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2" sheetId="1" state="visible" r:id="rId2"/>
    <sheet name="Plan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<sst xmlns="http://schemas.openxmlformats.org/spreadsheetml/2006/main" count="32" uniqueCount="32">
  <si>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954</t>
  </si>
  <si>
    <t xml:space="preserve">937</t>
  </si>
  <si>
    <t xml:space="preserve">880</t>
  </si>
  <si>
    <t xml:space="preserve">788</t>
  </si>
  <si>
    <t xml:space="preserve">724</t>
  </si>
  <si>
    <t xml:space="preserve">678</t>
  </si>
  <si>
    <t xml:space="preserve">622</t>
  </si>
  <si>
    <t xml:space="preserve">545</t>
  </si>
  <si>
    <t xml:space="preserve">540</t>
  </si>
  <si>
    <t xml:space="preserve">510</t>
  </si>
  <si>
    <t xml:space="preserve">465</t>
  </si>
  <si>
    <t xml:space="preserve">415</t>
  </si>
  <si>
    <t xml:space="preserve">380</t>
  </si>
  <si>
    <t xml:space="preserve">350</t>
  </si>
  <si>
    <t xml:space="preserve">300</t>
  </si>
  <si>
    <t xml:space="preserve">260</t>
  </si>
  <si>
    <t xml:space="preserve">240</t>
  </si>
  <si>
    <t xml:space="preserve">200</t>
  </si>
  <si>
    <t xml:space="preserve">180</t>
  </si>
  <si>
    <t xml:space="preserve">151</t>
  </si>
  <si>
    <t xml:space="preserve">Data</t>
  </si>
  <si>
    <t xml:space="preserve">luz</t>
  </si>
  <si>
    <t xml:space="preserve">agua</t>
  </si>
  <si>
    <t xml:space="preserve">gas</t>
  </si>
  <si>
    <t xml:space="preserve">botijao</t>
  </si>
  <si>
    <t xml:space="preserve">telefone</t>
  </si>
  <si>
    <t xml:space="preserve">onibus</t>
  </si>
  <si>
    <t xml:space="preserve">mes</t>
  </si>
  <si>
    <t xml:space="preserve">ano</t>
  </si>
  <si>
    <t xml:space="preserve">gasto</t>
  </si>
  <si>
    <t xml:space="preserve">sm</t>
  </si>
  <si>
    <t xml:space="preserve">perc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</si>
</sst>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3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3" activeCellId="0" sqref="D23"/>
    </sheetView>
  </sheetViews>
  <sheetFormatPr defaultRowHeight="15"/>
  <cols>
    <col collapsed="false" hidden="false" max="1025" min="1" style="0" width="10.5023255813953"/>
  </cols>
  <sheetData>
    <row r="1" customFormat="false" ht="15" hidden="false" customHeight="false" outlineLevel="0" collapsed="false">
      <c r="A1" s="1" t="n">
        <v>2018</v>
      </c>
      <c r="B1" s="2" t="s">
        <v>0</v>
      </c>
    </row>
    <row r="2" customFormat="false" ht="15" hidden="false" customHeight="false" outlineLevel="0" collapsed="false">
      <c r="A2" s="1" t="n">
        <f aca="false">A1-1</f>
        <v>2017</v>
      </c>
      <c r="B2" s="2" t="s">
        <v>1</v>
      </c>
    </row>
    <row r="3" customFormat="false" ht="15" hidden="false" customHeight="false" outlineLevel="0" collapsed="false">
      <c r="A3" s="1" t="n">
        <f aca="false">A2-1</f>
        <v>2016</v>
      </c>
      <c r="B3" s="2" t="s">
        <v>2</v>
      </c>
    </row>
    <row r="4" customFormat="false" ht="15" hidden="false" customHeight="false" outlineLevel="0" collapsed="false">
      <c r="A4" s="1" t="n">
        <f aca="false">A3-1</f>
        <v>2015</v>
      </c>
      <c r="B4" s="2" t="s">
        <v>3</v>
      </c>
    </row>
    <row r="5" customFormat="false" ht="15" hidden="false" customHeight="false" outlineLevel="0" collapsed="false">
      <c r="A5" s="1" t="n">
        <f aca="false">A4-1</f>
        <v>2014</v>
      </c>
      <c r="B5" s="2" t="s">
        <v>4</v>
      </c>
    </row>
    <row r="6" customFormat="false" ht="15" hidden="false" customHeight="false" outlineLevel="0" collapsed="false">
      <c r="A6" s="1" t="n">
        <f aca="false">A5-1</f>
        <v>2013</v>
      </c>
      <c r="B6" s="2" t="s">
        <v>5</v>
      </c>
    </row>
    <row r="7" customFormat="false" ht="15" hidden="false" customHeight="false" outlineLevel="0" collapsed="false">
      <c r="A7" s="1" t="n">
        <f aca="false">A6-1</f>
        <v>2012</v>
      </c>
      <c r="B7" s="2" t="s">
        <v>6</v>
      </c>
    </row>
    <row r="8" customFormat="false" ht="15" hidden="false" customHeight="false" outlineLevel="0" collapsed="false">
      <c r="A8" s="1" t="n">
        <f aca="false">A7-1</f>
        <v>2011</v>
      </c>
      <c r="B8" s="2" t="s">
        <v>7</v>
      </c>
    </row>
    <row r="9" customFormat="false" ht="15" hidden="false" customHeight="false" outlineLevel="0" collapsed="false">
      <c r="A9" s="1" t="n">
        <f aca="false">A8-1</f>
        <v>2010</v>
      </c>
      <c r="B9" s="2" t="s">
        <v>8</v>
      </c>
    </row>
    <row r="10" customFormat="false" ht="15" hidden="false" customHeight="false" outlineLevel="0" collapsed="false">
      <c r="A10" s="1" t="n">
        <f aca="false">A9-1</f>
        <v>2009</v>
      </c>
      <c r="B10" s="2" t="s">
        <v>9</v>
      </c>
    </row>
    <row r="11" customFormat="false" ht="15" hidden="false" customHeight="false" outlineLevel="0" collapsed="false">
      <c r="A11" s="1" t="n">
        <f aca="false">A10-1</f>
        <v>2008</v>
      </c>
      <c r="B11" s="2" t="s">
        <v>10</v>
      </c>
    </row>
    <row r="12" customFormat="false" ht="15" hidden="false" customHeight="false" outlineLevel="0" collapsed="false">
      <c r="A12" s="1" t="n">
        <f aca="false">A11-1</f>
        <v>2007</v>
      </c>
      <c r="B12" s="2" t="s">
        <v>11</v>
      </c>
    </row>
    <row r="13" customFormat="false" ht="15" hidden="false" customHeight="false" outlineLevel="0" collapsed="false">
      <c r="A13" s="1" t="n">
        <f aca="false">A12-1</f>
        <v>2006</v>
      </c>
      <c r="B13" s="2" t="s">
        <v>12</v>
      </c>
    </row>
    <row r="14" customFormat="false" ht="15" hidden="false" customHeight="false" outlineLevel="0" collapsed="false">
      <c r="A14" s="1" t="n">
        <f aca="false">A13-1</f>
        <v>2005</v>
      </c>
      <c r="B14" s="2" t="s">
        <v>13</v>
      </c>
    </row>
    <row r="15" customFormat="false" ht="15" hidden="false" customHeight="false" outlineLevel="0" collapsed="false">
      <c r="A15" s="1" t="n">
        <f aca="false">A14-1</f>
        <v>2004</v>
      </c>
      <c r="B15" s="2" t="s">
        <v>14</v>
      </c>
    </row>
    <row r="16" customFormat="false" ht="15" hidden="false" customHeight="false" outlineLevel="0" collapsed="false">
      <c r="A16" s="1" t="n">
        <f aca="false">A15-1</f>
        <v>2003</v>
      </c>
      <c r="B16" s="2" t="s">
        <v>15</v>
      </c>
    </row>
    <row r="17" customFormat="false" ht="15" hidden="false" customHeight="false" outlineLevel="0" collapsed="false">
      <c r="A17" s="1" t="n">
        <f aca="false">A16-1</f>
        <v>2002</v>
      </c>
      <c r="B17" s="2" t="s">
        <v>16</v>
      </c>
    </row>
    <row r="18" customFormat="false" ht="15" hidden="false" customHeight="false" outlineLevel="0" collapsed="false">
      <c r="A18" s="1" t="n">
        <f aca="false">A17-1</f>
        <v>2001</v>
      </c>
      <c r="B18" s="2" t="s">
        <v>17</v>
      </c>
    </row>
    <row r="19" customFormat="false" ht="15" hidden="false" customHeight="false" outlineLevel="0" collapsed="false">
      <c r="A19" s="1" t="n">
        <f aca="false">A18-1</f>
        <v>2000</v>
      </c>
      <c r="B19" s="2" t="s">
        <v>18</v>
      </c>
    </row>
    <row r="20" customFormat="false" ht="15" hidden="false" customHeight="false" outlineLevel="0" collapsed="false">
      <c r="A20" s="1" t="n">
        <f aca="false">A19-1</f>
        <v>1999</v>
      </c>
      <c r="B20" s="2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1" activeCellId="0" sqref="L171"/>
    </sheetView>
  </sheetViews>
  <sheetFormatPr defaultRowHeight="16"/>
  <cols>
    <col collapsed="false" hidden="false" max="1025" min="1" style="3" width="11.2"/>
  </cols>
  <sheetData>
    <row r="1" customFormat="false" ht="17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customFormat="false" ht="16.15" hidden="false" customHeight="false" outlineLevel="0" collapsed="false">
      <c r="A2" s="5" t="n">
        <v>43101</v>
      </c>
      <c r="B2" s="4" t="n">
        <v>125.88</v>
      </c>
      <c r="C2" s="4" t="n">
        <v>24.15</v>
      </c>
      <c r="D2" s="4" t="n">
        <v>58.16</v>
      </c>
      <c r="E2" s="4" t="n">
        <v>91.9</v>
      </c>
      <c r="F2" s="4" t="n">
        <v>64.99</v>
      </c>
      <c r="G2" s="4" t="n">
        <v>4</v>
      </c>
      <c r="H2" s="3" t="n">
        <v>1</v>
      </c>
      <c r="I2" s="3" t="n">
        <v>2018</v>
      </c>
      <c r="J2" s="3" t="n">
        <f aca="false">(B2*539/330)+(C2*2.2)+E2+F2+(G2*2*24*2)</f>
        <v>799.624</v>
      </c>
      <c r="K2" s="3" t="n">
        <f aca="false">VLOOKUP(I2,Sheet2!A:B,2,FALSE())*2</f>
        <v>1908</v>
      </c>
      <c r="L2" s="3" t="n">
        <f aca="false">J2/K2</f>
        <v>0.419090146750524</v>
      </c>
    </row>
    <row r="3" customFormat="false" ht="16.15" hidden="false" customHeight="false" outlineLevel="0" collapsed="false">
      <c r="A3" s="5" t="n">
        <v>43070</v>
      </c>
      <c r="B3" s="4" t="n">
        <v>127.68</v>
      </c>
      <c r="C3" s="4" t="n">
        <v>24.15</v>
      </c>
      <c r="D3" s="4" t="n">
        <v>58.16</v>
      </c>
      <c r="E3" s="4" t="n">
        <v>87.9</v>
      </c>
      <c r="F3" s="4" t="n">
        <v>64.99</v>
      </c>
      <c r="G3" s="4" t="n">
        <v>3.8</v>
      </c>
      <c r="H3" s="3" t="n">
        <f aca="false">IF(H2=1, 12, H2-1)</f>
        <v>12</v>
      </c>
      <c r="I3" s="3" t="n">
        <f aca="false">IF(H3=12, I2-1, I2)</f>
        <v>2017</v>
      </c>
      <c r="J3" s="3" t="n">
        <f aca="false">(B3*539/330)+(C3*2.2)+E3+F3+(G3*2*24*2)</f>
        <v>779.364</v>
      </c>
      <c r="K3" s="3" t="n">
        <f aca="false">VLOOKUP(I3,Sheet2!A:B,2,FALSE())*2</f>
        <v>1874</v>
      </c>
      <c r="L3" s="3" t="n">
        <f aca="false">J3/K3</f>
        <v>0.415882604055496</v>
      </c>
    </row>
    <row r="4" customFormat="false" ht="16.15" hidden="false" customHeight="false" outlineLevel="0" collapsed="false">
      <c r="A4" s="5" t="n">
        <v>43040</v>
      </c>
      <c r="B4" s="4" t="n">
        <v>128.88</v>
      </c>
      <c r="C4" s="4" t="n">
        <v>24.15</v>
      </c>
      <c r="D4" s="4" t="n">
        <v>58.16</v>
      </c>
      <c r="E4" s="4" t="n">
        <v>87.9</v>
      </c>
      <c r="F4" s="4" t="n">
        <v>64.99</v>
      </c>
      <c r="G4" s="4" t="n">
        <v>3.8</v>
      </c>
      <c r="H4" s="3" t="n">
        <f aca="false">IF(H3=1, 12, H3-1)</f>
        <v>11</v>
      </c>
      <c r="I4" s="3" t="n">
        <f aca="false">IF(H4=12, I3-1, I3)</f>
        <v>2017</v>
      </c>
      <c r="J4" s="3" t="n">
        <f aca="false">(B4*539/330)+(C4*2.2)+E4+F4+(G4*2*24*2)</f>
        <v>781.324</v>
      </c>
      <c r="K4" s="3" t="n">
        <f aca="false">VLOOKUP(I4,Sheet2!A:B,2,FALSE())*2</f>
        <v>1874</v>
      </c>
      <c r="L4" s="3" t="n">
        <f aca="false">J4/K4</f>
        <v>0.416928495197439</v>
      </c>
    </row>
    <row r="5" customFormat="false" ht="16.15" hidden="false" customHeight="false" outlineLevel="0" collapsed="false">
      <c r="A5" s="5" t="n">
        <v>43009</v>
      </c>
      <c r="B5" s="4" t="n">
        <v>127.98</v>
      </c>
      <c r="C5" s="4" t="n">
        <v>22.38</v>
      </c>
      <c r="D5" s="4" t="n">
        <v>58.16</v>
      </c>
      <c r="E5" s="4" t="n">
        <v>87.9</v>
      </c>
      <c r="F5" s="4" t="n">
        <v>64.99</v>
      </c>
      <c r="G5" s="4" t="n">
        <v>3.8</v>
      </c>
      <c r="H5" s="3" t="n">
        <f aca="false">IF(H4=1, 12, H4-1)</f>
        <v>10</v>
      </c>
      <c r="I5" s="3" t="n">
        <f aca="false">IF(H5=12, I4-1, I4)</f>
        <v>2017</v>
      </c>
      <c r="J5" s="3" t="n">
        <f aca="false">(B5*539/330)+(C5*2.2)+E5+F5+(G5*2*24*2)</f>
        <v>775.96</v>
      </c>
      <c r="K5" s="3" t="n">
        <f aca="false">VLOOKUP(I5,Sheet2!A:B,2,FALSE())*2</f>
        <v>1874</v>
      </c>
      <c r="L5" s="3" t="n">
        <f aca="false">J5/K5</f>
        <v>0.414066168623266</v>
      </c>
    </row>
    <row r="6" customFormat="false" ht="16.15" hidden="false" customHeight="false" outlineLevel="0" collapsed="false">
      <c r="A6" s="5" t="n">
        <v>42979</v>
      </c>
      <c r="B6" s="4" t="n">
        <v>127.08</v>
      </c>
      <c r="C6" s="4" t="n">
        <v>22.38</v>
      </c>
      <c r="D6" s="4" t="n">
        <v>58.16</v>
      </c>
      <c r="E6" s="4" t="n">
        <v>87.9</v>
      </c>
      <c r="F6" s="4" t="n">
        <v>64.99</v>
      </c>
      <c r="G6" s="4" t="n">
        <v>3.8</v>
      </c>
      <c r="H6" s="3" t="n">
        <f aca="false">IF(H5=1, 12, H5-1)</f>
        <v>9</v>
      </c>
      <c r="I6" s="3" t="n">
        <f aca="false">IF(H6=12, I5-1, I5)</f>
        <v>2017</v>
      </c>
      <c r="J6" s="3" t="n">
        <f aca="false">(B6*539/330)+(C6*2.2)+E6+F6+(G6*2*24*2)</f>
        <v>774.49</v>
      </c>
      <c r="K6" s="3" t="n">
        <f aca="false">VLOOKUP(I6,Sheet2!A:B,2,FALSE())*2</f>
        <v>1874</v>
      </c>
      <c r="L6" s="3" t="n">
        <f aca="false">J6/K6</f>
        <v>0.413281750266809</v>
      </c>
    </row>
    <row r="7" customFormat="false" ht="16.15" hidden="false" customHeight="false" outlineLevel="0" collapsed="false">
      <c r="A7" s="5" t="n">
        <v>42948</v>
      </c>
      <c r="B7" s="4" t="n">
        <v>127.68</v>
      </c>
      <c r="C7" s="4" t="n">
        <v>22.38</v>
      </c>
      <c r="D7" s="4" t="n">
        <v>58.16</v>
      </c>
      <c r="E7" s="4" t="n">
        <v>82.9</v>
      </c>
      <c r="F7" s="4" t="n">
        <v>64.99</v>
      </c>
      <c r="G7" s="4" t="n">
        <v>3.8</v>
      </c>
      <c r="H7" s="3" t="n">
        <f aca="false">IF(H6=1, 12, H6-1)</f>
        <v>8</v>
      </c>
      <c r="I7" s="3" t="n">
        <f aca="false">IF(H7=12, I6-1, I6)</f>
        <v>2017</v>
      </c>
      <c r="J7" s="3" t="n">
        <f aca="false">(B7*539/330)+(C7*2.2)+E7+F7+(G7*2*24*2)</f>
        <v>770.47</v>
      </c>
      <c r="K7" s="3" t="n">
        <f aca="false">VLOOKUP(I7,Sheet2!A:B,2,FALSE())*2</f>
        <v>1874</v>
      </c>
      <c r="L7" s="3" t="n">
        <f aca="false">J7/K7</f>
        <v>0.411136606189968</v>
      </c>
    </row>
    <row r="8" customFormat="false" ht="16.15" hidden="false" customHeight="false" outlineLevel="0" collapsed="false">
      <c r="A8" s="5" t="n">
        <v>42917</v>
      </c>
      <c r="B8" s="4" t="n">
        <v>127.08</v>
      </c>
      <c r="C8" s="4" t="n">
        <v>22.38</v>
      </c>
      <c r="D8" s="4" t="n">
        <v>58.16</v>
      </c>
      <c r="E8" s="4" t="n">
        <v>82.9</v>
      </c>
      <c r="F8" s="4" t="n">
        <v>64.99</v>
      </c>
      <c r="G8" s="4" t="n">
        <v>3.8</v>
      </c>
      <c r="H8" s="3" t="n">
        <f aca="false">IF(H7=1, 12, H7-1)</f>
        <v>7</v>
      </c>
      <c r="I8" s="3" t="n">
        <f aca="false">IF(H8=12, I7-1, I7)</f>
        <v>2017</v>
      </c>
      <c r="J8" s="3" t="n">
        <f aca="false">(B8*539/330)+(C8*2.2)+E8+F8+(G8*2*24*2)</f>
        <v>769.49</v>
      </c>
      <c r="K8" s="3" t="n">
        <f aca="false">VLOOKUP(I8,Sheet2!A:B,2,FALSE())*2</f>
        <v>1874</v>
      </c>
      <c r="L8" s="3" t="n">
        <f aca="false">J8/K8</f>
        <v>0.410613660618997</v>
      </c>
    </row>
    <row r="9" customFormat="false" ht="16.15" hidden="false" customHeight="false" outlineLevel="0" collapsed="false">
      <c r="A9" s="5" t="n">
        <v>42887</v>
      </c>
      <c r="B9" s="4" t="n">
        <v>119.72</v>
      </c>
      <c r="C9" s="4" t="n">
        <v>22.38</v>
      </c>
      <c r="D9" s="4" t="n">
        <v>58.16</v>
      </c>
      <c r="E9" s="4" t="n">
        <v>78.9</v>
      </c>
      <c r="F9" s="4" t="n">
        <v>64.99</v>
      </c>
      <c r="G9" s="4" t="n">
        <v>3.8</v>
      </c>
      <c r="H9" s="3" t="n">
        <f aca="false">IF(H8=1, 12, H8-1)</f>
        <v>6</v>
      </c>
      <c r="I9" s="3" t="n">
        <f aca="false">IF(H9=12, I8-1, I8)</f>
        <v>2017</v>
      </c>
      <c r="J9" s="3" t="n">
        <f aca="false">(B9*539/330)+(C9*2.2)+E9+F9+(G9*2*24*2)</f>
        <v>753.468666666667</v>
      </c>
      <c r="K9" s="3" t="n">
        <f aca="false">VLOOKUP(I9,Sheet2!A:B,2,FALSE())*2</f>
        <v>1874</v>
      </c>
      <c r="L9" s="3" t="n">
        <f aca="false">J9/K9</f>
        <v>0.402064389896834</v>
      </c>
    </row>
    <row r="10" customFormat="false" ht="16.15" hidden="false" customHeight="false" outlineLevel="0" collapsed="false">
      <c r="A10" s="5" t="n">
        <v>42856</v>
      </c>
      <c r="B10" s="4" t="n">
        <v>121.52</v>
      </c>
      <c r="C10" s="4" t="n">
        <v>22.38</v>
      </c>
      <c r="D10" s="4" t="n">
        <v>54.58</v>
      </c>
      <c r="E10" s="4" t="n">
        <v>78.9</v>
      </c>
      <c r="F10" s="4" t="n">
        <v>64.99</v>
      </c>
      <c r="G10" s="4" t="n">
        <v>3.8</v>
      </c>
      <c r="H10" s="3" t="n">
        <f aca="false">IF(H9=1, 12, H9-1)</f>
        <v>5</v>
      </c>
      <c r="I10" s="3" t="n">
        <f aca="false">IF(H10=12, I9-1, I9)</f>
        <v>2017</v>
      </c>
      <c r="J10" s="3" t="n">
        <f aca="false">(B10*539/330)+(C10*2.2)+E10+F10+(G10*2*24*2)</f>
        <v>756.408666666667</v>
      </c>
      <c r="K10" s="3" t="n">
        <f aca="false">VLOOKUP(I10,Sheet2!A:B,2,FALSE())*2</f>
        <v>1874</v>
      </c>
      <c r="L10" s="3" t="n">
        <f aca="false">J10/K10</f>
        <v>0.403633226609747</v>
      </c>
    </row>
    <row r="11" customFormat="false" ht="16.15" hidden="false" customHeight="false" outlineLevel="0" collapsed="false">
      <c r="A11" s="5" t="n">
        <v>42826</v>
      </c>
      <c r="B11" s="4" t="n">
        <v>106.42</v>
      </c>
      <c r="C11" s="4" t="n">
        <v>22.38</v>
      </c>
      <c r="D11" s="4" t="n">
        <v>54.58</v>
      </c>
      <c r="E11" s="4" t="n">
        <v>78.9</v>
      </c>
      <c r="F11" s="4" t="n">
        <v>64.99</v>
      </c>
      <c r="G11" s="4" t="n">
        <v>3.8</v>
      </c>
      <c r="H11" s="3" t="n">
        <f aca="false">IF(H10=1, 12, H10-1)</f>
        <v>4</v>
      </c>
      <c r="I11" s="3" t="n">
        <f aca="false">IF(H11=12, I10-1, I10)</f>
        <v>2017</v>
      </c>
      <c r="J11" s="3" t="n">
        <f aca="false">(B11*539/330)+(C11*2.2)+E11+F11+(G11*2*24*2)</f>
        <v>731.745333333333</v>
      </c>
      <c r="K11" s="3" t="n">
        <f aca="false">VLOOKUP(I11,Sheet2!A:B,2,FALSE())*2</f>
        <v>1874</v>
      </c>
      <c r="L11" s="3" t="n">
        <f aca="false">J11/K11</f>
        <v>0.390472429740306</v>
      </c>
    </row>
    <row r="12" customFormat="false" ht="16.15" hidden="false" customHeight="false" outlineLevel="0" collapsed="false">
      <c r="A12" s="5" t="n">
        <v>42795</v>
      </c>
      <c r="B12" s="4" t="n">
        <v>121.33</v>
      </c>
      <c r="C12" s="4" t="n">
        <v>22.38</v>
      </c>
      <c r="D12" s="4" t="n">
        <v>55.84</v>
      </c>
      <c r="E12" s="4" t="n">
        <v>78.9</v>
      </c>
      <c r="F12" s="4" t="n">
        <v>64.99</v>
      </c>
      <c r="G12" s="4" t="n">
        <v>3.8</v>
      </c>
      <c r="H12" s="3" t="n">
        <f aca="false">IF(H11=1, 12, H11-1)</f>
        <v>3</v>
      </c>
      <c r="I12" s="3" t="n">
        <f aca="false">IF(H12=12, I11-1, I11)</f>
        <v>2017</v>
      </c>
      <c r="J12" s="3" t="n">
        <f aca="false">(B12*539/330)+(C12*2.2)+E12+F12+(G12*2*24*2)</f>
        <v>756.098333333333</v>
      </c>
      <c r="K12" s="3" t="n">
        <f aca="false">VLOOKUP(I12,Sheet2!A:B,2,FALSE())*2</f>
        <v>1874</v>
      </c>
      <c r="L12" s="3" t="n">
        <f aca="false">J12/K12</f>
        <v>0.40346762717894</v>
      </c>
    </row>
    <row r="13" customFormat="false" ht="16.15" hidden="false" customHeight="false" outlineLevel="0" collapsed="false">
      <c r="A13" s="5" t="n">
        <v>42767</v>
      </c>
      <c r="B13" s="4" t="n">
        <v>121.33</v>
      </c>
      <c r="C13" s="4" t="n">
        <v>22.38</v>
      </c>
      <c r="D13" s="4" t="n">
        <v>55.84</v>
      </c>
      <c r="E13" s="4" t="n">
        <v>72.9</v>
      </c>
      <c r="F13" s="4" t="n">
        <v>64.99</v>
      </c>
      <c r="G13" s="4" t="n">
        <v>3.8</v>
      </c>
      <c r="H13" s="3" t="n">
        <f aca="false">IF(H12=1, 12, H12-1)</f>
        <v>2</v>
      </c>
      <c r="I13" s="3" t="n">
        <f aca="false">IF(H13=12, I12-1, I12)</f>
        <v>2017</v>
      </c>
      <c r="J13" s="3" t="n">
        <f aca="false">(B13*539/330)+(C13*2.2)+E13+F13+(G13*2*24*2)</f>
        <v>750.098333333333</v>
      </c>
      <c r="K13" s="3" t="n">
        <f aca="false">VLOOKUP(I13,Sheet2!A:B,2,FALSE())*2</f>
        <v>1874</v>
      </c>
      <c r="L13" s="3" t="n">
        <f aca="false">J13/K13</f>
        <v>0.400265919601565</v>
      </c>
    </row>
    <row r="14" customFormat="false" ht="16.15" hidden="false" customHeight="false" outlineLevel="0" collapsed="false">
      <c r="A14" s="5" t="n">
        <v>42736</v>
      </c>
      <c r="B14" s="4" t="n">
        <v>121.33</v>
      </c>
      <c r="C14" s="4" t="n">
        <v>22.38</v>
      </c>
      <c r="D14" s="4" t="n">
        <v>55.84</v>
      </c>
      <c r="E14" s="4" t="n">
        <v>72.9</v>
      </c>
      <c r="F14" s="4" t="n">
        <v>64.99</v>
      </c>
      <c r="G14" s="4" t="n">
        <v>3.8</v>
      </c>
      <c r="H14" s="3" t="n">
        <f aca="false">IF(H13=1, 12, H13-1)</f>
        <v>1</v>
      </c>
      <c r="I14" s="3" t="n">
        <f aca="false">IF(H14=12, I13-1, I13)</f>
        <v>2017</v>
      </c>
      <c r="J14" s="3" t="n">
        <f aca="false">(B14*539/330)+(C14*2.2)+E14+F14+(G14*2*24*2)</f>
        <v>750.098333333333</v>
      </c>
      <c r="K14" s="3" t="n">
        <f aca="false">VLOOKUP(I14,Sheet2!A:B,2,FALSE())*2</f>
        <v>1874</v>
      </c>
      <c r="L14" s="3" t="n">
        <f aca="false">J14/K14</f>
        <v>0.400265919601565</v>
      </c>
    </row>
    <row r="15" customFormat="false" ht="16.15" hidden="false" customHeight="false" outlineLevel="0" collapsed="false">
      <c r="A15" s="5" t="n">
        <v>42705</v>
      </c>
      <c r="B15" s="4" t="n">
        <v>121.33</v>
      </c>
      <c r="C15" s="4" t="n">
        <v>22.38</v>
      </c>
      <c r="D15" s="4" t="n">
        <v>55.84</v>
      </c>
      <c r="E15" s="4" t="n">
        <v>72.9</v>
      </c>
      <c r="F15" s="4" t="n">
        <v>64.99</v>
      </c>
      <c r="G15" s="4" t="n">
        <v>3.8</v>
      </c>
      <c r="H15" s="3" t="n">
        <f aca="false">IF(H14=1, 12, H14-1)</f>
        <v>12</v>
      </c>
      <c r="I15" s="3" t="n">
        <f aca="false">IF(H15=12, I14-1, I14)</f>
        <v>2016</v>
      </c>
      <c r="J15" s="3" t="n">
        <f aca="false">(B15*539/330)+(C15*2.2)+E15+F15+(G15*2*24*2)</f>
        <v>750.098333333333</v>
      </c>
      <c r="K15" s="3" t="n">
        <f aca="false">VLOOKUP(I15,Sheet2!A:B,2,FALSE())*2</f>
        <v>1760</v>
      </c>
      <c r="L15" s="3" t="n">
        <f aca="false">J15/K15</f>
        <v>0.426192234848485</v>
      </c>
    </row>
    <row r="16" customFormat="false" ht="16.15" hidden="false" customHeight="false" outlineLevel="0" collapsed="false">
      <c r="A16" s="5" t="n">
        <v>42675</v>
      </c>
      <c r="B16" s="4" t="n">
        <v>125.83</v>
      </c>
      <c r="C16" s="4" t="n">
        <v>22.38</v>
      </c>
      <c r="D16" s="4" t="n">
        <v>55.84</v>
      </c>
      <c r="E16" s="4" t="n">
        <v>72.9</v>
      </c>
      <c r="F16" s="4" t="n">
        <v>54.9</v>
      </c>
      <c r="G16" s="4" t="n">
        <v>3.8</v>
      </c>
      <c r="H16" s="3" t="n">
        <f aca="false">IF(H15=1, 12, H15-1)</f>
        <v>11</v>
      </c>
      <c r="I16" s="3" t="n">
        <f aca="false">IF(H16=12, I15-1, I15)</f>
        <v>2016</v>
      </c>
      <c r="J16" s="3" t="n">
        <f aca="false">(B16*539/330)+(C16*2.2)+E16+F16+(G16*2*24*2)</f>
        <v>747.358333333333</v>
      </c>
      <c r="K16" s="3" t="n">
        <f aca="false">VLOOKUP(I16,Sheet2!A:B,2,FALSE())*2</f>
        <v>1760</v>
      </c>
      <c r="L16" s="3" t="n">
        <f aca="false">J16/K16</f>
        <v>0.424635416666667</v>
      </c>
    </row>
    <row r="17" customFormat="false" ht="16.15" hidden="false" customHeight="false" outlineLevel="0" collapsed="false">
      <c r="A17" s="5" t="n">
        <v>42644</v>
      </c>
      <c r="B17" s="4" t="n">
        <v>121.33</v>
      </c>
      <c r="C17" s="4" t="n">
        <v>22.38</v>
      </c>
      <c r="D17" s="4" t="n">
        <v>55.84</v>
      </c>
      <c r="E17" s="4" t="n">
        <v>72.9</v>
      </c>
      <c r="F17" s="4" t="n">
        <v>54.9</v>
      </c>
      <c r="G17" s="4" t="n">
        <v>3.8</v>
      </c>
      <c r="H17" s="3" t="n">
        <f aca="false">IF(H16=1, 12, H16-1)</f>
        <v>10</v>
      </c>
      <c r="I17" s="3" t="n">
        <f aca="false">IF(H17=12, I16-1, I16)</f>
        <v>2016</v>
      </c>
      <c r="J17" s="3" t="n">
        <f aca="false">(B17*539/330)+(C17*2.2)+E17+F17+(G17*2*24*2)</f>
        <v>740.008333333333</v>
      </c>
      <c r="K17" s="3" t="n">
        <f aca="false">VLOOKUP(I17,Sheet2!A:B,2,FALSE())*2</f>
        <v>1760</v>
      </c>
      <c r="L17" s="3" t="n">
        <f aca="false">J17/K17</f>
        <v>0.42045928030303</v>
      </c>
    </row>
    <row r="18" customFormat="false" ht="16.15" hidden="false" customHeight="false" outlineLevel="0" collapsed="false">
      <c r="A18" s="5" t="n">
        <v>42614</v>
      </c>
      <c r="B18" s="4" t="n">
        <v>121.33</v>
      </c>
      <c r="C18" s="4" t="n">
        <v>22.38</v>
      </c>
      <c r="D18" s="4" t="n">
        <v>55.84</v>
      </c>
      <c r="E18" s="4" t="n">
        <v>65.9</v>
      </c>
      <c r="F18" s="4" t="n">
        <v>54.9</v>
      </c>
      <c r="G18" s="4" t="n">
        <v>3.8</v>
      </c>
      <c r="H18" s="3" t="n">
        <f aca="false">IF(H17=1, 12, H17-1)</f>
        <v>9</v>
      </c>
      <c r="I18" s="3" t="n">
        <f aca="false">IF(H18=12, I17-1, I17)</f>
        <v>2016</v>
      </c>
      <c r="J18" s="3" t="n">
        <f aca="false">(B18*539/330)+(C18*2.2)+E18+F18+(G18*2*24*2)</f>
        <v>733.008333333333</v>
      </c>
      <c r="K18" s="3" t="n">
        <f aca="false">VLOOKUP(I18,Sheet2!A:B,2,FALSE())*2</f>
        <v>1760</v>
      </c>
      <c r="L18" s="3" t="n">
        <f aca="false">J18/K18</f>
        <v>0.416482007575758</v>
      </c>
    </row>
    <row r="19" customFormat="false" ht="16.15" hidden="false" customHeight="false" outlineLevel="0" collapsed="false">
      <c r="A19" s="5" t="n">
        <v>42583</v>
      </c>
      <c r="B19" s="4" t="n">
        <v>121.33</v>
      </c>
      <c r="C19" s="4" t="n">
        <v>22.38</v>
      </c>
      <c r="D19" s="4" t="n">
        <v>55.84</v>
      </c>
      <c r="E19" s="4" t="n">
        <v>65.9</v>
      </c>
      <c r="F19" s="4" t="n">
        <v>49.9</v>
      </c>
      <c r="G19" s="4" t="n">
        <v>3.8</v>
      </c>
      <c r="H19" s="3" t="n">
        <f aca="false">IF(H18=1, 12, H18-1)</f>
        <v>8</v>
      </c>
      <c r="I19" s="3" t="n">
        <f aca="false">IF(H19=12, I18-1, I18)</f>
        <v>2016</v>
      </c>
      <c r="J19" s="3" t="n">
        <f aca="false">(B19*539/330)+(C19*2.2)+E19+F19+(G19*2*24*2)</f>
        <v>728.008333333333</v>
      </c>
      <c r="K19" s="3" t="n">
        <f aca="false">VLOOKUP(I19,Sheet2!A:B,2,FALSE())*2</f>
        <v>1760</v>
      </c>
      <c r="L19" s="3" t="n">
        <f aca="false">J19/K19</f>
        <v>0.413641098484848</v>
      </c>
    </row>
    <row r="20" customFormat="false" ht="16.15" hidden="false" customHeight="false" outlineLevel="0" collapsed="false">
      <c r="A20" s="5" t="n">
        <v>42552</v>
      </c>
      <c r="B20" s="4" t="n">
        <v>121.33</v>
      </c>
      <c r="C20" s="4" t="n">
        <v>22.38</v>
      </c>
      <c r="D20" s="4" t="n">
        <v>55.84</v>
      </c>
      <c r="E20" s="4" t="n">
        <v>65.9</v>
      </c>
      <c r="F20" s="4" t="n">
        <v>49.9</v>
      </c>
      <c r="G20" s="4" t="n">
        <v>3.8</v>
      </c>
      <c r="H20" s="3" t="n">
        <f aca="false">IF(H19=1, 12, H19-1)</f>
        <v>7</v>
      </c>
      <c r="I20" s="3" t="n">
        <f aca="false">IF(H20=12, I19-1, I19)</f>
        <v>2016</v>
      </c>
      <c r="J20" s="3" t="n">
        <f aca="false">(B20*539/330)+(C20*2.2)+E20+F20+(G20*2*24*2)</f>
        <v>728.008333333333</v>
      </c>
      <c r="K20" s="3" t="n">
        <f aca="false">VLOOKUP(I20,Sheet2!A:B,2,FALSE())*2</f>
        <v>1760</v>
      </c>
      <c r="L20" s="3" t="n">
        <f aca="false">J20/K20</f>
        <v>0.413641098484848</v>
      </c>
    </row>
    <row r="21" customFormat="false" ht="16.15" hidden="false" customHeight="false" outlineLevel="0" collapsed="false">
      <c r="A21" s="5" t="n">
        <v>42522</v>
      </c>
      <c r="B21" s="4" t="n">
        <v>130.83</v>
      </c>
      <c r="C21" s="4" t="n">
        <v>22.38</v>
      </c>
      <c r="D21" s="4" t="n">
        <v>55.84</v>
      </c>
      <c r="E21" s="4" t="n">
        <v>65.9</v>
      </c>
      <c r="F21" s="4" t="n">
        <v>49.9</v>
      </c>
      <c r="G21" s="4" t="n">
        <v>3.8</v>
      </c>
      <c r="H21" s="3" t="n">
        <f aca="false">IF(H20=1, 12, H20-1)</f>
        <v>6</v>
      </c>
      <c r="I21" s="3" t="n">
        <f aca="false">IF(H21=12, I20-1, I20)</f>
        <v>2016</v>
      </c>
      <c r="J21" s="3" t="n">
        <f aca="false">(B21*539/330)+(C21*2.2)+E21+F21+(G21*2*24*2)</f>
        <v>743.525</v>
      </c>
      <c r="K21" s="3" t="n">
        <f aca="false">VLOOKUP(I21,Sheet2!A:B,2,FALSE())*2</f>
        <v>1760</v>
      </c>
      <c r="L21" s="3" t="n">
        <f aca="false">J21/K21</f>
        <v>0.422457386363636</v>
      </c>
    </row>
    <row r="22" customFormat="false" ht="16.15" hidden="false" customHeight="false" outlineLevel="0" collapsed="false">
      <c r="A22" s="5" t="n">
        <v>42491</v>
      </c>
      <c r="B22" s="4" t="n">
        <v>130.83</v>
      </c>
      <c r="C22" s="4" t="n">
        <v>22.38</v>
      </c>
      <c r="D22" s="4" t="n">
        <v>56.26</v>
      </c>
      <c r="E22" s="4" t="n">
        <v>65.9</v>
      </c>
      <c r="F22" s="4" t="n">
        <v>49.9</v>
      </c>
      <c r="G22" s="4" t="n">
        <v>3.8</v>
      </c>
      <c r="H22" s="3" t="n">
        <f aca="false">IF(H21=1, 12, H21-1)</f>
        <v>5</v>
      </c>
      <c r="I22" s="3" t="n">
        <f aca="false">IF(H22=12, I21-1, I21)</f>
        <v>2016</v>
      </c>
      <c r="J22" s="3" t="n">
        <f aca="false">(B22*539/330)+(C22*2.2)+E22+F22+(G22*2*24*2)</f>
        <v>743.525</v>
      </c>
      <c r="K22" s="3" t="n">
        <f aca="false">VLOOKUP(I22,Sheet2!A:B,2,FALSE())*2</f>
        <v>1760</v>
      </c>
      <c r="L22" s="3" t="n">
        <f aca="false">J22/K22</f>
        <v>0.422457386363636</v>
      </c>
    </row>
    <row r="23" customFormat="false" ht="16.15" hidden="false" customHeight="false" outlineLevel="0" collapsed="false">
      <c r="A23" s="5" t="n">
        <v>42461</v>
      </c>
      <c r="B23" s="4" t="n">
        <v>130.83</v>
      </c>
      <c r="C23" s="4" t="n">
        <v>20.64</v>
      </c>
      <c r="D23" s="4" t="n">
        <v>56.26</v>
      </c>
      <c r="E23" s="4" t="n">
        <v>65.9</v>
      </c>
      <c r="F23" s="4" t="n">
        <v>43.23</v>
      </c>
      <c r="G23" s="4" t="n">
        <v>3.8</v>
      </c>
      <c r="H23" s="3" t="n">
        <f aca="false">IF(H22=1, 12, H22-1)</f>
        <v>4</v>
      </c>
      <c r="I23" s="3" t="n">
        <f aca="false">IF(H23=12, I22-1, I22)</f>
        <v>2016</v>
      </c>
      <c r="J23" s="3" t="n">
        <f aca="false">(B23*539/330)+(C23*2.2)+E23+F23+(G23*2*24*2)</f>
        <v>733.027</v>
      </c>
      <c r="K23" s="3" t="n">
        <f aca="false">VLOOKUP(I23,Sheet2!A:B,2,FALSE())*2</f>
        <v>1760</v>
      </c>
      <c r="L23" s="3" t="n">
        <f aca="false">J23/K23</f>
        <v>0.416492613636364</v>
      </c>
    </row>
    <row r="24" customFormat="false" ht="16.15" hidden="false" customHeight="false" outlineLevel="0" collapsed="false">
      <c r="A24" s="5" t="n">
        <v>42430</v>
      </c>
      <c r="B24" s="4" t="n">
        <v>135.33</v>
      </c>
      <c r="C24" s="4" t="n">
        <v>20.64</v>
      </c>
      <c r="D24" s="4" t="n">
        <v>56.26</v>
      </c>
      <c r="E24" s="4" t="n">
        <v>65.9</v>
      </c>
      <c r="F24" s="4" t="n">
        <v>43.23</v>
      </c>
      <c r="G24" s="4" t="n">
        <v>3.8</v>
      </c>
      <c r="H24" s="3" t="n">
        <f aca="false">IF(H23=1, 12, H23-1)</f>
        <v>3</v>
      </c>
      <c r="I24" s="3" t="n">
        <f aca="false">IF(H24=12, I23-1, I23)</f>
        <v>2016</v>
      </c>
      <c r="J24" s="3" t="n">
        <f aca="false">(B24*539/330)+(C24*2.2)+E24+F24+(G24*2*24*2)</f>
        <v>740.377</v>
      </c>
      <c r="K24" s="3" t="n">
        <f aca="false">VLOOKUP(I24,Sheet2!A:B,2,FALSE())*2</f>
        <v>1760</v>
      </c>
      <c r="L24" s="3" t="n">
        <f aca="false">J24/K24</f>
        <v>0.42066875</v>
      </c>
    </row>
    <row r="25" customFormat="false" ht="16.15" hidden="false" customHeight="false" outlineLevel="0" collapsed="false">
      <c r="A25" s="5" t="n">
        <v>42401</v>
      </c>
      <c r="B25" s="4" t="n">
        <v>144.33</v>
      </c>
      <c r="C25" s="4" t="n">
        <v>20.64</v>
      </c>
      <c r="D25" s="4" t="n">
        <v>56.26</v>
      </c>
      <c r="E25" s="4" t="n">
        <v>65.9</v>
      </c>
      <c r="F25" s="4" t="n">
        <v>43.23</v>
      </c>
      <c r="G25" s="4" t="n">
        <v>3.8</v>
      </c>
      <c r="H25" s="3" t="n">
        <f aca="false">IF(H24=1, 12, H24-1)</f>
        <v>2</v>
      </c>
      <c r="I25" s="3" t="n">
        <f aca="false">IF(H25=12, I24-1, I24)</f>
        <v>2016</v>
      </c>
      <c r="J25" s="3" t="n">
        <f aca="false">(B25*539/330)+(C25*2.2)+E25+F25+(G25*2*24*2)</f>
        <v>755.077</v>
      </c>
      <c r="K25" s="3" t="n">
        <f aca="false">VLOOKUP(I25,Sheet2!A:B,2,FALSE())*2</f>
        <v>1760</v>
      </c>
      <c r="L25" s="3" t="n">
        <f aca="false">J25/K25</f>
        <v>0.429021022727273</v>
      </c>
    </row>
    <row r="26" customFormat="false" ht="16.15" hidden="false" customHeight="false" outlineLevel="0" collapsed="false">
      <c r="A26" s="5" t="n">
        <v>42370</v>
      </c>
      <c r="B26" s="4" t="n">
        <v>144.33</v>
      </c>
      <c r="C26" s="4" t="n">
        <v>20.64</v>
      </c>
      <c r="D26" s="4" t="n">
        <v>56.26</v>
      </c>
      <c r="E26" s="4" t="n">
        <v>65.9</v>
      </c>
      <c r="F26" s="4" t="n">
        <v>43.23</v>
      </c>
      <c r="G26" s="4" t="n">
        <v>3.8</v>
      </c>
      <c r="H26" s="3" t="n">
        <f aca="false">IF(H25=1, 12, H25-1)</f>
        <v>1</v>
      </c>
      <c r="I26" s="3" t="n">
        <f aca="false">IF(H26=12, I25-1, I25)</f>
        <v>2016</v>
      </c>
      <c r="J26" s="3" t="n">
        <f aca="false">(B26*539/330)+(C26*2.2)+E26+F26+(G26*2*24*2)</f>
        <v>755.077</v>
      </c>
      <c r="K26" s="3" t="n">
        <f aca="false">VLOOKUP(I26,Sheet2!A:B,2,FALSE())*2</f>
        <v>1760</v>
      </c>
      <c r="L26" s="3" t="n">
        <f aca="false">J26/K26</f>
        <v>0.429021022727273</v>
      </c>
    </row>
    <row r="27" customFormat="false" ht="16.15" hidden="false" customHeight="false" outlineLevel="0" collapsed="false">
      <c r="A27" s="5" t="n">
        <v>42339</v>
      </c>
      <c r="B27" s="4" t="n">
        <v>144.33</v>
      </c>
      <c r="C27" s="4" t="n">
        <v>20.64</v>
      </c>
      <c r="D27" s="4" t="n">
        <v>56.26</v>
      </c>
      <c r="E27" s="4" t="n">
        <v>65.9</v>
      </c>
      <c r="F27" s="4" t="n">
        <v>43.23</v>
      </c>
      <c r="G27" s="4" t="n">
        <v>3.5</v>
      </c>
      <c r="H27" s="3" t="n">
        <f aca="false">IF(H26=1, 12, H26-1)</f>
        <v>12</v>
      </c>
      <c r="I27" s="3" t="n">
        <f aca="false">IF(H27=12, I26-1, I26)</f>
        <v>2015</v>
      </c>
      <c r="J27" s="3" t="n">
        <f aca="false">(B27*539/330)+(C27*2.2)+E27+F27+(G27*2*24*2)</f>
        <v>726.277</v>
      </c>
      <c r="K27" s="3" t="n">
        <f aca="false">VLOOKUP(I27,Sheet2!A:B,2,FALSE())*2</f>
        <v>1576</v>
      </c>
      <c r="L27" s="3" t="n">
        <f aca="false">J27/K27</f>
        <v>0.460835659898477</v>
      </c>
    </row>
    <row r="28" customFormat="false" ht="16.15" hidden="false" customHeight="false" outlineLevel="0" collapsed="false">
      <c r="A28" s="5" t="n">
        <v>42309</v>
      </c>
      <c r="B28" s="4" t="n">
        <v>144.33</v>
      </c>
      <c r="C28" s="4" t="n">
        <v>20.64</v>
      </c>
      <c r="D28" s="4" t="n">
        <v>56.26</v>
      </c>
      <c r="E28" s="4" t="n">
        <v>65.9</v>
      </c>
      <c r="F28" s="4" t="n">
        <v>43.23</v>
      </c>
      <c r="G28" s="4" t="n">
        <v>3.5</v>
      </c>
      <c r="H28" s="3" t="n">
        <f aca="false">IF(H27=1, 12, H27-1)</f>
        <v>11</v>
      </c>
      <c r="I28" s="3" t="n">
        <f aca="false">IF(H28=12, I27-1, I27)</f>
        <v>2015</v>
      </c>
      <c r="J28" s="3" t="n">
        <f aca="false">(B28*539/330)+(C28*2.2)+E28+F28+(G28*2*24*2)</f>
        <v>726.277</v>
      </c>
      <c r="K28" s="3" t="n">
        <f aca="false">VLOOKUP(I28,Sheet2!A:B,2,FALSE())*2</f>
        <v>1576</v>
      </c>
      <c r="L28" s="3" t="n">
        <f aca="false">J28/K28</f>
        <v>0.460835659898477</v>
      </c>
    </row>
    <row r="29" customFormat="false" ht="16.15" hidden="false" customHeight="false" outlineLevel="0" collapsed="false">
      <c r="A29" s="5" t="n">
        <v>42278</v>
      </c>
      <c r="B29" s="4" t="n">
        <v>144.33</v>
      </c>
      <c r="C29" s="4" t="n">
        <v>20.64</v>
      </c>
      <c r="D29" s="4" t="n">
        <v>56.26</v>
      </c>
      <c r="E29" s="4" t="n">
        <v>65.9</v>
      </c>
      <c r="F29" s="4" t="n">
        <v>43.23</v>
      </c>
      <c r="G29" s="4" t="n">
        <v>3.5</v>
      </c>
      <c r="H29" s="3" t="n">
        <f aca="false">IF(H28=1, 12, H28-1)</f>
        <v>10</v>
      </c>
      <c r="I29" s="3" t="n">
        <f aca="false">IF(H29=12, I28-1, I28)</f>
        <v>2015</v>
      </c>
      <c r="J29" s="3" t="n">
        <f aca="false">(B29*539/330)+(C29*2.2)+E29+F29+(G29*2*24*2)</f>
        <v>726.277</v>
      </c>
      <c r="K29" s="3" t="n">
        <f aca="false">VLOOKUP(I29,Sheet2!A:B,2,FALSE())*2</f>
        <v>1576</v>
      </c>
      <c r="L29" s="3" t="n">
        <f aca="false">J29/K29</f>
        <v>0.460835659898477</v>
      </c>
    </row>
    <row r="30" customFormat="false" ht="16.15" hidden="false" customHeight="false" outlineLevel="0" collapsed="false">
      <c r="A30" s="5" t="n">
        <v>42248</v>
      </c>
      <c r="B30" s="4" t="n">
        <v>144.33</v>
      </c>
      <c r="C30" s="4" t="n">
        <v>20.64</v>
      </c>
      <c r="D30" s="4" t="n">
        <v>56.26</v>
      </c>
      <c r="E30" s="4" t="n">
        <v>65.9</v>
      </c>
      <c r="F30" s="4" t="n">
        <v>43.23</v>
      </c>
      <c r="G30" s="4" t="n">
        <v>3.5</v>
      </c>
      <c r="H30" s="3" t="n">
        <f aca="false">IF(H29=1, 12, H29-1)</f>
        <v>9</v>
      </c>
      <c r="I30" s="3" t="n">
        <f aca="false">IF(H30=12, I29-1, I29)</f>
        <v>2015</v>
      </c>
      <c r="J30" s="3" t="n">
        <f aca="false">(B30*539/330)+(C30*2.2)+E30+F30+(G30*2*24*2)</f>
        <v>726.277</v>
      </c>
      <c r="K30" s="3" t="n">
        <f aca="false">VLOOKUP(I30,Sheet2!A:B,2,FALSE())*2</f>
        <v>1576</v>
      </c>
      <c r="L30" s="3" t="n">
        <f aca="false">J30/K30</f>
        <v>0.460835659898477</v>
      </c>
    </row>
    <row r="31" customFormat="false" ht="16.15" hidden="false" customHeight="false" outlineLevel="0" collapsed="false">
      <c r="A31" s="5" t="n">
        <v>42217</v>
      </c>
      <c r="B31" s="4" t="n">
        <v>147.33</v>
      </c>
      <c r="C31" s="4" t="n">
        <v>20.64</v>
      </c>
      <c r="D31" s="4" t="n">
        <v>56.26</v>
      </c>
      <c r="E31" s="4" t="n">
        <v>56.9</v>
      </c>
      <c r="F31" s="4" t="n">
        <v>43.23</v>
      </c>
      <c r="G31" s="4" t="n">
        <v>3.5</v>
      </c>
      <c r="H31" s="3" t="n">
        <f aca="false">IF(H30=1, 12, H30-1)</f>
        <v>8</v>
      </c>
      <c r="I31" s="3" t="n">
        <f aca="false">IF(H31=12, I30-1, I30)</f>
        <v>2015</v>
      </c>
      <c r="J31" s="3" t="n">
        <f aca="false">(B31*539/330)+(C31*2.2)+E31+F31+(G31*2*24*2)</f>
        <v>722.177</v>
      </c>
      <c r="K31" s="3" t="n">
        <f aca="false">VLOOKUP(I31,Sheet2!A:B,2,FALSE())*2</f>
        <v>1576</v>
      </c>
      <c r="L31" s="3" t="n">
        <f aca="false">J31/K31</f>
        <v>0.458234137055838</v>
      </c>
    </row>
    <row r="32" customFormat="false" ht="16.15" hidden="false" customHeight="false" outlineLevel="0" collapsed="false">
      <c r="A32" s="5" t="n">
        <v>42186</v>
      </c>
      <c r="B32" s="4" t="n">
        <v>147.33</v>
      </c>
      <c r="C32" s="4" t="n">
        <v>20.64</v>
      </c>
      <c r="D32" s="4" t="n">
        <v>56.26</v>
      </c>
      <c r="E32" s="4" t="n">
        <v>56.9</v>
      </c>
      <c r="F32" s="4" t="n">
        <v>43.23</v>
      </c>
      <c r="G32" s="4" t="n">
        <v>3.5</v>
      </c>
      <c r="H32" s="3" t="n">
        <f aca="false">IF(H31=1, 12, H31-1)</f>
        <v>7</v>
      </c>
      <c r="I32" s="3" t="n">
        <f aca="false">IF(H32=12, I31-1, I31)</f>
        <v>2015</v>
      </c>
      <c r="J32" s="3" t="n">
        <f aca="false">(B32*539/330)+(C32*2.2)+E32+F32+(G32*2*24*2)</f>
        <v>722.177</v>
      </c>
      <c r="K32" s="3" t="n">
        <f aca="false">VLOOKUP(I32,Sheet2!A:B,2,FALSE())*2</f>
        <v>1576</v>
      </c>
      <c r="L32" s="3" t="n">
        <f aca="false">J32/K32</f>
        <v>0.458234137055838</v>
      </c>
    </row>
    <row r="33" customFormat="false" ht="16.15" hidden="false" customHeight="false" outlineLevel="0" collapsed="false">
      <c r="A33" s="5" t="n">
        <v>42156</v>
      </c>
      <c r="B33" s="4" t="n">
        <v>128.05</v>
      </c>
      <c r="C33" s="4" t="n">
        <v>20.64</v>
      </c>
      <c r="D33" s="4" t="n">
        <v>56.9</v>
      </c>
      <c r="E33" s="4" t="n">
        <v>56.9</v>
      </c>
      <c r="F33" s="4" t="n">
        <v>41.89</v>
      </c>
      <c r="G33" s="4" t="n">
        <v>3.5</v>
      </c>
      <c r="H33" s="3" t="n">
        <f aca="false">IF(H32=1, 12, H32-1)</f>
        <v>6</v>
      </c>
      <c r="I33" s="3" t="n">
        <f aca="false">IF(H33=12, I32-1, I32)</f>
        <v>2015</v>
      </c>
      <c r="J33" s="3" t="n">
        <f aca="false">(B33*539/330)+(C33*2.2)+E33+F33+(G33*2*24*2)</f>
        <v>689.346333333333</v>
      </c>
      <c r="K33" s="3" t="n">
        <f aca="false">VLOOKUP(I33,Sheet2!A:B,2,FALSE())*2</f>
        <v>1576</v>
      </c>
      <c r="L33" s="3" t="n">
        <f aca="false">J33/K33</f>
        <v>0.437402495769882</v>
      </c>
    </row>
    <row r="34" customFormat="false" ht="16.15" hidden="false" customHeight="false" outlineLevel="0" collapsed="false">
      <c r="A34" s="5" t="n">
        <v>42125</v>
      </c>
      <c r="B34" s="4" t="n">
        <v>128.05</v>
      </c>
      <c r="C34" s="4" t="n">
        <v>17.91</v>
      </c>
      <c r="D34" s="4" t="n">
        <v>53.1</v>
      </c>
      <c r="E34" s="4" t="n">
        <v>55.9</v>
      </c>
      <c r="F34" s="4" t="n">
        <v>41.89</v>
      </c>
      <c r="G34" s="4" t="n">
        <v>3.5</v>
      </c>
      <c r="H34" s="3" t="n">
        <f aca="false">IF(H33=1, 12, H33-1)</f>
        <v>5</v>
      </c>
      <c r="I34" s="3" t="n">
        <f aca="false">IF(H34=12, I33-1, I33)</f>
        <v>2015</v>
      </c>
      <c r="J34" s="3" t="n">
        <f aca="false">(B34*539/330)+(C34*2.2)+E34+F34+(G34*2*24*2)</f>
        <v>682.340333333333</v>
      </c>
      <c r="K34" s="3" t="n">
        <f aca="false">VLOOKUP(I34,Sheet2!A:B,2,FALSE())*2</f>
        <v>1576</v>
      </c>
      <c r="L34" s="3" t="n">
        <f aca="false">J34/K34</f>
        <v>0.4329570642978</v>
      </c>
    </row>
    <row r="35" customFormat="false" ht="16.15" hidden="false" customHeight="false" outlineLevel="0" collapsed="false">
      <c r="A35" s="5" t="n">
        <v>42095</v>
      </c>
      <c r="B35" s="4" t="n">
        <v>128.05</v>
      </c>
      <c r="C35" s="4" t="n">
        <v>17.91</v>
      </c>
      <c r="D35" s="4" t="n">
        <v>53.1</v>
      </c>
      <c r="E35" s="4" t="n">
        <v>55.9</v>
      </c>
      <c r="F35" s="4" t="n">
        <v>41.89</v>
      </c>
      <c r="G35" s="4" t="n">
        <v>3.5</v>
      </c>
      <c r="H35" s="3" t="n">
        <f aca="false">IF(H34=1, 12, H34-1)</f>
        <v>4</v>
      </c>
      <c r="I35" s="3" t="n">
        <f aca="false">IF(H35=12, I34-1, I34)</f>
        <v>2015</v>
      </c>
      <c r="J35" s="3" t="n">
        <f aca="false">(B35*539/330)+(C35*2.2)+E35+F35+(G35*2*24*2)</f>
        <v>682.340333333333</v>
      </c>
      <c r="K35" s="3" t="n">
        <f aca="false">VLOOKUP(I35,Sheet2!A:B,2,FALSE())*2</f>
        <v>1576</v>
      </c>
      <c r="L35" s="3" t="n">
        <f aca="false">J35/K35</f>
        <v>0.4329570642978</v>
      </c>
    </row>
    <row r="36" customFormat="false" ht="16.15" hidden="false" customHeight="false" outlineLevel="0" collapsed="false">
      <c r="A36" s="5" t="n">
        <v>42064</v>
      </c>
      <c r="B36" s="4" t="n">
        <v>128.05</v>
      </c>
      <c r="C36" s="4" t="n">
        <v>17.91</v>
      </c>
      <c r="D36" s="4" t="n">
        <v>53.1</v>
      </c>
      <c r="E36" s="4" t="n">
        <v>55</v>
      </c>
      <c r="F36" s="4" t="n">
        <v>41.89</v>
      </c>
      <c r="G36" s="4" t="n">
        <v>3.5</v>
      </c>
      <c r="H36" s="3" t="n">
        <f aca="false">IF(H35=1, 12, H35-1)</f>
        <v>3</v>
      </c>
      <c r="I36" s="3" t="n">
        <f aca="false">IF(H36=12, I35-1, I35)</f>
        <v>2015</v>
      </c>
      <c r="J36" s="3" t="n">
        <f aca="false">(B36*539/330)+(C36*2.2)+E36+F36+(G36*2*24*2)</f>
        <v>681.440333333333</v>
      </c>
      <c r="K36" s="3" t="n">
        <f aca="false">VLOOKUP(I36,Sheet2!A:B,2,FALSE())*2</f>
        <v>1576</v>
      </c>
      <c r="L36" s="3" t="n">
        <f aca="false">J36/K36</f>
        <v>0.432385998307953</v>
      </c>
    </row>
    <row r="37" customFormat="false" ht="16.15" hidden="false" customHeight="false" outlineLevel="0" collapsed="false">
      <c r="A37" s="5" t="n">
        <v>42036</v>
      </c>
      <c r="B37" s="4" t="n">
        <v>96.05</v>
      </c>
      <c r="C37" s="4" t="n">
        <v>17.91</v>
      </c>
      <c r="D37" s="4" t="n">
        <v>53.1</v>
      </c>
      <c r="E37" s="4" t="n">
        <v>55</v>
      </c>
      <c r="F37" s="4" t="n">
        <v>41.89</v>
      </c>
      <c r="G37" s="4" t="n">
        <v>3.5</v>
      </c>
      <c r="H37" s="3" t="n">
        <f aca="false">IF(H36=1, 12, H36-1)</f>
        <v>2</v>
      </c>
      <c r="I37" s="3" t="n">
        <f aca="false">IF(H37=12, I36-1, I36)</f>
        <v>2015</v>
      </c>
      <c r="J37" s="3" t="n">
        <f aca="false">(B37*539/330)+(C37*2.2)+E37+F37+(G37*2*24*2)</f>
        <v>629.173666666667</v>
      </c>
      <c r="K37" s="3" t="n">
        <f aca="false">VLOOKUP(I37,Sheet2!A:B,2,FALSE())*2</f>
        <v>1576</v>
      </c>
      <c r="L37" s="3" t="n">
        <f aca="false">J37/K37</f>
        <v>0.399221869712352</v>
      </c>
    </row>
    <row r="38" customFormat="false" ht="16.15" hidden="false" customHeight="false" outlineLevel="0" collapsed="false">
      <c r="A38" s="5" t="n">
        <v>42005</v>
      </c>
      <c r="B38" s="4" t="n">
        <v>84.33</v>
      </c>
      <c r="C38" s="4" t="n">
        <v>17.91</v>
      </c>
      <c r="D38" s="4" t="n">
        <v>53.1</v>
      </c>
      <c r="E38" s="4" t="n">
        <v>55</v>
      </c>
      <c r="F38" s="4" t="n">
        <v>41.89</v>
      </c>
      <c r="G38" s="4" t="n">
        <v>3.5</v>
      </c>
      <c r="H38" s="3" t="n">
        <f aca="false">IF(H37=1, 12, H37-1)</f>
        <v>1</v>
      </c>
      <c r="I38" s="3" t="n">
        <f aca="false">IF(H38=12, I37-1, I37)</f>
        <v>2015</v>
      </c>
      <c r="J38" s="3" t="n">
        <f aca="false">(B38*539/330)+(C38*2.2)+E38+F38+(G38*2*24*2)</f>
        <v>610.031</v>
      </c>
      <c r="K38" s="3" t="n">
        <f aca="false">VLOOKUP(I38,Sheet2!A:B,2,FALSE())*2</f>
        <v>1576</v>
      </c>
      <c r="L38" s="3" t="n">
        <f aca="false">J38/K38</f>
        <v>0.387075507614213</v>
      </c>
    </row>
    <row r="39" customFormat="false" ht="16.15" hidden="false" customHeight="false" outlineLevel="0" collapsed="false">
      <c r="A39" s="5" t="n">
        <v>41974</v>
      </c>
      <c r="B39" s="4" t="n">
        <v>84.33</v>
      </c>
      <c r="C39" s="4" t="n">
        <v>16.82</v>
      </c>
      <c r="D39" s="4" t="n">
        <v>51.93</v>
      </c>
      <c r="E39" s="4" t="n">
        <v>52</v>
      </c>
      <c r="F39" s="4" t="n">
        <v>41.89</v>
      </c>
      <c r="G39" s="4" t="n">
        <v>3</v>
      </c>
      <c r="H39" s="3" t="n">
        <f aca="false">IF(H38=1, 12, H38-1)</f>
        <v>12</v>
      </c>
      <c r="I39" s="3" t="n">
        <f aca="false">IF(H39=12, I38-1, I38)</f>
        <v>2014</v>
      </c>
      <c r="J39" s="3" t="n">
        <f aca="false">(B39*539/330)+(C39*2.2)+E39+F39+(G39*2*24*2)</f>
        <v>556.633</v>
      </c>
      <c r="K39" s="3" t="n">
        <f aca="false">VLOOKUP(I39,Sheet2!A:B,2,FALSE())*2</f>
        <v>1448</v>
      </c>
      <c r="L39" s="3" t="n">
        <f aca="false">J39/K39</f>
        <v>0.384415055248619</v>
      </c>
    </row>
    <row r="40" customFormat="false" ht="16.15" hidden="false" customHeight="false" outlineLevel="0" collapsed="false">
      <c r="A40" s="5" t="n">
        <v>41944</v>
      </c>
      <c r="B40" s="4" t="n">
        <v>84.33</v>
      </c>
      <c r="C40" s="4" t="n">
        <v>16.82</v>
      </c>
      <c r="D40" s="4" t="n">
        <v>51.93</v>
      </c>
      <c r="E40" s="4" t="n">
        <v>52</v>
      </c>
      <c r="F40" s="4" t="n">
        <v>41.89</v>
      </c>
      <c r="G40" s="4" t="n">
        <v>3</v>
      </c>
      <c r="H40" s="3" t="n">
        <f aca="false">IF(H39=1, 12, H39-1)</f>
        <v>11</v>
      </c>
      <c r="I40" s="3" t="n">
        <f aca="false">IF(H40=12, I39-1, I39)</f>
        <v>2014</v>
      </c>
      <c r="J40" s="3" t="n">
        <f aca="false">(B40*539/330)+(C40*2.2)+E40+F40+(G40*2*24*2)</f>
        <v>556.633</v>
      </c>
      <c r="K40" s="3" t="n">
        <f aca="false">VLOOKUP(I40,Sheet2!A:B,2,FALSE())*2</f>
        <v>1448</v>
      </c>
      <c r="L40" s="3" t="n">
        <f aca="false">J40/K40</f>
        <v>0.384415055248619</v>
      </c>
    </row>
    <row r="41" customFormat="false" ht="16.15" hidden="false" customHeight="false" outlineLevel="0" collapsed="false">
      <c r="A41" s="5" t="n">
        <v>41913</v>
      </c>
      <c r="B41" s="4" t="n">
        <v>84.33</v>
      </c>
      <c r="C41" s="4" t="n">
        <v>16.82</v>
      </c>
      <c r="D41" s="4" t="n">
        <v>51.93</v>
      </c>
      <c r="E41" s="4" t="n">
        <v>52</v>
      </c>
      <c r="F41" s="4" t="n">
        <v>41.89</v>
      </c>
      <c r="G41" s="4" t="n">
        <v>3</v>
      </c>
      <c r="H41" s="3" t="n">
        <f aca="false">IF(H40=1, 12, H40-1)</f>
        <v>10</v>
      </c>
      <c r="I41" s="3" t="n">
        <f aca="false">IF(H41=12, I40-1, I40)</f>
        <v>2014</v>
      </c>
      <c r="J41" s="3" t="n">
        <f aca="false">(B41*539/330)+(C41*2.2)+E41+F41+(G41*2*24*2)</f>
        <v>556.633</v>
      </c>
      <c r="K41" s="3" t="n">
        <f aca="false">VLOOKUP(I41,Sheet2!A:B,2,FALSE())*2</f>
        <v>1448</v>
      </c>
      <c r="L41" s="3" t="n">
        <f aca="false">J41/K41</f>
        <v>0.384415055248619</v>
      </c>
    </row>
    <row r="42" customFormat="false" ht="16.15" hidden="false" customHeight="false" outlineLevel="0" collapsed="false">
      <c r="A42" s="5" t="n">
        <v>41883</v>
      </c>
      <c r="B42" s="4" t="n">
        <v>84.33</v>
      </c>
      <c r="C42" s="4" t="n">
        <v>16.82</v>
      </c>
      <c r="D42" s="4" t="n">
        <v>51.93</v>
      </c>
      <c r="E42" s="4" t="n">
        <v>52</v>
      </c>
      <c r="F42" s="4" t="n">
        <v>41.89</v>
      </c>
      <c r="G42" s="4" t="n">
        <v>3</v>
      </c>
      <c r="H42" s="3" t="n">
        <f aca="false">IF(H41=1, 12, H41-1)</f>
        <v>9</v>
      </c>
      <c r="I42" s="3" t="n">
        <f aca="false">IF(H42=12, I41-1, I41)</f>
        <v>2014</v>
      </c>
      <c r="J42" s="3" t="n">
        <f aca="false">(B42*539/330)+(C42*2.2)+E42+F42+(G42*2*24*2)</f>
        <v>556.633</v>
      </c>
      <c r="K42" s="3" t="n">
        <f aca="false">VLOOKUP(I42,Sheet2!A:B,2,FALSE())*2</f>
        <v>1448</v>
      </c>
      <c r="L42" s="3" t="n">
        <f aca="false">J42/K42</f>
        <v>0.384415055248619</v>
      </c>
    </row>
    <row r="43" customFormat="false" ht="16.15" hidden="false" customHeight="false" outlineLevel="0" collapsed="false">
      <c r="A43" s="5" t="n">
        <v>41852</v>
      </c>
      <c r="B43" s="4" t="n">
        <v>84.33</v>
      </c>
      <c r="C43" s="4" t="n">
        <v>16.82</v>
      </c>
      <c r="D43" s="4" t="n">
        <v>51.93</v>
      </c>
      <c r="E43" s="4" t="n">
        <v>49.9</v>
      </c>
      <c r="F43" s="4" t="n">
        <v>41.89</v>
      </c>
      <c r="G43" s="4" t="n">
        <v>3</v>
      </c>
      <c r="H43" s="3" t="n">
        <f aca="false">IF(H42=1, 12, H42-1)</f>
        <v>8</v>
      </c>
      <c r="I43" s="3" t="n">
        <f aca="false">IF(H43=12, I42-1, I42)</f>
        <v>2014</v>
      </c>
      <c r="J43" s="3" t="n">
        <f aca="false">(B43*539/330)+(C43*2.2)+E43+F43+(G43*2*24*2)</f>
        <v>554.533</v>
      </c>
      <c r="K43" s="3" t="n">
        <f aca="false">VLOOKUP(I43,Sheet2!A:B,2,FALSE())*2</f>
        <v>1448</v>
      </c>
      <c r="L43" s="3" t="n">
        <f aca="false">J43/K43</f>
        <v>0.382964779005525</v>
      </c>
    </row>
    <row r="44" customFormat="false" ht="16.15" hidden="false" customHeight="false" outlineLevel="0" collapsed="false">
      <c r="A44" s="5" t="n">
        <v>41821</v>
      </c>
      <c r="B44" s="4" t="n">
        <v>84.33</v>
      </c>
      <c r="C44" s="4" t="n">
        <v>16.82</v>
      </c>
      <c r="D44" s="4" t="n">
        <v>51.93</v>
      </c>
      <c r="E44" s="4" t="n">
        <v>49.9</v>
      </c>
      <c r="F44" s="4" t="n">
        <v>41.89</v>
      </c>
      <c r="G44" s="4" t="n">
        <v>3</v>
      </c>
      <c r="H44" s="3" t="n">
        <f aca="false">IF(H43=1, 12, H43-1)</f>
        <v>7</v>
      </c>
      <c r="I44" s="3" t="n">
        <f aca="false">IF(H44=12, I43-1, I43)</f>
        <v>2014</v>
      </c>
      <c r="J44" s="3" t="n">
        <f aca="false">(B44*539/330)+(C44*2.2)+E44+F44+(G44*2*24*2)</f>
        <v>554.533</v>
      </c>
      <c r="K44" s="3" t="n">
        <f aca="false">VLOOKUP(I44,Sheet2!A:B,2,FALSE())*2</f>
        <v>1448</v>
      </c>
      <c r="L44" s="3" t="n">
        <f aca="false">J44/K44</f>
        <v>0.382964779005525</v>
      </c>
    </row>
    <row r="45" customFormat="false" ht="16.15" hidden="false" customHeight="false" outlineLevel="0" collapsed="false">
      <c r="A45" s="5" t="n">
        <v>41791</v>
      </c>
      <c r="B45" s="4" t="n">
        <v>71.4</v>
      </c>
      <c r="C45" s="4" t="n">
        <v>16.82</v>
      </c>
      <c r="D45" s="4" t="n">
        <v>51.93</v>
      </c>
      <c r="E45" s="4" t="n">
        <v>49.9</v>
      </c>
      <c r="F45" s="4" t="n">
        <v>41.89</v>
      </c>
      <c r="G45" s="4" t="n">
        <v>3</v>
      </c>
      <c r="H45" s="3" t="n">
        <f aca="false">IF(H44=1, 12, H44-1)</f>
        <v>6</v>
      </c>
      <c r="I45" s="3" t="n">
        <f aca="false">IF(H45=12, I44-1, I44)</f>
        <v>2014</v>
      </c>
      <c r="J45" s="3" t="n">
        <f aca="false">(B45*539/330)+(C45*2.2)+E45+F45+(G45*2*24*2)</f>
        <v>533.414</v>
      </c>
      <c r="K45" s="3" t="n">
        <f aca="false">VLOOKUP(I45,Sheet2!A:B,2,FALSE())*2</f>
        <v>1448</v>
      </c>
      <c r="L45" s="3" t="n">
        <f aca="false">J45/K45</f>
        <v>0.368379834254144</v>
      </c>
    </row>
    <row r="46" customFormat="false" ht="16.15" hidden="false" customHeight="false" outlineLevel="0" collapsed="false">
      <c r="A46" s="5" t="n">
        <v>41760</v>
      </c>
      <c r="B46" s="4" t="n">
        <v>71.4</v>
      </c>
      <c r="C46" s="4" t="n">
        <v>16.82</v>
      </c>
      <c r="D46" s="4" t="n">
        <v>50.47</v>
      </c>
      <c r="E46" s="4" t="n">
        <v>49.9</v>
      </c>
      <c r="F46" s="4" t="n">
        <v>41.62</v>
      </c>
      <c r="G46" s="4" t="n">
        <v>3</v>
      </c>
      <c r="H46" s="3" t="n">
        <f aca="false">IF(H45=1, 12, H45-1)</f>
        <v>5</v>
      </c>
      <c r="I46" s="3" t="n">
        <f aca="false">IF(H46=12, I45-1, I45)</f>
        <v>2014</v>
      </c>
      <c r="J46" s="3" t="n">
        <f aca="false">(B46*539/330)+(C46*2.2)+E46+F46+(G46*2*24*2)</f>
        <v>533.144</v>
      </c>
      <c r="K46" s="3" t="n">
        <f aca="false">VLOOKUP(I46,Sheet2!A:B,2,FALSE())*2</f>
        <v>1448</v>
      </c>
      <c r="L46" s="3" t="n">
        <f aca="false">J46/K46</f>
        <v>0.368193370165746</v>
      </c>
    </row>
    <row r="47" customFormat="false" ht="16.15" hidden="false" customHeight="false" outlineLevel="0" collapsed="false">
      <c r="A47" s="5" t="n">
        <v>41730</v>
      </c>
      <c r="B47" s="4" t="n">
        <v>71.4</v>
      </c>
      <c r="C47" s="4" t="n">
        <v>16.82</v>
      </c>
      <c r="D47" s="4" t="n">
        <v>50.47</v>
      </c>
      <c r="E47" s="4" t="n">
        <v>49.9</v>
      </c>
      <c r="F47" s="4" t="n">
        <v>41.62</v>
      </c>
      <c r="G47" s="4" t="n">
        <v>3</v>
      </c>
      <c r="H47" s="3" t="n">
        <f aca="false">IF(H46=1, 12, H46-1)</f>
        <v>4</v>
      </c>
      <c r="I47" s="3" t="n">
        <f aca="false">IF(H47=12, I46-1, I46)</f>
        <v>2014</v>
      </c>
      <c r="J47" s="3" t="n">
        <f aca="false">(B47*539/330)+(C47*2.2)+E47+F47+(G47*2*24*2)</f>
        <v>533.144</v>
      </c>
      <c r="K47" s="3" t="n">
        <f aca="false">VLOOKUP(I47,Sheet2!A:B,2,FALSE())*2</f>
        <v>1448</v>
      </c>
      <c r="L47" s="3" t="n">
        <f aca="false">J47/K47</f>
        <v>0.368193370165746</v>
      </c>
    </row>
    <row r="48" customFormat="false" ht="16.15" hidden="false" customHeight="false" outlineLevel="0" collapsed="false">
      <c r="A48" s="5" t="n">
        <v>41699</v>
      </c>
      <c r="B48" s="4" t="n">
        <v>71.4</v>
      </c>
      <c r="C48" s="4" t="n">
        <v>16.82</v>
      </c>
      <c r="D48" s="4" t="n">
        <v>50.47</v>
      </c>
      <c r="E48" s="4" t="n">
        <v>49.9</v>
      </c>
      <c r="F48" s="4" t="n">
        <v>41.62</v>
      </c>
      <c r="G48" s="4" t="n">
        <v>3</v>
      </c>
      <c r="H48" s="3" t="n">
        <f aca="false">IF(H47=1, 12, H47-1)</f>
        <v>3</v>
      </c>
      <c r="I48" s="3" t="n">
        <f aca="false">IF(H48=12, I47-1, I47)</f>
        <v>2014</v>
      </c>
      <c r="J48" s="3" t="n">
        <f aca="false">(B48*539/330)+(C48*2.2)+E48+F48+(G48*2*24*2)</f>
        <v>533.144</v>
      </c>
      <c r="K48" s="3" t="n">
        <f aca="false">VLOOKUP(I48,Sheet2!A:B,2,FALSE())*2</f>
        <v>1448</v>
      </c>
      <c r="L48" s="3" t="n">
        <f aca="false">J48/K48</f>
        <v>0.368193370165746</v>
      </c>
    </row>
    <row r="49" customFormat="false" ht="16.15" hidden="false" customHeight="false" outlineLevel="0" collapsed="false">
      <c r="A49" s="5" t="n">
        <v>41671</v>
      </c>
      <c r="B49" s="4" t="n">
        <v>71.4</v>
      </c>
      <c r="C49" s="4" t="n">
        <v>16.82</v>
      </c>
      <c r="D49" s="4" t="n">
        <v>50.47</v>
      </c>
      <c r="E49" s="4" t="n">
        <v>49.9</v>
      </c>
      <c r="F49" s="4" t="n">
        <v>41.62</v>
      </c>
      <c r="G49" s="4" t="n">
        <v>3</v>
      </c>
      <c r="H49" s="3" t="n">
        <f aca="false">IF(H48=1, 12, H48-1)</f>
        <v>2</v>
      </c>
      <c r="I49" s="3" t="n">
        <f aca="false">IF(H49=12, I48-1, I48)</f>
        <v>2014</v>
      </c>
      <c r="J49" s="3" t="n">
        <f aca="false">(B49*539/330)+(C49*2.2)+E49+F49+(G49*2*24*2)</f>
        <v>533.144</v>
      </c>
      <c r="K49" s="3" t="n">
        <f aca="false">VLOOKUP(I49,Sheet2!A:B,2,FALSE())*2</f>
        <v>1448</v>
      </c>
      <c r="L49" s="3" t="n">
        <f aca="false">J49/K49</f>
        <v>0.368193370165746</v>
      </c>
    </row>
    <row r="50" customFormat="false" ht="16.15" hidden="false" customHeight="false" outlineLevel="0" collapsed="false">
      <c r="A50" s="5" t="n">
        <v>41640</v>
      </c>
      <c r="B50" s="4" t="n">
        <v>71.4</v>
      </c>
      <c r="C50" s="4" t="n">
        <v>16.82</v>
      </c>
      <c r="D50" s="4" t="n">
        <v>50.47</v>
      </c>
      <c r="E50" s="4" t="n">
        <v>52</v>
      </c>
      <c r="F50" s="4" t="n">
        <v>41.62</v>
      </c>
      <c r="G50" s="4" t="n">
        <v>3</v>
      </c>
      <c r="H50" s="3" t="n">
        <f aca="false">IF(H49=1, 12, H49-1)</f>
        <v>1</v>
      </c>
      <c r="I50" s="3" t="n">
        <f aca="false">IF(H50=12, I49-1, I49)</f>
        <v>2014</v>
      </c>
      <c r="J50" s="3" t="n">
        <f aca="false">(B50*539/330)+(C50*2.2)+E50+F50+(G50*2*24*2)</f>
        <v>535.244</v>
      </c>
      <c r="K50" s="3" t="n">
        <f aca="false">VLOOKUP(I50,Sheet2!A:B,2,FALSE())*2</f>
        <v>1448</v>
      </c>
      <c r="L50" s="3" t="n">
        <f aca="false">J50/K50</f>
        <v>0.36964364640884</v>
      </c>
    </row>
    <row r="51" customFormat="false" ht="16.15" hidden="false" customHeight="false" outlineLevel="0" collapsed="false">
      <c r="A51" s="5" t="n">
        <v>41609</v>
      </c>
      <c r="B51" s="4" t="n">
        <v>71.4</v>
      </c>
      <c r="C51" s="4" t="n">
        <v>16.31</v>
      </c>
      <c r="D51" s="4" t="n">
        <v>49.89</v>
      </c>
      <c r="E51" s="4" t="n">
        <v>52</v>
      </c>
      <c r="F51" s="4" t="n">
        <v>41.62</v>
      </c>
      <c r="G51" s="4" t="n">
        <v>3</v>
      </c>
      <c r="H51" s="3" t="n">
        <f aca="false">IF(H50=1, 12, H50-1)</f>
        <v>12</v>
      </c>
      <c r="I51" s="3" t="n">
        <f aca="false">IF(H51=12, I50-1, I50)</f>
        <v>2013</v>
      </c>
      <c r="J51" s="3" t="n">
        <f aca="false">(B51*539/330)+(C51*2.2)+E51+F51+(G51*2*24*2)</f>
        <v>534.122</v>
      </c>
      <c r="K51" s="3" t="n">
        <f aca="false">VLOOKUP(I51,Sheet2!A:B,2,FALSE())*2</f>
        <v>1356</v>
      </c>
      <c r="L51" s="3" t="n">
        <f aca="false">J51/K51</f>
        <v>0.393895280235988</v>
      </c>
    </row>
    <row r="52" customFormat="false" ht="16.15" hidden="false" customHeight="false" outlineLevel="0" collapsed="false">
      <c r="A52" s="5" t="n">
        <v>41579</v>
      </c>
      <c r="B52" s="4" t="n">
        <v>71.4</v>
      </c>
      <c r="C52" s="4" t="n">
        <v>16.31</v>
      </c>
      <c r="D52" s="4" t="n">
        <v>49.89</v>
      </c>
      <c r="E52" s="4" t="n">
        <v>52</v>
      </c>
      <c r="F52" s="4" t="n">
        <v>41.62</v>
      </c>
      <c r="G52" s="4" t="n">
        <v>3</v>
      </c>
      <c r="H52" s="3" t="n">
        <f aca="false">IF(H51=1, 12, H51-1)</f>
        <v>11</v>
      </c>
      <c r="I52" s="3" t="n">
        <f aca="false">IF(H52=12, I51-1, I51)</f>
        <v>2013</v>
      </c>
      <c r="J52" s="3" t="n">
        <f aca="false">(B52*539/330)+(C52*2.2)+E52+F52+(G52*2*24*2)</f>
        <v>534.122</v>
      </c>
      <c r="K52" s="3" t="n">
        <f aca="false">VLOOKUP(I52,Sheet2!A:B,2,FALSE())*2</f>
        <v>1356</v>
      </c>
      <c r="L52" s="3" t="n">
        <f aca="false">J52/K52</f>
        <v>0.393895280235988</v>
      </c>
    </row>
    <row r="53" customFormat="false" ht="16.15" hidden="false" customHeight="false" outlineLevel="0" collapsed="false">
      <c r="A53" s="5" t="n">
        <v>41548</v>
      </c>
      <c r="B53" s="4" t="n">
        <v>71.4</v>
      </c>
      <c r="C53" s="4" t="n">
        <v>16.31</v>
      </c>
      <c r="D53" s="4" t="n">
        <v>49.89</v>
      </c>
      <c r="E53" s="4" t="n">
        <v>49.9</v>
      </c>
      <c r="F53" s="4" t="n">
        <v>41.62</v>
      </c>
      <c r="G53" s="4" t="n">
        <v>3</v>
      </c>
      <c r="H53" s="3" t="n">
        <f aca="false">IF(H52=1, 12, H52-1)</f>
        <v>10</v>
      </c>
      <c r="I53" s="3" t="n">
        <f aca="false">IF(H53=12, I52-1, I52)</f>
        <v>2013</v>
      </c>
      <c r="J53" s="3" t="n">
        <f aca="false">(B53*539/330)+(C53*2.2)+E53+F53+(G53*2*24*2)</f>
        <v>532.022</v>
      </c>
      <c r="K53" s="3" t="n">
        <f aca="false">VLOOKUP(I53,Sheet2!A:B,2,FALSE())*2</f>
        <v>1356</v>
      </c>
      <c r="L53" s="3" t="n">
        <f aca="false">J53/K53</f>
        <v>0.392346607669617</v>
      </c>
    </row>
    <row r="54" customFormat="false" ht="16.15" hidden="false" customHeight="false" outlineLevel="0" collapsed="false">
      <c r="A54" s="5" t="n">
        <v>41518</v>
      </c>
      <c r="B54" s="4" t="n">
        <v>71.4</v>
      </c>
      <c r="C54" s="4" t="n">
        <v>16.31</v>
      </c>
      <c r="D54" s="4" t="n">
        <v>49.89</v>
      </c>
      <c r="E54" s="4" t="n">
        <v>49.9</v>
      </c>
      <c r="F54" s="4" t="n">
        <v>41.62</v>
      </c>
      <c r="G54" s="4" t="n">
        <v>3</v>
      </c>
      <c r="H54" s="3" t="n">
        <f aca="false">IF(H53=1, 12, H53-1)</f>
        <v>9</v>
      </c>
      <c r="I54" s="3" t="n">
        <f aca="false">IF(H54=12, I53-1, I53)</f>
        <v>2013</v>
      </c>
      <c r="J54" s="3" t="n">
        <f aca="false">(B54*539/330)+(C54*2.2)+E54+F54+(G54*2*24*2)</f>
        <v>532.022</v>
      </c>
      <c r="K54" s="3" t="n">
        <f aca="false">VLOOKUP(I54,Sheet2!A:B,2,FALSE())*2</f>
        <v>1356</v>
      </c>
      <c r="L54" s="3" t="n">
        <f aca="false">J54/K54</f>
        <v>0.392346607669617</v>
      </c>
    </row>
    <row r="55" customFormat="false" ht="16.15" hidden="false" customHeight="false" outlineLevel="0" collapsed="false">
      <c r="A55" s="5" t="n">
        <v>41487</v>
      </c>
      <c r="B55" s="4" t="n">
        <v>71.4</v>
      </c>
      <c r="C55" s="4" t="n">
        <v>16.31</v>
      </c>
      <c r="D55" s="4" t="n">
        <v>49.89</v>
      </c>
      <c r="E55" s="4" t="n">
        <v>49.9</v>
      </c>
      <c r="F55" s="4" t="n">
        <v>41.62</v>
      </c>
      <c r="G55" s="4" t="n">
        <v>3</v>
      </c>
      <c r="H55" s="3" t="n">
        <f aca="false">IF(H54=1, 12, H54-1)</f>
        <v>8</v>
      </c>
      <c r="I55" s="3" t="n">
        <f aca="false">IF(H55=12, I54-1, I54)</f>
        <v>2013</v>
      </c>
      <c r="J55" s="3" t="n">
        <f aca="false">(B55*539/330)+(C55*2.2)+E55+F55+(G55*2*24*2)</f>
        <v>532.022</v>
      </c>
      <c r="K55" s="3" t="n">
        <f aca="false">VLOOKUP(I55,Sheet2!A:B,2,FALSE())*2</f>
        <v>1356</v>
      </c>
      <c r="L55" s="3" t="n">
        <f aca="false">J55/K55</f>
        <v>0.392346607669617</v>
      </c>
    </row>
    <row r="56" customFormat="false" ht="16.15" hidden="false" customHeight="false" outlineLevel="0" collapsed="false">
      <c r="A56" s="5" t="n">
        <v>41456</v>
      </c>
      <c r="B56" s="4" t="n">
        <v>71.4</v>
      </c>
      <c r="C56" s="4" t="n">
        <v>16.31</v>
      </c>
      <c r="D56" s="4" t="n">
        <v>49.89</v>
      </c>
      <c r="E56" s="4" t="n">
        <v>49.9</v>
      </c>
      <c r="F56" s="4" t="n">
        <v>41.62</v>
      </c>
      <c r="G56" s="4" t="n">
        <v>3</v>
      </c>
      <c r="H56" s="3" t="n">
        <f aca="false">IF(H55=1, 12, H55-1)</f>
        <v>7</v>
      </c>
      <c r="I56" s="3" t="n">
        <f aca="false">IF(H56=12, I55-1, I55)</f>
        <v>2013</v>
      </c>
      <c r="J56" s="3" t="n">
        <f aca="false">(B56*539/330)+(C56*2.2)+E56+F56+(G56*2*24*2)</f>
        <v>532.022</v>
      </c>
      <c r="K56" s="3" t="n">
        <f aca="false">VLOOKUP(I56,Sheet2!A:B,2,FALSE())*2</f>
        <v>1356</v>
      </c>
      <c r="L56" s="3" t="n">
        <f aca="false">J56/K56</f>
        <v>0.392346607669617</v>
      </c>
    </row>
    <row r="57" customFormat="false" ht="16.15" hidden="false" customHeight="false" outlineLevel="0" collapsed="false">
      <c r="A57" s="5" t="n">
        <v>41426</v>
      </c>
      <c r="B57" s="4" t="n">
        <v>71.4</v>
      </c>
      <c r="C57" s="4" t="n">
        <v>16.31</v>
      </c>
      <c r="D57" s="4" t="n">
        <v>46.85</v>
      </c>
      <c r="E57" s="4" t="n">
        <v>49.9</v>
      </c>
      <c r="F57" s="4" t="n">
        <v>41.62</v>
      </c>
      <c r="G57" s="4" t="n">
        <v>3</v>
      </c>
      <c r="H57" s="3" t="n">
        <f aca="false">IF(H56=1, 12, H56-1)</f>
        <v>6</v>
      </c>
      <c r="I57" s="3" t="n">
        <f aca="false">IF(H57=12, I56-1, I56)</f>
        <v>2013</v>
      </c>
      <c r="J57" s="3" t="n">
        <f aca="false">(B57*539/330)+(C57*2.2)+E57+F57+(G57*2*24*2)</f>
        <v>532.022</v>
      </c>
      <c r="K57" s="3" t="n">
        <f aca="false">VLOOKUP(I57,Sheet2!A:B,2,FALSE())*2</f>
        <v>1356</v>
      </c>
      <c r="L57" s="3" t="n">
        <f aca="false">J57/K57</f>
        <v>0.392346607669617</v>
      </c>
    </row>
    <row r="58" customFormat="false" ht="16.15" hidden="false" customHeight="false" outlineLevel="0" collapsed="false">
      <c r="A58" s="5" t="n">
        <v>41395</v>
      </c>
      <c r="B58" s="4" t="n">
        <v>71.4</v>
      </c>
      <c r="C58" s="4" t="n">
        <v>16.31</v>
      </c>
      <c r="D58" s="4" t="n">
        <v>46.85</v>
      </c>
      <c r="E58" s="4" t="n">
        <v>49.9</v>
      </c>
      <c r="F58" s="4" t="n">
        <v>41.62</v>
      </c>
      <c r="G58" s="4" t="n">
        <v>3</v>
      </c>
      <c r="H58" s="3" t="n">
        <f aca="false">IF(H57=1, 12, H57-1)</f>
        <v>5</v>
      </c>
      <c r="I58" s="3" t="n">
        <f aca="false">IF(H58=12, I57-1, I57)</f>
        <v>2013</v>
      </c>
      <c r="J58" s="3" t="n">
        <f aca="false">(B58*539/330)+(C58*2.2)+E58+F58+(G58*2*24*2)</f>
        <v>532.022</v>
      </c>
      <c r="K58" s="3" t="n">
        <f aca="false">VLOOKUP(I58,Sheet2!A:B,2,FALSE())*2</f>
        <v>1356</v>
      </c>
      <c r="L58" s="3" t="n">
        <f aca="false">J58/K58</f>
        <v>0.392346607669617</v>
      </c>
    </row>
    <row r="59" customFormat="false" ht="16.15" hidden="false" customHeight="false" outlineLevel="0" collapsed="false">
      <c r="A59" s="5" t="n">
        <v>41365</v>
      </c>
      <c r="B59" s="4" t="n">
        <v>71.4</v>
      </c>
      <c r="C59" s="4" t="n">
        <v>16.31</v>
      </c>
      <c r="D59" s="4" t="n">
        <v>46.85</v>
      </c>
      <c r="E59" s="4" t="n">
        <v>49.9</v>
      </c>
      <c r="F59" s="4" t="n">
        <v>41.62</v>
      </c>
      <c r="G59" s="4" t="n">
        <v>3</v>
      </c>
      <c r="H59" s="3" t="n">
        <f aca="false">IF(H58=1, 12, H58-1)</f>
        <v>4</v>
      </c>
      <c r="I59" s="3" t="n">
        <f aca="false">IF(H59=12, I58-1, I58)</f>
        <v>2013</v>
      </c>
      <c r="J59" s="3" t="n">
        <f aca="false">(B59*539/330)+(C59*2.2)+E59+F59+(G59*2*24*2)</f>
        <v>532.022</v>
      </c>
      <c r="K59" s="3" t="n">
        <f aca="false">VLOOKUP(I59,Sheet2!A:B,2,FALSE())*2</f>
        <v>1356</v>
      </c>
      <c r="L59" s="3" t="n">
        <f aca="false">J59/K59</f>
        <v>0.392346607669617</v>
      </c>
    </row>
    <row r="60" customFormat="false" ht="16.15" hidden="false" customHeight="false" outlineLevel="0" collapsed="false">
      <c r="A60" s="5" t="n">
        <v>41334</v>
      </c>
      <c r="B60" s="4" t="n">
        <v>71.4</v>
      </c>
      <c r="C60" s="4" t="n">
        <v>15.94</v>
      </c>
      <c r="D60" s="4" t="n">
        <v>46.85</v>
      </c>
      <c r="E60" s="4" t="n">
        <v>48.5</v>
      </c>
      <c r="F60" s="4" t="n">
        <v>41.62</v>
      </c>
      <c r="G60" s="4" t="n">
        <v>3</v>
      </c>
      <c r="H60" s="3" t="n">
        <f aca="false">IF(H59=1, 12, H59-1)</f>
        <v>3</v>
      </c>
      <c r="I60" s="3" t="n">
        <f aca="false">IF(H60=12, I59-1, I59)</f>
        <v>2013</v>
      </c>
      <c r="J60" s="3" t="n">
        <f aca="false">(B60*539/330)+(C60*2.2)+E60+F60+(G60*2*24*2)</f>
        <v>529.808</v>
      </c>
      <c r="K60" s="3" t="n">
        <f aca="false">VLOOKUP(I60,Sheet2!A:B,2,FALSE())*2</f>
        <v>1356</v>
      </c>
      <c r="L60" s="3" t="n">
        <f aca="false">J60/K60</f>
        <v>0.390713864306785</v>
      </c>
    </row>
    <row r="61" customFormat="false" ht="16.15" hidden="false" customHeight="false" outlineLevel="0" collapsed="false">
      <c r="A61" s="5" t="n">
        <v>41306</v>
      </c>
      <c r="B61" s="4" t="n">
        <v>71.4</v>
      </c>
      <c r="C61" s="4" t="n">
        <v>15.94</v>
      </c>
      <c r="D61" s="4" t="n">
        <v>46.85</v>
      </c>
      <c r="E61" s="4" t="n">
        <v>48.5</v>
      </c>
      <c r="F61" s="4" t="n">
        <v>41.38</v>
      </c>
      <c r="G61" s="4" t="n">
        <v>3</v>
      </c>
      <c r="H61" s="3" t="n">
        <f aca="false">IF(H60=1, 12, H60-1)</f>
        <v>2</v>
      </c>
      <c r="I61" s="3" t="n">
        <f aca="false">IF(H61=12, I60-1, I60)</f>
        <v>2013</v>
      </c>
      <c r="J61" s="3" t="n">
        <f aca="false">(B61*539/330)+(C61*2.2)+E61+F61+(G61*2*24*2)</f>
        <v>529.568</v>
      </c>
      <c r="K61" s="3" t="n">
        <f aca="false">VLOOKUP(I61,Sheet2!A:B,2,FALSE())*2</f>
        <v>1356</v>
      </c>
      <c r="L61" s="3" t="n">
        <f aca="false">J61/K61</f>
        <v>0.390536873156342</v>
      </c>
    </row>
    <row r="62" customFormat="false" ht="16.15" hidden="false" customHeight="false" outlineLevel="0" collapsed="false">
      <c r="A62" s="5" t="n">
        <v>41275</v>
      </c>
      <c r="B62" s="4" t="n">
        <v>87.34</v>
      </c>
      <c r="C62" s="4" t="n">
        <v>15.94</v>
      </c>
      <c r="D62" s="4" t="n">
        <v>46.85</v>
      </c>
      <c r="E62" s="4" t="n">
        <v>48.5</v>
      </c>
      <c r="F62" s="4" t="n">
        <v>41.38</v>
      </c>
      <c r="G62" s="4" t="n">
        <v>3</v>
      </c>
      <c r="H62" s="3" t="n">
        <f aca="false">IF(H61=1, 12, H61-1)</f>
        <v>1</v>
      </c>
      <c r="I62" s="3" t="n">
        <f aca="false">IF(H62=12, I61-1, I61)</f>
        <v>2013</v>
      </c>
      <c r="J62" s="3" t="n">
        <f aca="false">(B62*539/330)+(C62*2.2)+E62+F62+(G62*2*24*2)</f>
        <v>555.603333333333</v>
      </c>
      <c r="K62" s="3" t="n">
        <f aca="false">VLOOKUP(I62,Sheet2!A:B,2,FALSE())*2</f>
        <v>1356</v>
      </c>
      <c r="L62" s="3" t="n">
        <f aca="false">J62/K62</f>
        <v>0.409736971484759</v>
      </c>
    </row>
    <row r="63" customFormat="false" ht="16.15" hidden="false" customHeight="false" outlineLevel="0" collapsed="false">
      <c r="A63" s="5" t="n">
        <v>41244</v>
      </c>
      <c r="B63" s="4" t="n">
        <v>87.34</v>
      </c>
      <c r="C63" s="4" t="n">
        <v>15.94</v>
      </c>
      <c r="D63" s="4" t="n">
        <v>46.85</v>
      </c>
      <c r="E63" s="4" t="n">
        <v>48.5</v>
      </c>
      <c r="F63" s="4" t="n">
        <v>41.38</v>
      </c>
      <c r="G63" s="4" t="n">
        <v>3</v>
      </c>
      <c r="H63" s="3" t="n">
        <f aca="false">IF(H62=1, 12, H62-1)</f>
        <v>12</v>
      </c>
      <c r="I63" s="3" t="n">
        <f aca="false">IF(H63=12, I62-1, I62)</f>
        <v>2012</v>
      </c>
      <c r="J63" s="3" t="n">
        <f aca="false">(B63*539/330)+(C63*2.2)+E63+F63+(G63*2*24*2)</f>
        <v>555.603333333333</v>
      </c>
      <c r="K63" s="3" t="n">
        <f aca="false">VLOOKUP(I63,Sheet2!A:B,2,FALSE())*2</f>
        <v>1244</v>
      </c>
      <c r="L63" s="3" t="n">
        <f aca="false">J63/K63</f>
        <v>0.446626473740622</v>
      </c>
    </row>
    <row r="64" customFormat="false" ht="16.15" hidden="false" customHeight="false" outlineLevel="0" collapsed="false">
      <c r="A64" s="5" t="n">
        <v>41214</v>
      </c>
      <c r="B64" s="4" t="n">
        <v>87.34</v>
      </c>
      <c r="C64" s="4" t="n">
        <v>15.94</v>
      </c>
      <c r="D64" s="4" t="n">
        <v>45.83</v>
      </c>
      <c r="E64" s="4" t="n">
        <v>48.5</v>
      </c>
      <c r="F64" s="4" t="n">
        <v>41.38</v>
      </c>
      <c r="G64" s="4" t="n">
        <v>3</v>
      </c>
      <c r="H64" s="3" t="n">
        <f aca="false">IF(H63=1, 12, H63-1)</f>
        <v>11</v>
      </c>
      <c r="I64" s="3" t="n">
        <f aca="false">IF(H64=12, I63-1, I63)</f>
        <v>2012</v>
      </c>
      <c r="J64" s="3" t="n">
        <f aca="false">(B64*539/330)+(C64*2.2)+E64+F64+(G64*2*24*2)</f>
        <v>555.603333333333</v>
      </c>
      <c r="K64" s="3" t="n">
        <f aca="false">VLOOKUP(I64,Sheet2!A:B,2,FALSE())*2</f>
        <v>1244</v>
      </c>
      <c r="L64" s="3" t="n">
        <f aca="false">J64/K64</f>
        <v>0.446626473740622</v>
      </c>
    </row>
    <row r="65" customFormat="false" ht="16.15" hidden="false" customHeight="false" outlineLevel="0" collapsed="false">
      <c r="A65" s="5" t="n">
        <v>41183</v>
      </c>
      <c r="B65" s="4" t="n">
        <v>87.34</v>
      </c>
      <c r="C65" s="4" t="n">
        <v>15.94</v>
      </c>
      <c r="D65" s="4" t="n">
        <v>45.83</v>
      </c>
      <c r="E65" s="4" t="n">
        <v>48.5</v>
      </c>
      <c r="F65" s="4" t="n">
        <v>41.38</v>
      </c>
      <c r="G65" s="4" t="n">
        <v>3</v>
      </c>
      <c r="H65" s="3" t="n">
        <f aca="false">IF(H64=1, 12, H64-1)</f>
        <v>10</v>
      </c>
      <c r="I65" s="3" t="n">
        <f aca="false">IF(H65=12, I64-1, I64)</f>
        <v>2012</v>
      </c>
      <c r="J65" s="3" t="n">
        <f aca="false">(B65*539/330)+(C65*2.2)+E65+F65+(G65*2*24*2)</f>
        <v>555.603333333333</v>
      </c>
      <c r="K65" s="3" t="n">
        <f aca="false">VLOOKUP(I65,Sheet2!A:B,2,FALSE())*2</f>
        <v>1244</v>
      </c>
      <c r="L65" s="3" t="n">
        <f aca="false">J65/K65</f>
        <v>0.446626473740622</v>
      </c>
    </row>
    <row r="66" customFormat="false" ht="16.15" hidden="false" customHeight="false" outlineLevel="0" collapsed="false">
      <c r="A66" s="5" t="n">
        <v>41153</v>
      </c>
      <c r="B66" s="4" t="n">
        <v>87.34</v>
      </c>
      <c r="C66" s="4" t="n">
        <v>15.94</v>
      </c>
      <c r="D66" s="4" t="n">
        <v>45.83</v>
      </c>
      <c r="E66" s="4" t="n">
        <v>47.5</v>
      </c>
      <c r="F66" s="4" t="n">
        <v>41.38</v>
      </c>
      <c r="G66" s="4" t="n">
        <v>3</v>
      </c>
      <c r="H66" s="3" t="n">
        <f aca="false">IF(H65=1, 12, H65-1)</f>
        <v>9</v>
      </c>
      <c r="I66" s="3" t="n">
        <f aca="false">IF(H66=12, I65-1, I65)</f>
        <v>2012</v>
      </c>
      <c r="J66" s="3" t="n">
        <f aca="false">(B66*539/330)+(C66*2.2)+E66+F66+(G66*2*24*2)</f>
        <v>554.603333333333</v>
      </c>
      <c r="K66" s="3" t="n">
        <f aca="false">VLOOKUP(I66,Sheet2!A:B,2,FALSE())*2</f>
        <v>1244</v>
      </c>
      <c r="L66" s="3" t="n">
        <f aca="false">J66/K66</f>
        <v>0.445822615219721</v>
      </c>
    </row>
    <row r="67" customFormat="false" ht="16.15" hidden="false" customHeight="false" outlineLevel="0" collapsed="false">
      <c r="A67" s="5" t="n">
        <v>41122</v>
      </c>
      <c r="B67" s="4" t="n">
        <v>87.34</v>
      </c>
      <c r="C67" s="4" t="n">
        <v>15.16</v>
      </c>
      <c r="D67" s="4" t="n">
        <v>45.83</v>
      </c>
      <c r="E67" s="4" t="n">
        <v>47.5</v>
      </c>
      <c r="F67" s="4" t="n">
        <v>41.38</v>
      </c>
      <c r="G67" s="4" t="n">
        <v>3</v>
      </c>
      <c r="H67" s="3" t="n">
        <f aca="false">IF(H66=1, 12, H66-1)</f>
        <v>8</v>
      </c>
      <c r="I67" s="3" t="n">
        <f aca="false">IF(H67=12, I66-1, I66)</f>
        <v>2012</v>
      </c>
      <c r="J67" s="3" t="n">
        <f aca="false">(B67*539/330)+(C67*2.2)+E67+F67+(G67*2*24*2)</f>
        <v>552.887333333333</v>
      </c>
      <c r="K67" s="3" t="n">
        <f aca="false">VLOOKUP(I67,Sheet2!A:B,2,FALSE())*2</f>
        <v>1244</v>
      </c>
      <c r="L67" s="3" t="n">
        <f aca="false">J67/K67</f>
        <v>0.444443193997856</v>
      </c>
    </row>
    <row r="68" customFormat="false" ht="16.15" hidden="false" customHeight="false" outlineLevel="0" collapsed="false">
      <c r="A68" s="5" t="n">
        <v>41091</v>
      </c>
      <c r="B68" s="4" t="n">
        <v>87.34</v>
      </c>
      <c r="C68" s="4" t="n">
        <v>15.16</v>
      </c>
      <c r="D68" s="4" t="n">
        <v>45.83</v>
      </c>
      <c r="E68" s="4" t="n">
        <v>47.5</v>
      </c>
      <c r="F68" s="4" t="n">
        <v>41.38</v>
      </c>
      <c r="G68" s="4" t="n">
        <v>3</v>
      </c>
      <c r="H68" s="3" t="n">
        <f aca="false">IF(H67=1, 12, H67-1)</f>
        <v>7</v>
      </c>
      <c r="I68" s="3" t="n">
        <f aca="false">IF(H68=12, I67-1, I67)</f>
        <v>2012</v>
      </c>
      <c r="J68" s="3" t="n">
        <f aca="false">(B68*539/330)+(C68*2.2)+E68+F68+(G68*2*24*2)</f>
        <v>552.887333333333</v>
      </c>
      <c r="K68" s="3" t="n">
        <f aca="false">VLOOKUP(I68,Sheet2!A:B,2,FALSE())*2</f>
        <v>1244</v>
      </c>
      <c r="L68" s="3" t="n">
        <f aca="false">J68/K68</f>
        <v>0.444443193997856</v>
      </c>
    </row>
    <row r="69" customFormat="false" ht="16.15" hidden="false" customHeight="false" outlineLevel="0" collapsed="false">
      <c r="A69" s="5" t="n">
        <v>41061</v>
      </c>
      <c r="B69" s="4" t="n">
        <v>88.95</v>
      </c>
      <c r="C69" s="4" t="n">
        <v>15.16</v>
      </c>
      <c r="D69" s="4" t="n">
        <v>45.83</v>
      </c>
      <c r="E69" s="4" t="n">
        <v>47.5</v>
      </c>
      <c r="F69" s="4" t="n">
        <v>41.38</v>
      </c>
      <c r="G69" s="4" t="n">
        <v>3</v>
      </c>
      <c r="H69" s="3" t="n">
        <f aca="false">IF(H68=1, 12, H68-1)</f>
        <v>6</v>
      </c>
      <c r="I69" s="3" t="n">
        <f aca="false">IF(H69=12, I68-1, I68)</f>
        <v>2012</v>
      </c>
      <c r="J69" s="3" t="n">
        <f aca="false">(B69*539/330)+(C69*2.2)+E69+F69+(G69*2*24*2)</f>
        <v>555.517</v>
      </c>
      <c r="K69" s="3" t="n">
        <f aca="false">VLOOKUP(I69,Sheet2!A:B,2,FALSE())*2</f>
        <v>1244</v>
      </c>
      <c r="L69" s="3" t="n">
        <f aca="false">J69/K69</f>
        <v>0.446557073954984</v>
      </c>
    </row>
    <row r="70" customFormat="false" ht="16.15" hidden="false" customHeight="false" outlineLevel="0" collapsed="false">
      <c r="A70" s="5" t="n">
        <v>41030</v>
      </c>
      <c r="B70" s="4" t="n">
        <v>88.95</v>
      </c>
      <c r="C70" s="4" t="n">
        <v>15.16</v>
      </c>
      <c r="D70" s="4" t="n">
        <v>41.48</v>
      </c>
      <c r="E70" s="4" t="n">
        <v>47.5</v>
      </c>
      <c r="F70" s="4" t="n">
        <v>41.38</v>
      </c>
      <c r="G70" s="4" t="n">
        <v>3</v>
      </c>
      <c r="H70" s="3" t="n">
        <f aca="false">IF(H69=1, 12, H69-1)</f>
        <v>5</v>
      </c>
      <c r="I70" s="3" t="n">
        <f aca="false">IF(H70=12, I69-1, I69)</f>
        <v>2012</v>
      </c>
      <c r="J70" s="3" t="n">
        <f aca="false">(B70*539/330)+(C70*2.2)+E70+F70+(G70*2*24*2)</f>
        <v>555.517</v>
      </c>
      <c r="K70" s="3" t="n">
        <f aca="false">VLOOKUP(I70,Sheet2!A:B,2,FALSE())*2</f>
        <v>1244</v>
      </c>
      <c r="L70" s="3" t="n">
        <f aca="false">J70/K70</f>
        <v>0.446557073954984</v>
      </c>
    </row>
    <row r="71" customFormat="false" ht="16.15" hidden="false" customHeight="false" outlineLevel="0" collapsed="false">
      <c r="A71" s="5" t="n">
        <v>41000</v>
      </c>
      <c r="B71" s="4" t="n">
        <v>88.95</v>
      </c>
      <c r="C71" s="4" t="n">
        <v>15.16</v>
      </c>
      <c r="D71" s="4" t="n">
        <v>41.48</v>
      </c>
      <c r="E71" s="4" t="n">
        <v>47</v>
      </c>
      <c r="F71" s="4" t="n">
        <v>41.38</v>
      </c>
      <c r="G71" s="4" t="n">
        <v>3</v>
      </c>
      <c r="H71" s="3" t="n">
        <f aca="false">IF(H70=1, 12, H70-1)</f>
        <v>4</v>
      </c>
      <c r="I71" s="3" t="n">
        <f aca="false">IF(H71=12, I70-1, I70)</f>
        <v>2012</v>
      </c>
      <c r="J71" s="3" t="n">
        <f aca="false">(B71*539/330)+(C71*2.2)+E71+F71+(G71*2*24*2)</f>
        <v>555.017</v>
      </c>
      <c r="K71" s="3" t="n">
        <f aca="false">VLOOKUP(I71,Sheet2!A:B,2,FALSE())*2</f>
        <v>1244</v>
      </c>
      <c r="L71" s="3" t="n">
        <f aca="false">J71/K71</f>
        <v>0.446155144694534</v>
      </c>
    </row>
    <row r="72" customFormat="false" ht="16.15" hidden="false" customHeight="false" outlineLevel="0" collapsed="false">
      <c r="A72" s="5" t="n">
        <v>40969</v>
      </c>
      <c r="B72" s="4" t="n">
        <v>88.95</v>
      </c>
      <c r="C72" s="4" t="n">
        <v>15.16</v>
      </c>
      <c r="D72" s="4" t="n">
        <v>41.48</v>
      </c>
      <c r="E72" s="4" t="n">
        <v>47</v>
      </c>
      <c r="F72" s="4" t="n">
        <v>41.38</v>
      </c>
      <c r="G72" s="4" t="n">
        <v>3</v>
      </c>
      <c r="H72" s="3" t="n">
        <f aca="false">IF(H71=1, 12, H71-1)</f>
        <v>3</v>
      </c>
      <c r="I72" s="3" t="n">
        <f aca="false">IF(H72=12, I71-1, I71)</f>
        <v>2012</v>
      </c>
      <c r="J72" s="3" t="n">
        <f aca="false">(B72*539/330)+(C72*2.2)+E72+F72+(G72*2*24*2)</f>
        <v>555.017</v>
      </c>
      <c r="K72" s="3" t="n">
        <f aca="false">VLOOKUP(I72,Sheet2!A:B,2,FALSE())*2</f>
        <v>1244</v>
      </c>
      <c r="L72" s="3" t="n">
        <f aca="false">J72/K72</f>
        <v>0.446155144694534</v>
      </c>
    </row>
    <row r="73" customFormat="false" ht="16.15" hidden="false" customHeight="false" outlineLevel="0" collapsed="false">
      <c r="A73" s="5" t="n">
        <v>40940</v>
      </c>
      <c r="B73" s="4" t="n">
        <v>88.95</v>
      </c>
      <c r="C73" s="4" t="n">
        <v>15.16</v>
      </c>
      <c r="D73" s="4" t="n">
        <v>41.48</v>
      </c>
      <c r="E73" s="4" t="n">
        <v>47</v>
      </c>
      <c r="F73" s="4" t="n">
        <v>41.38</v>
      </c>
      <c r="G73" s="4" t="n">
        <v>3</v>
      </c>
      <c r="H73" s="3" t="n">
        <f aca="false">IF(H72=1, 12, H72-1)</f>
        <v>2</v>
      </c>
      <c r="I73" s="3" t="n">
        <f aca="false">IF(H73=12, I72-1, I72)</f>
        <v>2012</v>
      </c>
      <c r="J73" s="3" t="n">
        <f aca="false">(B73*539/330)+(C73*2.2)+E73+F73+(G73*2*24*2)</f>
        <v>555.017</v>
      </c>
      <c r="K73" s="3" t="n">
        <f aca="false">VLOOKUP(I73,Sheet2!A:B,2,FALSE())*2</f>
        <v>1244</v>
      </c>
      <c r="L73" s="3" t="n">
        <f aca="false">J73/K73</f>
        <v>0.446155144694534</v>
      </c>
    </row>
    <row r="74" customFormat="false" ht="16.15" hidden="false" customHeight="false" outlineLevel="0" collapsed="false">
      <c r="A74" s="5" t="n">
        <v>40909</v>
      </c>
      <c r="B74" s="4" t="n">
        <v>88.95</v>
      </c>
      <c r="C74" s="4" t="n">
        <v>15.16</v>
      </c>
      <c r="D74" s="4" t="n">
        <v>41.48</v>
      </c>
      <c r="E74" s="4" t="n">
        <v>47</v>
      </c>
      <c r="F74" s="4" t="n">
        <v>41.38</v>
      </c>
      <c r="G74" s="4" t="n">
        <v>3</v>
      </c>
      <c r="H74" s="3" t="n">
        <f aca="false">IF(H73=1, 12, H73-1)</f>
        <v>1</v>
      </c>
      <c r="I74" s="3" t="n">
        <f aca="false">IF(H74=12, I73-1, I73)</f>
        <v>2012</v>
      </c>
      <c r="J74" s="3" t="n">
        <f aca="false">(B74*539/330)+(C74*2.2)+E74+F74+(G74*2*24*2)</f>
        <v>555.017</v>
      </c>
      <c r="K74" s="3" t="n">
        <f aca="false">VLOOKUP(I74,Sheet2!A:B,2,FALSE())*2</f>
        <v>1244</v>
      </c>
      <c r="L74" s="3" t="n">
        <f aca="false">J74/K74</f>
        <v>0.446155144694534</v>
      </c>
    </row>
    <row r="75" customFormat="false" ht="16.15" hidden="false" customHeight="false" outlineLevel="0" collapsed="false">
      <c r="A75" s="5" t="n">
        <v>40878</v>
      </c>
      <c r="B75" s="4" t="n">
        <v>88.95</v>
      </c>
      <c r="C75" s="4" t="n">
        <v>15.16</v>
      </c>
      <c r="D75" s="4" t="n">
        <v>41.48</v>
      </c>
      <c r="E75" s="4" t="n">
        <v>47</v>
      </c>
      <c r="F75" s="4" t="n">
        <v>40.6</v>
      </c>
      <c r="G75" s="4" t="n">
        <v>3</v>
      </c>
      <c r="H75" s="3" t="n">
        <f aca="false">IF(H74=1, 12, H74-1)</f>
        <v>12</v>
      </c>
      <c r="I75" s="3" t="n">
        <f aca="false">IF(H75=12, I74-1, I74)</f>
        <v>2011</v>
      </c>
      <c r="J75" s="3" t="n">
        <f aca="false">(B75*539/330)+(C75*2.2)+E75+F75+(G75*2*24*2)</f>
        <v>554.237</v>
      </c>
      <c r="K75" s="3" t="n">
        <f aca="false">VLOOKUP(I75,Sheet2!A:B,2,FALSE())*2</f>
        <v>1090</v>
      </c>
      <c r="L75" s="3" t="n">
        <f aca="false">J75/K75</f>
        <v>0.508474311926606</v>
      </c>
    </row>
    <row r="76" customFormat="false" ht="16.15" hidden="false" customHeight="false" outlineLevel="0" collapsed="false">
      <c r="A76" s="5" t="n">
        <v>40848</v>
      </c>
      <c r="B76" s="4" t="n">
        <v>88.95</v>
      </c>
      <c r="C76" s="4" t="n">
        <v>15.16</v>
      </c>
      <c r="D76" s="4" t="n">
        <v>41.48</v>
      </c>
      <c r="E76" s="4" t="n">
        <v>47</v>
      </c>
      <c r="F76" s="4" t="n">
        <v>40.6</v>
      </c>
      <c r="G76" s="4" t="n">
        <v>3</v>
      </c>
      <c r="H76" s="3" t="n">
        <f aca="false">IF(H75=1, 12, H75-1)</f>
        <v>11</v>
      </c>
      <c r="I76" s="3" t="n">
        <f aca="false">IF(H76=12, I75-1, I75)</f>
        <v>2011</v>
      </c>
      <c r="J76" s="3" t="n">
        <f aca="false">(B76*539/330)+(C76*2.2)+E76+F76+(G76*2*24*2)</f>
        <v>554.237</v>
      </c>
      <c r="K76" s="3" t="n">
        <f aca="false">VLOOKUP(I76,Sheet2!A:B,2,FALSE())*2</f>
        <v>1090</v>
      </c>
      <c r="L76" s="3" t="n">
        <f aca="false">J76/K76</f>
        <v>0.508474311926606</v>
      </c>
    </row>
    <row r="77" customFormat="false" ht="16.15" hidden="false" customHeight="false" outlineLevel="0" collapsed="false">
      <c r="A77" s="5" t="n">
        <v>40817</v>
      </c>
      <c r="B77" s="4" t="n">
        <v>88.95</v>
      </c>
      <c r="C77" s="4" t="n">
        <v>15.16</v>
      </c>
      <c r="D77" s="4" t="n">
        <v>41.48</v>
      </c>
      <c r="E77" s="4" t="n">
        <v>47</v>
      </c>
      <c r="F77" s="4" t="n">
        <v>40.6</v>
      </c>
      <c r="G77" s="4" t="n">
        <v>3</v>
      </c>
      <c r="H77" s="3" t="n">
        <f aca="false">IF(H76=1, 12, H76-1)</f>
        <v>10</v>
      </c>
      <c r="I77" s="3" t="n">
        <f aca="false">IF(H77=12, I76-1, I76)</f>
        <v>2011</v>
      </c>
      <c r="J77" s="3" t="n">
        <f aca="false">(B77*539/330)+(C77*2.2)+E77+F77+(G77*2*24*2)</f>
        <v>554.237</v>
      </c>
      <c r="K77" s="3" t="n">
        <f aca="false">VLOOKUP(I77,Sheet2!A:B,2,FALSE())*2</f>
        <v>1090</v>
      </c>
      <c r="L77" s="3" t="n">
        <f aca="false">J77/K77</f>
        <v>0.508474311926606</v>
      </c>
    </row>
    <row r="78" customFormat="false" ht="16.15" hidden="false" customHeight="false" outlineLevel="0" collapsed="false">
      <c r="A78" s="5" t="n">
        <v>40787</v>
      </c>
      <c r="B78" s="4" t="n">
        <v>88.95</v>
      </c>
      <c r="C78" s="4" t="n">
        <v>15.16</v>
      </c>
      <c r="D78" s="4" t="n">
        <v>41.48</v>
      </c>
      <c r="E78" s="4" t="n">
        <v>47</v>
      </c>
      <c r="F78" s="4" t="n">
        <v>40.6</v>
      </c>
      <c r="G78" s="4" t="n">
        <v>3</v>
      </c>
      <c r="H78" s="3" t="n">
        <f aca="false">IF(H77=1, 12, H77-1)</f>
        <v>9</v>
      </c>
      <c r="I78" s="3" t="n">
        <f aca="false">IF(H78=12, I77-1, I77)</f>
        <v>2011</v>
      </c>
      <c r="J78" s="3" t="n">
        <f aca="false">(B78*539/330)+(C78*2.2)+E78+F78+(G78*2*24*2)</f>
        <v>554.237</v>
      </c>
      <c r="K78" s="3" t="n">
        <f aca="false">VLOOKUP(I78,Sheet2!A:B,2,FALSE())*2</f>
        <v>1090</v>
      </c>
      <c r="L78" s="3" t="n">
        <f aca="false">J78/K78</f>
        <v>0.508474311926606</v>
      </c>
    </row>
    <row r="79" customFormat="false" ht="16.15" hidden="false" customHeight="false" outlineLevel="0" collapsed="false">
      <c r="A79" s="5" t="n">
        <v>40756</v>
      </c>
      <c r="B79" s="4" t="n">
        <v>88.95</v>
      </c>
      <c r="C79" s="4" t="n">
        <v>14.19</v>
      </c>
      <c r="D79" s="4" t="n">
        <v>41.48</v>
      </c>
      <c r="E79" s="4" t="n">
        <v>45.5</v>
      </c>
      <c r="F79" s="4" t="n">
        <v>40.6</v>
      </c>
      <c r="G79" s="4" t="n">
        <v>3</v>
      </c>
      <c r="H79" s="3" t="n">
        <f aca="false">IF(H78=1, 12, H78-1)</f>
        <v>8</v>
      </c>
      <c r="I79" s="3" t="n">
        <f aca="false">IF(H79=12, I78-1, I78)</f>
        <v>2011</v>
      </c>
      <c r="J79" s="3" t="n">
        <f aca="false">(B79*539/330)+(C79*2.2)+E79+F79+(G79*2*24*2)</f>
        <v>550.603</v>
      </c>
      <c r="K79" s="3" t="n">
        <f aca="false">VLOOKUP(I79,Sheet2!A:B,2,FALSE())*2</f>
        <v>1090</v>
      </c>
      <c r="L79" s="3" t="n">
        <f aca="false">J79/K79</f>
        <v>0.505140366972477</v>
      </c>
    </row>
    <row r="80" customFormat="false" ht="16.15" hidden="false" customHeight="false" outlineLevel="0" collapsed="false">
      <c r="A80" s="5" t="n">
        <v>40725</v>
      </c>
      <c r="B80" s="4" t="n">
        <v>88.95</v>
      </c>
      <c r="C80" s="4" t="n">
        <v>14.19</v>
      </c>
      <c r="D80" s="4" t="n">
        <v>41.48</v>
      </c>
      <c r="E80" s="4" t="n">
        <v>45.5</v>
      </c>
      <c r="F80" s="4" t="n">
        <v>40.6</v>
      </c>
      <c r="G80" s="4" t="n">
        <v>3</v>
      </c>
      <c r="H80" s="3" t="n">
        <f aca="false">IF(H79=1, 12, H79-1)</f>
        <v>7</v>
      </c>
      <c r="I80" s="3" t="n">
        <f aca="false">IF(H80=12, I79-1, I79)</f>
        <v>2011</v>
      </c>
      <c r="J80" s="3" t="n">
        <f aca="false">(B80*539/330)+(C80*2.2)+E80+F80+(G80*2*24*2)</f>
        <v>550.603</v>
      </c>
      <c r="K80" s="3" t="n">
        <f aca="false">VLOOKUP(I80,Sheet2!A:B,2,FALSE())*2</f>
        <v>1090</v>
      </c>
      <c r="L80" s="3" t="n">
        <f aca="false">J80/K80</f>
        <v>0.505140366972477</v>
      </c>
    </row>
    <row r="81" customFormat="false" ht="16.15" hidden="false" customHeight="false" outlineLevel="0" collapsed="false">
      <c r="A81" s="5" t="n">
        <v>40695</v>
      </c>
      <c r="B81" s="4" t="n">
        <v>88.95</v>
      </c>
      <c r="C81" s="4" t="n">
        <v>14.19</v>
      </c>
      <c r="D81" s="4" t="n">
        <v>41.48</v>
      </c>
      <c r="E81" s="4" t="n">
        <v>45.5</v>
      </c>
      <c r="F81" s="4" t="n">
        <v>40.6</v>
      </c>
      <c r="G81" s="4" t="n">
        <v>3</v>
      </c>
      <c r="H81" s="3" t="n">
        <f aca="false">IF(H80=1, 12, H80-1)</f>
        <v>6</v>
      </c>
      <c r="I81" s="3" t="n">
        <f aca="false">IF(H81=12, I80-1, I80)</f>
        <v>2011</v>
      </c>
      <c r="J81" s="3" t="n">
        <f aca="false">(B81*539/330)+(C81*2.2)+E81+F81+(G81*2*24*2)</f>
        <v>550.603</v>
      </c>
      <c r="K81" s="3" t="n">
        <f aca="false">VLOOKUP(I81,Sheet2!A:B,2,FALSE())*2</f>
        <v>1090</v>
      </c>
      <c r="L81" s="3" t="n">
        <f aca="false">J81/K81</f>
        <v>0.505140366972477</v>
      </c>
    </row>
    <row r="82" customFormat="false" ht="16.15" hidden="false" customHeight="false" outlineLevel="0" collapsed="false">
      <c r="A82" s="5" t="n">
        <v>40664</v>
      </c>
      <c r="B82" s="4" t="n">
        <v>88.95</v>
      </c>
      <c r="C82" s="4" t="n">
        <v>14.19</v>
      </c>
      <c r="D82" s="4" t="n">
        <v>39.53</v>
      </c>
      <c r="E82" s="4" t="n">
        <v>45.5</v>
      </c>
      <c r="F82" s="4" t="n">
        <v>40.6</v>
      </c>
      <c r="G82" s="4" t="n">
        <v>3</v>
      </c>
      <c r="H82" s="3" t="n">
        <f aca="false">IF(H81=1, 12, H81-1)</f>
        <v>5</v>
      </c>
      <c r="I82" s="3" t="n">
        <f aca="false">IF(H82=12, I81-1, I81)</f>
        <v>2011</v>
      </c>
      <c r="J82" s="3" t="n">
        <f aca="false">(B82*539/330)+(C82*2.2)+E82+F82+(G82*2*24*2)</f>
        <v>550.603</v>
      </c>
      <c r="K82" s="3" t="n">
        <f aca="false">VLOOKUP(I82,Sheet2!A:B,2,FALSE())*2</f>
        <v>1090</v>
      </c>
      <c r="L82" s="3" t="n">
        <f aca="false">J82/K82</f>
        <v>0.505140366972477</v>
      </c>
    </row>
    <row r="83" customFormat="false" ht="16.15" hidden="false" customHeight="false" outlineLevel="0" collapsed="false">
      <c r="A83" s="5" t="n">
        <v>40634</v>
      </c>
      <c r="B83" s="4" t="n">
        <v>88.95</v>
      </c>
      <c r="C83" s="4" t="n">
        <v>14.19</v>
      </c>
      <c r="D83" s="4" t="n">
        <v>39.53</v>
      </c>
      <c r="E83" s="4" t="n">
        <v>45.5</v>
      </c>
      <c r="F83" s="4" t="n">
        <v>40.6</v>
      </c>
      <c r="G83" s="4" t="n">
        <v>3</v>
      </c>
      <c r="H83" s="3" t="n">
        <f aca="false">IF(H82=1, 12, H82-1)</f>
        <v>4</v>
      </c>
      <c r="I83" s="3" t="n">
        <f aca="false">IF(H83=12, I82-1, I82)</f>
        <v>2011</v>
      </c>
      <c r="J83" s="3" t="n">
        <f aca="false">(B83*539/330)+(C83*2.2)+E83+F83+(G83*2*24*2)</f>
        <v>550.603</v>
      </c>
      <c r="K83" s="3" t="n">
        <f aca="false">VLOOKUP(I83,Sheet2!A:B,2,FALSE())*2</f>
        <v>1090</v>
      </c>
      <c r="L83" s="3" t="n">
        <f aca="false">J83/K83</f>
        <v>0.505140366972477</v>
      </c>
    </row>
    <row r="84" customFormat="false" ht="16.15" hidden="false" customHeight="false" outlineLevel="0" collapsed="false">
      <c r="A84" s="5" t="n">
        <v>40603</v>
      </c>
      <c r="B84" s="4" t="n">
        <v>88.95</v>
      </c>
      <c r="C84" s="4" t="n">
        <v>14.19</v>
      </c>
      <c r="D84" s="4" t="n">
        <v>39.53</v>
      </c>
      <c r="E84" s="4" t="n">
        <v>45.5</v>
      </c>
      <c r="F84" s="4" t="n">
        <v>40.6</v>
      </c>
      <c r="G84" s="4" t="n">
        <v>3</v>
      </c>
      <c r="H84" s="3" t="n">
        <f aca="false">IF(H83=1, 12, H83-1)</f>
        <v>3</v>
      </c>
      <c r="I84" s="3" t="n">
        <f aca="false">IF(H84=12, I83-1, I83)</f>
        <v>2011</v>
      </c>
      <c r="J84" s="3" t="n">
        <f aca="false">(B84*539/330)+(C84*2.2)+E84+F84+(G84*2*24*2)</f>
        <v>550.603</v>
      </c>
      <c r="K84" s="3" t="n">
        <f aca="false">VLOOKUP(I84,Sheet2!A:B,2,FALSE())*2</f>
        <v>1090</v>
      </c>
      <c r="L84" s="3" t="n">
        <f aca="false">J84/K84</f>
        <v>0.505140366972477</v>
      </c>
    </row>
    <row r="85" customFormat="false" ht="16.15" hidden="false" customHeight="false" outlineLevel="0" collapsed="false">
      <c r="A85" s="5" t="n">
        <v>40575</v>
      </c>
      <c r="B85" s="4" t="n">
        <v>88.95</v>
      </c>
      <c r="C85" s="4" t="n">
        <v>14.19</v>
      </c>
      <c r="D85" s="4" t="n">
        <v>39.53</v>
      </c>
      <c r="E85" s="4" t="n">
        <v>45.5</v>
      </c>
      <c r="F85" s="4" t="n">
        <v>40.6</v>
      </c>
      <c r="G85" s="4" t="n">
        <v>3</v>
      </c>
      <c r="H85" s="3" t="n">
        <f aca="false">IF(H84=1, 12, H84-1)</f>
        <v>2</v>
      </c>
      <c r="I85" s="3" t="n">
        <f aca="false">IF(H85=12, I84-1, I84)</f>
        <v>2011</v>
      </c>
      <c r="J85" s="3" t="n">
        <f aca="false">(B85*539/330)+(C85*2.2)+E85+F85+(G85*2*24*2)</f>
        <v>550.603</v>
      </c>
      <c r="K85" s="3" t="n">
        <f aca="false">VLOOKUP(I85,Sheet2!A:B,2,FALSE())*2</f>
        <v>1090</v>
      </c>
      <c r="L85" s="3" t="n">
        <f aca="false">J85/K85</f>
        <v>0.505140366972477</v>
      </c>
    </row>
    <row r="86" customFormat="false" ht="16.15" hidden="false" customHeight="false" outlineLevel="0" collapsed="false">
      <c r="A86" s="5" t="n">
        <v>40544</v>
      </c>
      <c r="B86" s="4" t="n">
        <v>88.95</v>
      </c>
      <c r="C86" s="4" t="n">
        <v>14.19</v>
      </c>
      <c r="D86" s="4" t="n">
        <v>39.53</v>
      </c>
      <c r="E86" s="4" t="n">
        <v>45.5</v>
      </c>
      <c r="F86" s="4" t="n">
        <v>40.6</v>
      </c>
      <c r="G86" s="4" t="n">
        <v>3</v>
      </c>
      <c r="H86" s="3" t="n">
        <f aca="false">IF(H85=1, 12, H85-1)</f>
        <v>1</v>
      </c>
      <c r="I86" s="3" t="n">
        <f aca="false">IF(H86=12, I85-1, I85)</f>
        <v>2011</v>
      </c>
      <c r="J86" s="3" t="n">
        <f aca="false">(B86*539/330)+(C86*2.2)+E86+F86+(G86*2*24*2)</f>
        <v>550.603</v>
      </c>
      <c r="K86" s="3" t="n">
        <f aca="false">VLOOKUP(I86,Sheet2!A:B,2,FALSE())*2</f>
        <v>1090</v>
      </c>
      <c r="L86" s="3" t="n">
        <f aca="false">J86/K86</f>
        <v>0.505140366972477</v>
      </c>
    </row>
    <row r="87" customFormat="false" ht="16.15" hidden="false" customHeight="false" outlineLevel="0" collapsed="false">
      <c r="A87" s="5" t="n">
        <v>40513</v>
      </c>
      <c r="B87" s="4" t="n">
        <v>88.95</v>
      </c>
      <c r="C87" s="4" t="n">
        <v>14.19</v>
      </c>
      <c r="D87" s="4" t="n">
        <v>39.53</v>
      </c>
      <c r="E87" s="4" t="n">
        <v>45.5</v>
      </c>
      <c r="F87" s="4" t="n">
        <v>40.6</v>
      </c>
      <c r="G87" s="4" t="n">
        <v>2.7</v>
      </c>
      <c r="H87" s="3" t="n">
        <f aca="false">IF(H86=1, 12, H86-1)</f>
        <v>12</v>
      </c>
      <c r="I87" s="3" t="n">
        <f aca="false">IF(H87=12, I86-1, I86)</f>
        <v>2010</v>
      </c>
      <c r="J87" s="3" t="n">
        <f aca="false">(B87*539/330)+(C87*2.2)+E87+F87+(G87*2*24*2)</f>
        <v>521.803</v>
      </c>
      <c r="K87" s="3" t="n">
        <f aca="false">VLOOKUP(I87,Sheet2!A:B,2,FALSE())*2</f>
        <v>1080</v>
      </c>
      <c r="L87" s="3" t="n">
        <f aca="false">J87/K87</f>
        <v>0.483150925925926</v>
      </c>
    </row>
    <row r="88" customFormat="false" ht="16.15" hidden="false" customHeight="false" outlineLevel="0" collapsed="false">
      <c r="A88" s="5" t="n">
        <v>40483</v>
      </c>
      <c r="B88" s="4" t="n">
        <v>88.95</v>
      </c>
      <c r="C88" s="4" t="n">
        <v>14.19</v>
      </c>
      <c r="D88" s="4" t="n">
        <v>39.53</v>
      </c>
      <c r="E88" s="4" t="n">
        <v>45.5</v>
      </c>
      <c r="F88" s="4" t="n">
        <v>40.6</v>
      </c>
      <c r="G88" s="4" t="n">
        <v>2.7</v>
      </c>
      <c r="H88" s="3" t="n">
        <f aca="false">IF(H87=1, 12, H87-1)</f>
        <v>11</v>
      </c>
      <c r="I88" s="3" t="n">
        <f aca="false">IF(H88=12, I87-1, I87)</f>
        <v>2010</v>
      </c>
      <c r="J88" s="3" t="n">
        <f aca="false">(B88*539/330)+(C88*2.2)+E88+F88+(G88*2*24*2)</f>
        <v>521.803</v>
      </c>
      <c r="K88" s="3" t="n">
        <f aca="false">VLOOKUP(I88,Sheet2!A:B,2,FALSE())*2</f>
        <v>1080</v>
      </c>
      <c r="L88" s="3" t="n">
        <f aca="false">J88/K88</f>
        <v>0.483150925925926</v>
      </c>
    </row>
    <row r="89" customFormat="false" ht="16.15" hidden="false" customHeight="false" outlineLevel="0" collapsed="false">
      <c r="A89" s="5" t="n">
        <v>40452</v>
      </c>
      <c r="B89" s="4" t="n">
        <v>88.95</v>
      </c>
      <c r="C89" s="4" t="n">
        <v>14.19</v>
      </c>
      <c r="D89" s="4" t="n">
        <v>39.53</v>
      </c>
      <c r="E89" s="4" t="n">
        <v>45.5</v>
      </c>
      <c r="F89" s="4" t="n">
        <v>40.6</v>
      </c>
      <c r="G89" s="4" t="n">
        <v>2.7</v>
      </c>
      <c r="H89" s="3" t="n">
        <f aca="false">IF(H88=1, 12, H88-1)</f>
        <v>10</v>
      </c>
      <c r="I89" s="3" t="n">
        <f aca="false">IF(H89=12, I88-1, I88)</f>
        <v>2010</v>
      </c>
      <c r="J89" s="3" t="n">
        <f aca="false">(B89*539/330)+(C89*2.2)+E89+F89+(G89*2*24*2)</f>
        <v>521.803</v>
      </c>
      <c r="K89" s="3" t="n">
        <f aca="false">VLOOKUP(I89,Sheet2!A:B,2,FALSE())*2</f>
        <v>1080</v>
      </c>
      <c r="L89" s="3" t="n">
        <f aca="false">J89/K89</f>
        <v>0.483150925925926</v>
      </c>
    </row>
    <row r="90" customFormat="false" ht="16.15" hidden="false" customHeight="false" outlineLevel="0" collapsed="false">
      <c r="A90" s="5" t="n">
        <v>40422</v>
      </c>
      <c r="B90" s="4" t="n">
        <v>88.95</v>
      </c>
      <c r="C90" s="4" t="n">
        <v>14.19</v>
      </c>
      <c r="D90" s="4" t="n">
        <v>39.53</v>
      </c>
      <c r="E90" s="4" t="n">
        <v>45.5</v>
      </c>
      <c r="F90" s="4" t="n">
        <v>40.35</v>
      </c>
      <c r="G90" s="4" t="n">
        <v>2.7</v>
      </c>
      <c r="H90" s="3" t="n">
        <f aca="false">IF(H89=1, 12, H89-1)</f>
        <v>9</v>
      </c>
      <c r="I90" s="3" t="n">
        <f aca="false">IF(H90=12, I89-1, I89)</f>
        <v>2010</v>
      </c>
      <c r="J90" s="3" t="n">
        <f aca="false">(B90*539/330)+(C90*2.2)+E90+F90+(G90*2*24*2)</f>
        <v>521.553</v>
      </c>
      <c r="K90" s="3" t="n">
        <f aca="false">VLOOKUP(I90,Sheet2!A:B,2,FALSE())*2</f>
        <v>1080</v>
      </c>
      <c r="L90" s="3" t="n">
        <f aca="false">J90/K90</f>
        <v>0.482919444444445</v>
      </c>
    </row>
    <row r="91" customFormat="false" ht="16.15" hidden="false" customHeight="false" outlineLevel="0" collapsed="false">
      <c r="A91" s="5" t="n">
        <v>40391</v>
      </c>
      <c r="B91" s="4" t="n">
        <v>88.95</v>
      </c>
      <c r="C91" s="4" t="n">
        <v>13.64</v>
      </c>
      <c r="D91" s="4" t="n">
        <v>39.53</v>
      </c>
      <c r="E91" s="4" t="n">
        <v>45.5</v>
      </c>
      <c r="F91" s="4" t="n">
        <v>40.35</v>
      </c>
      <c r="G91" s="4" t="n">
        <v>2.7</v>
      </c>
      <c r="H91" s="3" t="n">
        <f aca="false">IF(H90=1, 12, H90-1)</f>
        <v>8</v>
      </c>
      <c r="I91" s="3" t="n">
        <f aca="false">IF(H91=12, I90-1, I90)</f>
        <v>2010</v>
      </c>
      <c r="J91" s="3" t="n">
        <f aca="false">(B91*539/330)+(C91*2.2)+E91+F91+(G91*2*24*2)</f>
        <v>520.343</v>
      </c>
      <c r="K91" s="3" t="n">
        <f aca="false">VLOOKUP(I91,Sheet2!A:B,2,FALSE())*2</f>
        <v>1080</v>
      </c>
      <c r="L91" s="3" t="n">
        <f aca="false">J91/K91</f>
        <v>0.481799074074074</v>
      </c>
    </row>
    <row r="92" customFormat="false" ht="16.15" hidden="false" customHeight="false" outlineLevel="0" collapsed="false">
      <c r="A92" s="5" t="n">
        <v>40360</v>
      </c>
      <c r="B92" s="4" t="n">
        <v>88.05</v>
      </c>
      <c r="C92" s="4" t="n">
        <v>13.64</v>
      </c>
      <c r="D92" s="4" t="n">
        <v>39.53</v>
      </c>
      <c r="E92" s="4" t="n">
        <v>45</v>
      </c>
      <c r="F92" s="4" t="n">
        <v>40.35</v>
      </c>
      <c r="G92" s="4" t="n">
        <v>2.7</v>
      </c>
      <c r="H92" s="3" t="n">
        <f aca="false">IF(H91=1, 12, H91-1)</f>
        <v>7</v>
      </c>
      <c r="I92" s="3" t="n">
        <f aca="false">IF(H92=12, I91-1, I91)</f>
        <v>2010</v>
      </c>
      <c r="J92" s="3" t="n">
        <f aca="false">(B92*539/330)+(C92*2.2)+E92+F92+(G92*2*24*2)</f>
        <v>518.373</v>
      </c>
      <c r="K92" s="3" t="n">
        <f aca="false">VLOOKUP(I92,Sheet2!A:B,2,FALSE())*2</f>
        <v>1080</v>
      </c>
      <c r="L92" s="3" t="n">
        <f aca="false">J92/K92</f>
        <v>0.479975</v>
      </c>
    </row>
    <row r="93" customFormat="false" ht="16.15" hidden="false" customHeight="false" outlineLevel="0" collapsed="false">
      <c r="A93" s="5" t="n">
        <v>40330</v>
      </c>
      <c r="B93" s="4" t="n">
        <v>88.05</v>
      </c>
      <c r="C93" s="4" t="n">
        <v>13.64</v>
      </c>
      <c r="D93" s="4" t="n">
        <v>39.42</v>
      </c>
      <c r="E93" s="4" t="n">
        <v>45</v>
      </c>
      <c r="F93" s="4" t="n">
        <v>40.35</v>
      </c>
      <c r="G93" s="4" t="n">
        <v>2.7</v>
      </c>
      <c r="H93" s="3" t="n">
        <f aca="false">IF(H92=1, 12, H92-1)</f>
        <v>6</v>
      </c>
      <c r="I93" s="3" t="n">
        <f aca="false">IF(H93=12, I92-1, I92)</f>
        <v>2010</v>
      </c>
      <c r="J93" s="3" t="n">
        <f aca="false">(B93*539/330)+(C93*2.2)+E93+F93+(G93*2*24*2)</f>
        <v>518.373</v>
      </c>
      <c r="K93" s="3" t="n">
        <f aca="false">VLOOKUP(I93,Sheet2!A:B,2,FALSE())*2</f>
        <v>1080</v>
      </c>
      <c r="L93" s="3" t="n">
        <f aca="false">J93/K93</f>
        <v>0.479975</v>
      </c>
    </row>
    <row r="94" customFormat="false" ht="16.15" hidden="false" customHeight="false" outlineLevel="0" collapsed="false">
      <c r="A94" s="5" t="n">
        <v>40299</v>
      </c>
      <c r="B94" s="4" t="n">
        <v>88.05</v>
      </c>
      <c r="C94" s="4" t="n">
        <v>13.64</v>
      </c>
      <c r="D94" s="4" t="n">
        <v>39.75</v>
      </c>
      <c r="E94" s="4" t="n">
        <v>45</v>
      </c>
      <c r="F94" s="4" t="n">
        <v>40.35</v>
      </c>
      <c r="G94" s="4" t="n">
        <v>2.7</v>
      </c>
      <c r="H94" s="3" t="n">
        <f aca="false">IF(H93=1, 12, H93-1)</f>
        <v>5</v>
      </c>
      <c r="I94" s="3" t="n">
        <f aca="false">IF(H94=12, I93-1, I93)</f>
        <v>2010</v>
      </c>
      <c r="J94" s="3" t="n">
        <f aca="false">(B94*539/330)+(C94*2.2)+E94+F94+(G94*2*24*2)</f>
        <v>518.373</v>
      </c>
      <c r="K94" s="3" t="n">
        <f aca="false">VLOOKUP(I94,Sheet2!A:B,2,FALSE())*2</f>
        <v>1080</v>
      </c>
      <c r="L94" s="3" t="n">
        <f aca="false">J94/K94</f>
        <v>0.479975</v>
      </c>
    </row>
    <row r="95" customFormat="false" ht="16.15" hidden="false" customHeight="false" outlineLevel="0" collapsed="false">
      <c r="A95" s="5" t="n">
        <v>40269</v>
      </c>
      <c r="B95" s="4" t="n">
        <v>88.05</v>
      </c>
      <c r="C95" s="4" t="n">
        <v>13.64</v>
      </c>
      <c r="D95" s="4" t="n">
        <v>39.75</v>
      </c>
      <c r="E95" s="4" t="n">
        <v>45</v>
      </c>
      <c r="F95" s="4" t="n">
        <v>40.35</v>
      </c>
      <c r="G95" s="4" t="n">
        <v>2.7</v>
      </c>
      <c r="H95" s="3" t="n">
        <f aca="false">IF(H94=1, 12, H94-1)</f>
        <v>4</v>
      </c>
      <c r="I95" s="3" t="n">
        <f aca="false">IF(H95=12, I94-1, I94)</f>
        <v>2010</v>
      </c>
      <c r="J95" s="3" t="n">
        <f aca="false">(B95*539/330)+(C95*2.2)+E95+F95+(G95*2*24*2)</f>
        <v>518.373</v>
      </c>
      <c r="K95" s="3" t="n">
        <f aca="false">VLOOKUP(I95,Sheet2!A:B,2,FALSE())*2</f>
        <v>1080</v>
      </c>
      <c r="L95" s="3" t="n">
        <f aca="false">J95/K95</f>
        <v>0.479975</v>
      </c>
    </row>
    <row r="96" customFormat="false" ht="16.15" hidden="false" customHeight="false" outlineLevel="0" collapsed="false">
      <c r="A96" s="5" t="n">
        <v>40238</v>
      </c>
      <c r="B96" s="4" t="n">
        <v>88.05</v>
      </c>
      <c r="C96" s="4" t="n">
        <v>13.64</v>
      </c>
      <c r="D96" s="4" t="n">
        <v>39.75</v>
      </c>
      <c r="E96" s="4" t="n">
        <v>45</v>
      </c>
      <c r="F96" s="4" t="n">
        <v>40.35</v>
      </c>
      <c r="G96" s="4" t="n">
        <v>2.7</v>
      </c>
      <c r="H96" s="3" t="n">
        <f aca="false">IF(H95=1, 12, H95-1)</f>
        <v>3</v>
      </c>
      <c r="I96" s="3" t="n">
        <f aca="false">IF(H96=12, I95-1, I95)</f>
        <v>2010</v>
      </c>
      <c r="J96" s="3" t="n">
        <f aca="false">(B96*539/330)+(C96*2.2)+E96+F96+(G96*2*24*2)</f>
        <v>518.373</v>
      </c>
      <c r="K96" s="3" t="n">
        <f aca="false">VLOOKUP(I96,Sheet2!A:B,2,FALSE())*2</f>
        <v>1080</v>
      </c>
      <c r="L96" s="3" t="n">
        <f aca="false">J96/K96</f>
        <v>0.479975</v>
      </c>
    </row>
    <row r="97" customFormat="false" ht="16.15" hidden="false" customHeight="false" outlineLevel="0" collapsed="false">
      <c r="A97" s="5" t="n">
        <v>40210</v>
      </c>
      <c r="B97" s="4" t="n">
        <v>88.05</v>
      </c>
      <c r="C97" s="4" t="n">
        <v>13.64</v>
      </c>
      <c r="D97" s="4" t="n">
        <v>39.75</v>
      </c>
      <c r="E97" s="4" t="n">
        <v>45</v>
      </c>
      <c r="F97" s="4" t="n">
        <v>40.35</v>
      </c>
      <c r="G97" s="4" t="n">
        <v>2.7</v>
      </c>
      <c r="H97" s="3" t="n">
        <f aca="false">IF(H96=1, 12, H96-1)</f>
        <v>2</v>
      </c>
      <c r="I97" s="3" t="n">
        <f aca="false">IF(H97=12, I96-1, I96)</f>
        <v>2010</v>
      </c>
      <c r="J97" s="3" t="n">
        <f aca="false">(B97*539/330)+(C97*2.2)+E97+F97+(G97*2*24*2)</f>
        <v>518.373</v>
      </c>
      <c r="K97" s="3" t="n">
        <f aca="false">VLOOKUP(I97,Sheet2!A:B,2,FALSE())*2</f>
        <v>1080</v>
      </c>
      <c r="L97" s="3" t="n">
        <f aca="false">J97/K97</f>
        <v>0.479975</v>
      </c>
    </row>
    <row r="98" customFormat="false" ht="16.15" hidden="false" customHeight="false" outlineLevel="0" collapsed="false">
      <c r="A98" s="5" t="n">
        <v>40179</v>
      </c>
      <c r="B98" s="4" t="n">
        <v>88.05</v>
      </c>
      <c r="C98" s="4" t="n">
        <v>13.64</v>
      </c>
      <c r="D98" s="4" t="n">
        <v>39.75</v>
      </c>
      <c r="E98" s="4" t="n">
        <v>45</v>
      </c>
      <c r="F98" s="4" t="n">
        <v>40.35</v>
      </c>
      <c r="G98" s="4" t="n">
        <v>2.7</v>
      </c>
      <c r="H98" s="3" t="n">
        <f aca="false">IF(H97=1, 12, H97-1)</f>
        <v>1</v>
      </c>
      <c r="I98" s="3" t="n">
        <f aca="false">IF(H98=12, I97-1, I97)</f>
        <v>2010</v>
      </c>
      <c r="J98" s="3" t="n">
        <f aca="false">(B98*539/330)+(C98*2.2)+E98+F98+(G98*2*24*2)</f>
        <v>518.373</v>
      </c>
      <c r="K98" s="3" t="n">
        <f aca="false">VLOOKUP(I98,Sheet2!A:B,2,FALSE())*2</f>
        <v>1080</v>
      </c>
      <c r="L98" s="3" t="n">
        <f aca="false">J98/K98</f>
        <v>0.479975</v>
      </c>
    </row>
    <row r="99" customFormat="false" ht="16.15" hidden="false" customHeight="false" outlineLevel="0" collapsed="false">
      <c r="A99" s="5" t="n">
        <v>40148</v>
      </c>
      <c r="B99" s="4" t="n">
        <v>88.05</v>
      </c>
      <c r="C99" s="4" t="n">
        <v>13.64</v>
      </c>
      <c r="D99" s="4" t="n">
        <v>39.75</v>
      </c>
      <c r="E99" s="4" t="n">
        <v>45</v>
      </c>
      <c r="F99" s="4" t="n">
        <v>40.35</v>
      </c>
      <c r="G99" s="4" t="n">
        <v>2.3</v>
      </c>
      <c r="H99" s="3" t="n">
        <f aca="false">IF(H98=1, 12, H98-1)</f>
        <v>12</v>
      </c>
      <c r="I99" s="3" t="n">
        <f aca="false">IF(H99=12, I98-1, I98)</f>
        <v>2009</v>
      </c>
      <c r="J99" s="3" t="n">
        <f aca="false">(B99*539/330)+(C99*2.2)+E99+F99+(G99*2*24*2)</f>
        <v>479.973</v>
      </c>
      <c r="K99" s="3" t="n">
        <f aca="false">VLOOKUP(I99,Sheet2!A:B,2,FALSE())*2</f>
        <v>1020</v>
      </c>
      <c r="L99" s="3" t="n">
        <f aca="false">J99/K99</f>
        <v>0.470561764705882</v>
      </c>
    </row>
    <row r="100" customFormat="false" ht="16.15" hidden="false" customHeight="false" outlineLevel="0" collapsed="false">
      <c r="A100" s="5" t="n">
        <v>40118</v>
      </c>
      <c r="B100" s="4" t="n">
        <v>88.05</v>
      </c>
      <c r="C100" s="4" t="n">
        <v>13.64</v>
      </c>
      <c r="D100" s="4" t="n">
        <v>39.75</v>
      </c>
      <c r="E100" s="4" t="n">
        <v>45</v>
      </c>
      <c r="F100" s="4" t="n">
        <v>40.35</v>
      </c>
      <c r="G100" s="4" t="n">
        <v>2.3</v>
      </c>
      <c r="H100" s="3" t="n">
        <f aca="false">IF(H99=1, 12, H99-1)</f>
        <v>11</v>
      </c>
      <c r="I100" s="3" t="n">
        <f aca="false">IF(H100=12, I99-1, I99)</f>
        <v>2009</v>
      </c>
      <c r="J100" s="3" t="n">
        <f aca="false">(B100*539/330)+(C100*2.2)+E100+F100+(G100*2*24*2)</f>
        <v>479.973</v>
      </c>
      <c r="K100" s="3" t="n">
        <f aca="false">VLOOKUP(I100,Sheet2!A:B,2,FALSE())*2</f>
        <v>1020</v>
      </c>
      <c r="L100" s="3" t="n">
        <f aca="false">J100/K100</f>
        <v>0.470561764705882</v>
      </c>
    </row>
    <row r="101" customFormat="false" ht="16.15" hidden="false" customHeight="false" outlineLevel="0" collapsed="false">
      <c r="A101" s="5" t="n">
        <v>40087</v>
      </c>
      <c r="B101" s="4" t="n">
        <v>88.05</v>
      </c>
      <c r="C101" s="4" t="n">
        <v>13.64</v>
      </c>
      <c r="D101" s="4" t="n">
        <v>39.75</v>
      </c>
      <c r="E101" s="4" t="n">
        <v>41</v>
      </c>
      <c r="F101" s="4" t="n">
        <v>39.97</v>
      </c>
      <c r="G101" s="4" t="n">
        <v>2.3</v>
      </c>
      <c r="H101" s="3" t="n">
        <f aca="false">IF(H100=1, 12, H100-1)</f>
        <v>10</v>
      </c>
      <c r="I101" s="3" t="n">
        <f aca="false">IF(H101=12, I100-1, I100)</f>
        <v>2009</v>
      </c>
      <c r="J101" s="3" t="n">
        <f aca="false">(B101*539/330)+(C101*2.2)+E101+F101+(G101*2*24*2)</f>
        <v>475.593</v>
      </c>
      <c r="K101" s="3" t="n">
        <f aca="false">VLOOKUP(I101,Sheet2!A:B,2,FALSE())*2</f>
        <v>1020</v>
      </c>
      <c r="L101" s="3" t="n">
        <f aca="false">J101/K101</f>
        <v>0.466267647058823</v>
      </c>
    </row>
    <row r="102" customFormat="false" ht="16.15" hidden="false" customHeight="false" outlineLevel="0" collapsed="false">
      <c r="A102" s="5" t="n">
        <v>40057</v>
      </c>
      <c r="B102" s="4" t="n">
        <v>88.05</v>
      </c>
      <c r="C102" s="4" t="n">
        <v>13.64</v>
      </c>
      <c r="D102" s="4" t="n">
        <v>39.75</v>
      </c>
      <c r="E102" s="4" t="n">
        <v>41</v>
      </c>
      <c r="F102" s="4" t="n">
        <v>39.97</v>
      </c>
      <c r="G102" s="4" t="n">
        <v>2.3</v>
      </c>
      <c r="H102" s="3" t="n">
        <f aca="false">IF(H101=1, 12, H101-1)</f>
        <v>9</v>
      </c>
      <c r="I102" s="3" t="n">
        <f aca="false">IF(H102=12, I101-1, I101)</f>
        <v>2009</v>
      </c>
      <c r="J102" s="3" t="n">
        <f aca="false">(B102*539/330)+(C102*2.2)+E102+F102+(G102*2*24*2)</f>
        <v>475.593</v>
      </c>
      <c r="K102" s="3" t="n">
        <f aca="false">VLOOKUP(I102,Sheet2!A:B,2,FALSE())*2</f>
        <v>1020</v>
      </c>
      <c r="L102" s="3" t="n">
        <f aca="false">J102/K102</f>
        <v>0.466267647058823</v>
      </c>
    </row>
    <row r="103" customFormat="false" ht="16.15" hidden="false" customHeight="false" outlineLevel="0" collapsed="false">
      <c r="A103" s="5" t="n">
        <v>40026</v>
      </c>
      <c r="B103" s="4" t="n">
        <v>88.05</v>
      </c>
      <c r="C103" s="4" t="n">
        <v>13.06</v>
      </c>
      <c r="D103" s="4" t="n">
        <v>39.75</v>
      </c>
      <c r="E103" s="4" t="n">
        <v>41</v>
      </c>
      <c r="F103" s="4" t="n">
        <v>39.97</v>
      </c>
      <c r="G103" s="4" t="n">
        <v>2.3</v>
      </c>
      <c r="H103" s="3" t="n">
        <f aca="false">IF(H102=1, 12, H102-1)</f>
        <v>8</v>
      </c>
      <c r="I103" s="3" t="n">
        <f aca="false">IF(H103=12, I102-1, I102)</f>
        <v>2009</v>
      </c>
      <c r="J103" s="3" t="n">
        <f aca="false">(B103*539/330)+(C103*2.2)+E103+F103+(G103*2*24*2)</f>
        <v>474.317</v>
      </c>
      <c r="K103" s="3" t="n">
        <f aca="false">VLOOKUP(I103,Sheet2!A:B,2,FALSE())*2</f>
        <v>1020</v>
      </c>
      <c r="L103" s="3" t="n">
        <f aca="false">J103/K103</f>
        <v>0.465016666666667</v>
      </c>
    </row>
    <row r="104" customFormat="false" ht="16.15" hidden="false" customHeight="false" outlineLevel="0" collapsed="false">
      <c r="A104" s="5" t="n">
        <v>39995</v>
      </c>
      <c r="B104" s="4" t="n">
        <v>88.05</v>
      </c>
      <c r="C104" s="4" t="n">
        <v>13.06</v>
      </c>
      <c r="D104" s="4" t="n">
        <v>39.75</v>
      </c>
      <c r="E104" s="4" t="n">
        <v>41</v>
      </c>
      <c r="F104" s="4" t="n">
        <v>39.97</v>
      </c>
      <c r="G104" s="4" t="n">
        <v>2.3</v>
      </c>
      <c r="H104" s="3" t="n">
        <f aca="false">IF(H103=1, 12, H103-1)</f>
        <v>7</v>
      </c>
      <c r="I104" s="3" t="n">
        <f aca="false">IF(H104=12, I103-1, I103)</f>
        <v>2009</v>
      </c>
      <c r="J104" s="3" t="n">
        <f aca="false">(B104*539/330)+(C104*2.2)+E104+F104+(G104*2*24*2)</f>
        <v>474.317</v>
      </c>
      <c r="K104" s="3" t="n">
        <f aca="false">VLOOKUP(I104,Sheet2!A:B,2,FALSE())*2</f>
        <v>1020</v>
      </c>
      <c r="L104" s="3" t="n">
        <f aca="false">J104/K104</f>
        <v>0.465016666666667</v>
      </c>
    </row>
    <row r="105" customFormat="false" ht="16.15" hidden="false" customHeight="false" outlineLevel="0" collapsed="false">
      <c r="A105" s="5" t="n">
        <v>39965</v>
      </c>
      <c r="B105" s="4" t="n">
        <v>80.19</v>
      </c>
      <c r="C105" s="4" t="n">
        <v>13.06</v>
      </c>
      <c r="D105" s="4" t="n">
        <v>39.75</v>
      </c>
      <c r="E105" s="4" t="n">
        <v>41</v>
      </c>
      <c r="F105" s="4" t="n">
        <v>39.97</v>
      </c>
      <c r="G105" s="4" t="n">
        <v>2.3</v>
      </c>
      <c r="H105" s="3" t="n">
        <f aca="false">IF(H104=1, 12, H104-1)</f>
        <v>6</v>
      </c>
      <c r="I105" s="3" t="n">
        <f aca="false">IF(H105=12, I104-1, I104)</f>
        <v>2009</v>
      </c>
      <c r="J105" s="3" t="n">
        <f aca="false">(B105*539/330)+(C105*2.2)+E105+F105+(G105*2*24*2)</f>
        <v>461.479</v>
      </c>
      <c r="K105" s="3" t="n">
        <f aca="false">VLOOKUP(I105,Sheet2!A:B,2,FALSE())*2</f>
        <v>1020</v>
      </c>
      <c r="L105" s="3" t="n">
        <f aca="false">J105/K105</f>
        <v>0.452430392156863</v>
      </c>
    </row>
    <row r="106" customFormat="false" ht="16.15" hidden="false" customHeight="false" outlineLevel="0" collapsed="false">
      <c r="A106" s="5" t="n">
        <v>39934</v>
      </c>
      <c r="B106" s="4" t="n">
        <v>80.19</v>
      </c>
      <c r="C106" s="4" t="n">
        <v>13.06</v>
      </c>
      <c r="D106" s="4" t="n">
        <v>42.72</v>
      </c>
      <c r="E106" s="4" t="n">
        <v>41</v>
      </c>
      <c r="F106" s="4" t="n">
        <v>39.97</v>
      </c>
      <c r="G106" s="4" t="n">
        <v>2.3</v>
      </c>
      <c r="H106" s="3" t="n">
        <f aca="false">IF(H105=1, 12, H105-1)</f>
        <v>5</v>
      </c>
      <c r="I106" s="3" t="n">
        <f aca="false">IF(H106=12, I105-1, I105)</f>
        <v>2009</v>
      </c>
      <c r="J106" s="3" t="n">
        <f aca="false">(B106*539/330)+(C106*2.2)+E106+F106+(G106*2*24*2)</f>
        <v>461.479</v>
      </c>
      <c r="K106" s="3" t="n">
        <f aca="false">VLOOKUP(I106,Sheet2!A:B,2,FALSE())*2</f>
        <v>1020</v>
      </c>
      <c r="L106" s="3" t="n">
        <f aca="false">J106/K106</f>
        <v>0.452430392156863</v>
      </c>
    </row>
    <row r="107" customFormat="false" ht="16.15" hidden="false" customHeight="false" outlineLevel="0" collapsed="false">
      <c r="A107" s="5" t="n">
        <v>39904</v>
      </c>
      <c r="B107" s="4" t="n">
        <v>80.19</v>
      </c>
      <c r="C107" s="4" t="n">
        <v>13.06</v>
      </c>
      <c r="D107" s="4" t="n">
        <v>42.72</v>
      </c>
      <c r="E107" s="4" t="n">
        <v>41</v>
      </c>
      <c r="F107" s="4" t="n">
        <v>39.97</v>
      </c>
      <c r="G107" s="4" t="n">
        <v>2.3</v>
      </c>
      <c r="H107" s="3" t="n">
        <f aca="false">IF(H106=1, 12, H106-1)</f>
        <v>4</v>
      </c>
      <c r="I107" s="3" t="n">
        <f aca="false">IF(H107=12, I106-1, I106)</f>
        <v>2009</v>
      </c>
      <c r="J107" s="3" t="n">
        <f aca="false">(B107*539/330)+(C107*2.2)+E107+F107+(G107*2*24*2)</f>
        <v>461.479</v>
      </c>
      <c r="K107" s="3" t="n">
        <f aca="false">VLOOKUP(I107,Sheet2!A:B,2,FALSE())*2</f>
        <v>1020</v>
      </c>
      <c r="L107" s="3" t="n">
        <f aca="false">J107/K107</f>
        <v>0.452430392156863</v>
      </c>
    </row>
    <row r="108" customFormat="false" ht="16.15" hidden="false" customHeight="false" outlineLevel="0" collapsed="false">
      <c r="A108" s="5" t="n">
        <v>39873</v>
      </c>
      <c r="B108" s="4" t="n">
        <v>80.19</v>
      </c>
      <c r="C108" s="4" t="n">
        <v>13.06</v>
      </c>
      <c r="D108" s="4" t="n">
        <v>42.72</v>
      </c>
      <c r="E108" s="4" t="n">
        <v>41</v>
      </c>
      <c r="F108" s="4" t="n">
        <v>38</v>
      </c>
      <c r="G108" s="4" t="n">
        <v>2.3</v>
      </c>
      <c r="H108" s="3" t="n">
        <f aca="false">IF(H107=1, 12, H107-1)</f>
        <v>3</v>
      </c>
      <c r="I108" s="3" t="n">
        <f aca="false">IF(H108=12, I107-1, I107)</f>
        <v>2009</v>
      </c>
      <c r="J108" s="3" t="n">
        <f aca="false">(B108*539/330)+(C108*2.2)+E108+F108+(G108*2*24*2)</f>
        <v>459.509</v>
      </c>
      <c r="K108" s="3" t="n">
        <f aca="false">VLOOKUP(I108,Sheet2!A:B,2,FALSE())*2</f>
        <v>1020</v>
      </c>
      <c r="L108" s="3" t="n">
        <f aca="false">J108/K108</f>
        <v>0.450499019607843</v>
      </c>
    </row>
    <row r="109" customFormat="false" ht="16.15" hidden="false" customHeight="false" outlineLevel="0" collapsed="false">
      <c r="A109" s="5" t="n">
        <v>39845</v>
      </c>
      <c r="B109" s="4" t="n">
        <v>80.19</v>
      </c>
      <c r="C109" s="4" t="n">
        <v>13.06</v>
      </c>
      <c r="D109" s="4" t="n">
        <v>42.71</v>
      </c>
      <c r="E109" s="4" t="n">
        <v>41</v>
      </c>
      <c r="F109" s="4" t="n">
        <v>39.97</v>
      </c>
      <c r="G109" s="4" t="n">
        <v>2.3</v>
      </c>
      <c r="H109" s="3" t="n">
        <f aca="false">IF(H108=1, 12, H108-1)</f>
        <v>2</v>
      </c>
      <c r="I109" s="3" t="n">
        <f aca="false">IF(H109=12, I108-1, I108)</f>
        <v>2009</v>
      </c>
      <c r="J109" s="3" t="n">
        <f aca="false">(B109*539/330)+(C109*2.2)+E109+F109+(G109*2*24*2)</f>
        <v>461.479</v>
      </c>
      <c r="K109" s="3" t="n">
        <f aca="false">VLOOKUP(I109,Sheet2!A:B,2,FALSE())*2</f>
        <v>1020</v>
      </c>
      <c r="L109" s="3" t="n">
        <f aca="false">J109/K109</f>
        <v>0.452430392156863</v>
      </c>
    </row>
    <row r="110" customFormat="false" ht="16.15" hidden="false" customHeight="false" outlineLevel="0" collapsed="false">
      <c r="A110" s="5" t="n">
        <v>39814</v>
      </c>
      <c r="B110" s="4" t="n">
        <v>80.19</v>
      </c>
      <c r="C110" s="4" t="n">
        <v>13.06</v>
      </c>
      <c r="D110" s="4" t="n">
        <v>42.71</v>
      </c>
      <c r="E110" s="4" t="n">
        <v>41</v>
      </c>
      <c r="F110" s="4" t="n">
        <v>39.97</v>
      </c>
      <c r="G110" s="4" t="n">
        <v>2.3</v>
      </c>
      <c r="H110" s="3" t="n">
        <f aca="false">IF(H109=1, 12, H109-1)</f>
        <v>1</v>
      </c>
      <c r="I110" s="3" t="n">
        <f aca="false">IF(H110=12, I109-1, I109)</f>
        <v>2009</v>
      </c>
      <c r="J110" s="3" t="n">
        <f aca="false">(B110*539/330)+(C110*2.2)+E110+F110+(G110*2*24*2)</f>
        <v>461.479</v>
      </c>
      <c r="K110" s="3" t="n">
        <f aca="false">VLOOKUP(I110,Sheet2!A:B,2,FALSE())*2</f>
        <v>1020</v>
      </c>
      <c r="L110" s="3" t="n">
        <f aca="false">J110/K110</f>
        <v>0.452430392156863</v>
      </c>
    </row>
    <row r="111" customFormat="false" ht="16.15" hidden="false" customHeight="false" outlineLevel="0" collapsed="false">
      <c r="A111" s="5" t="n">
        <v>39783</v>
      </c>
      <c r="B111" s="4" t="n">
        <v>80.19</v>
      </c>
      <c r="C111" s="4" t="n">
        <v>13.06</v>
      </c>
      <c r="D111" s="4" t="n">
        <v>42.71</v>
      </c>
      <c r="E111" s="4" t="n">
        <v>41</v>
      </c>
      <c r="F111" s="4" t="n">
        <v>39.97</v>
      </c>
      <c r="G111" s="4" t="n">
        <v>2.3</v>
      </c>
      <c r="H111" s="3" t="n">
        <f aca="false">IF(H110=1, 12, H110-1)</f>
        <v>12</v>
      </c>
      <c r="I111" s="3" t="n">
        <f aca="false">IF(H111=12, I110-1, I110)</f>
        <v>2008</v>
      </c>
      <c r="J111" s="3" t="n">
        <f aca="false">(B111*539/330)+(C111*2.2)+E111+F111+(G111*2*24*2)</f>
        <v>461.479</v>
      </c>
      <c r="K111" s="3" t="n">
        <f aca="false">VLOOKUP(I111,Sheet2!A:B,2,FALSE())*2</f>
        <v>930</v>
      </c>
      <c r="L111" s="3" t="n">
        <f aca="false">J111/K111</f>
        <v>0.496213978494624</v>
      </c>
    </row>
    <row r="112" customFormat="false" ht="16.15" hidden="false" customHeight="false" outlineLevel="0" collapsed="false">
      <c r="A112" s="5" t="n">
        <v>39753</v>
      </c>
      <c r="B112" s="4" t="n">
        <v>80.19</v>
      </c>
      <c r="C112" s="4" t="n">
        <v>13.06</v>
      </c>
      <c r="D112" s="4" t="n">
        <v>42.71</v>
      </c>
      <c r="E112" s="4" t="n">
        <v>41</v>
      </c>
      <c r="F112" s="4" t="n">
        <v>39.97</v>
      </c>
      <c r="G112" s="4" t="n">
        <v>2.3</v>
      </c>
      <c r="H112" s="3" t="n">
        <f aca="false">IF(H111=1, 12, H111-1)</f>
        <v>11</v>
      </c>
      <c r="I112" s="3" t="n">
        <f aca="false">IF(H112=12, I111-1, I111)</f>
        <v>2008</v>
      </c>
      <c r="J112" s="3" t="n">
        <f aca="false">(B112*539/330)+(C112*2.2)+E112+F112+(G112*2*24*2)</f>
        <v>461.479</v>
      </c>
      <c r="K112" s="3" t="n">
        <f aca="false">VLOOKUP(I112,Sheet2!A:B,2,FALSE())*2</f>
        <v>930</v>
      </c>
      <c r="L112" s="3" t="n">
        <f aca="false">J112/K112</f>
        <v>0.496213978494624</v>
      </c>
    </row>
    <row r="113" customFormat="false" ht="16.15" hidden="false" customHeight="false" outlineLevel="0" collapsed="false">
      <c r="A113" s="5" t="n">
        <v>39722</v>
      </c>
      <c r="B113" s="4" t="n">
        <v>80.19</v>
      </c>
      <c r="C113" s="4" t="n">
        <v>13.06</v>
      </c>
      <c r="D113" s="4" t="n">
        <v>42.71</v>
      </c>
      <c r="E113" s="4" t="n">
        <v>40.5</v>
      </c>
      <c r="F113" s="4" t="n">
        <v>39.97</v>
      </c>
      <c r="G113" s="4" t="n">
        <v>2.3</v>
      </c>
      <c r="H113" s="3" t="n">
        <f aca="false">IF(H112=1, 12, H112-1)</f>
        <v>10</v>
      </c>
      <c r="I113" s="3" t="n">
        <f aca="false">IF(H113=12, I112-1, I112)</f>
        <v>2008</v>
      </c>
      <c r="J113" s="3" t="n">
        <f aca="false">(B113*539/330)+(C113*2.2)+E113+F113+(G113*2*24*2)</f>
        <v>460.979</v>
      </c>
      <c r="K113" s="3" t="n">
        <f aca="false">VLOOKUP(I113,Sheet2!A:B,2,FALSE())*2</f>
        <v>930</v>
      </c>
      <c r="L113" s="3" t="n">
        <f aca="false">J113/K113</f>
        <v>0.495676344086021</v>
      </c>
    </row>
    <row r="114" customFormat="false" ht="16.15" hidden="false" customHeight="false" outlineLevel="0" collapsed="false">
      <c r="A114" s="5" t="n">
        <v>39692</v>
      </c>
      <c r="B114" s="4" t="n">
        <v>80.19</v>
      </c>
      <c r="C114" s="4" t="n">
        <v>13.06</v>
      </c>
      <c r="D114" s="4" t="n">
        <v>42.71</v>
      </c>
      <c r="E114" s="4" t="n">
        <v>40.5</v>
      </c>
      <c r="F114" s="4" t="n">
        <v>39.97</v>
      </c>
      <c r="G114" s="4" t="n">
        <v>2.3</v>
      </c>
      <c r="H114" s="3" t="n">
        <f aca="false">IF(H113=1, 12, H113-1)</f>
        <v>9</v>
      </c>
      <c r="I114" s="3" t="n">
        <f aca="false">IF(H114=12, I113-1, I113)</f>
        <v>2008</v>
      </c>
      <c r="J114" s="3" t="n">
        <f aca="false">(B114*539/330)+(C114*2.2)+E114+F114+(G114*2*24*2)</f>
        <v>460.979</v>
      </c>
      <c r="K114" s="3" t="n">
        <f aca="false">VLOOKUP(I114,Sheet2!A:B,2,FALSE())*2</f>
        <v>930</v>
      </c>
      <c r="L114" s="3" t="n">
        <f aca="false">J114/K114</f>
        <v>0.495676344086021</v>
      </c>
    </row>
    <row r="115" customFormat="false" ht="16.15" hidden="false" customHeight="false" outlineLevel="0" collapsed="false">
      <c r="A115" s="5" t="n">
        <v>39661</v>
      </c>
      <c r="B115" s="4" t="n">
        <v>80.19</v>
      </c>
      <c r="C115" s="4" t="n">
        <v>12.43</v>
      </c>
      <c r="D115" s="4" t="n">
        <v>42.71</v>
      </c>
      <c r="E115" s="4" t="n">
        <v>39.99</v>
      </c>
      <c r="F115" s="4" t="n">
        <v>39.97</v>
      </c>
      <c r="G115" s="4" t="n">
        <v>2.3</v>
      </c>
      <c r="H115" s="3" t="n">
        <f aca="false">IF(H114=1, 12, H114-1)</f>
        <v>8</v>
      </c>
      <c r="I115" s="3" t="n">
        <f aca="false">IF(H115=12, I114-1, I114)</f>
        <v>2008</v>
      </c>
      <c r="J115" s="3" t="n">
        <f aca="false">(B115*539/330)+(C115*2.2)+E115+F115+(G115*2*24*2)</f>
        <v>459.083</v>
      </c>
      <c r="K115" s="3" t="n">
        <f aca="false">VLOOKUP(I115,Sheet2!A:B,2,FALSE())*2</f>
        <v>930</v>
      </c>
      <c r="L115" s="3" t="n">
        <f aca="false">J115/K115</f>
        <v>0.493637634408602</v>
      </c>
    </row>
    <row r="116" customFormat="false" ht="16.15" hidden="false" customHeight="false" outlineLevel="0" collapsed="false">
      <c r="A116" s="5" t="n">
        <v>39630</v>
      </c>
      <c r="B116" s="4" t="n">
        <v>80.19</v>
      </c>
      <c r="C116" s="4" t="n">
        <v>12.43</v>
      </c>
      <c r="D116" s="4" t="n">
        <v>42.71</v>
      </c>
      <c r="E116" s="4" t="n">
        <v>39.99</v>
      </c>
      <c r="F116" s="4" t="n">
        <v>38.8</v>
      </c>
      <c r="G116" s="4" t="n">
        <v>2.3</v>
      </c>
      <c r="H116" s="3" t="n">
        <f aca="false">IF(H115=1, 12, H115-1)</f>
        <v>7</v>
      </c>
      <c r="I116" s="3" t="n">
        <f aca="false">IF(H116=12, I115-1, I115)</f>
        <v>2008</v>
      </c>
      <c r="J116" s="3" t="n">
        <f aca="false">(B116*539/330)+(C116*2.2)+E116+F116+(G116*2*24*2)</f>
        <v>457.913</v>
      </c>
      <c r="K116" s="3" t="n">
        <f aca="false">VLOOKUP(I116,Sheet2!A:B,2,FALSE())*2</f>
        <v>930</v>
      </c>
      <c r="L116" s="3" t="n">
        <f aca="false">J116/K116</f>
        <v>0.492379569892473</v>
      </c>
    </row>
    <row r="117" customFormat="false" ht="16.15" hidden="false" customHeight="false" outlineLevel="0" collapsed="false">
      <c r="A117" s="5" t="n">
        <v>39600</v>
      </c>
      <c r="B117" s="4" t="n">
        <v>73.82</v>
      </c>
      <c r="C117" s="4" t="n">
        <v>12.43</v>
      </c>
      <c r="D117" s="4" t="n">
        <v>42.71</v>
      </c>
      <c r="E117" s="4" t="n">
        <v>39.99</v>
      </c>
      <c r="F117" s="4" t="n">
        <v>38.8</v>
      </c>
      <c r="G117" s="4" t="n">
        <v>2.3</v>
      </c>
      <c r="H117" s="3" t="n">
        <f aca="false">IF(H116=1, 12, H116-1)</f>
        <v>6</v>
      </c>
      <c r="I117" s="3" t="n">
        <f aca="false">IF(H117=12, I116-1, I116)</f>
        <v>2008</v>
      </c>
      <c r="J117" s="3" t="n">
        <f aca="false">(B117*539/330)+(C117*2.2)+E117+F117+(G117*2*24*2)</f>
        <v>447.508666666667</v>
      </c>
      <c r="K117" s="3" t="n">
        <f aca="false">VLOOKUP(I117,Sheet2!A:B,2,FALSE())*2</f>
        <v>930</v>
      </c>
      <c r="L117" s="3" t="n">
        <f aca="false">J117/K117</f>
        <v>0.48119211469534</v>
      </c>
    </row>
    <row r="118" customFormat="false" ht="16.15" hidden="false" customHeight="false" outlineLevel="0" collapsed="false">
      <c r="A118" s="5" t="n">
        <v>39569</v>
      </c>
      <c r="B118" s="4" t="n">
        <v>73.82</v>
      </c>
      <c r="C118" s="4" t="n">
        <v>12.43</v>
      </c>
      <c r="D118" s="4" t="n">
        <v>36.28</v>
      </c>
      <c r="E118" s="4" t="n">
        <v>39.99</v>
      </c>
      <c r="F118" s="4" t="n">
        <v>38.8</v>
      </c>
      <c r="G118" s="4" t="n">
        <v>2.3</v>
      </c>
      <c r="H118" s="3" t="n">
        <f aca="false">IF(H117=1, 12, H117-1)</f>
        <v>5</v>
      </c>
      <c r="I118" s="3" t="n">
        <f aca="false">IF(H118=12, I117-1, I117)</f>
        <v>2008</v>
      </c>
      <c r="J118" s="3" t="n">
        <f aca="false">(B118*539/330)+(C118*2.2)+E118+F118+(G118*2*24*2)</f>
        <v>447.508666666667</v>
      </c>
      <c r="K118" s="3" t="n">
        <f aca="false">VLOOKUP(I118,Sheet2!A:B,2,FALSE())*2</f>
        <v>930</v>
      </c>
      <c r="L118" s="3" t="n">
        <f aca="false">J118/K118</f>
        <v>0.48119211469534</v>
      </c>
    </row>
    <row r="119" customFormat="false" ht="16.15" hidden="false" customHeight="false" outlineLevel="0" collapsed="false">
      <c r="A119" s="5" t="n">
        <v>39539</v>
      </c>
      <c r="B119" s="4" t="n">
        <v>73.82</v>
      </c>
      <c r="C119" s="4" t="n">
        <v>12.43</v>
      </c>
      <c r="D119" s="4" t="n">
        <v>36.28</v>
      </c>
      <c r="E119" s="4" t="n">
        <v>39.99</v>
      </c>
      <c r="F119" s="4" t="n">
        <v>38.8</v>
      </c>
      <c r="G119" s="4" t="n">
        <v>2.3</v>
      </c>
      <c r="H119" s="3" t="n">
        <f aca="false">IF(H118=1, 12, H118-1)</f>
        <v>4</v>
      </c>
      <c r="I119" s="3" t="n">
        <f aca="false">IF(H119=12, I118-1, I118)</f>
        <v>2008</v>
      </c>
      <c r="J119" s="3" t="n">
        <f aca="false">(B119*539/330)+(C119*2.2)+E119+F119+(G119*2*24*2)</f>
        <v>447.508666666667</v>
      </c>
      <c r="K119" s="3" t="n">
        <f aca="false">VLOOKUP(I119,Sheet2!A:B,2,FALSE())*2</f>
        <v>930</v>
      </c>
      <c r="L119" s="3" t="n">
        <f aca="false">J119/K119</f>
        <v>0.48119211469534</v>
      </c>
    </row>
    <row r="120" customFormat="false" ht="16.15" hidden="false" customHeight="false" outlineLevel="0" collapsed="false">
      <c r="A120" s="5" t="n">
        <v>39508</v>
      </c>
      <c r="B120" s="4" t="n">
        <v>73.82</v>
      </c>
      <c r="C120" s="4" t="n">
        <v>12.43</v>
      </c>
      <c r="D120" s="4" t="n">
        <v>36.28</v>
      </c>
      <c r="E120" s="4" t="n">
        <v>39.99</v>
      </c>
      <c r="F120" s="4" t="n">
        <v>38.8</v>
      </c>
      <c r="G120" s="4" t="n">
        <v>2.3</v>
      </c>
      <c r="H120" s="3" t="n">
        <f aca="false">IF(H119=1, 12, H119-1)</f>
        <v>3</v>
      </c>
      <c r="I120" s="3" t="n">
        <f aca="false">IF(H120=12, I119-1, I119)</f>
        <v>2008</v>
      </c>
      <c r="J120" s="3" t="n">
        <f aca="false">(B120*539/330)+(C120*2.2)+E120+F120+(G120*2*24*2)</f>
        <v>447.508666666667</v>
      </c>
      <c r="K120" s="3" t="n">
        <f aca="false">VLOOKUP(I120,Sheet2!A:B,2,FALSE())*2</f>
        <v>930</v>
      </c>
      <c r="L120" s="3" t="n">
        <f aca="false">J120/K120</f>
        <v>0.48119211469534</v>
      </c>
    </row>
    <row r="121" customFormat="false" ht="16.15" hidden="false" customHeight="false" outlineLevel="0" collapsed="false">
      <c r="A121" s="5" t="n">
        <v>39479</v>
      </c>
      <c r="B121" s="4" t="n">
        <v>73.82</v>
      </c>
      <c r="C121" s="4" t="n">
        <v>12.43</v>
      </c>
      <c r="D121" s="4" t="n">
        <v>36.28</v>
      </c>
      <c r="E121" s="4" t="n">
        <v>39.9</v>
      </c>
      <c r="F121" s="4" t="n">
        <v>38.8</v>
      </c>
      <c r="G121" s="4" t="n">
        <v>2.3</v>
      </c>
      <c r="H121" s="3" t="n">
        <f aca="false">IF(H120=1, 12, H120-1)</f>
        <v>2</v>
      </c>
      <c r="I121" s="3" t="n">
        <f aca="false">IF(H121=12, I120-1, I120)</f>
        <v>2008</v>
      </c>
      <c r="J121" s="3" t="n">
        <f aca="false">(B121*539/330)+(C121*2.2)+E121+F121+(G121*2*24*2)</f>
        <v>447.418666666667</v>
      </c>
      <c r="K121" s="3" t="n">
        <f aca="false">VLOOKUP(I121,Sheet2!A:B,2,FALSE())*2</f>
        <v>930</v>
      </c>
      <c r="L121" s="3" t="n">
        <f aca="false">J121/K121</f>
        <v>0.481095340501792</v>
      </c>
    </row>
    <row r="122" customFormat="false" ht="16.15" hidden="false" customHeight="false" outlineLevel="0" collapsed="false">
      <c r="A122" s="5" t="n">
        <v>39448</v>
      </c>
      <c r="B122" s="4" t="n">
        <v>73.82</v>
      </c>
      <c r="C122" s="4" t="n">
        <v>12.43</v>
      </c>
      <c r="D122" s="4" t="n">
        <v>49.69</v>
      </c>
      <c r="E122" s="4" t="n">
        <v>39.9</v>
      </c>
      <c r="F122" s="4" t="n">
        <v>38.8</v>
      </c>
      <c r="G122" s="4" t="n">
        <v>2.3</v>
      </c>
      <c r="H122" s="3" t="n">
        <f aca="false">IF(H121=1, 12, H121-1)</f>
        <v>1</v>
      </c>
      <c r="I122" s="3" t="n">
        <f aca="false">IF(H122=12, I121-1, I121)</f>
        <v>2008</v>
      </c>
      <c r="J122" s="3" t="n">
        <f aca="false">(B122*539/330)+(C122*2.2)+E122+F122+(G122*2*24*2)</f>
        <v>447.418666666667</v>
      </c>
      <c r="K122" s="3" t="n">
        <f aca="false">VLOOKUP(I122,Sheet2!A:B,2,FALSE())*2</f>
        <v>930</v>
      </c>
      <c r="L122" s="3" t="n">
        <f aca="false">J122/K122</f>
        <v>0.481095340501792</v>
      </c>
    </row>
    <row r="123" customFormat="false" ht="16.15" hidden="false" customHeight="false" outlineLevel="0" collapsed="false">
      <c r="A123" s="5" t="n">
        <v>39417</v>
      </c>
      <c r="B123" s="4" t="n">
        <v>73.82</v>
      </c>
      <c r="C123" s="4" t="n">
        <v>12.43</v>
      </c>
      <c r="D123" s="4" t="n">
        <v>49.69</v>
      </c>
      <c r="E123" s="4" t="n">
        <v>38.99</v>
      </c>
      <c r="F123" s="4" t="n">
        <v>38.8</v>
      </c>
      <c r="G123" s="4" t="n">
        <v>2.3</v>
      </c>
      <c r="H123" s="3" t="n">
        <f aca="false">IF(H122=1, 12, H122-1)</f>
        <v>12</v>
      </c>
      <c r="I123" s="3" t="n">
        <f aca="false">IF(H123=12, I122-1, I122)</f>
        <v>2007</v>
      </c>
      <c r="J123" s="3" t="n">
        <f aca="false">(B123*539/330)+(C123*2.2)+E123+F123+(G123*2*24*2)</f>
        <v>446.508666666667</v>
      </c>
      <c r="K123" s="3" t="n">
        <f aca="false">VLOOKUP(I123,Sheet2!A:B,2,FALSE())*2</f>
        <v>830</v>
      </c>
      <c r="L123" s="3" t="n">
        <f aca="false">J123/K123</f>
        <v>0.537962248995984</v>
      </c>
    </row>
    <row r="124" customFormat="false" ht="16.15" hidden="false" customHeight="false" outlineLevel="0" collapsed="false">
      <c r="A124" s="5" t="n">
        <v>39387</v>
      </c>
      <c r="B124" s="4" t="n">
        <v>73.82</v>
      </c>
      <c r="C124" s="4" t="n">
        <v>12.43</v>
      </c>
      <c r="D124" s="4" t="n">
        <v>49.69</v>
      </c>
      <c r="E124" s="4" t="n">
        <v>38.99</v>
      </c>
      <c r="F124" s="4" t="n">
        <v>38.8</v>
      </c>
      <c r="G124" s="4" t="n">
        <v>2.3</v>
      </c>
      <c r="H124" s="3" t="n">
        <f aca="false">IF(H123=1, 12, H123-1)</f>
        <v>11</v>
      </c>
      <c r="I124" s="3" t="n">
        <f aca="false">IF(H124=12, I123-1, I123)</f>
        <v>2007</v>
      </c>
      <c r="J124" s="3" t="n">
        <f aca="false">(B124*539/330)+(C124*2.2)+E124+F124+(G124*2*24*2)</f>
        <v>446.508666666667</v>
      </c>
      <c r="K124" s="3" t="n">
        <f aca="false">VLOOKUP(I124,Sheet2!A:B,2,FALSE())*2</f>
        <v>830</v>
      </c>
      <c r="L124" s="3" t="n">
        <f aca="false">J124/K124</f>
        <v>0.537962248995984</v>
      </c>
    </row>
    <row r="125" customFormat="false" ht="16.15" hidden="false" customHeight="false" outlineLevel="0" collapsed="false">
      <c r="A125" s="5" t="n">
        <v>39356</v>
      </c>
      <c r="B125" s="4" t="n">
        <v>73.82</v>
      </c>
      <c r="C125" s="4" t="n">
        <v>12.43</v>
      </c>
      <c r="D125" s="4" t="n">
        <v>49.69</v>
      </c>
      <c r="E125" s="4" t="n">
        <v>38.99</v>
      </c>
      <c r="F125" s="4" t="n">
        <v>38.8</v>
      </c>
      <c r="G125" s="4" t="n">
        <v>2.3</v>
      </c>
      <c r="H125" s="3" t="n">
        <f aca="false">IF(H124=1, 12, H124-1)</f>
        <v>10</v>
      </c>
      <c r="I125" s="3" t="n">
        <f aca="false">IF(H125=12, I124-1, I124)</f>
        <v>2007</v>
      </c>
      <c r="J125" s="3" t="n">
        <f aca="false">(B125*539/330)+(C125*2.2)+E125+F125+(G125*2*24*2)</f>
        <v>446.508666666667</v>
      </c>
      <c r="K125" s="3" t="n">
        <f aca="false">VLOOKUP(I125,Sheet2!A:B,2,FALSE())*2</f>
        <v>830</v>
      </c>
      <c r="L125" s="3" t="n">
        <f aca="false">J125/K125</f>
        <v>0.537962248995984</v>
      </c>
    </row>
    <row r="126" customFormat="false" ht="16.15" hidden="false" customHeight="false" outlineLevel="0" collapsed="false">
      <c r="A126" s="5" t="n">
        <v>39326</v>
      </c>
      <c r="B126" s="4" t="n">
        <v>73.82</v>
      </c>
      <c r="C126" s="4" t="n">
        <v>12.43</v>
      </c>
      <c r="D126" s="4" t="n">
        <v>48.52</v>
      </c>
      <c r="E126" s="4" t="n">
        <v>38.99</v>
      </c>
      <c r="F126" s="4" t="n">
        <v>38.8</v>
      </c>
      <c r="G126" s="4" t="n">
        <v>2.3</v>
      </c>
      <c r="H126" s="3" t="n">
        <f aca="false">IF(H125=1, 12, H125-1)</f>
        <v>9</v>
      </c>
      <c r="I126" s="3" t="n">
        <f aca="false">IF(H126=12, I125-1, I125)</f>
        <v>2007</v>
      </c>
      <c r="J126" s="3" t="n">
        <f aca="false">(B126*539/330)+(C126*2.2)+E126+F126+(G126*2*24*2)</f>
        <v>446.508666666667</v>
      </c>
      <c r="K126" s="3" t="n">
        <f aca="false">VLOOKUP(I126,Sheet2!A:B,2,FALSE())*2</f>
        <v>830</v>
      </c>
      <c r="L126" s="3" t="n">
        <f aca="false">J126/K126</f>
        <v>0.537962248995984</v>
      </c>
    </row>
    <row r="127" customFormat="false" ht="16.15" hidden="false" customHeight="false" outlineLevel="0" collapsed="false">
      <c r="A127" s="5" t="n">
        <v>39295</v>
      </c>
      <c r="B127" s="4" t="n">
        <v>73.82</v>
      </c>
      <c r="C127" s="4" t="n">
        <v>11.94</v>
      </c>
      <c r="D127" s="4" t="n">
        <v>48.52</v>
      </c>
      <c r="E127" s="4" t="n">
        <v>38.99</v>
      </c>
      <c r="F127" s="4" t="n">
        <v>38.8</v>
      </c>
      <c r="G127" s="4" t="n">
        <v>2.3</v>
      </c>
      <c r="H127" s="3" t="n">
        <f aca="false">IF(H126=1, 12, H126-1)</f>
        <v>8</v>
      </c>
      <c r="I127" s="3" t="n">
        <f aca="false">IF(H127=12, I126-1, I126)</f>
        <v>2007</v>
      </c>
      <c r="J127" s="3" t="n">
        <f aca="false">(B127*539/330)+(C127*2.2)+E127+F127+(G127*2*24*2)</f>
        <v>445.430666666667</v>
      </c>
      <c r="K127" s="3" t="n">
        <f aca="false">VLOOKUP(I127,Sheet2!A:B,2,FALSE())*2</f>
        <v>830</v>
      </c>
      <c r="L127" s="3" t="n">
        <f aca="false">J127/K127</f>
        <v>0.536663453815261</v>
      </c>
    </row>
    <row r="128" customFormat="false" ht="16.15" hidden="false" customHeight="false" outlineLevel="0" collapsed="false">
      <c r="A128" s="5" t="n">
        <v>39264</v>
      </c>
      <c r="B128" s="4" t="n">
        <v>73.82</v>
      </c>
      <c r="C128" s="4" t="n">
        <v>11.94</v>
      </c>
      <c r="D128" s="4" t="n">
        <v>48.52</v>
      </c>
      <c r="E128" s="4" t="n">
        <v>38.99</v>
      </c>
      <c r="F128" s="4" t="n">
        <v>37.98</v>
      </c>
      <c r="G128" s="4" t="n">
        <v>2.3</v>
      </c>
      <c r="H128" s="3" t="n">
        <f aca="false">IF(H127=1, 12, H127-1)</f>
        <v>7</v>
      </c>
      <c r="I128" s="3" t="n">
        <f aca="false">IF(H128=12, I127-1, I127)</f>
        <v>2007</v>
      </c>
      <c r="J128" s="3" t="n">
        <f aca="false">(B128*539/330)+(C128*2.2)+E128+F128+(G128*2*24*2)</f>
        <v>444.610666666667</v>
      </c>
      <c r="K128" s="3" t="n">
        <f aca="false">VLOOKUP(I128,Sheet2!A:B,2,FALSE())*2</f>
        <v>830</v>
      </c>
      <c r="L128" s="3" t="n">
        <f aca="false">J128/K128</f>
        <v>0.535675502008032</v>
      </c>
    </row>
    <row r="129" customFormat="false" ht="16.15" hidden="false" customHeight="false" outlineLevel="0" collapsed="false">
      <c r="A129" s="5" t="n">
        <v>39234</v>
      </c>
      <c r="B129" s="4" t="n">
        <v>84.52</v>
      </c>
      <c r="C129" s="4" t="n">
        <v>11.94</v>
      </c>
      <c r="D129" s="4" t="n">
        <v>48.52</v>
      </c>
      <c r="E129" s="4" t="n">
        <v>38.99</v>
      </c>
      <c r="F129" s="4" t="n">
        <v>37.98</v>
      </c>
      <c r="G129" s="4" t="n">
        <v>2.3</v>
      </c>
      <c r="H129" s="3" t="n">
        <f aca="false">IF(H128=1, 12, H128-1)</f>
        <v>6</v>
      </c>
      <c r="I129" s="3" t="n">
        <f aca="false">IF(H129=12, I128-1, I128)</f>
        <v>2007</v>
      </c>
      <c r="J129" s="3" t="n">
        <f aca="false">(B129*539/330)+(C129*2.2)+E129+F129+(G129*2*24*2)</f>
        <v>462.087333333333</v>
      </c>
      <c r="K129" s="3" t="n">
        <f aca="false">VLOOKUP(I129,Sheet2!A:B,2,FALSE())*2</f>
        <v>830</v>
      </c>
      <c r="L129" s="3" t="n">
        <f aca="false">J129/K129</f>
        <v>0.55673172690763</v>
      </c>
    </row>
    <row r="130" customFormat="false" ht="16.15" hidden="false" customHeight="false" outlineLevel="0" collapsed="false">
      <c r="A130" s="5" t="n">
        <v>39203</v>
      </c>
      <c r="B130" s="4" t="n">
        <v>84.52</v>
      </c>
      <c r="C130" s="4" t="n">
        <v>11.94</v>
      </c>
      <c r="D130" s="4" t="n">
        <v>46.83</v>
      </c>
      <c r="E130" s="4" t="n">
        <v>38.99</v>
      </c>
      <c r="F130" s="4" t="n">
        <v>37.98</v>
      </c>
      <c r="G130" s="4" t="n">
        <v>2.3</v>
      </c>
      <c r="H130" s="3" t="n">
        <f aca="false">IF(H129=1, 12, H129-1)</f>
        <v>5</v>
      </c>
      <c r="I130" s="3" t="n">
        <f aca="false">IF(H130=12, I129-1, I129)</f>
        <v>2007</v>
      </c>
      <c r="J130" s="3" t="n">
        <f aca="false">(B130*539/330)+(C130*2.2)+E130+F130+(G130*2*24*2)</f>
        <v>462.087333333333</v>
      </c>
      <c r="K130" s="3" t="n">
        <f aca="false">VLOOKUP(I130,Sheet2!A:B,2,FALSE())*2</f>
        <v>830</v>
      </c>
      <c r="L130" s="3" t="n">
        <f aca="false">J130/K130</f>
        <v>0.55673172690763</v>
      </c>
    </row>
    <row r="131" customFormat="false" ht="16.15" hidden="false" customHeight="false" outlineLevel="0" collapsed="false">
      <c r="A131" s="5" t="n">
        <v>39173</v>
      </c>
      <c r="B131" s="4" t="n">
        <v>84.52</v>
      </c>
      <c r="C131" s="4" t="n">
        <v>11.94</v>
      </c>
      <c r="D131" s="4" t="n">
        <v>46.83</v>
      </c>
      <c r="E131" s="4" t="n">
        <v>38.99</v>
      </c>
      <c r="F131" s="4" t="n">
        <v>37.98</v>
      </c>
      <c r="G131" s="4" t="n">
        <v>2.3</v>
      </c>
      <c r="H131" s="3" t="n">
        <f aca="false">IF(H130=1, 12, H130-1)</f>
        <v>4</v>
      </c>
      <c r="I131" s="3" t="n">
        <f aca="false">IF(H131=12, I130-1, I130)</f>
        <v>2007</v>
      </c>
      <c r="J131" s="3" t="n">
        <f aca="false">(B131*539/330)+(C131*2.2)+E131+F131+(G131*2*24*2)</f>
        <v>462.087333333333</v>
      </c>
      <c r="K131" s="3" t="n">
        <f aca="false">VLOOKUP(I131,Sheet2!A:B,2,FALSE())*2</f>
        <v>830</v>
      </c>
      <c r="L131" s="3" t="n">
        <f aca="false">J131/K131</f>
        <v>0.55673172690763</v>
      </c>
    </row>
    <row r="132" customFormat="false" ht="16.15" hidden="false" customHeight="false" outlineLevel="0" collapsed="false">
      <c r="A132" s="5" t="n">
        <v>39142</v>
      </c>
      <c r="B132" s="4" t="n">
        <v>84.52</v>
      </c>
      <c r="C132" s="4" t="n">
        <v>11.94</v>
      </c>
      <c r="D132" s="4" t="n">
        <v>46.83</v>
      </c>
      <c r="E132" s="4" t="n">
        <v>38.99</v>
      </c>
      <c r="F132" s="4" t="n">
        <v>37.98</v>
      </c>
      <c r="G132" s="4" t="n">
        <v>2.3</v>
      </c>
      <c r="H132" s="3" t="n">
        <f aca="false">IF(H131=1, 12, H131-1)</f>
        <v>3</v>
      </c>
      <c r="I132" s="3" t="n">
        <f aca="false">IF(H132=12, I131-1, I131)</f>
        <v>2007</v>
      </c>
      <c r="J132" s="3" t="n">
        <f aca="false">(B132*539/330)+(C132*2.2)+E132+F132+(G132*2*24*2)</f>
        <v>462.087333333333</v>
      </c>
      <c r="K132" s="3" t="n">
        <f aca="false">VLOOKUP(I132,Sheet2!A:B,2,FALSE())*2</f>
        <v>830</v>
      </c>
      <c r="L132" s="3" t="n">
        <f aca="false">J132/K132</f>
        <v>0.55673172690763</v>
      </c>
    </row>
    <row r="133" customFormat="false" ht="16.15" hidden="false" customHeight="false" outlineLevel="0" collapsed="false">
      <c r="A133" s="5" t="n">
        <v>39114</v>
      </c>
      <c r="B133" s="4" t="n">
        <v>84.52</v>
      </c>
      <c r="C133" s="4" t="n">
        <v>11.94</v>
      </c>
      <c r="D133" s="4" t="n">
        <v>46.83</v>
      </c>
      <c r="E133" s="4" t="n">
        <v>38.99</v>
      </c>
      <c r="F133" s="4" t="n">
        <v>37.98</v>
      </c>
      <c r="G133" s="4" t="n">
        <v>2.3</v>
      </c>
      <c r="H133" s="3" t="n">
        <f aca="false">IF(H132=1, 12, H132-1)</f>
        <v>2</v>
      </c>
      <c r="I133" s="3" t="n">
        <f aca="false">IF(H133=12, I132-1, I132)</f>
        <v>2007</v>
      </c>
      <c r="J133" s="3" t="n">
        <f aca="false">(B133*539/330)+(C133*2.2)+E133+F133+(G133*2*24*2)</f>
        <v>462.087333333333</v>
      </c>
      <c r="K133" s="3" t="n">
        <f aca="false">VLOOKUP(I133,Sheet2!A:B,2,FALSE())*2</f>
        <v>830</v>
      </c>
      <c r="L133" s="3" t="n">
        <f aca="false">J133/K133</f>
        <v>0.55673172690763</v>
      </c>
    </row>
    <row r="134" customFormat="false" ht="16.15" hidden="false" customHeight="false" outlineLevel="0" collapsed="false">
      <c r="A134" s="5" t="n">
        <v>39083</v>
      </c>
      <c r="B134" s="4" t="n">
        <v>84.52</v>
      </c>
      <c r="C134" s="4" t="n">
        <v>11.94</v>
      </c>
      <c r="D134" s="4" t="n">
        <v>46.83</v>
      </c>
      <c r="E134" s="4" t="n">
        <v>38.99</v>
      </c>
      <c r="F134" s="4" t="n">
        <v>37.98</v>
      </c>
      <c r="G134" s="4" t="n">
        <v>2.3</v>
      </c>
      <c r="H134" s="3" t="n">
        <f aca="false">IF(H133=1, 12, H133-1)</f>
        <v>1</v>
      </c>
      <c r="I134" s="3" t="n">
        <f aca="false">IF(H134=12, I133-1, I133)</f>
        <v>2007</v>
      </c>
      <c r="J134" s="3" t="n">
        <f aca="false">(B134*539/330)+(C134*2.2)+E134+F134+(G134*2*24*2)</f>
        <v>462.087333333333</v>
      </c>
      <c r="K134" s="3" t="n">
        <f aca="false">VLOOKUP(I134,Sheet2!A:B,2,FALSE())*2</f>
        <v>830</v>
      </c>
      <c r="L134" s="3" t="n">
        <f aca="false">J134/K134</f>
        <v>0.55673172690763</v>
      </c>
    </row>
    <row r="135" customFormat="false" ht="16.15" hidden="false" customHeight="false" outlineLevel="0" collapsed="false">
      <c r="A135" s="5" t="n">
        <v>39052</v>
      </c>
      <c r="B135" s="4" t="n">
        <v>84.52</v>
      </c>
      <c r="C135" s="4" t="n">
        <v>11.94</v>
      </c>
      <c r="D135" s="4" t="n">
        <v>46.83</v>
      </c>
      <c r="E135" s="4" t="n">
        <v>37.99</v>
      </c>
      <c r="F135" s="4" t="n">
        <v>37.98</v>
      </c>
      <c r="G135" s="4" t="n">
        <v>2.3</v>
      </c>
      <c r="H135" s="3" t="n">
        <f aca="false">IF(H134=1, 12, H134-1)</f>
        <v>12</v>
      </c>
      <c r="I135" s="3" t="n">
        <f aca="false">IF(H135=12, I134-1, I134)</f>
        <v>2006</v>
      </c>
      <c r="J135" s="3" t="n">
        <f aca="false">(B135*539/330)+(C135*2.2)+E135+F135+(G135*2*24*2)</f>
        <v>461.087333333333</v>
      </c>
      <c r="K135" s="3" t="n">
        <f aca="false">VLOOKUP(I135,Sheet2!A:B,2,FALSE())*2</f>
        <v>760</v>
      </c>
      <c r="L135" s="3" t="n">
        <f aca="false">J135/K135</f>
        <v>0.606693859649123</v>
      </c>
    </row>
    <row r="136" customFormat="false" ht="16.15" hidden="false" customHeight="false" outlineLevel="0" collapsed="false">
      <c r="A136" s="5" t="n">
        <v>39022</v>
      </c>
      <c r="B136" s="4" t="n">
        <v>84.52</v>
      </c>
      <c r="C136" s="4" t="n">
        <v>11.94</v>
      </c>
      <c r="D136" s="4" t="n">
        <v>46.83</v>
      </c>
      <c r="E136" s="4" t="n">
        <v>37.99</v>
      </c>
      <c r="F136" s="4" t="n">
        <v>37.98</v>
      </c>
      <c r="G136" s="4" t="n">
        <v>2</v>
      </c>
      <c r="H136" s="3" t="n">
        <f aca="false">IF(H135=1, 12, H135-1)</f>
        <v>11</v>
      </c>
      <c r="I136" s="3" t="n">
        <f aca="false">IF(H136=12, I135-1, I135)</f>
        <v>2006</v>
      </c>
      <c r="J136" s="3" t="n">
        <f aca="false">(B136*539/330)+(C136*2.2)+E136+F136+(G136*2*24*2)</f>
        <v>432.287333333333</v>
      </c>
      <c r="K136" s="3" t="n">
        <f aca="false">VLOOKUP(I136,Sheet2!A:B,2,FALSE())*2</f>
        <v>760</v>
      </c>
      <c r="L136" s="3" t="n">
        <f aca="false">J136/K136</f>
        <v>0.568799122807017</v>
      </c>
    </row>
    <row r="137" customFormat="false" ht="16.15" hidden="false" customHeight="false" outlineLevel="0" collapsed="false">
      <c r="A137" s="5" t="n">
        <v>38991</v>
      </c>
      <c r="B137" s="4" t="n">
        <v>84.52</v>
      </c>
      <c r="C137" s="4" t="n">
        <v>11.94</v>
      </c>
      <c r="D137" s="4" t="n">
        <v>46.83</v>
      </c>
      <c r="E137" s="4" t="n">
        <v>37.99</v>
      </c>
      <c r="F137" s="4" t="n">
        <v>37.98</v>
      </c>
      <c r="G137" s="4" t="n">
        <v>2</v>
      </c>
      <c r="H137" s="3" t="n">
        <f aca="false">IF(H136=1, 12, H136-1)</f>
        <v>10</v>
      </c>
      <c r="I137" s="3" t="n">
        <f aca="false">IF(H137=12, I136-1, I136)</f>
        <v>2006</v>
      </c>
      <c r="J137" s="3" t="n">
        <f aca="false">(B137*539/330)+(C137*2.2)+E137+F137+(G137*2*24*2)</f>
        <v>432.287333333333</v>
      </c>
      <c r="K137" s="3" t="n">
        <f aca="false">VLOOKUP(I137,Sheet2!A:B,2,FALSE())*2</f>
        <v>760</v>
      </c>
      <c r="L137" s="3" t="n">
        <f aca="false">J137/K137</f>
        <v>0.568799122807017</v>
      </c>
    </row>
    <row r="138" customFormat="false" ht="16.15" hidden="false" customHeight="false" outlineLevel="0" collapsed="false">
      <c r="A138" s="5" t="n">
        <v>38961</v>
      </c>
      <c r="B138" s="4" t="n">
        <v>84.52</v>
      </c>
      <c r="C138" s="4" t="n">
        <v>11.94</v>
      </c>
      <c r="D138" s="4" t="n">
        <v>46.83</v>
      </c>
      <c r="E138" s="4" t="n">
        <v>37.99</v>
      </c>
      <c r="F138" s="4" t="n">
        <v>37.98</v>
      </c>
      <c r="G138" s="4" t="n">
        <v>2</v>
      </c>
      <c r="H138" s="3" t="n">
        <f aca="false">IF(H137=1, 12, H137-1)</f>
        <v>9</v>
      </c>
      <c r="I138" s="3" t="n">
        <f aca="false">IF(H138=12, I137-1, I137)</f>
        <v>2006</v>
      </c>
      <c r="J138" s="3" t="n">
        <f aca="false">(B138*539/330)+(C138*2.2)+E138+F138+(G138*2*24*2)</f>
        <v>432.287333333333</v>
      </c>
      <c r="K138" s="3" t="n">
        <f aca="false">VLOOKUP(I138,Sheet2!A:B,2,FALSE())*2</f>
        <v>760</v>
      </c>
      <c r="L138" s="3" t="n">
        <f aca="false">J138/K138</f>
        <v>0.568799122807017</v>
      </c>
    </row>
    <row r="139" customFormat="false" ht="16.15" hidden="false" customHeight="false" outlineLevel="0" collapsed="false">
      <c r="A139" s="5" t="n">
        <v>38930</v>
      </c>
      <c r="B139" s="4" t="n">
        <v>84.52</v>
      </c>
      <c r="C139" s="4" t="n">
        <v>11.19</v>
      </c>
      <c r="D139" s="4" t="n">
        <v>46.83</v>
      </c>
      <c r="E139" s="4" t="n">
        <v>36.99</v>
      </c>
      <c r="F139" s="4" t="n">
        <v>37.98</v>
      </c>
      <c r="G139" s="4" t="n">
        <v>2</v>
      </c>
      <c r="H139" s="3" t="n">
        <f aca="false">IF(H138=1, 12, H138-1)</f>
        <v>8</v>
      </c>
      <c r="I139" s="3" t="n">
        <f aca="false">IF(H139=12, I138-1, I138)</f>
        <v>2006</v>
      </c>
      <c r="J139" s="3" t="n">
        <f aca="false">(B139*539/330)+(C139*2.2)+E139+F139+(G139*2*24*2)</f>
        <v>429.637333333333</v>
      </c>
      <c r="K139" s="3" t="n">
        <f aca="false">VLOOKUP(I139,Sheet2!A:B,2,FALSE())*2</f>
        <v>760</v>
      </c>
      <c r="L139" s="3" t="n">
        <f aca="false">J139/K139</f>
        <v>0.565312280701754</v>
      </c>
    </row>
    <row r="140" customFormat="false" ht="16.15" hidden="false" customHeight="false" outlineLevel="0" collapsed="false">
      <c r="A140" s="5" t="n">
        <v>38899</v>
      </c>
      <c r="B140" s="4" t="n">
        <v>84.52</v>
      </c>
      <c r="C140" s="4" t="n">
        <v>11.19</v>
      </c>
      <c r="D140" s="4" t="n">
        <v>46.83</v>
      </c>
      <c r="E140" s="4" t="n">
        <v>36.99</v>
      </c>
      <c r="F140" s="4" t="n">
        <v>37.98</v>
      </c>
      <c r="G140" s="4" t="n">
        <v>2</v>
      </c>
      <c r="H140" s="3" t="n">
        <f aca="false">IF(H139=1, 12, H139-1)</f>
        <v>7</v>
      </c>
      <c r="I140" s="3" t="n">
        <f aca="false">IF(H140=12, I139-1, I139)</f>
        <v>2006</v>
      </c>
      <c r="J140" s="3" t="n">
        <f aca="false">(B140*539/330)+(C140*2.2)+E140+F140+(G140*2*24*2)</f>
        <v>429.637333333333</v>
      </c>
      <c r="K140" s="3" t="n">
        <f aca="false">VLOOKUP(I140,Sheet2!A:B,2,FALSE())*2</f>
        <v>760</v>
      </c>
      <c r="L140" s="3" t="n">
        <f aca="false">J140/K140</f>
        <v>0.565312280701754</v>
      </c>
    </row>
    <row r="141" customFormat="false" ht="16.15" hidden="false" customHeight="false" outlineLevel="0" collapsed="false">
      <c r="A141" s="5" t="n">
        <v>38869</v>
      </c>
      <c r="B141" s="4" t="n">
        <v>86.16</v>
      </c>
      <c r="C141" s="4" t="n">
        <v>11.19</v>
      </c>
      <c r="D141" s="4" t="n">
        <v>46.83</v>
      </c>
      <c r="E141" s="4" t="n">
        <v>36.99</v>
      </c>
      <c r="F141" s="4" t="n">
        <v>38.13</v>
      </c>
      <c r="G141" s="4" t="n">
        <v>2</v>
      </c>
      <c r="H141" s="3" t="n">
        <f aca="false">IF(H140=1, 12, H140-1)</f>
        <v>6</v>
      </c>
      <c r="I141" s="3" t="n">
        <f aca="false">IF(H141=12, I140-1, I140)</f>
        <v>2006</v>
      </c>
      <c r="J141" s="3" t="n">
        <f aca="false">(B141*539/330)+(C141*2.2)+E141+F141+(G141*2*24*2)</f>
        <v>432.466</v>
      </c>
      <c r="K141" s="3" t="n">
        <f aca="false">VLOOKUP(I141,Sheet2!A:B,2,FALSE())*2</f>
        <v>760</v>
      </c>
      <c r="L141" s="3" t="n">
        <f aca="false">J141/K141</f>
        <v>0.569034210526316</v>
      </c>
    </row>
    <row r="142" customFormat="false" ht="16.15" hidden="false" customHeight="false" outlineLevel="0" collapsed="false">
      <c r="A142" s="5" t="n">
        <v>38838</v>
      </c>
      <c r="B142" s="4" t="n">
        <v>86.16</v>
      </c>
      <c r="C142" s="4" t="n">
        <v>11.19</v>
      </c>
      <c r="D142" s="4" t="n">
        <v>47.53</v>
      </c>
      <c r="E142" s="4" t="n">
        <v>36</v>
      </c>
      <c r="F142" s="4" t="n">
        <v>38.13</v>
      </c>
      <c r="G142" s="4" t="n">
        <v>2</v>
      </c>
      <c r="H142" s="3" t="n">
        <f aca="false">IF(H141=1, 12, H141-1)</f>
        <v>5</v>
      </c>
      <c r="I142" s="3" t="n">
        <f aca="false">IF(H142=12, I141-1, I141)</f>
        <v>2006</v>
      </c>
      <c r="J142" s="3" t="n">
        <f aca="false">(B142*539/330)+(C142*2.2)+E142+F142+(G142*2*24*2)</f>
        <v>431.476</v>
      </c>
      <c r="K142" s="3" t="n">
        <f aca="false">VLOOKUP(I142,Sheet2!A:B,2,FALSE())*2</f>
        <v>760</v>
      </c>
      <c r="L142" s="3" t="n">
        <f aca="false">J142/K142</f>
        <v>0.567731578947368</v>
      </c>
    </row>
    <row r="143" customFormat="false" ht="16.15" hidden="false" customHeight="false" outlineLevel="0" collapsed="false">
      <c r="A143" s="5" t="n">
        <v>38808</v>
      </c>
      <c r="B143" s="4" t="n">
        <v>86.16</v>
      </c>
      <c r="C143" s="4" t="n">
        <v>11.19</v>
      </c>
      <c r="D143" s="4" t="n">
        <v>47.53</v>
      </c>
      <c r="E143" s="4" t="n">
        <v>36</v>
      </c>
      <c r="F143" s="4" t="n">
        <v>38.13</v>
      </c>
      <c r="G143" s="4" t="n">
        <v>2</v>
      </c>
      <c r="H143" s="3" t="n">
        <f aca="false">IF(H142=1, 12, H142-1)</f>
        <v>4</v>
      </c>
      <c r="I143" s="3" t="n">
        <f aca="false">IF(H143=12, I142-1, I142)</f>
        <v>2006</v>
      </c>
      <c r="J143" s="3" t="n">
        <f aca="false">(B143*539/330)+(C143*2.2)+E143+F143+(G143*2*24*2)</f>
        <v>431.476</v>
      </c>
      <c r="K143" s="3" t="n">
        <f aca="false">VLOOKUP(I143,Sheet2!A:B,2,FALSE())*2</f>
        <v>760</v>
      </c>
      <c r="L143" s="3" t="n">
        <f aca="false">J143/K143</f>
        <v>0.567731578947368</v>
      </c>
    </row>
    <row r="144" customFormat="false" ht="16.15" hidden="false" customHeight="false" outlineLevel="0" collapsed="false">
      <c r="A144" s="5" t="n">
        <v>38777</v>
      </c>
      <c r="B144" s="4" t="n">
        <v>86.16</v>
      </c>
      <c r="C144" s="4" t="n">
        <v>11.19</v>
      </c>
      <c r="D144" s="4" t="n">
        <v>47.53</v>
      </c>
      <c r="E144" s="4" t="n">
        <v>36</v>
      </c>
      <c r="F144" s="4" t="n">
        <v>38.13</v>
      </c>
      <c r="G144" s="4" t="n">
        <v>2</v>
      </c>
      <c r="H144" s="3" t="n">
        <f aca="false">IF(H143=1, 12, H143-1)</f>
        <v>3</v>
      </c>
      <c r="I144" s="3" t="n">
        <f aca="false">IF(H144=12, I143-1, I143)</f>
        <v>2006</v>
      </c>
      <c r="J144" s="3" t="n">
        <f aca="false">(B144*539/330)+(C144*2.2)+E144+F144+(G144*2*24*2)</f>
        <v>431.476</v>
      </c>
      <c r="K144" s="3" t="n">
        <f aca="false">VLOOKUP(I144,Sheet2!A:B,2,FALSE())*2</f>
        <v>760</v>
      </c>
      <c r="L144" s="3" t="n">
        <f aca="false">J144/K144</f>
        <v>0.567731578947368</v>
      </c>
    </row>
    <row r="145" customFormat="false" ht="16.15" hidden="false" customHeight="false" outlineLevel="0" collapsed="false">
      <c r="A145" s="5" t="n">
        <v>38749</v>
      </c>
      <c r="B145" s="4" t="n">
        <v>86.16</v>
      </c>
      <c r="C145" s="4" t="n">
        <v>11.19</v>
      </c>
      <c r="D145" s="4" t="n">
        <v>47.53</v>
      </c>
      <c r="E145" s="4" t="n">
        <v>35.75</v>
      </c>
      <c r="F145" s="4" t="n">
        <v>38.13</v>
      </c>
      <c r="G145" s="4" t="n">
        <v>2</v>
      </c>
      <c r="H145" s="3" t="n">
        <f aca="false">IF(H144=1, 12, H144-1)</f>
        <v>2</v>
      </c>
      <c r="I145" s="3" t="n">
        <f aca="false">IF(H145=12, I144-1, I144)</f>
        <v>2006</v>
      </c>
      <c r="J145" s="3" t="n">
        <f aca="false">(B145*539/330)+(C145*2.2)+E145+F145+(G145*2*24*2)</f>
        <v>431.226</v>
      </c>
      <c r="K145" s="3" t="n">
        <f aca="false">VLOOKUP(I145,Sheet2!A:B,2,FALSE())*2</f>
        <v>760</v>
      </c>
      <c r="L145" s="3" t="n">
        <f aca="false">J145/K145</f>
        <v>0.567402631578947</v>
      </c>
    </row>
    <row r="146" customFormat="false" ht="16.15" hidden="false" customHeight="false" outlineLevel="0" collapsed="false">
      <c r="A146" s="5" t="n">
        <v>38718</v>
      </c>
      <c r="B146" s="4" t="n">
        <v>86.16</v>
      </c>
      <c r="C146" s="4" t="n">
        <v>11.19</v>
      </c>
      <c r="D146" s="4" t="n">
        <v>43.73</v>
      </c>
      <c r="E146" s="4" t="n">
        <v>35.5</v>
      </c>
      <c r="F146" s="4" t="n">
        <v>38.13</v>
      </c>
      <c r="G146" s="4" t="n">
        <v>2</v>
      </c>
      <c r="H146" s="3" t="n">
        <f aca="false">IF(H145=1, 12, H145-1)</f>
        <v>1</v>
      </c>
      <c r="I146" s="3" t="n">
        <f aca="false">IF(H146=12, I145-1, I145)</f>
        <v>2006</v>
      </c>
      <c r="J146" s="3" t="n">
        <f aca="false">(B146*539/330)+(C146*2.2)+E146+F146+(G146*2*24*2)</f>
        <v>430.976</v>
      </c>
      <c r="K146" s="3" t="n">
        <f aca="false">VLOOKUP(I146,Sheet2!A:B,2,FALSE())*2</f>
        <v>760</v>
      </c>
      <c r="L146" s="3" t="n">
        <f aca="false">J146/K146</f>
        <v>0.567073684210526</v>
      </c>
    </row>
    <row r="147" customFormat="false" ht="16.15" hidden="false" customHeight="false" outlineLevel="0" collapsed="false">
      <c r="A147" s="5" t="n">
        <v>38687</v>
      </c>
      <c r="B147" s="4" t="n">
        <v>86.46</v>
      </c>
      <c r="C147" s="4" t="n">
        <v>11.19</v>
      </c>
      <c r="D147" s="4" t="n">
        <v>43.73</v>
      </c>
      <c r="E147" s="4" t="n">
        <v>35.62</v>
      </c>
      <c r="F147" s="4" t="n">
        <v>38.13</v>
      </c>
      <c r="G147" s="4" t="n">
        <v>2</v>
      </c>
      <c r="H147" s="3" t="n">
        <f aca="false">IF(H146=1, 12, H146-1)</f>
        <v>12</v>
      </c>
      <c r="I147" s="3" t="n">
        <f aca="false">IF(H147=12, I146-1, I146)</f>
        <v>2005</v>
      </c>
      <c r="J147" s="3" t="n">
        <f aca="false">(B147*539/330)+(C147*2.2)+E147+F147+(G147*2*24*2)</f>
        <v>431.586</v>
      </c>
      <c r="K147" s="3" t="n">
        <f aca="false">VLOOKUP(I147,Sheet2!A:B,2,FALSE())*2</f>
        <v>700</v>
      </c>
      <c r="L147" s="3" t="n">
        <f aca="false">J147/K147</f>
        <v>0.616551428571429</v>
      </c>
    </row>
    <row r="148" customFormat="false" ht="16.15" hidden="false" customHeight="false" outlineLevel="0" collapsed="false">
      <c r="A148" s="5" t="n">
        <v>38657</v>
      </c>
      <c r="B148" s="4" t="n">
        <v>86.46</v>
      </c>
      <c r="C148" s="4" t="n">
        <v>11.19</v>
      </c>
      <c r="D148" s="4" t="n">
        <v>43.73</v>
      </c>
      <c r="E148" s="4" t="n">
        <v>35.5</v>
      </c>
      <c r="F148" s="4" t="n">
        <v>38.13</v>
      </c>
      <c r="G148" s="4" t="n">
        <v>2</v>
      </c>
      <c r="H148" s="3" t="n">
        <f aca="false">IF(H147=1, 12, H147-1)</f>
        <v>11</v>
      </c>
      <c r="I148" s="3" t="n">
        <f aca="false">IF(H148=12, I147-1, I147)</f>
        <v>2005</v>
      </c>
      <c r="J148" s="3" t="n">
        <f aca="false">(B148*539/330)+(C148*2.2)+E148+F148+(G148*2*24*2)</f>
        <v>431.466</v>
      </c>
      <c r="K148" s="3" t="n">
        <f aca="false">VLOOKUP(I148,Sheet2!A:B,2,FALSE())*2</f>
        <v>700</v>
      </c>
      <c r="L148" s="3" t="n">
        <f aca="false">J148/K148</f>
        <v>0.61638</v>
      </c>
    </row>
    <row r="149" customFormat="false" ht="16.15" hidden="false" customHeight="false" outlineLevel="0" collapsed="false">
      <c r="A149" s="5" t="n">
        <v>38626</v>
      </c>
      <c r="B149" s="4" t="n">
        <v>86.46</v>
      </c>
      <c r="C149" s="4" t="n">
        <v>11.19</v>
      </c>
      <c r="D149" s="4" t="n">
        <v>43.73</v>
      </c>
      <c r="E149" s="4" t="n">
        <v>35.5</v>
      </c>
      <c r="F149" s="4" t="n">
        <v>38.13</v>
      </c>
      <c r="G149" s="4" t="n">
        <v>2</v>
      </c>
      <c r="H149" s="3" t="n">
        <f aca="false">IF(H148=1, 12, H148-1)</f>
        <v>10</v>
      </c>
      <c r="I149" s="3" t="n">
        <f aca="false">IF(H149=12, I148-1, I148)</f>
        <v>2005</v>
      </c>
      <c r="J149" s="3" t="n">
        <f aca="false">(B149*539/330)+(C149*2.2)+E149+F149+(G149*2*24*2)</f>
        <v>431.466</v>
      </c>
      <c r="K149" s="3" t="n">
        <f aca="false">VLOOKUP(I149,Sheet2!A:B,2,FALSE())*2</f>
        <v>700</v>
      </c>
      <c r="L149" s="3" t="n">
        <f aca="false">J149/K149</f>
        <v>0.61638</v>
      </c>
    </row>
    <row r="150" customFormat="false" ht="16.15" hidden="false" customHeight="false" outlineLevel="0" collapsed="false">
      <c r="A150" s="5" t="n">
        <v>38596</v>
      </c>
      <c r="B150" s="4" t="n">
        <v>86.46</v>
      </c>
      <c r="C150" s="4" t="n">
        <v>11.19</v>
      </c>
      <c r="D150" s="4" t="n">
        <v>43.73</v>
      </c>
      <c r="E150" s="4" t="n">
        <v>34.99</v>
      </c>
      <c r="F150" s="4" t="n">
        <v>38.13</v>
      </c>
      <c r="G150" s="4" t="n">
        <v>2</v>
      </c>
      <c r="H150" s="3" t="n">
        <f aca="false">IF(H149=1, 12, H149-1)</f>
        <v>9</v>
      </c>
      <c r="I150" s="3" t="n">
        <f aca="false">IF(H150=12, I149-1, I149)</f>
        <v>2005</v>
      </c>
      <c r="J150" s="3" t="n">
        <f aca="false">(B150*539/330)+(C150*2.2)+E150+F150+(G150*2*24*2)</f>
        <v>430.956</v>
      </c>
      <c r="K150" s="3" t="n">
        <f aca="false">VLOOKUP(I150,Sheet2!A:B,2,FALSE())*2</f>
        <v>700</v>
      </c>
      <c r="L150" s="3" t="n">
        <f aca="false">J150/K150</f>
        <v>0.615651428571429</v>
      </c>
    </row>
    <row r="151" customFormat="false" ht="16.15" hidden="false" customHeight="false" outlineLevel="0" collapsed="false">
      <c r="A151" s="5" t="n">
        <v>38565</v>
      </c>
      <c r="B151" s="4" t="n">
        <v>86.46</v>
      </c>
      <c r="C151" s="4" t="n">
        <v>10.27</v>
      </c>
      <c r="D151" s="4" t="n">
        <v>43.73</v>
      </c>
      <c r="E151" s="4" t="n">
        <v>34.99</v>
      </c>
      <c r="F151" s="4" t="n">
        <v>38.13</v>
      </c>
      <c r="G151" s="4" t="n">
        <v>2</v>
      </c>
      <c r="H151" s="3" t="n">
        <f aca="false">IF(H150=1, 12, H150-1)</f>
        <v>8</v>
      </c>
      <c r="I151" s="3" t="n">
        <f aca="false">IF(H151=12, I150-1, I150)</f>
        <v>2005</v>
      </c>
      <c r="J151" s="3" t="n">
        <f aca="false">(B151*539/330)+(C151*2.2)+E151+F151+(G151*2*24*2)</f>
        <v>428.932</v>
      </c>
      <c r="K151" s="3" t="n">
        <f aca="false">VLOOKUP(I151,Sheet2!A:B,2,FALSE())*2</f>
        <v>700</v>
      </c>
      <c r="L151" s="3" t="n">
        <f aca="false">J151/K151</f>
        <v>0.61276</v>
      </c>
    </row>
    <row r="152" customFormat="false" ht="16.15" hidden="false" customHeight="false" outlineLevel="0" collapsed="false">
      <c r="A152" s="5" t="n">
        <v>38534</v>
      </c>
      <c r="B152" s="4" t="n">
        <v>86.46</v>
      </c>
      <c r="C152" s="4" t="n">
        <v>10.27</v>
      </c>
      <c r="D152" s="4" t="n">
        <v>43.73</v>
      </c>
      <c r="E152" s="4" t="n">
        <v>34.99</v>
      </c>
      <c r="F152" s="4" t="n">
        <v>38.13</v>
      </c>
      <c r="G152" s="4" t="n">
        <v>2</v>
      </c>
      <c r="H152" s="3" t="n">
        <f aca="false">IF(H151=1, 12, H151-1)</f>
        <v>7</v>
      </c>
      <c r="I152" s="3" t="n">
        <f aca="false">IF(H152=12, I151-1, I151)</f>
        <v>2005</v>
      </c>
      <c r="J152" s="3" t="n">
        <f aca="false">(B152*539/330)+(C152*2.2)+E152+F152+(G152*2*24*2)</f>
        <v>428.932</v>
      </c>
      <c r="K152" s="3" t="n">
        <f aca="false">VLOOKUP(I152,Sheet2!A:B,2,FALSE())*2</f>
        <v>700</v>
      </c>
      <c r="L152" s="3" t="n">
        <f aca="false">J152/K152</f>
        <v>0.61276</v>
      </c>
    </row>
    <row r="153" customFormat="false" ht="16.15" hidden="false" customHeight="false" outlineLevel="0" collapsed="false">
      <c r="A153" s="5" t="n">
        <v>38504</v>
      </c>
      <c r="B153" s="4" t="n">
        <v>95.46</v>
      </c>
      <c r="C153" s="4" t="n">
        <v>10.27</v>
      </c>
      <c r="D153" s="4" t="n">
        <v>43.73</v>
      </c>
      <c r="E153" s="4" t="n">
        <v>34.99</v>
      </c>
      <c r="F153" s="4" t="n">
        <v>35.55</v>
      </c>
      <c r="G153" s="4" t="n">
        <v>2</v>
      </c>
      <c r="H153" s="3" t="n">
        <f aca="false">IF(H152=1, 12, H152-1)</f>
        <v>6</v>
      </c>
      <c r="I153" s="3" t="n">
        <f aca="false">IF(H153=12, I152-1, I152)</f>
        <v>2005</v>
      </c>
      <c r="J153" s="3" t="n">
        <f aca="false">(B153*539/330)+(C153*2.2)+E153+F153+(G153*2*24*2)</f>
        <v>441.052</v>
      </c>
      <c r="K153" s="3" t="n">
        <f aca="false">VLOOKUP(I153,Sheet2!A:B,2,FALSE())*2</f>
        <v>700</v>
      </c>
      <c r="L153" s="3" t="n">
        <f aca="false">J153/K153</f>
        <v>0.630074285714286</v>
      </c>
    </row>
    <row r="154" customFormat="false" ht="16.15" hidden="false" customHeight="false" outlineLevel="0" collapsed="false">
      <c r="A154" s="5" t="n">
        <v>38473</v>
      </c>
      <c r="B154" s="4" t="n">
        <v>95.43</v>
      </c>
      <c r="C154" s="4" t="n">
        <v>10.27</v>
      </c>
      <c r="D154" s="4" t="n">
        <v>40.71</v>
      </c>
      <c r="E154" s="4" t="n">
        <v>34.99</v>
      </c>
      <c r="F154" s="4" t="n">
        <v>35.55</v>
      </c>
      <c r="G154" s="4" t="n">
        <v>2</v>
      </c>
      <c r="H154" s="3" t="n">
        <f aca="false">IF(H153=1, 12, H153-1)</f>
        <v>5</v>
      </c>
      <c r="I154" s="3" t="n">
        <f aca="false">IF(H154=12, I153-1, I153)</f>
        <v>2005</v>
      </c>
      <c r="J154" s="3" t="n">
        <f aca="false">(B154*539/330)+(C154*2.2)+E154+F154+(G154*2*24*2)</f>
        <v>441.003</v>
      </c>
      <c r="K154" s="3" t="n">
        <f aca="false">VLOOKUP(I154,Sheet2!A:B,2,FALSE())*2</f>
        <v>700</v>
      </c>
      <c r="L154" s="3" t="n">
        <f aca="false">J154/K154</f>
        <v>0.630004285714286</v>
      </c>
    </row>
    <row r="155" customFormat="false" ht="16.15" hidden="false" customHeight="false" outlineLevel="0" collapsed="false">
      <c r="A155" s="5" t="n">
        <v>38443</v>
      </c>
      <c r="B155" s="4" t="n">
        <v>94.98</v>
      </c>
      <c r="C155" s="4" t="n">
        <v>10.27</v>
      </c>
      <c r="D155" s="4" t="n">
        <v>40.71</v>
      </c>
      <c r="E155" s="4" t="n">
        <v>34.8</v>
      </c>
      <c r="F155" s="4" t="n">
        <v>35.55</v>
      </c>
      <c r="G155" s="4" t="n">
        <v>2</v>
      </c>
      <c r="H155" s="3" t="n">
        <f aca="false">IF(H154=1, 12, H154-1)</f>
        <v>4</v>
      </c>
      <c r="I155" s="3" t="n">
        <f aca="false">IF(H155=12, I154-1, I154)</f>
        <v>2005</v>
      </c>
      <c r="J155" s="3" t="n">
        <f aca="false">(B155*539/330)+(C155*2.2)+E155+F155+(G155*2*24*2)</f>
        <v>440.078</v>
      </c>
      <c r="K155" s="3" t="n">
        <f aca="false">VLOOKUP(I155,Sheet2!A:B,2,FALSE())*2</f>
        <v>700</v>
      </c>
      <c r="L155" s="3" t="n">
        <f aca="false">J155/K155</f>
        <v>0.628682857142857</v>
      </c>
    </row>
    <row r="156" customFormat="false" ht="16.15" hidden="false" customHeight="false" outlineLevel="0" collapsed="false">
      <c r="A156" s="5" t="n">
        <v>38412</v>
      </c>
      <c r="B156" s="4" t="n">
        <v>94.47</v>
      </c>
      <c r="C156" s="4" t="n">
        <v>10.27</v>
      </c>
      <c r="D156" s="4" t="n">
        <v>40.71</v>
      </c>
      <c r="E156" s="4" t="n">
        <v>34.8</v>
      </c>
      <c r="F156" s="4" t="n">
        <v>35.55</v>
      </c>
      <c r="G156" s="4" t="n">
        <v>2</v>
      </c>
      <c r="H156" s="3" t="n">
        <f aca="false">IF(H155=1, 12, H155-1)</f>
        <v>3</v>
      </c>
      <c r="I156" s="3" t="n">
        <f aca="false">IF(H156=12, I155-1, I155)</f>
        <v>2005</v>
      </c>
      <c r="J156" s="3" t="n">
        <f aca="false">(B156*539/330)+(C156*2.2)+E156+F156+(G156*2*24*2)</f>
        <v>439.245</v>
      </c>
      <c r="K156" s="3" t="n">
        <f aca="false">VLOOKUP(I156,Sheet2!A:B,2,FALSE())*2</f>
        <v>700</v>
      </c>
      <c r="L156" s="3" t="n">
        <f aca="false">J156/K156</f>
        <v>0.627492857142857</v>
      </c>
    </row>
    <row r="157" customFormat="false" ht="16.15" hidden="false" customHeight="false" outlineLevel="0" collapsed="false">
      <c r="A157" s="5" t="n">
        <v>38384</v>
      </c>
      <c r="B157" s="4" t="n">
        <v>93.99</v>
      </c>
      <c r="C157" s="4" t="n">
        <v>10.27</v>
      </c>
      <c r="D157" s="4" t="n">
        <v>40.71</v>
      </c>
      <c r="E157" s="4" t="n">
        <v>34.8</v>
      </c>
      <c r="F157" s="4" t="n">
        <v>35.55</v>
      </c>
      <c r="G157" s="4" t="n">
        <v>1.7</v>
      </c>
      <c r="H157" s="3" t="n">
        <f aca="false">IF(H156=1, 12, H156-1)</f>
        <v>2</v>
      </c>
      <c r="I157" s="3" t="n">
        <f aca="false">IF(H157=12, I156-1, I156)</f>
        <v>2005</v>
      </c>
      <c r="J157" s="3" t="n">
        <f aca="false">(B157*539/330)+(C157*2.2)+E157+F157+(G157*2*24*2)</f>
        <v>409.661</v>
      </c>
      <c r="K157" s="3" t="n">
        <f aca="false">VLOOKUP(I157,Sheet2!A:B,2,FALSE())*2</f>
        <v>700</v>
      </c>
      <c r="L157" s="3" t="n">
        <f aca="false">J157/K157</f>
        <v>0.58523</v>
      </c>
    </row>
    <row r="158" customFormat="false" ht="16.15" hidden="false" customHeight="false" outlineLevel="0" collapsed="false">
      <c r="A158" s="5" t="n">
        <v>38353</v>
      </c>
      <c r="B158" s="4" t="n">
        <v>93.03</v>
      </c>
      <c r="C158" s="4" t="n">
        <v>10.27</v>
      </c>
      <c r="D158" s="4" t="n">
        <v>40.71</v>
      </c>
      <c r="E158" s="4" t="n">
        <v>34.8</v>
      </c>
      <c r="F158" s="4" t="n">
        <v>35.55</v>
      </c>
      <c r="G158" s="4" t="n">
        <v>1.7</v>
      </c>
      <c r="H158" s="3" t="n">
        <f aca="false">IF(H157=1, 12, H157-1)</f>
        <v>1</v>
      </c>
      <c r="I158" s="3" t="n">
        <f aca="false">IF(H158=12, I157-1, I157)</f>
        <v>2005</v>
      </c>
      <c r="J158" s="3" t="n">
        <f aca="false">(B158*539/330)+(C158*2.2)+E158+F158+(G158*2*24*2)</f>
        <v>408.093</v>
      </c>
      <c r="K158" s="3" t="n">
        <f aca="false">VLOOKUP(I158,Sheet2!A:B,2,FALSE())*2</f>
        <v>700</v>
      </c>
      <c r="L158" s="3" t="n">
        <f aca="false">J158/K158</f>
        <v>0.58299</v>
      </c>
    </row>
    <row r="159" customFormat="false" ht="16.15" hidden="false" customHeight="false" outlineLevel="0" collapsed="false">
      <c r="A159" s="5" t="n">
        <v>38322</v>
      </c>
      <c r="B159" s="4" t="n">
        <v>93.03</v>
      </c>
      <c r="C159" s="4" t="n">
        <v>10.27</v>
      </c>
      <c r="D159" s="4" t="n">
        <v>40.71</v>
      </c>
      <c r="E159" s="4" t="n">
        <v>34.8</v>
      </c>
      <c r="F159" s="4" t="n">
        <v>35.55</v>
      </c>
      <c r="G159" s="4" t="n">
        <v>1.7</v>
      </c>
      <c r="H159" s="3" t="n">
        <f aca="false">IF(H158=1, 12, H158-1)</f>
        <v>12</v>
      </c>
      <c r="I159" s="3" t="n">
        <f aca="false">IF(H159=12, I158-1, I158)</f>
        <v>2004</v>
      </c>
      <c r="J159" s="3" t="n">
        <f aca="false">(B159*539/330)+(C159*2.2)+E159+F159+(G159*2*24*2)</f>
        <v>408.093</v>
      </c>
      <c r="K159" s="3" t="n">
        <f aca="false">VLOOKUP(I159,Sheet2!A:B,2,FALSE())*2</f>
        <v>600</v>
      </c>
      <c r="L159" s="3" t="n">
        <f aca="false">J159/K159</f>
        <v>0.680155</v>
      </c>
    </row>
    <row r="160" customFormat="false" ht="16.15" hidden="false" customHeight="false" outlineLevel="0" collapsed="false">
      <c r="A160" s="5" t="n">
        <v>38292</v>
      </c>
      <c r="B160" s="4" t="n">
        <v>92.55</v>
      </c>
      <c r="C160" s="4" t="n">
        <v>10.27</v>
      </c>
      <c r="D160" s="4" t="n">
        <v>40.71</v>
      </c>
      <c r="E160" s="4" t="n">
        <v>34.55</v>
      </c>
      <c r="F160" s="4" t="n">
        <v>35.55</v>
      </c>
      <c r="G160" s="4" t="n">
        <v>1.7</v>
      </c>
      <c r="H160" s="3" t="n">
        <f aca="false">IF(H159=1, 12, H159-1)</f>
        <v>11</v>
      </c>
      <c r="I160" s="3" t="n">
        <f aca="false">IF(H160=12, I159-1, I159)</f>
        <v>2004</v>
      </c>
      <c r="J160" s="3" t="n">
        <f aca="false">(B160*539/330)+(C160*2.2)+E160+F160+(G160*2*24*2)</f>
        <v>407.059</v>
      </c>
      <c r="K160" s="3" t="n">
        <f aca="false">VLOOKUP(I160,Sheet2!A:B,2,FALSE())*2</f>
        <v>600</v>
      </c>
      <c r="L160" s="3" t="n">
        <f aca="false">J160/K160</f>
        <v>0.678431666666667</v>
      </c>
    </row>
    <row r="161" customFormat="false" ht="16.15" hidden="false" customHeight="false" outlineLevel="0" collapsed="false">
      <c r="A161" s="5" t="n">
        <v>38261</v>
      </c>
      <c r="B161" s="4" t="n">
        <v>92.55</v>
      </c>
      <c r="C161" s="4" t="n">
        <v>10.27</v>
      </c>
      <c r="D161" s="4" t="n">
        <v>40.71</v>
      </c>
      <c r="E161" s="4" t="n">
        <v>33.8</v>
      </c>
      <c r="F161" s="4" t="n">
        <v>34.5</v>
      </c>
      <c r="G161" s="4" t="n">
        <v>1.7</v>
      </c>
      <c r="H161" s="3" t="n">
        <f aca="false">IF(H160=1, 12, H160-1)</f>
        <v>10</v>
      </c>
      <c r="I161" s="3" t="n">
        <f aca="false">IF(H161=12, I160-1, I160)</f>
        <v>2004</v>
      </c>
      <c r="J161" s="3" t="n">
        <f aca="false">(B161*539/330)+(C161*2.2)+E161+F161+(G161*2*24*2)</f>
        <v>405.259</v>
      </c>
      <c r="K161" s="3" t="n">
        <f aca="false">VLOOKUP(I161,Sheet2!A:B,2,FALSE())*2</f>
        <v>600</v>
      </c>
      <c r="L161" s="3" t="n">
        <f aca="false">J161/K161</f>
        <v>0.675431666666667</v>
      </c>
    </row>
    <row r="162" customFormat="false" ht="16.15" hidden="false" customHeight="false" outlineLevel="0" collapsed="false">
      <c r="A162" s="5" t="n">
        <v>38231</v>
      </c>
      <c r="B162" s="4" t="n">
        <v>92.55</v>
      </c>
      <c r="C162" s="4" t="n">
        <v>10.27</v>
      </c>
      <c r="D162" s="4" t="n">
        <v>40.71</v>
      </c>
      <c r="E162" s="4" t="n">
        <v>33.8</v>
      </c>
      <c r="F162" s="4" t="n">
        <v>34.5</v>
      </c>
      <c r="G162" s="4" t="n">
        <v>1.7</v>
      </c>
      <c r="H162" s="3" t="n">
        <f aca="false">IF(H161=1, 12, H161-1)</f>
        <v>9</v>
      </c>
      <c r="I162" s="3" t="n">
        <f aca="false">IF(H162=12, I161-1, I161)</f>
        <v>2004</v>
      </c>
      <c r="J162" s="3" t="n">
        <f aca="false">(B162*539/330)+(C162*2.2)+E162+F162+(G162*2*24*2)</f>
        <v>405.259</v>
      </c>
      <c r="K162" s="3" t="n">
        <f aca="false">VLOOKUP(I162,Sheet2!A:B,2,FALSE())*2</f>
        <v>600</v>
      </c>
      <c r="L162" s="3" t="n">
        <f aca="false">J162/K162</f>
        <v>0.675431666666667</v>
      </c>
    </row>
    <row r="163" customFormat="false" ht="16.15" hidden="false" customHeight="false" outlineLevel="0" collapsed="false">
      <c r="A163" s="5" t="n">
        <v>38200</v>
      </c>
      <c r="B163" s="4" t="n">
        <v>92.55</v>
      </c>
      <c r="C163" s="4" t="n">
        <v>9.62</v>
      </c>
      <c r="D163" s="4" t="n">
        <v>40.71</v>
      </c>
      <c r="E163" s="4" t="n">
        <v>33.8</v>
      </c>
      <c r="F163" s="4" t="n">
        <v>33.45</v>
      </c>
      <c r="G163" s="4" t="n">
        <v>1.7</v>
      </c>
      <c r="H163" s="3" t="n">
        <f aca="false">IF(H162=1, 12, H162-1)</f>
        <v>8</v>
      </c>
      <c r="I163" s="3" t="n">
        <f aca="false">IF(H163=12, I162-1, I162)</f>
        <v>2004</v>
      </c>
      <c r="J163" s="3" t="n">
        <f aca="false">(B163*539/330)+(C163*2.2)+E163+F163+(G163*2*24*2)</f>
        <v>402.779</v>
      </c>
      <c r="K163" s="3" t="n">
        <f aca="false">VLOOKUP(I163,Sheet2!A:B,2,FALSE())*2</f>
        <v>600</v>
      </c>
      <c r="L163" s="3" t="n">
        <f aca="false">J163/K163</f>
        <v>0.671298333333333</v>
      </c>
    </row>
    <row r="164" customFormat="false" ht="16.15" hidden="false" customHeight="false" outlineLevel="0" collapsed="false">
      <c r="A164" s="5" t="n">
        <v>38169</v>
      </c>
      <c r="B164" s="4" t="n">
        <v>92.55</v>
      </c>
      <c r="C164" s="4" t="n">
        <v>9.62</v>
      </c>
      <c r="D164" s="4" t="n">
        <v>40.71</v>
      </c>
      <c r="E164" s="4" t="n">
        <v>33.8</v>
      </c>
      <c r="F164" s="4" t="n">
        <v>33.45</v>
      </c>
      <c r="G164" s="4" t="n">
        <v>1.7</v>
      </c>
      <c r="H164" s="3" t="n">
        <f aca="false">IF(H163=1, 12, H163-1)</f>
        <v>7</v>
      </c>
      <c r="I164" s="3" t="n">
        <f aca="false">IF(H164=12, I163-1, I163)</f>
        <v>2004</v>
      </c>
      <c r="J164" s="3" t="n">
        <f aca="false">(B164*539/330)+(C164*2.2)+E164+F164+(G164*2*24*2)</f>
        <v>402.779</v>
      </c>
      <c r="K164" s="3" t="n">
        <f aca="false">VLOOKUP(I164,Sheet2!A:B,2,FALSE())*2</f>
        <v>600</v>
      </c>
      <c r="L164" s="3" t="n">
        <f aca="false">J164/K164</f>
        <v>0.671298333333333</v>
      </c>
    </row>
    <row r="165" customFormat="false" ht="16.15" hidden="false" customHeight="false" outlineLevel="0" collapsed="false">
      <c r="A165" s="5" t="n">
        <v>38139</v>
      </c>
      <c r="B165" s="4" t="n">
        <v>84.19</v>
      </c>
      <c r="C165" s="4" t="n">
        <v>9.62</v>
      </c>
      <c r="D165" s="4" t="n">
        <v>40.71</v>
      </c>
      <c r="E165" s="4" t="n">
        <v>33.8</v>
      </c>
      <c r="F165" s="4" t="n">
        <v>31.14</v>
      </c>
      <c r="G165" s="4" t="n">
        <v>1.7</v>
      </c>
      <c r="H165" s="3" t="n">
        <f aca="false">IF(H164=1, 12, H164-1)</f>
        <v>6</v>
      </c>
      <c r="I165" s="3" t="n">
        <f aca="false">IF(H165=12, I164-1, I164)</f>
        <v>2004</v>
      </c>
      <c r="J165" s="3" t="n">
        <f aca="false">(B165*539/330)+(C165*2.2)+E165+F165+(G165*2*24*2)</f>
        <v>386.814333333333</v>
      </c>
      <c r="K165" s="3" t="n">
        <f aca="false">VLOOKUP(I165,Sheet2!A:B,2,FALSE())*2</f>
        <v>600</v>
      </c>
      <c r="L165" s="3" t="n">
        <f aca="false">J165/K165</f>
        <v>0.644690555555556</v>
      </c>
    </row>
    <row r="166" customFormat="false" ht="16.15" hidden="false" customHeight="false" outlineLevel="0" collapsed="false">
      <c r="A166" s="5" t="n">
        <v>38108</v>
      </c>
      <c r="B166" s="4" t="n">
        <v>84.19</v>
      </c>
      <c r="C166" s="4" t="n">
        <v>9.62</v>
      </c>
      <c r="D166" s="4" t="n">
        <v>36.26</v>
      </c>
      <c r="E166" s="4" t="n">
        <v>33.4</v>
      </c>
      <c r="F166" s="4" t="n">
        <v>31.14</v>
      </c>
      <c r="G166" s="4" t="n">
        <v>1.7</v>
      </c>
      <c r="H166" s="3" t="n">
        <f aca="false">IF(H165=1, 12, H165-1)</f>
        <v>5</v>
      </c>
      <c r="I166" s="3" t="n">
        <f aca="false">IF(H166=12, I165-1, I165)</f>
        <v>2004</v>
      </c>
      <c r="J166" s="3" t="n">
        <f aca="false">(B166*539/330)+(C166*2.2)+E166+F166+(G166*2*24*2)</f>
        <v>386.414333333333</v>
      </c>
      <c r="K166" s="3" t="n">
        <f aca="false">VLOOKUP(I166,Sheet2!A:B,2,FALSE())*2</f>
        <v>600</v>
      </c>
      <c r="L166" s="3" t="n">
        <f aca="false">J166/K166</f>
        <v>0.644023888888889</v>
      </c>
    </row>
    <row r="167" customFormat="false" ht="16.15" hidden="false" customHeight="false" outlineLevel="0" collapsed="false">
      <c r="A167" s="5" t="n">
        <v>38078</v>
      </c>
      <c r="B167" s="4" t="n">
        <v>84.19</v>
      </c>
      <c r="C167" s="4" t="n">
        <v>9.62</v>
      </c>
      <c r="D167" s="4" t="n">
        <v>36.26</v>
      </c>
      <c r="E167" s="4" t="n">
        <v>33.8</v>
      </c>
      <c r="F167" s="4" t="n">
        <v>31.14</v>
      </c>
      <c r="G167" s="4" t="n">
        <v>1.7</v>
      </c>
      <c r="H167" s="3" t="n">
        <f aca="false">IF(H166=1, 12, H166-1)</f>
        <v>4</v>
      </c>
      <c r="I167" s="3" t="n">
        <f aca="false">IF(H167=12, I166-1, I166)</f>
        <v>2004</v>
      </c>
      <c r="J167" s="3" t="n">
        <f aca="false">(B167*539/330)+(C167*2.2)+E167+F167+(G167*2*24*2)</f>
        <v>386.814333333333</v>
      </c>
      <c r="K167" s="3" t="n">
        <f aca="false">VLOOKUP(I167,Sheet2!A:B,2,FALSE())*2</f>
        <v>600</v>
      </c>
      <c r="L167" s="3" t="n">
        <f aca="false">J167/K167</f>
        <v>0.644690555555556</v>
      </c>
    </row>
    <row r="168" customFormat="false" ht="16.15" hidden="false" customHeight="false" outlineLevel="0" collapsed="false">
      <c r="A168" s="5" t="n">
        <v>38047</v>
      </c>
      <c r="B168" s="4" t="n">
        <v>84.19</v>
      </c>
      <c r="C168" s="4" t="n">
        <v>9.62</v>
      </c>
      <c r="D168" s="4" t="n">
        <v>36.26</v>
      </c>
      <c r="E168" s="4" t="n">
        <v>31.8</v>
      </c>
      <c r="F168" s="4" t="n">
        <v>31.14</v>
      </c>
      <c r="G168" s="4" t="n">
        <v>1.7</v>
      </c>
      <c r="H168" s="3" t="n">
        <f aca="false">IF(H167=1, 12, H167-1)</f>
        <v>3</v>
      </c>
      <c r="I168" s="3" t="n">
        <f aca="false">IF(H168=12, I167-1, I167)</f>
        <v>2004</v>
      </c>
      <c r="J168" s="3" t="n">
        <f aca="false">(B168*539/330)+(C168*2.2)+E168+F168+(G168*2*24*2)</f>
        <v>384.814333333333</v>
      </c>
      <c r="K168" s="3" t="n">
        <f aca="false">VLOOKUP(I168,Sheet2!A:B,2,FALSE())*2</f>
        <v>600</v>
      </c>
      <c r="L168" s="3" t="n">
        <f aca="false">J168/K168</f>
        <v>0.641357222222222</v>
      </c>
    </row>
    <row r="169" customFormat="false" ht="16.15" hidden="false" customHeight="false" outlineLevel="0" collapsed="false">
      <c r="A169" s="5" t="n">
        <v>38018</v>
      </c>
      <c r="B169" s="4" t="n">
        <v>84.19</v>
      </c>
      <c r="C169" s="4" t="n">
        <v>9.62</v>
      </c>
      <c r="D169" s="4" t="n">
        <v>36.26</v>
      </c>
      <c r="E169" s="4" t="n">
        <v>31.8</v>
      </c>
      <c r="F169" s="4" t="n">
        <v>31.14</v>
      </c>
      <c r="G169" s="4" t="n">
        <v>1.7</v>
      </c>
      <c r="H169" s="3" t="n">
        <f aca="false">IF(H168=1, 12, H168-1)</f>
        <v>2</v>
      </c>
      <c r="I169" s="3" t="n">
        <f aca="false">IF(H169=12, I168-1, I168)</f>
        <v>2004</v>
      </c>
      <c r="J169" s="3" t="n">
        <f aca="false">(B169*539/330)+(C169*2.2)+E169+F169+(G169*2*24*2)</f>
        <v>384.814333333333</v>
      </c>
      <c r="K169" s="3" t="n">
        <f aca="false">VLOOKUP(I169,Sheet2!A:B,2,FALSE())*2</f>
        <v>600</v>
      </c>
      <c r="L169" s="3" t="n">
        <f aca="false">J169/K169</f>
        <v>0.641357222222222</v>
      </c>
    </row>
    <row r="170" customFormat="false" ht="16.15" hidden="false" customHeight="false" outlineLevel="0" collapsed="false">
      <c r="A170" s="5" t="n">
        <v>37987</v>
      </c>
      <c r="B170" s="4" t="n">
        <v>84.19</v>
      </c>
      <c r="C170" s="4" t="n">
        <v>9.62</v>
      </c>
      <c r="D170" s="4" t="n">
        <v>36.85</v>
      </c>
      <c r="E170" s="4" t="n">
        <v>31.8</v>
      </c>
      <c r="F170" s="4" t="n">
        <v>31.14</v>
      </c>
      <c r="G170" s="4" t="n">
        <v>1.7</v>
      </c>
      <c r="H170" s="3" t="n">
        <f aca="false">IF(H169=1, 12, H169-1)</f>
        <v>1</v>
      </c>
      <c r="I170" s="3" t="n">
        <f aca="false">IF(H170=12, I169-1, I169)</f>
        <v>2004</v>
      </c>
      <c r="J170" s="3" t="n">
        <f aca="false">(B170*539/330)+(C170*2.2)+E170+F170+(G170*2*24*2)</f>
        <v>384.814333333333</v>
      </c>
      <c r="K170" s="3" t="n">
        <f aca="false">VLOOKUP(I170,Sheet2!A:B,2,FALSE())*2</f>
        <v>600</v>
      </c>
      <c r="L170" s="3" t="n">
        <f aca="false">J170/K170</f>
        <v>0.641357222222222</v>
      </c>
    </row>
    <row r="171" customFormat="false" ht="16.15" hidden="false" customHeight="false" outlineLevel="0" collapsed="false">
      <c r="A171" s="5" t="n">
        <v>37956</v>
      </c>
      <c r="B171" s="4" t="n">
        <v>84.19</v>
      </c>
      <c r="C171" s="4" t="n">
        <v>9.62</v>
      </c>
      <c r="D171" s="4" t="n">
        <v>36.85</v>
      </c>
      <c r="E171" s="4" t="n">
        <v>31.8</v>
      </c>
      <c r="F171" s="4" t="n">
        <v>31.14</v>
      </c>
      <c r="G171" s="4" t="n">
        <v>1.7</v>
      </c>
      <c r="H171" s="3" t="n">
        <f aca="false">IF(H170=1, 12, H170-1)</f>
        <v>12</v>
      </c>
      <c r="I171" s="3" t="n">
        <f aca="false">IF(H171=12, I170-1, I170)</f>
        <v>2003</v>
      </c>
      <c r="J171" s="3" t="n">
        <f aca="false">(B171*539/330)+(C171*2.2)+E171+F171+(G171*2*24*2)</f>
        <v>384.814333333333</v>
      </c>
      <c r="K171" s="3" t="n">
        <f aca="false">VLOOKUP(I171,Sheet2!A:B,2,FALSE())*2</f>
        <v>520</v>
      </c>
      <c r="L171" s="3" t="n">
        <f aca="false">J171/K171</f>
        <v>0.740027564102564</v>
      </c>
    </row>
    <row r="172" customFormat="false" ht="16.15" hidden="false" customHeight="false" outlineLevel="0" collapsed="false">
      <c r="A172" s="5" t="n">
        <v>37926</v>
      </c>
      <c r="B172" s="4" t="n">
        <v>84.19</v>
      </c>
      <c r="C172" s="4" t="n">
        <v>9.62</v>
      </c>
      <c r="D172" s="4" t="n">
        <v>36.85</v>
      </c>
      <c r="E172" s="4" t="n">
        <v>31.8</v>
      </c>
      <c r="F172" s="4" t="n">
        <v>31.14</v>
      </c>
      <c r="G172" s="4" t="n">
        <v>1.7</v>
      </c>
      <c r="H172" s="3" t="n">
        <f aca="false">IF(H171=1, 12, H171-1)</f>
        <v>11</v>
      </c>
      <c r="I172" s="3" t="n">
        <f aca="false">IF(H172=12, I171-1, I171)</f>
        <v>2003</v>
      </c>
      <c r="J172" s="3" t="n">
        <f aca="false">(B172*539/330)+(C172*2.2)+E172+F172+(G172*2*24*2)</f>
        <v>384.814333333333</v>
      </c>
      <c r="K172" s="3" t="n">
        <f aca="false">VLOOKUP(I172,Sheet2!A:B,2,FALSE())*2</f>
        <v>520</v>
      </c>
      <c r="L172" s="3" t="n">
        <f aca="false">J172/K172</f>
        <v>0.740027564102564</v>
      </c>
    </row>
    <row r="173" customFormat="false" ht="16.15" hidden="false" customHeight="false" outlineLevel="0" collapsed="false">
      <c r="A173" s="5" t="n">
        <v>37895</v>
      </c>
      <c r="B173" s="4" t="n">
        <v>84.19</v>
      </c>
      <c r="C173" s="4" t="n">
        <v>9.62</v>
      </c>
      <c r="D173" s="4" t="n">
        <v>36.85</v>
      </c>
      <c r="E173" s="4" t="n">
        <v>31.8</v>
      </c>
      <c r="F173" s="4" t="n">
        <v>31.14</v>
      </c>
      <c r="G173" s="4" t="n">
        <v>1.7</v>
      </c>
      <c r="H173" s="3" t="n">
        <f aca="false">IF(H172=1, 12, H172-1)</f>
        <v>10</v>
      </c>
      <c r="I173" s="3" t="n">
        <f aca="false">IF(H173=12, I172-1, I172)</f>
        <v>2003</v>
      </c>
      <c r="J173" s="3" t="n">
        <f aca="false">(B173*539/330)+(C173*2.2)+E173+F173+(G173*2*24*2)</f>
        <v>384.814333333333</v>
      </c>
      <c r="K173" s="3" t="n">
        <f aca="false">VLOOKUP(I173,Sheet2!A:B,2,FALSE())*2</f>
        <v>520</v>
      </c>
      <c r="L173" s="3" t="n">
        <f aca="false">J173/K173</f>
        <v>0.740027564102564</v>
      </c>
    </row>
    <row r="174" customFormat="false" ht="16.15" hidden="false" customHeight="false" outlineLevel="0" collapsed="false">
      <c r="A174" s="5" t="n">
        <v>37865</v>
      </c>
      <c r="B174" s="4" t="n">
        <v>83.62</v>
      </c>
      <c r="C174" s="4" t="n">
        <v>9.62</v>
      </c>
      <c r="D174" s="4" t="n">
        <v>36.85</v>
      </c>
      <c r="E174" s="4" t="n">
        <v>31.8</v>
      </c>
      <c r="F174" s="4" t="n">
        <v>30.7</v>
      </c>
      <c r="G174" s="4" t="n">
        <v>1.7</v>
      </c>
      <c r="H174" s="3" t="n">
        <f aca="false">IF(H173=1, 12, H173-1)</f>
        <v>9</v>
      </c>
      <c r="I174" s="3" t="n">
        <f aca="false">IF(H174=12, I173-1, I173)</f>
        <v>2003</v>
      </c>
      <c r="J174" s="3" t="n">
        <f aca="false">(B174*539/330)+(C174*2.2)+E174+F174+(G174*2*24*2)</f>
        <v>383.443333333333</v>
      </c>
      <c r="K174" s="3" t="n">
        <f aca="false">VLOOKUP(I174,Sheet2!A:B,2,FALSE())*2</f>
        <v>520</v>
      </c>
      <c r="L174" s="3" t="n">
        <f aca="false">J174/K174</f>
        <v>0.737391025641026</v>
      </c>
    </row>
    <row r="175" customFormat="false" ht="16.15" hidden="false" customHeight="false" outlineLevel="0" collapsed="false">
      <c r="A175" s="5" t="n">
        <v>37834</v>
      </c>
      <c r="B175" s="4" t="n">
        <v>83.62</v>
      </c>
      <c r="C175" s="4" t="n">
        <v>8.09</v>
      </c>
      <c r="D175" s="4" t="n">
        <v>36.85</v>
      </c>
      <c r="E175" s="4" t="n">
        <v>31.8</v>
      </c>
      <c r="F175" s="4" t="n">
        <v>30.7</v>
      </c>
      <c r="G175" s="4" t="n">
        <v>1.7</v>
      </c>
      <c r="H175" s="3" t="n">
        <f aca="false">IF(H174=1, 12, H174-1)</f>
        <v>8</v>
      </c>
      <c r="I175" s="3" t="n">
        <f aca="false">IF(H175=12, I174-1, I174)</f>
        <v>2003</v>
      </c>
      <c r="J175" s="3" t="n">
        <f aca="false">(B175*539/330)+(C175*2.2)+E175+F175+(G175*2*24*2)</f>
        <v>380.077333333333</v>
      </c>
      <c r="K175" s="3" t="n">
        <f aca="false">VLOOKUP(I175,Sheet2!A:B,2,FALSE())*2</f>
        <v>520</v>
      </c>
      <c r="L175" s="3" t="n">
        <f aca="false">J175/K175</f>
        <v>0.730917948717949</v>
      </c>
    </row>
    <row r="176" customFormat="false" ht="16.15" hidden="false" customHeight="false" outlineLevel="0" collapsed="false">
      <c r="A176" s="5" t="n">
        <v>37803</v>
      </c>
      <c r="B176" s="4" t="n">
        <v>83.62</v>
      </c>
      <c r="C176" s="4" t="n">
        <v>8.09</v>
      </c>
      <c r="D176" s="4" t="n">
        <v>38.85</v>
      </c>
      <c r="E176" s="4" t="n">
        <v>32.55</v>
      </c>
      <c r="F176" s="4" t="n">
        <v>30.7</v>
      </c>
      <c r="G176" s="4" t="n">
        <v>1.7</v>
      </c>
      <c r="H176" s="3" t="n">
        <f aca="false">IF(H175=1, 12, H175-1)</f>
        <v>7</v>
      </c>
      <c r="I176" s="3" t="n">
        <f aca="false">IF(H176=12, I175-1, I175)</f>
        <v>2003</v>
      </c>
      <c r="J176" s="3" t="n">
        <f aca="false">(B176*539/330)+(C176*2.2)+E176+F176+(G176*2*24*2)</f>
        <v>380.827333333333</v>
      </c>
      <c r="K176" s="3" t="n">
        <f aca="false">VLOOKUP(I176,Sheet2!A:B,2,FALSE())*2</f>
        <v>520</v>
      </c>
      <c r="L176" s="3" t="n">
        <f aca="false">J176/K176</f>
        <v>0.732360256410256</v>
      </c>
    </row>
    <row r="177" customFormat="false" ht="16.15" hidden="false" customHeight="false" outlineLevel="0" collapsed="false">
      <c r="A177" s="5" t="n">
        <v>37773</v>
      </c>
      <c r="B177" s="4" t="n">
        <v>75.72</v>
      </c>
      <c r="C177" s="4" t="n">
        <v>8.09</v>
      </c>
      <c r="D177" s="4" t="n">
        <v>36.85</v>
      </c>
      <c r="E177" s="4" t="n">
        <v>34.8</v>
      </c>
      <c r="F177" s="4" t="n">
        <v>26.57</v>
      </c>
      <c r="G177" s="4" t="n">
        <v>1.7</v>
      </c>
      <c r="H177" s="3" t="n">
        <f aca="false">IF(H176=1, 12, H176-1)</f>
        <v>6</v>
      </c>
      <c r="I177" s="3" t="n">
        <f aca="false">IF(H177=12, I176-1, I176)</f>
        <v>2003</v>
      </c>
      <c r="J177" s="3" t="n">
        <f aca="false">(B177*539/330)+(C177*2.2)+E177+F177+(G177*2*24*2)</f>
        <v>366.044</v>
      </c>
      <c r="K177" s="3" t="n">
        <f aca="false">VLOOKUP(I177,Sheet2!A:B,2,FALSE())*2</f>
        <v>520</v>
      </c>
      <c r="L177" s="3" t="n">
        <f aca="false">J177/K177</f>
        <v>0.703930769230769</v>
      </c>
    </row>
    <row r="178" customFormat="false" ht="16.15" hidden="false" customHeight="false" outlineLevel="0" collapsed="false">
      <c r="A178" s="5" t="n">
        <v>37742</v>
      </c>
      <c r="B178" s="4" t="n">
        <v>75.72</v>
      </c>
      <c r="C178" s="4" t="n">
        <v>8.09</v>
      </c>
      <c r="D178" s="4" t="n">
        <v>29.88</v>
      </c>
      <c r="E178" s="4" t="n">
        <v>34.8</v>
      </c>
      <c r="F178" s="4" t="n">
        <v>26.57</v>
      </c>
      <c r="G178" s="4" t="n">
        <v>1.7</v>
      </c>
      <c r="H178" s="3" t="n">
        <f aca="false">IF(H177=1, 12, H177-1)</f>
        <v>5</v>
      </c>
      <c r="I178" s="3" t="n">
        <f aca="false">IF(H178=12, I177-1, I177)</f>
        <v>2003</v>
      </c>
      <c r="J178" s="3" t="n">
        <f aca="false">(B178*539/330)+(C178*2.2)+E178+F178+(G178*2*24*2)</f>
        <v>366.044</v>
      </c>
      <c r="K178" s="3" t="n">
        <f aca="false">VLOOKUP(I178,Sheet2!A:B,2,FALSE())*2</f>
        <v>520</v>
      </c>
      <c r="L178" s="3" t="n">
        <f aca="false">J178/K178</f>
        <v>0.703930769230769</v>
      </c>
    </row>
    <row r="179" customFormat="false" ht="16.15" hidden="false" customHeight="false" outlineLevel="0" collapsed="false">
      <c r="A179" s="5" t="n">
        <v>37712</v>
      </c>
      <c r="B179" s="4" t="n">
        <v>75.72</v>
      </c>
      <c r="C179" s="4" t="n">
        <v>8.09</v>
      </c>
      <c r="D179" s="4" t="n">
        <v>29.88</v>
      </c>
      <c r="E179" s="4" t="n">
        <v>34.95</v>
      </c>
      <c r="F179" s="4" t="n">
        <v>26.57</v>
      </c>
      <c r="G179" s="4" t="n">
        <v>1.7</v>
      </c>
      <c r="H179" s="3" t="n">
        <f aca="false">IF(H178=1, 12, H178-1)</f>
        <v>4</v>
      </c>
      <c r="I179" s="3" t="n">
        <f aca="false">IF(H179=12, I178-1, I178)</f>
        <v>2003</v>
      </c>
      <c r="J179" s="3" t="n">
        <f aca="false">(B179*539/330)+(C179*2.2)+E179+F179+(G179*2*24*2)</f>
        <v>366.194</v>
      </c>
      <c r="K179" s="3" t="n">
        <f aca="false">VLOOKUP(I179,Sheet2!A:B,2,FALSE())*2</f>
        <v>520</v>
      </c>
      <c r="L179" s="3" t="n">
        <f aca="false">J179/K179</f>
        <v>0.704219230769231</v>
      </c>
    </row>
    <row r="180" customFormat="false" ht="16.15" hidden="false" customHeight="false" outlineLevel="0" collapsed="false">
      <c r="A180" s="5" t="n">
        <v>37681</v>
      </c>
      <c r="B180" s="4" t="n">
        <v>75.72</v>
      </c>
      <c r="C180" s="4" t="n">
        <v>8.09</v>
      </c>
      <c r="D180" s="4" t="n">
        <v>29.88</v>
      </c>
      <c r="E180" s="4" t="n">
        <v>35.4</v>
      </c>
      <c r="F180" s="4" t="n">
        <v>26.57</v>
      </c>
      <c r="G180" s="4" t="n">
        <v>1.7</v>
      </c>
      <c r="H180" s="3" t="n">
        <f aca="false">IF(H179=1, 12, H179-1)</f>
        <v>3</v>
      </c>
      <c r="I180" s="3" t="n">
        <f aca="false">IF(H180=12, I179-1, I179)</f>
        <v>2003</v>
      </c>
      <c r="J180" s="3" t="n">
        <f aca="false">(B180*539/330)+(C180*2.2)+E180+F180+(G180*2*24*2)</f>
        <v>366.644</v>
      </c>
      <c r="K180" s="3" t="n">
        <f aca="false">VLOOKUP(I180,Sheet2!A:B,2,FALSE())*2</f>
        <v>520</v>
      </c>
      <c r="L180" s="3" t="n">
        <f aca="false">J180/K180</f>
        <v>0.705084615384615</v>
      </c>
    </row>
    <row r="181" customFormat="false" ht="16.15" hidden="false" customHeight="false" outlineLevel="0" collapsed="false">
      <c r="A181" s="5" t="n">
        <v>37653</v>
      </c>
      <c r="B181" s="4" t="n">
        <v>75.72</v>
      </c>
      <c r="C181" s="4" t="n">
        <v>8.09</v>
      </c>
      <c r="D181" s="4" t="n">
        <v>29.88</v>
      </c>
      <c r="E181" s="4" t="n">
        <v>35.4</v>
      </c>
      <c r="F181" s="4" t="n">
        <v>26.57</v>
      </c>
      <c r="G181" s="4" t="n">
        <v>1.7</v>
      </c>
      <c r="H181" s="3" t="n">
        <f aca="false">IF(H180=1, 12, H180-1)</f>
        <v>2</v>
      </c>
      <c r="I181" s="3" t="n">
        <f aca="false">IF(H181=12, I180-1, I180)</f>
        <v>2003</v>
      </c>
      <c r="J181" s="3" t="n">
        <f aca="false">(B181*539/330)+(C181*2.2)+E181+F181+(G181*2*24*2)</f>
        <v>366.644</v>
      </c>
      <c r="K181" s="3" t="n">
        <f aca="false">VLOOKUP(I181,Sheet2!A:B,2,FALSE())*2</f>
        <v>520</v>
      </c>
      <c r="L181" s="3" t="n">
        <f aca="false">J181/K181</f>
        <v>0.705084615384615</v>
      </c>
    </row>
    <row r="182" customFormat="false" ht="16.15" hidden="false" customHeight="false" outlineLevel="0" collapsed="false">
      <c r="A182" s="5" t="n">
        <v>37622</v>
      </c>
      <c r="B182" s="4" t="n">
        <v>75.72</v>
      </c>
      <c r="C182" s="4" t="n">
        <v>8.09</v>
      </c>
      <c r="D182" s="4" t="n">
        <v>28.64</v>
      </c>
      <c r="E182" s="4" t="n">
        <v>35.4</v>
      </c>
      <c r="F182" s="4" t="n">
        <v>26.57</v>
      </c>
      <c r="G182" s="4" t="n">
        <v>1.4</v>
      </c>
      <c r="H182" s="3" t="n">
        <f aca="false">IF(H181=1, 12, H181-1)</f>
        <v>1</v>
      </c>
      <c r="I182" s="3" t="n">
        <f aca="false">IF(H182=12, I181-1, I181)</f>
        <v>2003</v>
      </c>
      <c r="J182" s="3" t="n">
        <f aca="false">(B182*539/330)+(C182*2.2)+E182+F182+(G182*2*24*2)</f>
        <v>337.844</v>
      </c>
      <c r="K182" s="3" t="n">
        <f aca="false">VLOOKUP(I182,Sheet2!A:B,2,FALSE())*2</f>
        <v>520</v>
      </c>
      <c r="L182" s="3" t="n">
        <f aca="false">J182/K182</f>
        <v>0.6497</v>
      </c>
    </row>
    <row r="183" customFormat="false" ht="16.15" hidden="false" customHeight="false" outlineLevel="0" collapsed="false">
      <c r="A183" s="5" t="n">
        <v>37591</v>
      </c>
      <c r="B183" s="4" t="n">
        <v>75.72</v>
      </c>
      <c r="C183" s="4" t="n">
        <v>8.09</v>
      </c>
      <c r="D183" s="4" t="n">
        <v>28.64</v>
      </c>
      <c r="E183" s="4" t="n">
        <v>32.4</v>
      </c>
      <c r="F183" s="4" t="n">
        <v>26.57</v>
      </c>
      <c r="G183" s="4" t="n">
        <v>1.4</v>
      </c>
      <c r="H183" s="3" t="n">
        <f aca="false">IF(H182=1, 12, H182-1)</f>
        <v>12</v>
      </c>
      <c r="I183" s="3" t="n">
        <f aca="false">IF(H183=12, I182-1, I182)</f>
        <v>2002</v>
      </c>
      <c r="J183" s="3" t="n">
        <f aca="false">(B183*539/330)+(C183*2.2)+E183+F183+(G183*2*24*2)</f>
        <v>334.844</v>
      </c>
      <c r="K183" s="3" t="n">
        <f aca="false">VLOOKUP(I183,Sheet2!A:B,2,FALSE())*2</f>
        <v>480</v>
      </c>
      <c r="L183" s="3" t="n">
        <f aca="false">J183/K183</f>
        <v>0.697591666666667</v>
      </c>
    </row>
    <row r="184" customFormat="false" ht="16.15" hidden="false" customHeight="false" outlineLevel="0" collapsed="false">
      <c r="A184" s="5" t="n">
        <v>37561</v>
      </c>
      <c r="B184" s="4" t="n">
        <v>75.72</v>
      </c>
      <c r="C184" s="4" t="n">
        <v>8.09</v>
      </c>
      <c r="D184" s="4" t="n">
        <v>28.64</v>
      </c>
      <c r="E184" s="4" t="n">
        <v>30.9</v>
      </c>
      <c r="F184" s="4" t="n">
        <v>26.57</v>
      </c>
      <c r="G184" s="4" t="n">
        <v>1.4</v>
      </c>
      <c r="H184" s="3" t="n">
        <f aca="false">IF(H183=1, 12, H183-1)</f>
        <v>11</v>
      </c>
      <c r="I184" s="3" t="n">
        <f aca="false">IF(H184=12, I183-1, I183)</f>
        <v>2002</v>
      </c>
      <c r="J184" s="3" t="n">
        <f aca="false">(B184*539/330)+(C184*2.2)+E184+F184+(G184*2*24*2)</f>
        <v>333.344</v>
      </c>
      <c r="K184" s="3" t="n">
        <f aca="false">VLOOKUP(I184,Sheet2!A:B,2,FALSE())*2</f>
        <v>480</v>
      </c>
      <c r="L184" s="3" t="n">
        <f aca="false">J184/K184</f>
        <v>0.694466666666667</v>
      </c>
    </row>
    <row r="185" customFormat="false" ht="16.15" hidden="false" customHeight="false" outlineLevel="0" collapsed="false">
      <c r="A185" s="5" t="n">
        <v>37530</v>
      </c>
      <c r="B185" s="4" t="n">
        <v>75.72</v>
      </c>
      <c r="C185" s="4" t="n">
        <v>8.09</v>
      </c>
      <c r="D185" s="4" t="n">
        <v>26.8</v>
      </c>
      <c r="E185" s="4" t="n">
        <v>26.9</v>
      </c>
      <c r="F185" s="4" t="n">
        <v>26.57</v>
      </c>
      <c r="G185" s="4" t="n">
        <v>1.4</v>
      </c>
      <c r="H185" s="3" t="n">
        <f aca="false">IF(H184=1, 12, H184-1)</f>
        <v>10</v>
      </c>
      <c r="I185" s="3" t="n">
        <f aca="false">IF(H185=12, I184-1, I184)</f>
        <v>2002</v>
      </c>
      <c r="J185" s="3" t="n">
        <f aca="false">(B185*539/330)+(C185*2.2)+E185+F185+(G185*2*24*2)</f>
        <v>329.344</v>
      </c>
      <c r="K185" s="3" t="n">
        <f aca="false">VLOOKUP(I185,Sheet2!A:B,2,FALSE())*2</f>
        <v>480</v>
      </c>
      <c r="L185" s="3" t="n">
        <f aca="false">J185/K185</f>
        <v>0.686133333333333</v>
      </c>
    </row>
    <row r="186" customFormat="false" ht="16.15" hidden="false" customHeight="false" outlineLevel="0" collapsed="false">
      <c r="A186" s="5" t="n">
        <v>37500</v>
      </c>
      <c r="B186" s="4" t="n">
        <v>75.72</v>
      </c>
      <c r="C186" s="4" t="n">
        <v>8.09</v>
      </c>
      <c r="D186" s="4" t="n">
        <v>26.8</v>
      </c>
      <c r="E186" s="4" t="n">
        <v>26.9</v>
      </c>
      <c r="F186" s="4" t="n">
        <v>26.57</v>
      </c>
      <c r="G186" s="4" t="n">
        <v>1.4</v>
      </c>
      <c r="H186" s="3" t="n">
        <f aca="false">IF(H185=1, 12, H185-1)</f>
        <v>9</v>
      </c>
      <c r="I186" s="3" t="n">
        <f aca="false">IF(H186=12, I185-1, I185)</f>
        <v>2002</v>
      </c>
      <c r="J186" s="3" t="n">
        <f aca="false">(B186*539/330)+(C186*2.2)+E186+F186+(G186*2*24*2)</f>
        <v>329.344</v>
      </c>
      <c r="K186" s="3" t="n">
        <f aca="false">VLOOKUP(I186,Sheet2!A:B,2,FALSE())*2</f>
        <v>480</v>
      </c>
      <c r="L186" s="3" t="n">
        <f aca="false">J186/K186</f>
        <v>0.686133333333333</v>
      </c>
    </row>
    <row r="187" customFormat="false" ht="16.15" hidden="false" customHeight="false" outlineLevel="0" collapsed="false">
      <c r="A187" s="5" t="n">
        <v>37469</v>
      </c>
      <c r="B187" s="4" t="n">
        <v>75.72</v>
      </c>
      <c r="C187" s="4" t="n">
        <v>7.94</v>
      </c>
      <c r="D187" s="4" t="n">
        <v>26.8</v>
      </c>
      <c r="E187" s="4" t="n">
        <v>29.9</v>
      </c>
      <c r="F187" s="4" t="n">
        <v>26.57</v>
      </c>
      <c r="G187" s="4" t="n">
        <v>1.4</v>
      </c>
      <c r="H187" s="3" t="n">
        <f aca="false">IF(H186=1, 12, H186-1)</f>
        <v>8</v>
      </c>
      <c r="I187" s="3" t="n">
        <f aca="false">IF(H187=12, I186-1, I186)</f>
        <v>2002</v>
      </c>
      <c r="J187" s="3" t="n">
        <f aca="false">(B187*539/330)+(C187*2.2)+E187+F187+(G187*2*24*2)</f>
        <v>332.014</v>
      </c>
      <c r="K187" s="3" t="n">
        <f aca="false">VLOOKUP(I187,Sheet2!A:B,2,FALSE())*2</f>
        <v>480</v>
      </c>
      <c r="L187" s="3" t="n">
        <f aca="false">J187/K187</f>
        <v>0.691695833333333</v>
      </c>
    </row>
    <row r="188" customFormat="false" ht="16.15" hidden="false" customHeight="false" outlineLevel="0" collapsed="false">
      <c r="A188" s="5" t="n">
        <v>37438</v>
      </c>
      <c r="B188" s="4" t="n">
        <v>75.72</v>
      </c>
      <c r="C188" s="4" t="n">
        <v>7.48</v>
      </c>
      <c r="D188" s="4" t="n">
        <v>26.8</v>
      </c>
      <c r="E188" s="4" t="n">
        <v>30.9</v>
      </c>
      <c r="F188" s="4" t="n">
        <v>26.57</v>
      </c>
      <c r="G188" s="4" t="n">
        <v>1.4</v>
      </c>
      <c r="H188" s="3" t="n">
        <f aca="false">IF(H187=1, 12, H187-1)</f>
        <v>7</v>
      </c>
      <c r="I188" s="3" t="n">
        <f aca="false">IF(H188=12, I187-1, I187)</f>
        <v>2002</v>
      </c>
      <c r="J188" s="3" t="n">
        <f aca="false">(B188*539/330)+(C188*2.2)+E188+F188+(G188*2*24*2)</f>
        <v>332.002</v>
      </c>
      <c r="K188" s="3" t="n">
        <f aca="false">VLOOKUP(I188,Sheet2!A:B,2,FALSE())*2</f>
        <v>480</v>
      </c>
      <c r="L188" s="3" t="n">
        <f aca="false">J188/K188</f>
        <v>0.691670833333333</v>
      </c>
    </row>
    <row r="189" customFormat="false" ht="16.15" hidden="false" customHeight="false" outlineLevel="0" collapsed="false">
      <c r="A189" s="5" t="n">
        <v>37408</v>
      </c>
      <c r="B189" s="4" t="n">
        <v>66.39</v>
      </c>
      <c r="C189" s="4" t="n">
        <v>7.48</v>
      </c>
      <c r="D189" s="4" t="n">
        <v>26.8</v>
      </c>
      <c r="E189" s="4" t="n">
        <v>29.9</v>
      </c>
      <c r="F189" s="4" t="n">
        <v>23.32</v>
      </c>
      <c r="G189" s="4" t="n">
        <v>1.4</v>
      </c>
      <c r="H189" s="3" t="n">
        <f aca="false">IF(H188=1, 12, H188-1)</f>
        <v>6</v>
      </c>
      <c r="I189" s="3" t="n">
        <f aca="false">IF(H189=12, I188-1, I188)</f>
        <v>2002</v>
      </c>
      <c r="J189" s="3" t="n">
        <f aca="false">(B189*539/330)+(C189*2.2)+E189+F189+(G189*2*24*2)</f>
        <v>312.513</v>
      </c>
      <c r="K189" s="3" t="n">
        <f aca="false">VLOOKUP(I189,Sheet2!A:B,2,FALSE())*2</f>
        <v>480</v>
      </c>
      <c r="L189" s="3" t="n">
        <f aca="false">J189/K189</f>
        <v>0.65106875</v>
      </c>
    </row>
    <row r="190" customFormat="false" ht="16.15" hidden="false" customHeight="false" outlineLevel="0" collapsed="false">
      <c r="A190" s="5" t="n">
        <v>37377</v>
      </c>
      <c r="B190" s="4" t="n">
        <v>66.39</v>
      </c>
      <c r="C190" s="4" t="n">
        <v>7.48</v>
      </c>
      <c r="D190" s="4" t="n">
        <v>25.85</v>
      </c>
      <c r="E190" s="4" t="n">
        <v>28.3</v>
      </c>
      <c r="F190" s="4" t="n">
        <v>23.32</v>
      </c>
      <c r="G190" s="4" t="n">
        <v>1.4</v>
      </c>
      <c r="H190" s="3" t="n">
        <f aca="false">IF(H189=1, 12, H189-1)</f>
        <v>5</v>
      </c>
      <c r="I190" s="3" t="n">
        <f aca="false">IF(H190=12, I189-1, I189)</f>
        <v>2002</v>
      </c>
      <c r="J190" s="3" t="n">
        <f aca="false">(B190*539/330)+(C190*2.2)+E190+F190+(G190*2*24*2)</f>
        <v>310.913</v>
      </c>
      <c r="K190" s="3" t="n">
        <f aca="false">VLOOKUP(I190,Sheet2!A:B,2,FALSE())*2</f>
        <v>480</v>
      </c>
      <c r="L190" s="3" t="n">
        <f aca="false">J190/K190</f>
        <v>0.647735416666667</v>
      </c>
    </row>
    <row r="191" customFormat="false" ht="16.15" hidden="false" customHeight="false" outlineLevel="0" collapsed="false">
      <c r="A191" s="5" t="n">
        <v>37347</v>
      </c>
      <c r="B191" s="4" t="n">
        <v>66.39</v>
      </c>
      <c r="C191" s="4" t="n">
        <v>7.48</v>
      </c>
      <c r="D191" s="4" t="n">
        <v>25.85</v>
      </c>
      <c r="E191" s="4" t="n">
        <v>28.3</v>
      </c>
      <c r="F191" s="4" t="n">
        <v>23.32</v>
      </c>
      <c r="G191" s="4" t="n">
        <v>1.4</v>
      </c>
      <c r="H191" s="3" t="n">
        <f aca="false">IF(H190=1, 12, H190-1)</f>
        <v>4</v>
      </c>
      <c r="I191" s="3" t="n">
        <f aca="false">IF(H191=12, I190-1, I190)</f>
        <v>2002</v>
      </c>
      <c r="J191" s="3" t="n">
        <f aca="false">(B191*539/330)+(C191*2.2)+E191+F191+(G191*2*24*2)</f>
        <v>310.913</v>
      </c>
      <c r="K191" s="3" t="n">
        <f aca="false">VLOOKUP(I191,Sheet2!A:B,2,FALSE())*2</f>
        <v>480</v>
      </c>
      <c r="L191" s="3" t="n">
        <f aca="false">J191/K191</f>
        <v>0.647735416666667</v>
      </c>
    </row>
    <row r="192" customFormat="false" ht="16.15" hidden="false" customHeight="false" outlineLevel="0" collapsed="false">
      <c r="A192" s="5" t="n">
        <v>37316</v>
      </c>
      <c r="B192" s="4" t="n">
        <v>66.39</v>
      </c>
      <c r="C192" s="4" t="n">
        <v>7.48</v>
      </c>
      <c r="D192" s="4" t="n">
        <v>25.85</v>
      </c>
      <c r="E192" s="4" t="n">
        <v>26.7</v>
      </c>
      <c r="F192" s="4" t="n">
        <v>23.32</v>
      </c>
      <c r="G192" s="4" t="n">
        <v>1.4</v>
      </c>
      <c r="H192" s="3" t="n">
        <f aca="false">IF(H191=1, 12, H191-1)</f>
        <v>3</v>
      </c>
      <c r="I192" s="3" t="n">
        <f aca="false">IF(H192=12, I191-1, I191)</f>
        <v>2002</v>
      </c>
      <c r="J192" s="3" t="n">
        <f aca="false">(B192*539/330)+(C192*2.2)+E192+F192+(G192*2*24*2)</f>
        <v>309.313</v>
      </c>
      <c r="K192" s="3" t="n">
        <f aca="false">VLOOKUP(I192,Sheet2!A:B,2,FALSE())*2</f>
        <v>480</v>
      </c>
      <c r="L192" s="3" t="n">
        <f aca="false">J192/K192</f>
        <v>0.644402083333333</v>
      </c>
    </row>
    <row r="193" customFormat="false" ht="16.15" hidden="false" customHeight="false" outlineLevel="0" collapsed="false">
      <c r="A193" s="5" t="n">
        <v>37288</v>
      </c>
      <c r="B193" s="4" t="n">
        <v>64.92</v>
      </c>
      <c r="C193" s="4" t="n">
        <v>7.48</v>
      </c>
      <c r="D193" s="4" t="n">
        <v>25.85</v>
      </c>
      <c r="E193" s="4" t="n">
        <v>26.7</v>
      </c>
      <c r="F193" s="4" t="n">
        <v>23.32</v>
      </c>
      <c r="G193" s="4" t="n">
        <v>1.4</v>
      </c>
      <c r="H193" s="3" t="n">
        <f aca="false">IF(H192=1, 12, H192-1)</f>
        <v>2</v>
      </c>
      <c r="I193" s="3" t="n">
        <f aca="false">IF(H193=12, I192-1, I192)</f>
        <v>2002</v>
      </c>
      <c r="J193" s="3" t="n">
        <f aca="false">(B193*539/330)+(C193*2.2)+E193+F193+(G193*2*24*2)</f>
        <v>306.912</v>
      </c>
      <c r="K193" s="3" t="n">
        <f aca="false">VLOOKUP(I193,Sheet2!A:B,2,FALSE())*2</f>
        <v>480</v>
      </c>
      <c r="L193" s="3" t="n">
        <f aca="false">J193/K193</f>
        <v>0.6394</v>
      </c>
    </row>
    <row r="194" customFormat="false" ht="16.15" hidden="false" customHeight="false" outlineLevel="0" collapsed="false">
      <c r="A194" s="5" t="n">
        <v>37257</v>
      </c>
      <c r="B194" s="4" t="n">
        <v>64.92</v>
      </c>
      <c r="C194" s="4" t="n">
        <v>7.48</v>
      </c>
      <c r="D194" s="4" t="n">
        <v>25.85</v>
      </c>
      <c r="E194" s="4" t="n">
        <v>26.7</v>
      </c>
      <c r="F194" s="4" t="n">
        <v>23.32</v>
      </c>
      <c r="G194" s="4" t="n">
        <v>1.4</v>
      </c>
      <c r="H194" s="3" t="n">
        <f aca="false">IF(H193=1, 12, H193-1)</f>
        <v>1</v>
      </c>
      <c r="I194" s="3" t="n">
        <f aca="false">IF(H194=12, I193-1, I193)</f>
        <v>2002</v>
      </c>
      <c r="J194" s="3" t="n">
        <f aca="false">(B194*539/330)+(C194*2.2)+E194+F194+(G194*2*24*2)</f>
        <v>306.912</v>
      </c>
      <c r="K194" s="3" t="n">
        <f aca="false">VLOOKUP(I194,Sheet2!A:B,2,FALSE())*2</f>
        <v>480</v>
      </c>
      <c r="L194" s="3" t="n">
        <f aca="false">J194/K194</f>
        <v>0.6394</v>
      </c>
    </row>
    <row r="195" customFormat="false" ht="16.15" hidden="false" customHeight="false" outlineLevel="0" collapsed="false">
      <c r="A195" s="5" t="n">
        <v>37226</v>
      </c>
      <c r="B195" s="4" t="n">
        <v>63.09</v>
      </c>
      <c r="C195" s="4" t="n">
        <v>7.48</v>
      </c>
      <c r="D195" s="4" t="n">
        <v>25.85</v>
      </c>
      <c r="E195" s="4" t="n">
        <v>23.8</v>
      </c>
      <c r="F195" s="4" t="n">
        <v>23.32</v>
      </c>
      <c r="G195" s="4" t="n">
        <v>1.4</v>
      </c>
      <c r="H195" s="3" t="n">
        <f aca="false">IF(H194=1, 12, H194-1)</f>
        <v>12</v>
      </c>
      <c r="I195" s="3" t="n">
        <f aca="false">IF(H195=12, I194-1, I194)</f>
        <v>2001</v>
      </c>
      <c r="J195" s="3" t="n">
        <f aca="false">(B195*539/330)+(C195*2.2)+E195+F195+(G195*2*24*2)</f>
        <v>301.023</v>
      </c>
      <c r="K195" s="3" t="n">
        <f aca="false">VLOOKUP(I195,Sheet2!A:B,2,FALSE())*2</f>
        <v>400</v>
      </c>
      <c r="L195" s="3" t="n">
        <f aca="false">J195/K195</f>
        <v>0.7525575</v>
      </c>
    </row>
    <row r="196" customFormat="false" ht="16.15" hidden="false" customHeight="false" outlineLevel="0" collapsed="false">
      <c r="A196" s="5" t="n">
        <v>37196</v>
      </c>
      <c r="B196" s="4" t="n">
        <v>63.09</v>
      </c>
      <c r="C196" s="4" t="n">
        <v>7.48</v>
      </c>
      <c r="D196" s="4" t="n">
        <v>24.88</v>
      </c>
      <c r="E196" s="4" t="n">
        <v>23.8</v>
      </c>
      <c r="F196" s="4" t="n">
        <v>23.32</v>
      </c>
      <c r="G196" s="4" t="n">
        <v>1.4</v>
      </c>
      <c r="H196" s="3" t="n">
        <f aca="false">IF(H195=1, 12, H195-1)</f>
        <v>11</v>
      </c>
      <c r="I196" s="3" t="n">
        <f aca="false">IF(H196=12, I195-1, I195)</f>
        <v>2001</v>
      </c>
      <c r="J196" s="3" t="n">
        <f aca="false">(B196*539/330)+(C196*2.2)+E196+F196+(G196*2*24*2)</f>
        <v>301.023</v>
      </c>
      <c r="K196" s="3" t="n">
        <f aca="false">VLOOKUP(I196,Sheet2!A:B,2,FALSE())*2</f>
        <v>400</v>
      </c>
      <c r="L196" s="3" t="n">
        <f aca="false">J196/K196</f>
        <v>0.7525575</v>
      </c>
    </row>
    <row r="197" customFormat="false" ht="16.15" hidden="false" customHeight="false" outlineLevel="0" collapsed="false">
      <c r="A197" s="5" t="n">
        <v>37165</v>
      </c>
      <c r="B197" s="4" t="n">
        <v>63.09</v>
      </c>
      <c r="C197" s="4" t="n">
        <v>7.48</v>
      </c>
      <c r="D197" s="4" t="n">
        <v>24.88</v>
      </c>
      <c r="E197" s="4" t="n">
        <v>23.8</v>
      </c>
      <c r="F197" s="4" t="n">
        <v>23.32</v>
      </c>
      <c r="G197" s="4" t="n">
        <v>1.4</v>
      </c>
      <c r="H197" s="3" t="n">
        <f aca="false">IF(H196=1, 12, H196-1)</f>
        <v>10</v>
      </c>
      <c r="I197" s="3" t="n">
        <f aca="false">IF(H197=12, I196-1, I196)</f>
        <v>2001</v>
      </c>
      <c r="J197" s="3" t="n">
        <f aca="false">(B197*539/330)+(C197*2.2)+E197+F197+(G197*2*24*2)</f>
        <v>301.023</v>
      </c>
      <c r="K197" s="3" t="n">
        <f aca="false">VLOOKUP(I197,Sheet2!A:B,2,FALSE())*2</f>
        <v>400</v>
      </c>
      <c r="L197" s="3" t="n">
        <f aca="false">J197/K197</f>
        <v>0.7525575</v>
      </c>
    </row>
    <row r="198" customFormat="false" ht="16.15" hidden="false" customHeight="false" outlineLevel="0" collapsed="false">
      <c r="A198" s="5" t="n">
        <v>37135</v>
      </c>
      <c r="B198" s="4" t="n">
        <v>63.09</v>
      </c>
      <c r="C198" s="4" t="n">
        <v>7.48</v>
      </c>
      <c r="D198" s="4" t="n">
        <v>24.88</v>
      </c>
      <c r="E198" s="4" t="n">
        <v>22.8</v>
      </c>
      <c r="F198" s="4" t="n">
        <v>23.32</v>
      </c>
      <c r="G198" s="4" t="n">
        <v>1.4</v>
      </c>
      <c r="H198" s="3" t="n">
        <f aca="false">IF(H197=1, 12, H197-1)</f>
        <v>9</v>
      </c>
      <c r="I198" s="3" t="n">
        <f aca="false">IF(H198=12, I197-1, I197)</f>
        <v>2001</v>
      </c>
      <c r="J198" s="3" t="n">
        <f aca="false">(B198*539/330)+(C198*2.2)+E198+F198+(G198*2*24*2)</f>
        <v>300.023</v>
      </c>
      <c r="K198" s="3" t="n">
        <f aca="false">VLOOKUP(I198,Sheet2!A:B,2,FALSE())*2</f>
        <v>400</v>
      </c>
      <c r="L198" s="3" t="n">
        <f aca="false">J198/K198</f>
        <v>0.7500575</v>
      </c>
    </row>
    <row r="199" customFormat="false" ht="16.15" hidden="false" customHeight="false" outlineLevel="0" collapsed="false">
      <c r="A199" s="5" t="n">
        <v>37104</v>
      </c>
      <c r="B199" s="4" t="n">
        <v>63.09</v>
      </c>
      <c r="C199" s="4" t="n">
        <v>7.48</v>
      </c>
      <c r="D199" s="4" t="n">
        <v>24.88</v>
      </c>
      <c r="E199" s="4" t="n">
        <v>22.8</v>
      </c>
      <c r="F199" s="4" t="n">
        <v>23.32</v>
      </c>
      <c r="G199" s="4" t="n">
        <v>1.4</v>
      </c>
      <c r="H199" s="3" t="n">
        <f aca="false">IF(H198=1, 12, H198-1)</f>
        <v>8</v>
      </c>
      <c r="I199" s="3" t="n">
        <f aca="false">IF(H199=12, I198-1, I198)</f>
        <v>2001</v>
      </c>
      <c r="J199" s="3" t="n">
        <f aca="false">(B199*539/330)+(C199*2.2)+E199+F199+(G199*2*24*2)</f>
        <v>300.023</v>
      </c>
      <c r="K199" s="3" t="n">
        <f aca="false">VLOOKUP(I199,Sheet2!A:B,2,FALSE())*2</f>
        <v>400</v>
      </c>
      <c r="L199" s="3" t="n">
        <f aca="false">J199/K199</f>
        <v>0.7500575</v>
      </c>
    </row>
    <row r="200" customFormat="false" ht="16.15" hidden="false" customHeight="false" outlineLevel="0" collapsed="false">
      <c r="A200" s="5" t="n">
        <v>37073</v>
      </c>
      <c r="B200" s="4" t="n">
        <v>63.09</v>
      </c>
      <c r="C200" s="4" t="n">
        <v>7.48</v>
      </c>
      <c r="D200" s="4" t="n">
        <v>24.88</v>
      </c>
      <c r="E200" s="4" t="n">
        <v>22.8</v>
      </c>
      <c r="F200" s="4" t="n">
        <v>23.32</v>
      </c>
      <c r="G200" s="4" t="n">
        <v>1.4</v>
      </c>
      <c r="H200" s="3" t="n">
        <f aca="false">IF(H199=1, 12, H199-1)</f>
        <v>7</v>
      </c>
      <c r="I200" s="3" t="n">
        <f aca="false">IF(H200=12, I199-1, I199)</f>
        <v>2001</v>
      </c>
      <c r="J200" s="3" t="n">
        <f aca="false">(B200*539/330)+(C200*2.2)+E200+F200+(G200*2*24*2)</f>
        <v>300.023</v>
      </c>
      <c r="K200" s="3" t="n">
        <f aca="false">VLOOKUP(I200,Sheet2!A:B,2,FALSE())*2</f>
        <v>400</v>
      </c>
      <c r="L200" s="3" t="n">
        <f aca="false">J200/K200</f>
        <v>0.7500575</v>
      </c>
    </row>
    <row r="201" customFormat="false" ht="16.15" hidden="false" customHeight="false" outlineLevel="0" collapsed="false">
      <c r="A201" s="5" t="n">
        <v>37043</v>
      </c>
      <c r="B201" s="4" t="n">
        <v>54.1</v>
      </c>
      <c r="C201" s="4" t="n">
        <v>7.48</v>
      </c>
      <c r="D201" s="4" t="n">
        <v>24.88</v>
      </c>
      <c r="E201" s="4" t="n">
        <v>21.9</v>
      </c>
      <c r="F201" s="4" t="n">
        <v>23.32</v>
      </c>
      <c r="G201" s="4" t="n">
        <v>1.4</v>
      </c>
      <c r="H201" s="3" t="n">
        <f aca="false">IF(H200=1, 12, H200-1)</f>
        <v>6</v>
      </c>
      <c r="I201" s="3" t="n">
        <f aca="false">IF(H201=12, I200-1, I200)</f>
        <v>2001</v>
      </c>
      <c r="J201" s="3" t="n">
        <f aca="false">(B201*539/330)+(C201*2.2)+E201+F201+(G201*2*24*2)</f>
        <v>284.439333333333</v>
      </c>
      <c r="K201" s="3" t="n">
        <f aca="false">VLOOKUP(I201,Sheet2!A:B,2,FALSE())*2</f>
        <v>400</v>
      </c>
      <c r="L201" s="3" t="n">
        <f aca="false">J201/K201</f>
        <v>0.711098333333333</v>
      </c>
    </row>
    <row r="202" customFormat="false" ht="16.15" hidden="false" customHeight="false" outlineLevel="0" collapsed="false">
      <c r="A202" s="5" t="n">
        <v>37012</v>
      </c>
      <c r="B202" s="4" t="n">
        <v>64.1</v>
      </c>
      <c r="C202" s="4" t="n">
        <v>6.62</v>
      </c>
      <c r="D202" s="4" t="n">
        <v>22.51</v>
      </c>
      <c r="E202" s="4" t="n">
        <v>21.5</v>
      </c>
      <c r="F202" s="4" t="n">
        <v>19.77</v>
      </c>
      <c r="G202" s="4" t="n">
        <v>1.15</v>
      </c>
      <c r="H202" s="3" t="n">
        <f aca="false">IF(H201=1, 12, H201-1)</f>
        <v>5</v>
      </c>
      <c r="I202" s="3" t="n">
        <f aca="false">IF(H202=12, I201-1, I201)</f>
        <v>2001</v>
      </c>
      <c r="J202" s="3" t="n">
        <f aca="false">(B202*539/330)+(C202*2.2)+E202+F202+(G202*2*24*2)</f>
        <v>270.930666666667</v>
      </c>
      <c r="K202" s="3" t="n">
        <f aca="false">VLOOKUP(I202,Sheet2!A:B,2,FALSE())*2</f>
        <v>400</v>
      </c>
      <c r="L202" s="3" t="n">
        <f aca="false">J202/K202</f>
        <v>0.677326666666667</v>
      </c>
    </row>
    <row r="203" customFormat="false" ht="16.15" hidden="false" customHeight="false" outlineLevel="0" collapsed="false">
      <c r="A203" s="5" t="n">
        <v>36982</v>
      </c>
      <c r="B203" s="4" t="n">
        <v>54.1</v>
      </c>
      <c r="C203" s="4" t="n">
        <v>6.62</v>
      </c>
      <c r="D203" s="4" t="n">
        <v>22.51</v>
      </c>
      <c r="E203" s="4" t="n">
        <v>21.5</v>
      </c>
      <c r="F203" s="4" t="n">
        <v>19.77</v>
      </c>
      <c r="G203" s="4" t="n">
        <v>1.15</v>
      </c>
      <c r="H203" s="3" t="n">
        <f aca="false">IF(H202=1, 12, H202-1)</f>
        <v>4</v>
      </c>
      <c r="I203" s="3" t="n">
        <f aca="false">IF(H203=12, I202-1, I202)</f>
        <v>2001</v>
      </c>
      <c r="J203" s="3" t="n">
        <f aca="false">(B203*539/330)+(C203*2.2)+E203+F203+(G203*2*24*2)</f>
        <v>254.597333333333</v>
      </c>
      <c r="K203" s="3" t="n">
        <f aca="false">VLOOKUP(I203,Sheet2!A:B,2,FALSE())*2</f>
        <v>400</v>
      </c>
      <c r="L203" s="3" t="n">
        <f aca="false">J203/K203</f>
        <v>0.636493333333333</v>
      </c>
    </row>
    <row r="204" customFormat="false" ht="16.15" hidden="false" customHeight="false" outlineLevel="0" collapsed="false">
      <c r="A204" s="5" t="n">
        <v>36951</v>
      </c>
      <c r="B204" s="4" t="n">
        <v>54.1</v>
      </c>
      <c r="C204" s="4" t="n">
        <v>6.62</v>
      </c>
      <c r="D204" s="4" t="n">
        <v>22.51</v>
      </c>
      <c r="E204" s="4" t="n">
        <v>21.5</v>
      </c>
      <c r="F204" s="4" t="n">
        <v>19.77</v>
      </c>
      <c r="G204" s="4" t="n">
        <v>1.15</v>
      </c>
      <c r="H204" s="3" t="n">
        <f aca="false">IF(H203=1, 12, H203-1)</f>
        <v>3</v>
      </c>
      <c r="I204" s="3" t="n">
        <f aca="false">IF(H204=12, I203-1, I203)</f>
        <v>2001</v>
      </c>
      <c r="J204" s="3" t="n">
        <f aca="false">(B204*539/330)+(C204*2.2)+E204+F204+(G204*2*24*2)</f>
        <v>254.597333333333</v>
      </c>
      <c r="K204" s="3" t="n">
        <f aca="false">VLOOKUP(I204,Sheet2!A:B,2,FALSE())*2</f>
        <v>400</v>
      </c>
      <c r="L204" s="3" t="n">
        <f aca="false">J204/K204</f>
        <v>0.636493333333333</v>
      </c>
    </row>
    <row r="205" customFormat="false" ht="16.15" hidden="false" customHeight="false" outlineLevel="0" collapsed="false">
      <c r="A205" s="5" t="n">
        <v>36923</v>
      </c>
      <c r="B205" s="4" t="n">
        <v>54.1</v>
      </c>
      <c r="C205" s="4" t="n">
        <v>6.62</v>
      </c>
      <c r="D205" s="4" t="n">
        <v>22.51</v>
      </c>
      <c r="E205" s="4" t="n">
        <v>21.5</v>
      </c>
      <c r="F205" s="4" t="n">
        <v>19.77</v>
      </c>
      <c r="G205" s="4" t="n">
        <v>1.15</v>
      </c>
      <c r="H205" s="3" t="n">
        <f aca="false">IF(H204=1, 12, H204-1)</f>
        <v>2</v>
      </c>
      <c r="I205" s="3" t="n">
        <f aca="false">IF(H205=12, I204-1, I204)</f>
        <v>2001</v>
      </c>
      <c r="J205" s="3" t="n">
        <f aca="false">(B205*539/330)+(C205*2.2)+E205+F205+(G205*2*24*2)</f>
        <v>254.597333333333</v>
      </c>
      <c r="K205" s="3" t="n">
        <f aca="false">VLOOKUP(I205,Sheet2!A:B,2,FALSE())*2</f>
        <v>400</v>
      </c>
      <c r="L205" s="3" t="n">
        <f aca="false">J205/K205</f>
        <v>0.636493333333333</v>
      </c>
    </row>
    <row r="206" customFormat="false" ht="16.15" hidden="false" customHeight="false" outlineLevel="0" collapsed="false">
      <c r="A206" s="5" t="n">
        <v>36892</v>
      </c>
      <c r="B206" s="4" t="n">
        <v>54.1</v>
      </c>
      <c r="C206" s="4" t="n">
        <v>6.62</v>
      </c>
      <c r="D206" s="4" t="n">
        <v>22.51</v>
      </c>
      <c r="E206" s="4" t="n">
        <v>21.5</v>
      </c>
      <c r="F206" s="4" t="n">
        <v>19.77</v>
      </c>
      <c r="G206" s="4" t="n">
        <v>1.15</v>
      </c>
      <c r="H206" s="3" t="n">
        <f aca="false">IF(H205=1, 12, H205-1)</f>
        <v>1</v>
      </c>
      <c r="I206" s="3" t="n">
        <f aca="false">IF(H206=12, I205-1, I205)</f>
        <v>2001</v>
      </c>
      <c r="J206" s="3" t="n">
        <f aca="false">(B206*539/330)+(C206*2.2)+E206+F206+(G206*2*24*2)</f>
        <v>254.597333333333</v>
      </c>
      <c r="K206" s="3" t="n">
        <f aca="false">VLOOKUP(I206,Sheet2!A:B,2,FALSE())*2</f>
        <v>400</v>
      </c>
      <c r="L206" s="3" t="n">
        <f aca="false">J206/K206</f>
        <v>0.636493333333333</v>
      </c>
    </row>
    <row r="207" customFormat="false" ht="16.15" hidden="false" customHeight="false" outlineLevel="0" collapsed="false">
      <c r="A207" s="5" t="n">
        <v>36861</v>
      </c>
      <c r="B207" s="4" t="n">
        <v>54.1</v>
      </c>
      <c r="C207" s="4" t="n">
        <v>6.62</v>
      </c>
      <c r="D207" s="4" t="n">
        <v>22.51</v>
      </c>
      <c r="E207" s="4" t="n">
        <v>21.5</v>
      </c>
      <c r="F207" s="4" t="n">
        <v>19.77</v>
      </c>
      <c r="G207" s="4" t="n">
        <v>1.15</v>
      </c>
      <c r="H207" s="3" t="n">
        <f aca="false">IF(H206=1, 12, H206-1)</f>
        <v>12</v>
      </c>
      <c r="I207" s="3" t="n">
        <f aca="false">IF(H207=12, I206-1, I206)</f>
        <v>2000</v>
      </c>
      <c r="J207" s="3" t="n">
        <f aca="false">(B207*539/330)+(C207*2.2)+E207+F207+(G207*2*24*2)</f>
        <v>254.597333333333</v>
      </c>
      <c r="K207" s="3" t="n">
        <f aca="false">VLOOKUP(I207,Sheet2!A:B,2,FALSE())*2</f>
        <v>360</v>
      </c>
      <c r="L207" s="3" t="n">
        <f aca="false">J207/K207</f>
        <v>0.707214814814815</v>
      </c>
    </row>
    <row r="208" customFormat="false" ht="16.15" hidden="false" customHeight="false" outlineLevel="0" collapsed="false">
      <c r="A208" s="5" t="n">
        <v>36831</v>
      </c>
      <c r="B208" s="4" t="n">
        <v>54.1</v>
      </c>
      <c r="C208" s="4" t="n">
        <v>6.62</v>
      </c>
      <c r="D208" s="4" t="n">
        <v>22.51</v>
      </c>
      <c r="E208" s="4" t="n">
        <v>21.5</v>
      </c>
      <c r="F208" s="4" t="n">
        <v>19.77</v>
      </c>
      <c r="G208" s="4" t="n">
        <v>1.15</v>
      </c>
      <c r="H208" s="3" t="n">
        <f aca="false">IF(H207=1, 12, H207-1)</f>
        <v>11</v>
      </c>
      <c r="I208" s="3" t="n">
        <f aca="false">IF(H208=12, I207-1, I207)</f>
        <v>2000</v>
      </c>
      <c r="J208" s="3" t="n">
        <f aca="false">(B208*539/330)+(C208*2.2)+E208+F208+(G208*2*24*2)</f>
        <v>254.597333333333</v>
      </c>
      <c r="K208" s="3" t="n">
        <f aca="false">VLOOKUP(I208,Sheet2!A:B,2,FALSE())*2</f>
        <v>360</v>
      </c>
      <c r="L208" s="3" t="n">
        <f aca="false">J208/K208</f>
        <v>0.707214814814815</v>
      </c>
    </row>
    <row r="209" customFormat="false" ht="16.15" hidden="false" customHeight="false" outlineLevel="0" collapsed="false">
      <c r="A209" s="5" t="n">
        <v>36800</v>
      </c>
      <c r="B209" s="4" t="n">
        <v>54.1</v>
      </c>
      <c r="C209" s="4" t="n">
        <v>6.62</v>
      </c>
      <c r="D209" s="4" t="n">
        <v>21.55</v>
      </c>
      <c r="E209" s="4" t="n">
        <v>19.96</v>
      </c>
      <c r="F209" s="4" t="n">
        <v>19.77</v>
      </c>
      <c r="G209" s="4" t="n">
        <v>1.15</v>
      </c>
      <c r="H209" s="3" t="n">
        <f aca="false">IF(H208=1, 12, H208-1)</f>
        <v>10</v>
      </c>
      <c r="I209" s="3" t="n">
        <f aca="false">IF(H209=12, I208-1, I208)</f>
        <v>2000</v>
      </c>
      <c r="J209" s="3" t="n">
        <f aca="false">(B209*539/330)+(C209*2.2)+E209+F209+(G209*2*24*2)</f>
        <v>253.057333333333</v>
      </c>
      <c r="K209" s="3" t="n">
        <f aca="false">VLOOKUP(I209,Sheet2!A:B,2,FALSE())*2</f>
        <v>360</v>
      </c>
      <c r="L209" s="3" t="n">
        <f aca="false">J209/K209</f>
        <v>0.702937037037037</v>
      </c>
    </row>
    <row r="210" customFormat="false" ht="16.15" hidden="false" customHeight="false" outlineLevel="0" collapsed="false">
      <c r="A210" s="5" t="n">
        <v>36770</v>
      </c>
      <c r="B210" s="4" t="n">
        <v>54.1</v>
      </c>
      <c r="C210" s="4" t="n">
        <v>6.62</v>
      </c>
      <c r="D210" s="4" t="n">
        <v>21.55</v>
      </c>
      <c r="E210" s="4" t="n">
        <v>19.96</v>
      </c>
      <c r="F210" s="4" t="n">
        <v>19.77</v>
      </c>
      <c r="G210" s="4" t="n">
        <v>1.15</v>
      </c>
      <c r="H210" s="3" t="n">
        <f aca="false">IF(H209=1, 12, H209-1)</f>
        <v>9</v>
      </c>
      <c r="I210" s="3" t="n">
        <f aca="false">IF(H210=12, I209-1, I209)</f>
        <v>2000</v>
      </c>
      <c r="J210" s="3" t="n">
        <f aca="false">(B210*539/330)+(C210*2.2)+E210+F210+(G210*2*24*2)</f>
        <v>253.057333333333</v>
      </c>
      <c r="K210" s="3" t="n">
        <f aca="false">VLOOKUP(I210,Sheet2!A:B,2,FALSE())*2</f>
        <v>360</v>
      </c>
      <c r="L210" s="3" t="n">
        <f aca="false">J210/K210</f>
        <v>0.702937037037037</v>
      </c>
    </row>
    <row r="211" customFormat="false" ht="16.15" hidden="false" customHeight="false" outlineLevel="0" collapsed="false">
      <c r="A211" s="5" t="n">
        <v>36739</v>
      </c>
      <c r="B211" s="4" t="n">
        <v>54.1</v>
      </c>
      <c r="C211" s="4" t="n">
        <v>6.62</v>
      </c>
      <c r="D211" s="4" t="n">
        <v>21.55</v>
      </c>
      <c r="E211" s="4" t="n">
        <v>19.96</v>
      </c>
      <c r="F211" s="4" t="n">
        <v>19.77</v>
      </c>
      <c r="G211" s="4" t="n">
        <v>1.15</v>
      </c>
      <c r="H211" s="3" t="n">
        <f aca="false">IF(H210=1, 12, H210-1)</f>
        <v>8</v>
      </c>
      <c r="I211" s="3" t="n">
        <f aca="false">IF(H211=12, I210-1, I210)</f>
        <v>2000</v>
      </c>
      <c r="J211" s="3" t="n">
        <f aca="false">(B211*539/330)+(C211*2.2)+E211+F211+(G211*2*24*2)</f>
        <v>253.057333333333</v>
      </c>
      <c r="K211" s="3" t="n">
        <f aca="false">VLOOKUP(I211,Sheet2!A:B,2,FALSE())*2</f>
        <v>360</v>
      </c>
      <c r="L211" s="3" t="n">
        <f aca="false">J211/K211</f>
        <v>0.702937037037037</v>
      </c>
    </row>
    <row r="212" customFormat="false" ht="16.15" hidden="false" customHeight="false" outlineLevel="0" collapsed="false">
      <c r="A212" s="5" t="n">
        <v>36708</v>
      </c>
      <c r="B212" s="4" t="n">
        <v>54.1</v>
      </c>
      <c r="C212" s="4" t="n">
        <v>6.62</v>
      </c>
      <c r="D212" s="4" t="n">
        <v>21.55</v>
      </c>
      <c r="E212" s="4" t="n">
        <v>19.96</v>
      </c>
      <c r="F212" s="4" t="n">
        <v>19.77</v>
      </c>
      <c r="G212" s="4" t="n">
        <v>1.15</v>
      </c>
      <c r="H212" s="3" t="n">
        <f aca="false">IF(H211=1, 12, H211-1)</f>
        <v>7</v>
      </c>
      <c r="I212" s="3" t="n">
        <f aca="false">IF(H212=12, I211-1, I211)</f>
        <v>2000</v>
      </c>
      <c r="J212" s="3" t="n">
        <f aca="false">(B212*539/330)+(C212*2.2)+E212+F212+(G212*2*24*2)</f>
        <v>253.057333333333</v>
      </c>
      <c r="K212" s="3" t="n">
        <f aca="false">VLOOKUP(I212,Sheet2!A:B,2,FALSE())*2</f>
        <v>360</v>
      </c>
      <c r="L212" s="3" t="n">
        <f aca="false">J212/K212</f>
        <v>0.702937037037037</v>
      </c>
    </row>
    <row r="213" customFormat="false" ht="16.15" hidden="false" customHeight="false" outlineLevel="0" collapsed="false">
      <c r="A213" s="5" t="n">
        <v>36678</v>
      </c>
      <c r="B213" s="4" t="n">
        <v>46.86</v>
      </c>
      <c r="C213" s="4" t="n">
        <v>6.62</v>
      </c>
      <c r="D213" s="4" t="n">
        <v>21.55</v>
      </c>
      <c r="E213" s="4" t="n">
        <v>16.98</v>
      </c>
      <c r="F213" s="4" t="n">
        <v>16.49</v>
      </c>
      <c r="G213" s="4" t="n">
        <v>1.15</v>
      </c>
      <c r="H213" s="3" t="n">
        <f aca="false">IF(H212=1, 12, H212-1)</f>
        <v>6</v>
      </c>
      <c r="I213" s="3" t="n">
        <f aca="false">IF(H213=12, I212-1, I212)</f>
        <v>2000</v>
      </c>
      <c r="J213" s="3" t="n">
        <f aca="false">(B213*539/330)+(C213*2.2)+E213+F213+(G213*2*24*2)</f>
        <v>234.972</v>
      </c>
      <c r="K213" s="3" t="n">
        <f aca="false">VLOOKUP(I213,Sheet2!A:B,2,FALSE())*2</f>
        <v>360</v>
      </c>
      <c r="L213" s="3" t="n">
        <f aca="false">J213/K213</f>
        <v>0.6527</v>
      </c>
    </row>
    <row r="214" customFormat="false" ht="16.15" hidden="false" customHeight="false" outlineLevel="0" collapsed="false">
      <c r="A214" s="5" t="n">
        <v>36647</v>
      </c>
      <c r="B214" s="4" t="n">
        <v>48.11</v>
      </c>
      <c r="C214" s="4" t="n">
        <v>6.62</v>
      </c>
      <c r="D214" s="4" t="n">
        <v>19.42</v>
      </c>
      <c r="E214" s="4" t="n">
        <v>16.98</v>
      </c>
      <c r="F214" s="4" t="n">
        <v>16.49</v>
      </c>
      <c r="G214" s="4" t="n">
        <v>1.15</v>
      </c>
      <c r="H214" s="3" t="n">
        <f aca="false">IF(H213=1, 12, H213-1)</f>
        <v>5</v>
      </c>
      <c r="I214" s="3" t="n">
        <f aca="false">IF(H214=12, I213-1, I213)</f>
        <v>2000</v>
      </c>
      <c r="J214" s="3" t="n">
        <f aca="false">(B214*539/330)+(C214*2.2)+E214+F214+(G214*2*24*2)</f>
        <v>237.013666666667</v>
      </c>
      <c r="K214" s="3" t="n">
        <f aca="false">VLOOKUP(I214,Sheet2!A:B,2,FALSE())*2</f>
        <v>360</v>
      </c>
      <c r="L214" s="3" t="n">
        <f aca="false">J214/K214</f>
        <v>0.658371296296296</v>
      </c>
    </row>
    <row r="215" customFormat="false" ht="16.15" hidden="false" customHeight="false" outlineLevel="0" collapsed="false">
      <c r="A215" s="5" t="n">
        <v>36617</v>
      </c>
      <c r="B215" s="4" t="n">
        <v>48.11</v>
      </c>
      <c r="C215" s="4" t="n">
        <v>6.62</v>
      </c>
      <c r="D215" s="4" t="n">
        <v>19.42</v>
      </c>
      <c r="E215" s="4" t="n">
        <v>16.78</v>
      </c>
      <c r="F215" s="4" t="n">
        <v>16.49</v>
      </c>
      <c r="G215" s="4" t="n">
        <v>1.15</v>
      </c>
      <c r="H215" s="3" t="n">
        <f aca="false">IF(H214=1, 12, H214-1)</f>
        <v>4</v>
      </c>
      <c r="I215" s="3" t="n">
        <f aca="false">IF(H215=12, I214-1, I214)</f>
        <v>2000</v>
      </c>
      <c r="J215" s="3" t="n">
        <f aca="false">(B215*539/330)+(C215*2.2)+E215+F215+(G215*2*24*2)</f>
        <v>236.813666666667</v>
      </c>
      <c r="K215" s="3" t="n">
        <f aca="false">VLOOKUP(I215,Sheet2!A:B,2,FALSE())*2</f>
        <v>360</v>
      </c>
      <c r="L215" s="3" t="n">
        <f aca="false">J215/K215</f>
        <v>0.657815740740741</v>
      </c>
    </row>
    <row r="216" customFormat="false" ht="16.15" hidden="false" customHeight="false" outlineLevel="0" collapsed="false">
      <c r="A216" s="5" t="n">
        <v>36586</v>
      </c>
      <c r="B216" s="4" t="n">
        <v>48.11</v>
      </c>
      <c r="C216" s="4" t="n">
        <v>6.62</v>
      </c>
      <c r="D216" s="4" t="n">
        <v>19.42</v>
      </c>
      <c r="E216" s="4" t="n">
        <v>16.78</v>
      </c>
      <c r="F216" s="4" t="n">
        <v>16.49</v>
      </c>
      <c r="G216" s="4" t="n">
        <v>1.15</v>
      </c>
      <c r="H216" s="3" t="n">
        <f aca="false">IF(H215=1, 12, H215-1)</f>
        <v>3</v>
      </c>
      <c r="I216" s="3" t="n">
        <f aca="false">IF(H216=12, I215-1, I215)</f>
        <v>2000</v>
      </c>
      <c r="J216" s="3" t="n">
        <f aca="false">(B216*539/330)+(C216*2.2)+E216+F216+(G216*2*24*2)</f>
        <v>236.813666666667</v>
      </c>
      <c r="K216" s="3" t="n">
        <f aca="false">VLOOKUP(I216,Sheet2!A:B,2,FALSE())*2</f>
        <v>360</v>
      </c>
      <c r="L216" s="3" t="n">
        <f aca="false">J216/K216</f>
        <v>0.657815740740741</v>
      </c>
    </row>
    <row r="217" customFormat="false" ht="16.15" hidden="false" customHeight="false" outlineLevel="0" collapsed="false">
      <c r="A217" s="5" t="n">
        <v>36557</v>
      </c>
      <c r="B217" s="4" t="n">
        <v>48.11</v>
      </c>
      <c r="C217" s="4" t="n">
        <v>6.62</v>
      </c>
      <c r="D217" s="4" t="n">
        <v>19.42</v>
      </c>
      <c r="E217" s="4" t="n">
        <v>16.78</v>
      </c>
      <c r="F217" s="4" t="n">
        <v>16.49</v>
      </c>
      <c r="G217" s="4" t="n">
        <v>1.15</v>
      </c>
      <c r="H217" s="3" t="n">
        <f aca="false">IF(H216=1, 12, H216-1)</f>
        <v>2</v>
      </c>
      <c r="I217" s="3" t="n">
        <f aca="false">IF(H217=12, I216-1, I216)</f>
        <v>2000</v>
      </c>
      <c r="J217" s="3" t="n">
        <f aca="false">(B217*539/330)+(C217*2.2)+E217+F217+(G217*2*24*2)</f>
        <v>236.813666666667</v>
      </c>
      <c r="K217" s="3" t="n">
        <f aca="false">VLOOKUP(I217,Sheet2!A:B,2,FALSE())*2</f>
        <v>360</v>
      </c>
      <c r="L217" s="3" t="n">
        <f aca="false">J217/K217</f>
        <v>0.657815740740741</v>
      </c>
    </row>
    <row r="218" customFormat="false" ht="16.15" hidden="false" customHeight="false" outlineLevel="0" collapsed="false">
      <c r="A218" s="5" t="n">
        <v>36526</v>
      </c>
      <c r="B218" s="4" t="n">
        <v>48.11</v>
      </c>
      <c r="C218" s="4" t="n">
        <v>6.62</v>
      </c>
      <c r="D218" s="4" t="n">
        <v>20.47</v>
      </c>
      <c r="E218" s="4" t="n">
        <v>16.78</v>
      </c>
      <c r="F218" s="4" t="n">
        <v>16.49</v>
      </c>
      <c r="G218" s="4" t="n">
        <v>1.15</v>
      </c>
      <c r="H218" s="3" t="n">
        <f aca="false">IF(H217=1, 12, H217-1)</f>
        <v>1</v>
      </c>
      <c r="I218" s="3" t="n">
        <f aca="false">IF(H218=12, I217-1, I217)</f>
        <v>2000</v>
      </c>
      <c r="J218" s="3" t="n">
        <f aca="false">(B218*539/330)+(C218*2.2)+E218+F218+(G218*2*24*2)</f>
        <v>236.813666666667</v>
      </c>
      <c r="K218" s="3" t="n">
        <f aca="false">VLOOKUP(I218,Sheet2!A:B,2,FALSE())*2</f>
        <v>360</v>
      </c>
      <c r="L218" s="3" t="n">
        <f aca="false">J218/K218</f>
        <v>0.657815740740741</v>
      </c>
    </row>
    <row r="219" customFormat="false" ht="16.15" hidden="false" customHeight="false" outlineLevel="0" collapsed="false">
      <c r="A219" s="5" t="n">
        <v>36495</v>
      </c>
      <c r="B219" s="4" t="n">
        <v>48.11</v>
      </c>
      <c r="C219" s="4" t="n">
        <v>6.62</v>
      </c>
      <c r="D219" s="4" t="n">
        <v>20.47</v>
      </c>
      <c r="E219" s="4" t="n">
        <v>16.78</v>
      </c>
      <c r="F219" s="4" t="n">
        <v>16.26</v>
      </c>
      <c r="G219" s="4" t="n">
        <v>1.15</v>
      </c>
      <c r="H219" s="3" t="n">
        <f aca="false">IF(H218=1, 12, H218-1)</f>
        <v>12</v>
      </c>
      <c r="I219" s="3" t="n">
        <f aca="false">IF(H219=12, I218-1, I218)</f>
        <v>1999</v>
      </c>
      <c r="J219" s="3" t="n">
        <f aca="false">(B219*539/330)+(C219*2.2)+E219+F219+(G219*2*24*2)</f>
        <v>236.583666666667</v>
      </c>
      <c r="K219" s="3" t="n">
        <f aca="false">VLOOKUP(I219,Sheet2!A:B,2,FALSE())*2</f>
        <v>302</v>
      </c>
      <c r="L219" s="3" t="n">
        <f aca="false">J219/K219</f>
        <v>0.783389624724062</v>
      </c>
    </row>
    <row r="220" customFormat="false" ht="16.15" hidden="false" customHeight="false" outlineLevel="0" collapsed="false">
      <c r="A220" s="5" t="n">
        <v>36465</v>
      </c>
      <c r="B220" s="4" t="n">
        <v>48.11</v>
      </c>
      <c r="C220" s="4" t="n">
        <v>6.62</v>
      </c>
      <c r="D220" s="4" t="n">
        <v>20.47</v>
      </c>
      <c r="E220" s="4" t="n">
        <v>16.78</v>
      </c>
      <c r="F220" s="4" t="n">
        <v>13.82</v>
      </c>
      <c r="G220" s="4" t="n">
        <v>1.15</v>
      </c>
      <c r="H220" s="3" t="n">
        <f aca="false">IF(H219=1, 12, H219-1)</f>
        <v>11</v>
      </c>
      <c r="I220" s="3" t="n">
        <f aca="false">IF(H220=12, I219-1, I219)</f>
        <v>1999</v>
      </c>
      <c r="J220" s="3" t="n">
        <f aca="false">(B220*539/330)+(C220*2.2)+E220+F220+(G220*2*24*2)</f>
        <v>234.143666666667</v>
      </c>
      <c r="K220" s="3" t="n">
        <f aca="false">VLOOKUP(I220,Sheet2!A:B,2,FALSE())*2</f>
        <v>302</v>
      </c>
      <c r="L220" s="3" t="n">
        <f aca="false">J220/K220</f>
        <v>0.775310154525386</v>
      </c>
    </row>
    <row r="221" customFormat="false" ht="16.15" hidden="false" customHeight="false" outlineLevel="0" collapsed="false">
      <c r="A221" s="5" t="n">
        <v>36434</v>
      </c>
      <c r="B221" s="4" t="n">
        <v>48.11</v>
      </c>
      <c r="C221" s="4" t="n">
        <v>6.62</v>
      </c>
      <c r="D221" s="4" t="n">
        <v>20.47</v>
      </c>
      <c r="E221" s="4" t="n">
        <v>16.78</v>
      </c>
      <c r="F221" s="4" t="n">
        <v>13.82</v>
      </c>
      <c r="G221" s="4" t="n">
        <v>1.15</v>
      </c>
      <c r="H221" s="3" t="n">
        <f aca="false">IF(H220=1, 12, H220-1)</f>
        <v>10</v>
      </c>
      <c r="I221" s="3" t="n">
        <f aca="false">IF(H221=12, I220-1, I220)</f>
        <v>1999</v>
      </c>
      <c r="J221" s="3" t="n">
        <f aca="false">(B221*539/330)+(C221*2.2)+E221+F221+(G221*2*24*2)</f>
        <v>234.143666666667</v>
      </c>
      <c r="K221" s="3" t="n">
        <f aca="false">VLOOKUP(I221,Sheet2!A:B,2,FALSE())*2</f>
        <v>302</v>
      </c>
      <c r="L221" s="3" t="n">
        <f aca="false">J221/K221</f>
        <v>0.775310154525386</v>
      </c>
    </row>
    <row r="222" customFormat="false" ht="16.15" hidden="false" customHeight="false" outlineLevel="0" collapsed="false">
      <c r="A222" s="5" t="n">
        <v>36404</v>
      </c>
      <c r="B222" s="4" t="n">
        <v>48.11</v>
      </c>
      <c r="C222" s="4" t="n">
        <v>6.62</v>
      </c>
      <c r="D222" s="4" t="n">
        <v>20.47</v>
      </c>
      <c r="E222" s="4" t="n">
        <v>16.78</v>
      </c>
      <c r="F222" s="4" t="n">
        <v>13.82</v>
      </c>
      <c r="G222" s="4" t="n">
        <v>1.15</v>
      </c>
      <c r="H222" s="3" t="n">
        <f aca="false">IF(H221=1, 12, H221-1)</f>
        <v>9</v>
      </c>
      <c r="I222" s="3" t="n">
        <f aca="false">IF(H222=12, I221-1, I221)</f>
        <v>1999</v>
      </c>
      <c r="J222" s="3" t="n">
        <f aca="false">(B222*539/330)+(C222*2.2)+E222+F222+(G222*2*24*2)</f>
        <v>234.143666666667</v>
      </c>
      <c r="K222" s="3" t="n">
        <f aca="false">VLOOKUP(I222,Sheet2!A:B,2,FALSE())*2</f>
        <v>302</v>
      </c>
      <c r="L222" s="3" t="n">
        <f aca="false">J222/K222</f>
        <v>0.775310154525386</v>
      </c>
    </row>
    <row r="223" customFormat="false" ht="16.15" hidden="false" customHeight="false" outlineLevel="0" collapsed="false">
      <c r="A223" s="5" t="n">
        <v>36373</v>
      </c>
      <c r="B223" s="4" t="n">
        <v>48.11</v>
      </c>
      <c r="C223" s="4" t="n">
        <v>6.62</v>
      </c>
      <c r="D223" s="4" t="n">
        <v>20.47</v>
      </c>
      <c r="E223" s="4" t="n">
        <v>16.78</v>
      </c>
      <c r="F223" s="4" t="n">
        <v>13.82</v>
      </c>
      <c r="G223" s="4" t="n">
        <v>1.15</v>
      </c>
      <c r="H223" s="3" t="n">
        <f aca="false">IF(H222=1, 12, H222-1)</f>
        <v>8</v>
      </c>
      <c r="I223" s="3" t="n">
        <f aca="false">IF(H223=12, I222-1, I222)</f>
        <v>1999</v>
      </c>
      <c r="J223" s="3" t="n">
        <f aca="false">(B223*539/330)+(C223*2.2)+E223+F223+(G223*2*24*2)</f>
        <v>234.143666666667</v>
      </c>
      <c r="K223" s="3" t="n">
        <f aca="false">VLOOKUP(I223,Sheet2!A:B,2,FALSE())*2</f>
        <v>302</v>
      </c>
      <c r="L223" s="3" t="n">
        <f aca="false">J223/K223</f>
        <v>0.775310154525386</v>
      </c>
    </row>
    <row r="224" customFormat="false" ht="16.15" hidden="false" customHeight="false" outlineLevel="0" collapsed="false">
      <c r="A224" s="5" t="n">
        <v>36342</v>
      </c>
      <c r="B224" s="4" t="n">
        <v>46.95</v>
      </c>
      <c r="C224" s="4" t="n">
        <v>6.13</v>
      </c>
      <c r="D224" s="4" t="n">
        <v>20.47</v>
      </c>
      <c r="E224" s="4" t="n">
        <v>15.98</v>
      </c>
      <c r="F224" s="4" t="n">
        <v>13.82</v>
      </c>
      <c r="G224" s="4" t="n">
        <v>1.15</v>
      </c>
      <c r="H224" s="3" t="n">
        <f aca="false">IF(H223=1, 12, H223-1)</f>
        <v>7</v>
      </c>
      <c r="I224" s="3" t="n">
        <f aca="false">IF(H224=12, I223-1, I223)</f>
        <v>1999</v>
      </c>
      <c r="J224" s="3" t="n">
        <f aca="false">(B224*539/330)+(C224*2.2)+E224+F224+(G224*2*24*2)</f>
        <v>230.371</v>
      </c>
      <c r="K224" s="3" t="n">
        <f aca="false">VLOOKUP(I224,Sheet2!A:B,2,FALSE())*2</f>
        <v>302</v>
      </c>
      <c r="L224" s="3" t="n">
        <f aca="false">J224/K224</f>
        <v>0.762817880794702</v>
      </c>
    </row>
    <row r="225" customFormat="false" ht="16.15" hidden="false" customHeight="false" outlineLevel="0" collapsed="false">
      <c r="A225" s="5" t="n">
        <v>36312</v>
      </c>
      <c r="B225" s="4" t="n">
        <v>46.27</v>
      </c>
      <c r="C225" s="4" t="n">
        <v>5.67</v>
      </c>
      <c r="D225" s="4" t="n">
        <v>20.47</v>
      </c>
      <c r="E225" s="4" t="n">
        <v>15.98</v>
      </c>
      <c r="F225" s="4" t="n">
        <v>13.82</v>
      </c>
      <c r="G225" s="4" t="n">
        <v>1.15</v>
      </c>
      <c r="H225" s="3" t="n">
        <f aca="false">IF(H224=1, 12, H224-1)</f>
        <v>6</v>
      </c>
      <c r="I225" s="3" t="n">
        <f aca="false">IF(H225=12, I224-1, I224)</f>
        <v>1999</v>
      </c>
      <c r="J225" s="3" t="n">
        <f aca="false">(B225*539/330)+(C225*2.2)+E225+F225+(G225*2*24*2)</f>
        <v>228.248333333333</v>
      </c>
      <c r="K225" s="3" t="n">
        <f aca="false">VLOOKUP(I225,Sheet2!A:B,2,FALSE())*2</f>
        <v>302</v>
      </c>
      <c r="L225" s="3" t="n">
        <f aca="false">J225/K225</f>
        <v>0.755789183222958</v>
      </c>
    </row>
    <row r="226" customFormat="false" ht="16.15" hidden="false" customHeight="false" outlineLevel="0" collapsed="false">
      <c r="A226" s="5" t="n">
        <v>36281</v>
      </c>
      <c r="B226" s="4" t="n">
        <v>39.78</v>
      </c>
      <c r="C226" s="4" t="n">
        <v>5.67</v>
      </c>
      <c r="D226" s="4" t="n">
        <v>20.47</v>
      </c>
      <c r="E226" s="4" t="n">
        <v>14.5</v>
      </c>
      <c r="F226" s="4" t="n">
        <v>13.82</v>
      </c>
      <c r="G226" s="4" t="n">
        <v>1.15</v>
      </c>
      <c r="H226" s="3" t="n">
        <f aca="false">IF(H225=1, 12, H225-1)</f>
        <v>5</v>
      </c>
      <c r="I226" s="3" t="n">
        <f aca="false">IF(H226=12, I225-1, I225)</f>
        <v>1999</v>
      </c>
      <c r="J226" s="3" t="n">
        <f aca="false">(B226*539/330)+(C226*2.2)+E226+F226+(G226*2*24*2)</f>
        <v>216.168</v>
      </c>
      <c r="K226" s="3" t="n">
        <f aca="false">VLOOKUP(I226,Sheet2!A:B,2,FALSE())*2</f>
        <v>302</v>
      </c>
      <c r="L226" s="3" t="n">
        <f aca="false">J226/K226</f>
        <v>0.715788079470199</v>
      </c>
    </row>
    <row r="227" customFormat="false" ht="16.15" hidden="false" customHeight="false" outlineLevel="0" collapsed="false">
      <c r="A227" s="5" t="n">
        <v>36251</v>
      </c>
      <c r="B227" s="4" t="n">
        <v>39.78</v>
      </c>
      <c r="C227" s="4" t="n">
        <v>5.67</v>
      </c>
      <c r="D227" s="4" t="n">
        <v>20.47</v>
      </c>
      <c r="E227" s="4" t="n">
        <v>14.5</v>
      </c>
      <c r="F227" s="4" t="n">
        <v>13.82</v>
      </c>
      <c r="G227" s="4" t="n">
        <v>1.15</v>
      </c>
      <c r="H227" s="3" t="n">
        <f aca="false">IF(H226=1, 12, H226-1)</f>
        <v>4</v>
      </c>
      <c r="I227" s="3" t="n">
        <f aca="false">IF(H227=12, I226-1, I226)</f>
        <v>1999</v>
      </c>
      <c r="J227" s="3" t="n">
        <f aca="false">(B227*539/330)+(C227*2.2)+E227+F227+(G227*2*24*2)</f>
        <v>216.168</v>
      </c>
      <c r="K227" s="3" t="n">
        <f aca="false">VLOOKUP(I227,Sheet2!A:B,2,FALSE())*2</f>
        <v>302</v>
      </c>
      <c r="L227" s="3" t="n">
        <f aca="false">J227/K227</f>
        <v>0.715788079470199</v>
      </c>
    </row>
    <row r="228" customFormat="false" ht="16.15" hidden="false" customHeight="false" outlineLevel="0" collapsed="false">
      <c r="A228" s="5" t="n">
        <v>36220</v>
      </c>
      <c r="B228" s="4" t="n">
        <v>39.78</v>
      </c>
      <c r="C228" s="4" t="n">
        <v>5.67</v>
      </c>
      <c r="D228" s="4" t="n">
        <v>20.47</v>
      </c>
      <c r="E228" s="4" t="n">
        <v>13.83</v>
      </c>
      <c r="F228" s="4" t="n">
        <v>13.82</v>
      </c>
      <c r="G228" s="4" t="n">
        <v>1.15</v>
      </c>
      <c r="H228" s="3" t="n">
        <f aca="false">IF(H227=1, 12, H227-1)</f>
        <v>3</v>
      </c>
      <c r="I228" s="3" t="n">
        <f aca="false">IF(H228=12, I227-1, I227)</f>
        <v>1999</v>
      </c>
      <c r="J228" s="3" t="n">
        <f aca="false">(B228*539/330)+(C228*2.2)+E228+F228+(G228*2*24*2)</f>
        <v>215.498</v>
      </c>
      <c r="K228" s="3" t="n">
        <f aca="false">VLOOKUP(I228,Sheet2!A:B,2,FALSE())*2</f>
        <v>302</v>
      </c>
      <c r="L228" s="3" t="n">
        <f aca="false">J228/K228</f>
        <v>0.713569536423841</v>
      </c>
    </row>
    <row r="229" customFormat="false" ht="16.15" hidden="false" customHeight="false" outlineLevel="0" collapsed="false">
      <c r="A229" s="5" t="n">
        <v>36192</v>
      </c>
      <c r="B229" s="4" t="n">
        <v>39.78</v>
      </c>
      <c r="C229" s="4" t="n">
        <v>5.67</v>
      </c>
      <c r="D229" s="4" t="n">
        <v>20.47</v>
      </c>
      <c r="E229" s="4" t="n">
        <v>12.63</v>
      </c>
      <c r="F229" s="4" t="n">
        <v>13.82</v>
      </c>
      <c r="G229" s="4" t="n">
        <v>1.15</v>
      </c>
      <c r="H229" s="3" t="n">
        <f aca="false">IF(H228=1, 12, H228-1)</f>
        <v>2</v>
      </c>
      <c r="I229" s="3" t="n">
        <f aca="false">IF(H229=12, I228-1, I228)</f>
        <v>1999</v>
      </c>
      <c r="J229" s="3" t="n">
        <f aca="false">(B229*539/330)+(C229*2.2)+E229+F229+(G229*2*24*2)</f>
        <v>214.298</v>
      </c>
      <c r="K229" s="3" t="n">
        <f aca="false">VLOOKUP(I229,Sheet2!A:B,2,FALSE())*2</f>
        <v>302</v>
      </c>
      <c r="L229" s="3" t="n">
        <f aca="false">J229/K229</f>
        <v>0.709596026490066</v>
      </c>
    </row>
    <row r="230" customFormat="false" ht="16.15" hidden="false" customHeight="false" outlineLevel="0" collapsed="false">
      <c r="A230" s="5" t="n">
        <v>36161</v>
      </c>
      <c r="B230" s="4" t="n">
        <v>39.78</v>
      </c>
      <c r="C230" s="4" t="n">
        <v>5.67</v>
      </c>
      <c r="D230" s="4" t="n">
        <v>20.47</v>
      </c>
      <c r="E230" s="4" t="n">
        <v>12.44</v>
      </c>
      <c r="F230" s="4" t="n">
        <v>13.82</v>
      </c>
      <c r="G230" s="4" t="n">
        <v>1.15</v>
      </c>
      <c r="H230" s="3" t="n">
        <f aca="false">IF(H229=1, 12, H229-1)</f>
        <v>1</v>
      </c>
      <c r="I230" s="3" t="n">
        <f aca="false">IF(H230=12, I229-1, I229)</f>
        <v>1999</v>
      </c>
      <c r="J230" s="3" t="n">
        <f aca="false">(B230*539/330)+(C230*2.2)+E230+F230+(G230*2*24*2)</f>
        <v>214.108</v>
      </c>
      <c r="K230" s="3" t="n">
        <f aca="false">VLOOKUP(I230,Sheet2!A:B,2,FALSE())*2</f>
        <v>302</v>
      </c>
      <c r="L230" s="3" t="n">
        <f aca="false">J230/K230</f>
        <v>0.708966887417219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2018-02-24T17:43:55Z</dcterms:created>
  <dc:creator>Usuário do Microsoft Office</dc:creator>
  <dc:description/>
  <dc:language>pt-BR</dc:language>
  <cp:lastModifiedBy/>
  <dcterms:modified xsi:type="dcterms:W3CDTF">2018-02-26T16:52:40Z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