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zullig/Dropbox/Research/CovidUncertainty/Gabriel - VAR/data/cars/"/>
    </mc:Choice>
  </mc:AlternateContent>
  <xr:revisionPtr revIDLastSave="0" documentId="13_ncr:1_{7D3C3FBD-C94B-344C-9EAA-FEC74867AC64}" xr6:coauthVersionLast="45" xr6:coauthVersionMax="45" xr10:uidLastSave="{00000000-0000-0000-0000-000000000000}"/>
  <bookViews>
    <workbookView xWindow="220" yWindow="460" windowWidth="23320" windowHeight="17040" xr2:uid="{AD4632C1-F34C-BD4B-92C2-E09FA4D05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18" i="1"/>
  <c r="P18" i="1"/>
  <c r="M6" i="1"/>
  <c r="L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N18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2" i="1" s="1"/>
  <c r="K23" i="1"/>
  <c r="K24" i="1"/>
  <c r="K25" i="1"/>
  <c r="K26" i="1"/>
  <c r="N26" i="1" s="1"/>
  <c r="K27" i="1"/>
  <c r="K28" i="1"/>
  <c r="K29" i="1"/>
  <c r="K30" i="1"/>
  <c r="N30" i="1" s="1"/>
  <c r="K31" i="1"/>
  <c r="K32" i="1"/>
  <c r="K33" i="1"/>
  <c r="K34" i="1"/>
  <c r="N34" i="1" s="1"/>
  <c r="K35" i="1"/>
  <c r="K36" i="1"/>
  <c r="K37" i="1"/>
  <c r="K38" i="1"/>
  <c r="N38" i="1" s="1"/>
  <c r="K39" i="1"/>
  <c r="K40" i="1"/>
  <c r="K41" i="1"/>
  <c r="K42" i="1"/>
  <c r="N42" i="1" s="1"/>
  <c r="K43" i="1"/>
  <c r="K44" i="1"/>
  <c r="K45" i="1"/>
  <c r="K46" i="1"/>
  <c r="N46" i="1" s="1"/>
  <c r="K47" i="1"/>
  <c r="K48" i="1"/>
  <c r="K49" i="1"/>
  <c r="K50" i="1"/>
  <c r="N50" i="1" s="1"/>
  <c r="K51" i="1"/>
  <c r="K52" i="1"/>
  <c r="K53" i="1"/>
  <c r="K54" i="1"/>
  <c r="N54" i="1" s="1"/>
  <c r="K55" i="1"/>
  <c r="K56" i="1"/>
  <c r="K57" i="1"/>
  <c r="K58" i="1"/>
  <c r="N58" i="1" s="1"/>
  <c r="K59" i="1"/>
  <c r="K60" i="1"/>
  <c r="K61" i="1"/>
  <c r="K62" i="1"/>
  <c r="N62" i="1" s="1"/>
  <c r="K63" i="1"/>
  <c r="K64" i="1"/>
  <c r="K65" i="1"/>
  <c r="K66" i="1"/>
  <c r="N66" i="1" s="1"/>
  <c r="K67" i="1"/>
  <c r="K68" i="1"/>
  <c r="K69" i="1"/>
  <c r="K70" i="1"/>
  <c r="N70" i="1" s="1"/>
  <c r="K71" i="1"/>
  <c r="K72" i="1"/>
  <c r="K73" i="1"/>
  <c r="K74" i="1"/>
  <c r="N74" i="1" s="1"/>
  <c r="K75" i="1"/>
  <c r="K76" i="1"/>
  <c r="K77" i="1"/>
  <c r="K78" i="1"/>
  <c r="N78" i="1" s="1"/>
  <c r="K79" i="1"/>
  <c r="K80" i="1"/>
  <c r="K81" i="1"/>
  <c r="K82" i="1"/>
  <c r="N82" i="1" s="1"/>
  <c r="K83" i="1"/>
  <c r="K84" i="1"/>
  <c r="K85" i="1"/>
  <c r="K86" i="1"/>
  <c r="N86" i="1" s="1"/>
  <c r="K87" i="1"/>
  <c r="K88" i="1"/>
  <c r="K89" i="1"/>
  <c r="K90" i="1"/>
  <c r="N90" i="1" s="1"/>
  <c r="K91" i="1"/>
  <c r="K92" i="1"/>
  <c r="K93" i="1"/>
  <c r="K94" i="1"/>
  <c r="N94" i="1" s="1"/>
  <c r="K95" i="1"/>
  <c r="K96" i="1"/>
  <c r="K97" i="1"/>
  <c r="K98" i="1"/>
  <c r="N98" i="1" s="1"/>
  <c r="K99" i="1"/>
  <c r="K100" i="1"/>
  <c r="K101" i="1"/>
  <c r="K102" i="1"/>
  <c r="N102" i="1" s="1"/>
  <c r="K103" i="1"/>
  <c r="K104" i="1"/>
  <c r="K105" i="1"/>
  <c r="K106" i="1"/>
  <c r="N106" i="1" s="1"/>
  <c r="K107" i="1"/>
  <c r="K108" i="1"/>
  <c r="K109" i="1"/>
  <c r="K110" i="1"/>
  <c r="N110" i="1" s="1"/>
  <c r="K111" i="1"/>
  <c r="K112" i="1"/>
  <c r="K113" i="1"/>
  <c r="K114" i="1"/>
  <c r="N114" i="1" s="1"/>
  <c r="K115" i="1"/>
  <c r="K116" i="1"/>
  <c r="K117" i="1"/>
  <c r="K118" i="1"/>
  <c r="N118" i="1" s="1"/>
  <c r="K119" i="1"/>
  <c r="K120" i="1"/>
  <c r="K121" i="1"/>
  <c r="K122" i="1"/>
  <c r="N122" i="1" s="1"/>
  <c r="K123" i="1"/>
  <c r="K124" i="1"/>
  <c r="K125" i="1"/>
  <c r="K126" i="1"/>
  <c r="N126" i="1" s="1"/>
  <c r="K127" i="1"/>
  <c r="K128" i="1"/>
  <c r="K129" i="1"/>
  <c r="K130" i="1"/>
  <c r="N130" i="1" s="1"/>
  <c r="K131" i="1"/>
  <c r="K132" i="1"/>
  <c r="K133" i="1"/>
  <c r="K134" i="1"/>
  <c r="N134" i="1" s="1"/>
  <c r="K135" i="1"/>
  <c r="K136" i="1"/>
  <c r="K137" i="1"/>
  <c r="K138" i="1"/>
  <c r="N138" i="1" s="1"/>
  <c r="K139" i="1"/>
  <c r="K140" i="1"/>
  <c r="K141" i="1"/>
  <c r="K142" i="1"/>
  <c r="N142" i="1" s="1"/>
  <c r="K143" i="1"/>
  <c r="K144" i="1"/>
  <c r="K145" i="1"/>
  <c r="K146" i="1"/>
  <c r="N146" i="1" s="1"/>
  <c r="K147" i="1"/>
  <c r="K148" i="1"/>
  <c r="K149" i="1"/>
  <c r="K150" i="1"/>
  <c r="N150" i="1" s="1"/>
  <c r="K151" i="1"/>
  <c r="K152" i="1"/>
  <c r="K153" i="1"/>
  <c r="K154" i="1"/>
  <c r="N154" i="1" s="1"/>
  <c r="K155" i="1"/>
  <c r="K156" i="1"/>
  <c r="K157" i="1"/>
  <c r="K158" i="1"/>
  <c r="N158" i="1" s="1"/>
  <c r="K159" i="1"/>
  <c r="K160" i="1"/>
  <c r="K161" i="1"/>
  <c r="K162" i="1"/>
  <c r="N162" i="1" s="1"/>
  <c r="K163" i="1"/>
  <c r="K164" i="1"/>
  <c r="K165" i="1"/>
  <c r="K166" i="1"/>
  <c r="N166" i="1" s="1"/>
  <c r="K167" i="1"/>
  <c r="K168" i="1"/>
  <c r="K169" i="1"/>
  <c r="K170" i="1"/>
  <c r="N170" i="1" s="1"/>
  <c r="K171" i="1"/>
  <c r="K172" i="1"/>
  <c r="K173" i="1"/>
  <c r="K174" i="1"/>
  <c r="N174" i="1" s="1"/>
  <c r="K175" i="1"/>
  <c r="K176" i="1"/>
  <c r="K177" i="1"/>
  <c r="K178" i="1"/>
  <c r="N178" i="1" s="1"/>
  <c r="K179" i="1"/>
  <c r="K180" i="1"/>
  <c r="K181" i="1"/>
  <c r="K182" i="1"/>
  <c r="N182" i="1" s="1"/>
  <c r="K183" i="1"/>
  <c r="K184" i="1"/>
  <c r="K185" i="1"/>
  <c r="K186" i="1"/>
  <c r="N186" i="1" s="1"/>
  <c r="K187" i="1"/>
  <c r="K188" i="1"/>
  <c r="K189" i="1"/>
  <c r="K190" i="1"/>
  <c r="N190" i="1" s="1"/>
  <c r="K191" i="1"/>
  <c r="K192" i="1"/>
  <c r="K193" i="1"/>
  <c r="K194" i="1"/>
  <c r="N194" i="1" s="1"/>
  <c r="K195" i="1"/>
  <c r="K196" i="1"/>
  <c r="K197" i="1"/>
  <c r="K198" i="1"/>
  <c r="N198" i="1" s="1"/>
  <c r="K199" i="1"/>
  <c r="K200" i="1"/>
  <c r="K201" i="1"/>
  <c r="K202" i="1"/>
  <c r="N202" i="1" s="1"/>
  <c r="K203" i="1"/>
  <c r="K204" i="1"/>
  <c r="K205" i="1"/>
  <c r="K206" i="1"/>
  <c r="N206" i="1" s="1"/>
  <c r="K207" i="1"/>
  <c r="K208" i="1"/>
  <c r="K209" i="1"/>
  <c r="K210" i="1"/>
  <c r="N210" i="1" s="1"/>
  <c r="K211" i="1"/>
  <c r="K212" i="1"/>
  <c r="K213" i="1"/>
  <c r="K214" i="1"/>
  <c r="N214" i="1" s="1"/>
  <c r="K215" i="1"/>
  <c r="K216" i="1"/>
  <c r="K217" i="1"/>
  <c r="K218" i="1"/>
  <c r="N218" i="1" s="1"/>
  <c r="K219" i="1"/>
  <c r="K220" i="1"/>
  <c r="K221" i="1"/>
  <c r="K222" i="1"/>
  <c r="N222" i="1" s="1"/>
  <c r="K223" i="1"/>
  <c r="K224" i="1"/>
  <c r="K225" i="1"/>
  <c r="K226" i="1"/>
  <c r="N226" i="1" s="1"/>
  <c r="K227" i="1"/>
  <c r="K228" i="1"/>
  <c r="K229" i="1"/>
  <c r="K230" i="1"/>
  <c r="N230" i="1" s="1"/>
  <c r="K231" i="1"/>
  <c r="K232" i="1"/>
  <c r="K233" i="1"/>
  <c r="K234" i="1"/>
  <c r="N234" i="1" s="1"/>
  <c r="K235" i="1"/>
  <c r="K236" i="1"/>
  <c r="K237" i="1"/>
  <c r="K238" i="1"/>
  <c r="N238" i="1" s="1"/>
  <c r="K239" i="1"/>
  <c r="K240" i="1"/>
  <c r="K241" i="1"/>
  <c r="K242" i="1"/>
  <c r="N242" i="1" s="1"/>
  <c r="K243" i="1"/>
  <c r="K244" i="1"/>
  <c r="K245" i="1"/>
  <c r="K246" i="1"/>
  <c r="N246" i="1" s="1"/>
  <c r="K247" i="1"/>
  <c r="K248" i="1"/>
  <c r="K249" i="1"/>
  <c r="K250" i="1"/>
  <c r="N250" i="1" s="1"/>
  <c r="K251" i="1"/>
  <c r="K252" i="1"/>
  <c r="K253" i="1"/>
  <c r="K254" i="1"/>
  <c r="N254" i="1" s="1"/>
  <c r="K255" i="1"/>
  <c r="K256" i="1"/>
  <c r="K257" i="1"/>
  <c r="K258" i="1"/>
  <c r="N258" i="1" s="1"/>
  <c r="K259" i="1"/>
  <c r="K260" i="1"/>
  <c r="K261" i="1"/>
  <c r="K262" i="1"/>
  <c r="N262" i="1" s="1"/>
  <c r="K263" i="1"/>
  <c r="K264" i="1"/>
  <c r="K265" i="1"/>
  <c r="K266" i="1"/>
  <c r="N266" i="1" s="1"/>
  <c r="K267" i="1"/>
  <c r="K268" i="1"/>
  <c r="K269" i="1"/>
  <c r="K270" i="1"/>
  <c r="N270" i="1" s="1"/>
  <c r="K271" i="1"/>
  <c r="K272" i="1"/>
  <c r="K273" i="1"/>
  <c r="K274" i="1"/>
  <c r="N274" i="1" s="1"/>
  <c r="K275" i="1"/>
  <c r="K276" i="1"/>
  <c r="K277" i="1"/>
  <c r="K6" i="1"/>
  <c r="N19" i="1"/>
  <c r="N20" i="1"/>
  <c r="N21" i="1"/>
  <c r="N23" i="1"/>
  <c r="N24" i="1"/>
  <c r="N25" i="1"/>
  <c r="N27" i="1"/>
  <c r="N28" i="1"/>
  <c r="N29" i="1"/>
  <c r="N31" i="1"/>
  <c r="N32" i="1"/>
  <c r="N33" i="1"/>
  <c r="N35" i="1"/>
  <c r="N36" i="1"/>
  <c r="N37" i="1"/>
  <c r="N39" i="1"/>
  <c r="N40" i="1"/>
  <c r="N41" i="1"/>
  <c r="N43" i="1"/>
  <c r="N44" i="1"/>
  <c r="N45" i="1"/>
  <c r="N47" i="1"/>
  <c r="N48" i="1"/>
  <c r="N49" i="1"/>
  <c r="N51" i="1"/>
  <c r="N52" i="1"/>
  <c r="N53" i="1"/>
  <c r="N55" i="1"/>
  <c r="N56" i="1"/>
  <c r="N57" i="1"/>
  <c r="N59" i="1"/>
  <c r="N60" i="1"/>
  <c r="N61" i="1"/>
  <c r="N63" i="1"/>
  <c r="N64" i="1"/>
  <c r="N65" i="1"/>
  <c r="N67" i="1"/>
  <c r="N68" i="1"/>
  <c r="N69" i="1"/>
  <c r="N71" i="1"/>
  <c r="N72" i="1"/>
  <c r="N73" i="1"/>
  <c r="N75" i="1"/>
  <c r="N76" i="1"/>
  <c r="N77" i="1"/>
  <c r="N79" i="1"/>
  <c r="N80" i="1"/>
  <c r="N81" i="1"/>
  <c r="N83" i="1"/>
  <c r="N84" i="1"/>
  <c r="N85" i="1"/>
  <c r="N87" i="1"/>
  <c r="N88" i="1"/>
  <c r="N89" i="1"/>
  <c r="N91" i="1"/>
  <c r="N92" i="1"/>
  <c r="N93" i="1"/>
  <c r="N95" i="1"/>
  <c r="N96" i="1"/>
  <c r="N97" i="1"/>
  <c r="N99" i="1"/>
  <c r="N100" i="1"/>
  <c r="N101" i="1"/>
  <c r="N103" i="1"/>
  <c r="N104" i="1"/>
  <c r="N105" i="1"/>
  <c r="N107" i="1"/>
  <c r="N108" i="1"/>
  <c r="N109" i="1"/>
  <c r="N111" i="1"/>
  <c r="N112" i="1"/>
  <c r="N113" i="1"/>
  <c r="N115" i="1"/>
  <c r="N116" i="1"/>
  <c r="N117" i="1"/>
  <c r="N119" i="1"/>
  <c r="N120" i="1"/>
  <c r="N121" i="1"/>
  <c r="N123" i="1"/>
  <c r="N124" i="1"/>
  <c r="N125" i="1"/>
  <c r="N127" i="1"/>
  <c r="N128" i="1"/>
  <c r="N129" i="1"/>
  <c r="N131" i="1"/>
  <c r="N132" i="1"/>
  <c r="N133" i="1"/>
  <c r="N135" i="1"/>
  <c r="N136" i="1"/>
  <c r="N137" i="1"/>
  <c r="N139" i="1"/>
  <c r="N140" i="1"/>
  <c r="N141" i="1"/>
  <c r="N143" i="1"/>
  <c r="N144" i="1"/>
  <c r="N145" i="1"/>
  <c r="N147" i="1"/>
  <c r="N148" i="1"/>
  <c r="N149" i="1"/>
  <c r="N151" i="1"/>
  <c r="N152" i="1"/>
  <c r="N153" i="1"/>
  <c r="N155" i="1"/>
  <c r="N156" i="1"/>
  <c r="N157" i="1"/>
  <c r="N159" i="1"/>
  <c r="N160" i="1"/>
  <c r="N161" i="1"/>
  <c r="N163" i="1"/>
  <c r="N164" i="1"/>
  <c r="N165" i="1"/>
  <c r="N167" i="1"/>
  <c r="N168" i="1"/>
  <c r="N169" i="1"/>
  <c r="N171" i="1"/>
  <c r="N172" i="1"/>
  <c r="N173" i="1"/>
  <c r="N175" i="1"/>
  <c r="N176" i="1"/>
  <c r="N177" i="1"/>
  <c r="N179" i="1"/>
  <c r="N180" i="1"/>
  <c r="N181" i="1"/>
  <c r="N183" i="1"/>
  <c r="N184" i="1"/>
  <c r="N185" i="1"/>
  <c r="N187" i="1"/>
  <c r="N188" i="1"/>
  <c r="N189" i="1"/>
  <c r="N191" i="1"/>
  <c r="N192" i="1"/>
  <c r="N193" i="1"/>
  <c r="N195" i="1"/>
  <c r="N196" i="1"/>
  <c r="N197" i="1"/>
  <c r="N199" i="1"/>
  <c r="N200" i="1"/>
  <c r="N201" i="1"/>
  <c r="N203" i="1"/>
  <c r="N204" i="1"/>
  <c r="N205" i="1"/>
  <c r="N207" i="1"/>
  <c r="N208" i="1"/>
  <c r="N209" i="1"/>
  <c r="N211" i="1"/>
  <c r="N212" i="1"/>
  <c r="N213" i="1"/>
  <c r="N215" i="1"/>
  <c r="N216" i="1"/>
  <c r="N217" i="1"/>
  <c r="N219" i="1"/>
  <c r="N220" i="1"/>
  <c r="N221" i="1"/>
  <c r="N223" i="1"/>
  <c r="N224" i="1"/>
  <c r="N225" i="1"/>
  <c r="N227" i="1"/>
  <c r="N228" i="1"/>
  <c r="N229" i="1"/>
  <c r="N231" i="1"/>
  <c r="N232" i="1"/>
  <c r="N233" i="1"/>
  <c r="N235" i="1"/>
  <c r="N236" i="1"/>
  <c r="N237" i="1"/>
  <c r="N239" i="1"/>
  <c r="N240" i="1"/>
  <c r="N241" i="1"/>
  <c r="N243" i="1"/>
  <c r="N244" i="1"/>
  <c r="N245" i="1"/>
  <c r="N247" i="1"/>
  <c r="N248" i="1"/>
  <c r="N249" i="1"/>
  <c r="N251" i="1"/>
  <c r="N252" i="1"/>
  <c r="N253" i="1"/>
  <c r="N255" i="1"/>
  <c r="N256" i="1"/>
  <c r="N257" i="1"/>
  <c r="N259" i="1"/>
  <c r="N260" i="1"/>
  <c r="N261" i="1"/>
  <c r="N263" i="1"/>
  <c r="N264" i="1"/>
  <c r="N265" i="1"/>
  <c r="N267" i="1"/>
  <c r="N268" i="1"/>
  <c r="N269" i="1"/>
  <c r="N271" i="1"/>
  <c r="N272" i="1"/>
  <c r="N273" i="1"/>
  <c r="N275" i="1"/>
  <c r="N276" i="1"/>
  <c r="N277" i="1"/>
  <c r="I220" i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J220" i="1"/>
  <c r="J221" i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I219" i="1"/>
  <c r="J219" i="1"/>
  <c r="J215" i="1"/>
  <c r="J214" i="1" s="1"/>
  <c r="J213" i="1" s="1"/>
  <c r="J212" i="1" s="1"/>
  <c r="J211" i="1" s="1"/>
  <c r="J210" i="1" s="1"/>
  <c r="J209" i="1" s="1"/>
  <c r="J208" i="1" s="1"/>
  <c r="J207" i="1" s="1"/>
  <c r="J206" i="1" s="1"/>
  <c r="J205" i="1" s="1"/>
  <c r="J204" i="1" s="1"/>
  <c r="J203" i="1" s="1"/>
  <c r="J202" i="1" s="1"/>
  <c r="J201" i="1" s="1"/>
  <c r="J200" i="1" s="1"/>
  <c r="J199" i="1" s="1"/>
  <c r="J198" i="1" s="1"/>
  <c r="J197" i="1" s="1"/>
  <c r="J196" i="1" s="1"/>
  <c r="J195" i="1" s="1"/>
  <c r="J194" i="1" s="1"/>
  <c r="J193" i="1" s="1"/>
  <c r="J192" i="1" s="1"/>
  <c r="J191" i="1" s="1"/>
  <c r="J190" i="1" s="1"/>
  <c r="J189" i="1" s="1"/>
  <c r="J188" i="1" s="1"/>
  <c r="J187" i="1" s="1"/>
  <c r="J186" i="1" s="1"/>
  <c r="J185" i="1" s="1"/>
  <c r="J184" i="1" s="1"/>
  <c r="J183" i="1" s="1"/>
  <c r="J182" i="1" s="1"/>
  <c r="J181" i="1" s="1"/>
  <c r="J180" i="1" s="1"/>
  <c r="J179" i="1" s="1"/>
  <c r="J178" i="1" s="1"/>
  <c r="J177" i="1" s="1"/>
  <c r="J176" i="1" s="1"/>
  <c r="J175" i="1" s="1"/>
  <c r="J174" i="1" s="1"/>
  <c r="J173" i="1" s="1"/>
  <c r="J172" i="1" s="1"/>
  <c r="J171" i="1" s="1"/>
  <c r="J170" i="1" s="1"/>
  <c r="J169" i="1" s="1"/>
  <c r="J168" i="1" s="1"/>
  <c r="J167" i="1" s="1"/>
  <c r="J166" i="1" s="1"/>
  <c r="J165" i="1" s="1"/>
  <c r="J164" i="1" s="1"/>
  <c r="J163" i="1" s="1"/>
  <c r="J162" i="1" s="1"/>
  <c r="J161" i="1" s="1"/>
  <c r="J160" i="1" s="1"/>
  <c r="J159" i="1" s="1"/>
  <c r="J158" i="1" s="1"/>
  <c r="J157" i="1" s="1"/>
  <c r="J156" i="1" s="1"/>
  <c r="J155" i="1" s="1"/>
  <c r="J154" i="1" s="1"/>
  <c r="J153" i="1" s="1"/>
  <c r="J152" i="1" s="1"/>
  <c r="J151" i="1" s="1"/>
  <c r="J150" i="1" s="1"/>
  <c r="J149" i="1" s="1"/>
  <c r="J148" i="1" s="1"/>
  <c r="J147" i="1" s="1"/>
  <c r="J146" i="1" s="1"/>
  <c r="J145" i="1" s="1"/>
  <c r="J144" i="1" s="1"/>
  <c r="J143" i="1" s="1"/>
  <c r="J142" i="1" s="1"/>
  <c r="J141" i="1" s="1"/>
  <c r="J140" i="1" s="1"/>
  <c r="J139" i="1" s="1"/>
  <c r="J138" i="1" s="1"/>
  <c r="J137" i="1" s="1"/>
  <c r="J136" i="1" s="1"/>
  <c r="J135" i="1" s="1"/>
  <c r="J134" i="1" s="1"/>
  <c r="J133" i="1" s="1"/>
  <c r="J132" i="1" s="1"/>
  <c r="J131" i="1" s="1"/>
  <c r="J130" i="1" s="1"/>
  <c r="J129" i="1" s="1"/>
  <c r="J128" i="1" s="1"/>
  <c r="J127" i="1" s="1"/>
  <c r="J126" i="1" s="1"/>
  <c r="J125" i="1" s="1"/>
  <c r="J124" i="1" s="1"/>
  <c r="J123" i="1" s="1"/>
  <c r="J122" i="1" s="1"/>
  <c r="J121" i="1" s="1"/>
  <c r="J120" i="1" s="1"/>
  <c r="J119" i="1" s="1"/>
  <c r="J118" i="1" s="1"/>
  <c r="J117" i="1" s="1"/>
  <c r="J116" i="1" s="1"/>
  <c r="J115" i="1" s="1"/>
  <c r="J114" i="1" s="1"/>
  <c r="J113" i="1" s="1"/>
  <c r="J112" i="1" s="1"/>
  <c r="J111" i="1" s="1"/>
  <c r="J110" i="1" s="1"/>
  <c r="J109" i="1" s="1"/>
  <c r="J108" i="1" s="1"/>
  <c r="J107" i="1" s="1"/>
  <c r="J106" i="1" s="1"/>
  <c r="J105" i="1" s="1"/>
  <c r="J104" i="1" s="1"/>
  <c r="J103" i="1" s="1"/>
  <c r="J102" i="1" s="1"/>
  <c r="J101" i="1" s="1"/>
  <c r="J100" i="1" s="1"/>
  <c r="J99" i="1" s="1"/>
  <c r="J98" i="1" s="1"/>
  <c r="J97" i="1" s="1"/>
  <c r="J96" i="1" s="1"/>
  <c r="J95" i="1" s="1"/>
  <c r="J94" i="1" s="1"/>
  <c r="J93" i="1" s="1"/>
  <c r="J92" i="1" s="1"/>
  <c r="J91" i="1" s="1"/>
  <c r="J90" i="1" s="1"/>
  <c r="J89" i="1" s="1"/>
  <c r="J88" i="1" s="1"/>
  <c r="J87" i="1" s="1"/>
  <c r="J86" i="1" s="1"/>
  <c r="J85" i="1" s="1"/>
  <c r="J84" i="1" s="1"/>
  <c r="J83" i="1" s="1"/>
  <c r="J82" i="1" s="1"/>
  <c r="J81" i="1" s="1"/>
  <c r="J80" i="1" s="1"/>
  <c r="J79" i="1" s="1"/>
  <c r="J78" i="1" s="1"/>
  <c r="J77" i="1" s="1"/>
  <c r="J76" i="1" s="1"/>
  <c r="J75" i="1" s="1"/>
  <c r="J74" i="1" s="1"/>
  <c r="J73" i="1" s="1"/>
  <c r="J72" i="1" s="1"/>
  <c r="J71" i="1" s="1"/>
  <c r="J70" i="1" s="1"/>
  <c r="J69" i="1" s="1"/>
  <c r="J68" i="1" s="1"/>
  <c r="J67" i="1" s="1"/>
  <c r="J66" i="1" s="1"/>
  <c r="J65" i="1" s="1"/>
  <c r="J64" i="1" s="1"/>
  <c r="J63" i="1" s="1"/>
  <c r="J62" i="1" s="1"/>
  <c r="J61" i="1" s="1"/>
  <c r="J60" i="1" s="1"/>
  <c r="J59" i="1" s="1"/>
  <c r="J58" i="1" s="1"/>
  <c r="J57" i="1" s="1"/>
  <c r="J56" i="1" s="1"/>
  <c r="J55" i="1" s="1"/>
  <c r="J54" i="1" s="1"/>
  <c r="J53" i="1" s="1"/>
  <c r="J52" i="1" s="1"/>
  <c r="J51" i="1" s="1"/>
  <c r="J50" i="1" s="1"/>
  <c r="J49" i="1" s="1"/>
  <c r="J48" i="1" s="1"/>
  <c r="J47" i="1" s="1"/>
  <c r="J46" i="1" s="1"/>
  <c r="J45" i="1" s="1"/>
  <c r="J44" i="1" s="1"/>
  <c r="J43" i="1" s="1"/>
  <c r="J42" i="1" s="1"/>
  <c r="J41" i="1" s="1"/>
  <c r="J40" i="1" s="1"/>
  <c r="J39" i="1" s="1"/>
  <c r="J38" i="1" s="1"/>
  <c r="J37" i="1" s="1"/>
  <c r="J36" i="1" s="1"/>
  <c r="J35" i="1" s="1"/>
  <c r="J34" i="1" s="1"/>
  <c r="J33" i="1" s="1"/>
  <c r="J32" i="1" s="1"/>
  <c r="J31" i="1" s="1"/>
  <c r="J30" i="1" s="1"/>
  <c r="J29" i="1" s="1"/>
  <c r="J28" i="1" s="1"/>
  <c r="J27" i="1" s="1"/>
  <c r="J26" i="1" s="1"/>
  <c r="J25" i="1" s="1"/>
  <c r="J24" i="1" s="1"/>
  <c r="J23" i="1" s="1"/>
  <c r="J22" i="1" s="1"/>
  <c r="J21" i="1" s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J216" i="1"/>
  <c r="I216" i="1"/>
  <c r="I215" i="1" s="1"/>
  <c r="I214" i="1" s="1"/>
  <c r="I213" i="1" s="1"/>
  <c r="I212" i="1" s="1"/>
  <c r="I211" i="1" s="1"/>
  <c r="I210" i="1" s="1"/>
  <c r="I209" i="1" s="1"/>
  <c r="I208" i="1" s="1"/>
  <c r="I207" i="1" s="1"/>
  <c r="I206" i="1" s="1"/>
  <c r="I205" i="1" s="1"/>
  <c r="I204" i="1" s="1"/>
  <c r="I203" i="1" s="1"/>
  <c r="I202" i="1" s="1"/>
  <c r="I201" i="1" s="1"/>
  <c r="I200" i="1" s="1"/>
  <c r="I199" i="1" s="1"/>
  <c r="I198" i="1" s="1"/>
  <c r="I197" i="1" s="1"/>
  <c r="I196" i="1" s="1"/>
  <c r="I195" i="1" s="1"/>
  <c r="I194" i="1" s="1"/>
  <c r="I193" i="1" s="1"/>
  <c r="I192" i="1" s="1"/>
  <c r="I191" i="1" s="1"/>
  <c r="I190" i="1" s="1"/>
  <c r="I189" i="1" s="1"/>
  <c r="I188" i="1" s="1"/>
  <c r="I187" i="1" s="1"/>
  <c r="I186" i="1" s="1"/>
  <c r="I185" i="1" s="1"/>
  <c r="I184" i="1" s="1"/>
  <c r="I183" i="1" s="1"/>
  <c r="I182" i="1" s="1"/>
  <c r="I181" i="1" s="1"/>
  <c r="I180" i="1" s="1"/>
  <c r="I179" i="1" s="1"/>
  <c r="I178" i="1" s="1"/>
  <c r="I177" i="1" s="1"/>
  <c r="I176" i="1" s="1"/>
  <c r="I175" i="1" s="1"/>
  <c r="I174" i="1" s="1"/>
  <c r="I173" i="1" s="1"/>
  <c r="I172" i="1" s="1"/>
  <c r="I171" i="1" s="1"/>
  <c r="I170" i="1" s="1"/>
  <c r="I169" i="1" s="1"/>
  <c r="I168" i="1" s="1"/>
  <c r="I167" i="1" s="1"/>
  <c r="I166" i="1" s="1"/>
  <c r="I165" i="1" s="1"/>
  <c r="I164" i="1" s="1"/>
  <c r="I163" i="1" s="1"/>
  <c r="I162" i="1" s="1"/>
  <c r="I161" i="1" s="1"/>
  <c r="I160" i="1" s="1"/>
  <c r="I159" i="1" s="1"/>
  <c r="I158" i="1" s="1"/>
  <c r="I157" i="1" s="1"/>
  <c r="I156" i="1" s="1"/>
  <c r="I155" i="1" s="1"/>
  <c r="I154" i="1" s="1"/>
  <c r="I153" i="1" s="1"/>
  <c r="I152" i="1" s="1"/>
  <c r="I151" i="1" s="1"/>
  <c r="I150" i="1" s="1"/>
  <c r="I149" i="1" s="1"/>
  <c r="I148" i="1" s="1"/>
  <c r="I147" i="1" s="1"/>
  <c r="I146" i="1" s="1"/>
  <c r="I145" i="1" s="1"/>
  <c r="I144" i="1" s="1"/>
  <c r="I143" i="1" s="1"/>
  <c r="I142" i="1" s="1"/>
  <c r="I141" i="1" s="1"/>
  <c r="I140" i="1" s="1"/>
  <c r="I139" i="1" s="1"/>
  <c r="I138" i="1" s="1"/>
  <c r="I137" i="1" s="1"/>
  <c r="I136" i="1" s="1"/>
  <c r="I135" i="1" s="1"/>
  <c r="I134" i="1" s="1"/>
  <c r="I133" i="1" s="1"/>
  <c r="I132" i="1" s="1"/>
  <c r="I131" i="1" s="1"/>
  <c r="I130" i="1" s="1"/>
  <c r="I129" i="1" s="1"/>
  <c r="I128" i="1" s="1"/>
  <c r="I127" i="1" s="1"/>
  <c r="I126" i="1" s="1"/>
  <c r="I125" i="1" s="1"/>
  <c r="I124" i="1" s="1"/>
  <c r="I123" i="1" s="1"/>
  <c r="I122" i="1" s="1"/>
  <c r="I121" i="1" s="1"/>
  <c r="I120" i="1" s="1"/>
  <c r="I119" i="1" s="1"/>
  <c r="I118" i="1" s="1"/>
  <c r="I117" i="1" s="1"/>
  <c r="I116" i="1" s="1"/>
  <c r="I115" i="1" s="1"/>
  <c r="I114" i="1" s="1"/>
  <c r="I113" i="1" s="1"/>
  <c r="I112" i="1" s="1"/>
  <c r="I111" i="1" s="1"/>
  <c r="I110" i="1" s="1"/>
  <c r="I109" i="1" s="1"/>
  <c r="I108" i="1" s="1"/>
  <c r="I107" i="1" s="1"/>
  <c r="I106" i="1" s="1"/>
  <c r="I105" i="1" s="1"/>
  <c r="I104" i="1" s="1"/>
  <c r="I103" i="1" s="1"/>
  <c r="I102" i="1" s="1"/>
  <c r="I101" i="1" s="1"/>
  <c r="I100" i="1" s="1"/>
  <c r="I99" i="1" s="1"/>
  <c r="I98" i="1" s="1"/>
  <c r="I97" i="1" s="1"/>
  <c r="I96" i="1" s="1"/>
  <c r="I95" i="1" s="1"/>
  <c r="I94" i="1" s="1"/>
  <c r="I93" i="1" s="1"/>
  <c r="I92" i="1" s="1"/>
  <c r="I91" i="1" s="1"/>
  <c r="I90" i="1" s="1"/>
  <c r="I89" i="1" s="1"/>
  <c r="I88" i="1" s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J217" i="1"/>
  <c r="I217" i="1"/>
  <c r="H216" i="1"/>
  <c r="H215" i="1" s="1"/>
  <c r="H214" i="1" s="1"/>
  <c r="H213" i="1" s="1"/>
  <c r="H212" i="1" s="1"/>
  <c r="H211" i="1" s="1"/>
  <c r="H210" i="1" s="1"/>
  <c r="H209" i="1" s="1"/>
  <c r="H208" i="1" s="1"/>
  <c r="H207" i="1" s="1"/>
  <c r="H206" i="1" s="1"/>
  <c r="H205" i="1" s="1"/>
  <c r="H204" i="1" s="1"/>
  <c r="H203" i="1" s="1"/>
  <c r="H202" i="1" s="1"/>
  <c r="H201" i="1" s="1"/>
  <c r="H200" i="1" s="1"/>
  <c r="H199" i="1" s="1"/>
  <c r="H198" i="1" s="1"/>
  <c r="H197" i="1" s="1"/>
  <c r="H196" i="1" s="1"/>
  <c r="H195" i="1" s="1"/>
  <c r="H194" i="1" s="1"/>
  <c r="H193" i="1" s="1"/>
  <c r="H192" i="1" s="1"/>
  <c r="H191" i="1" s="1"/>
  <c r="H190" i="1" s="1"/>
  <c r="H189" i="1" s="1"/>
  <c r="H188" i="1" s="1"/>
  <c r="H187" i="1" s="1"/>
  <c r="H186" i="1" s="1"/>
  <c r="H185" i="1" s="1"/>
  <c r="H184" i="1" s="1"/>
  <c r="H183" i="1" s="1"/>
  <c r="H182" i="1" s="1"/>
  <c r="H181" i="1" s="1"/>
  <c r="H180" i="1" s="1"/>
  <c r="H179" i="1" s="1"/>
  <c r="H178" i="1" s="1"/>
  <c r="H177" i="1" s="1"/>
  <c r="H176" i="1" s="1"/>
  <c r="H175" i="1" s="1"/>
  <c r="H174" i="1" s="1"/>
  <c r="H173" i="1" s="1"/>
  <c r="H172" i="1" s="1"/>
  <c r="H171" i="1" s="1"/>
  <c r="H170" i="1" s="1"/>
  <c r="H169" i="1" s="1"/>
  <c r="H168" i="1" s="1"/>
  <c r="H167" i="1" s="1"/>
  <c r="H166" i="1" s="1"/>
  <c r="H165" i="1" s="1"/>
  <c r="H164" i="1" s="1"/>
  <c r="H163" i="1" s="1"/>
  <c r="H162" i="1" s="1"/>
  <c r="H161" i="1" s="1"/>
  <c r="H160" i="1" s="1"/>
  <c r="H159" i="1" s="1"/>
  <c r="H158" i="1" s="1"/>
  <c r="H157" i="1" s="1"/>
  <c r="H156" i="1" s="1"/>
  <c r="H155" i="1" s="1"/>
  <c r="H154" i="1" s="1"/>
  <c r="H153" i="1" s="1"/>
  <c r="H152" i="1" s="1"/>
  <c r="H151" i="1" s="1"/>
  <c r="H150" i="1" s="1"/>
  <c r="H149" i="1" s="1"/>
  <c r="H148" i="1" s="1"/>
  <c r="H147" i="1" s="1"/>
  <c r="H146" i="1" s="1"/>
  <c r="H145" i="1" s="1"/>
  <c r="H144" i="1" s="1"/>
  <c r="H143" i="1" s="1"/>
  <c r="H142" i="1" s="1"/>
  <c r="H141" i="1" s="1"/>
  <c r="H140" i="1" s="1"/>
  <c r="H139" i="1" s="1"/>
  <c r="H138" i="1" s="1"/>
  <c r="H137" i="1" s="1"/>
  <c r="H136" i="1" s="1"/>
  <c r="H135" i="1" s="1"/>
  <c r="H134" i="1" s="1"/>
  <c r="H133" i="1" s="1"/>
  <c r="H132" i="1" s="1"/>
  <c r="H131" i="1" s="1"/>
  <c r="H130" i="1" s="1"/>
  <c r="H129" i="1" s="1"/>
  <c r="H128" i="1" s="1"/>
  <c r="H127" i="1" s="1"/>
  <c r="H126" i="1" s="1"/>
  <c r="H125" i="1" s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78" i="1" s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H217" i="1"/>
  <c r="H220" i="1"/>
  <c r="H221" i="1"/>
  <c r="H222" i="1"/>
  <c r="H223" i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19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18" i="1"/>
  <c r="E216" i="1"/>
  <c r="E217" i="1"/>
  <c r="E207" i="1"/>
  <c r="E208" i="1"/>
  <c r="E209" i="1"/>
  <c r="E210" i="1"/>
  <c r="E211" i="1"/>
  <c r="E212" i="1"/>
  <c r="E213" i="1"/>
  <c r="E214" i="1"/>
  <c r="E215" i="1"/>
  <c r="E206" i="1"/>
  <c r="E205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0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46" i="1"/>
  <c r="E135" i="1"/>
  <c r="E136" i="1"/>
  <c r="E137" i="1"/>
  <c r="E138" i="1"/>
  <c r="E139" i="1"/>
  <c r="E140" i="1"/>
  <c r="E141" i="1"/>
  <c r="E142" i="1"/>
  <c r="E143" i="1"/>
  <c r="E144" i="1"/>
  <c r="E145" i="1"/>
  <c r="E134" i="1"/>
  <c r="E123" i="1"/>
  <c r="E124" i="1"/>
  <c r="E125" i="1"/>
  <c r="E126" i="1"/>
  <c r="E127" i="1"/>
  <c r="E128" i="1"/>
  <c r="E129" i="1"/>
  <c r="E130" i="1"/>
  <c r="E131" i="1"/>
  <c r="E132" i="1"/>
  <c r="E133" i="1"/>
  <c r="E122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5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  <c r="C261" i="1" l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B262" i="1"/>
  <c r="C262" i="1"/>
  <c r="D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C218" i="1"/>
  <c r="B218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C206" i="1"/>
  <c r="B206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C170" i="1"/>
  <c r="B170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C146" i="1"/>
  <c r="B146" i="1"/>
  <c r="B145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C145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C122" i="1"/>
  <c r="B122" i="1"/>
  <c r="B121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C121" i="1"/>
  <c r="C50" i="1"/>
  <c r="B50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C14" i="1"/>
  <c r="B14" i="1"/>
  <c r="AK266" i="1"/>
  <c r="D266" i="1" s="1"/>
  <c r="AK267" i="1"/>
  <c r="AK268" i="1"/>
  <c r="AK269" i="1"/>
  <c r="D269" i="1" s="1"/>
  <c r="AK270" i="1"/>
  <c r="D270" i="1" s="1"/>
  <c r="AK271" i="1"/>
  <c r="AK272" i="1"/>
  <c r="AK273" i="1"/>
  <c r="D273" i="1" s="1"/>
  <c r="AK274" i="1"/>
  <c r="D274" i="1" s="1"/>
  <c r="AK275" i="1"/>
  <c r="AK276" i="1"/>
  <c r="AK277" i="1"/>
  <c r="D277" i="1" s="1"/>
  <c r="AK254" i="1"/>
  <c r="AK255" i="1"/>
  <c r="D255" i="1" s="1"/>
  <c r="AK256" i="1"/>
  <c r="AK257" i="1"/>
  <c r="D257" i="1" s="1"/>
  <c r="AK258" i="1"/>
  <c r="AK259" i="1"/>
  <c r="D259" i="1" s="1"/>
  <c r="AK260" i="1"/>
  <c r="AK261" i="1"/>
  <c r="D261" i="1" s="1"/>
  <c r="AK262" i="1"/>
  <c r="AK263" i="1"/>
  <c r="AK264" i="1"/>
  <c r="AK265" i="1"/>
  <c r="D265" i="1" s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D252" i="1" l="1"/>
  <c r="D264" i="1"/>
  <c r="D260" i="1"/>
  <c r="D256" i="1"/>
  <c r="D276" i="1"/>
  <c r="D272" i="1"/>
  <c r="D268" i="1"/>
  <c r="D253" i="1"/>
  <c r="D263" i="1"/>
  <c r="D275" i="1"/>
  <c r="D271" i="1"/>
  <c r="D267" i="1"/>
  <c r="D258" i="1"/>
  <c r="D254" i="1"/>
  <c r="AK230" i="1"/>
  <c r="AK231" i="1"/>
  <c r="D243" i="1" s="1"/>
  <c r="AK232" i="1"/>
  <c r="AK233" i="1"/>
  <c r="AK234" i="1"/>
  <c r="AK235" i="1"/>
  <c r="AK236" i="1"/>
  <c r="AK237" i="1"/>
  <c r="AK238" i="1"/>
  <c r="D250" i="1" s="1"/>
  <c r="AK239" i="1"/>
  <c r="AK240" i="1"/>
  <c r="AK241" i="1"/>
  <c r="D249" i="1" l="1"/>
  <c r="D234" i="1"/>
  <c r="D246" i="1"/>
  <c r="D240" i="1"/>
  <c r="D232" i="1"/>
  <c r="D248" i="1"/>
  <c r="D238" i="1"/>
  <c r="D251" i="1"/>
  <c r="D231" i="1"/>
  <c r="D242" i="1"/>
  <c r="D245" i="1"/>
  <c r="D244" i="1"/>
  <c r="D247" i="1"/>
  <c r="AK218" i="1"/>
  <c r="AK219" i="1"/>
  <c r="AK220" i="1"/>
  <c r="AK221" i="1"/>
  <c r="D233" i="1" s="1"/>
  <c r="AK222" i="1"/>
  <c r="AK223" i="1"/>
  <c r="D235" i="1" s="1"/>
  <c r="AK224" i="1"/>
  <c r="AK225" i="1"/>
  <c r="AK226" i="1"/>
  <c r="AK227" i="1"/>
  <c r="AK228" i="1"/>
  <c r="AK229" i="1"/>
  <c r="D237" i="1" l="1"/>
  <c r="D227" i="1"/>
  <c r="D241" i="1"/>
  <c r="D226" i="1"/>
  <c r="D218" i="1"/>
  <c r="D239" i="1"/>
  <c r="D236" i="1"/>
  <c r="D230" i="1"/>
  <c r="AK207" i="1"/>
  <c r="D219" i="1" s="1"/>
  <c r="AK208" i="1"/>
  <c r="D220" i="1" s="1"/>
  <c r="AK209" i="1"/>
  <c r="D221" i="1" s="1"/>
  <c r="AK210" i="1"/>
  <c r="D222" i="1" s="1"/>
  <c r="AK211" i="1"/>
  <c r="D223" i="1" s="1"/>
  <c r="AK212" i="1"/>
  <c r="D224" i="1" s="1"/>
  <c r="AK213" i="1"/>
  <c r="D225" i="1" s="1"/>
  <c r="AK214" i="1"/>
  <c r="AK215" i="1"/>
  <c r="AK216" i="1"/>
  <c r="D228" i="1" s="1"/>
  <c r="AK217" i="1"/>
  <c r="D229" i="1" s="1"/>
  <c r="AK206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D215" i="1" l="1"/>
  <c r="D207" i="1"/>
  <c r="D211" i="1"/>
  <c r="D209" i="1"/>
  <c r="AH195" i="1"/>
  <c r="AH196" i="1"/>
  <c r="D208" i="1" s="1"/>
  <c r="AH197" i="1"/>
  <c r="AH198" i="1"/>
  <c r="D210" i="1" s="1"/>
  <c r="AH199" i="1"/>
  <c r="AH200" i="1"/>
  <c r="D212" i="1" s="1"/>
  <c r="AH201" i="1"/>
  <c r="D213" i="1" s="1"/>
  <c r="AH202" i="1"/>
  <c r="D214" i="1" s="1"/>
  <c r="AH203" i="1"/>
  <c r="AH204" i="1"/>
  <c r="D216" i="1" s="1"/>
  <c r="AH205" i="1"/>
  <c r="D217" i="1" s="1"/>
  <c r="AH194" i="1"/>
  <c r="D206" i="1" s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D203" i="1" l="1"/>
  <c r="D205" i="1"/>
  <c r="D197" i="1"/>
  <c r="D198" i="1"/>
  <c r="D194" i="1"/>
  <c r="AE193" i="1"/>
  <c r="AE182" i="1"/>
  <c r="AE183" i="1"/>
  <c r="D183" i="1" s="1"/>
  <c r="AE184" i="1"/>
  <c r="D184" i="1" s="1"/>
  <c r="AE185" i="1"/>
  <c r="AE186" i="1"/>
  <c r="AE187" i="1"/>
  <c r="D187" i="1" s="1"/>
  <c r="AE188" i="1"/>
  <c r="D188" i="1" s="1"/>
  <c r="AE189" i="1"/>
  <c r="AE190" i="1"/>
  <c r="AE191" i="1"/>
  <c r="D191" i="1" s="1"/>
  <c r="AE192" i="1"/>
  <c r="D192" i="1" s="1"/>
  <c r="AE170" i="1"/>
  <c r="AE171" i="1"/>
  <c r="AE172" i="1"/>
  <c r="D172" i="1" s="1"/>
  <c r="AE173" i="1"/>
  <c r="D173" i="1" s="1"/>
  <c r="AE174" i="1"/>
  <c r="AE175" i="1"/>
  <c r="AE176" i="1"/>
  <c r="D176" i="1" s="1"/>
  <c r="AE177" i="1"/>
  <c r="D177" i="1" s="1"/>
  <c r="AE178" i="1"/>
  <c r="AE179" i="1"/>
  <c r="AE180" i="1"/>
  <c r="D180" i="1" s="1"/>
  <c r="AE181" i="1"/>
  <c r="D181" i="1" s="1"/>
  <c r="AE159" i="1"/>
  <c r="AE160" i="1"/>
  <c r="AE161" i="1"/>
  <c r="AE162" i="1"/>
  <c r="AE163" i="1"/>
  <c r="AE164" i="1"/>
  <c r="AE165" i="1"/>
  <c r="AE166" i="1"/>
  <c r="AE167" i="1"/>
  <c r="AE168" i="1"/>
  <c r="AE169" i="1"/>
  <c r="AE158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46" i="1"/>
  <c r="AB147" i="1"/>
  <c r="AB148" i="1"/>
  <c r="D148" i="1" s="1"/>
  <c r="AB149" i="1"/>
  <c r="D149" i="1" s="1"/>
  <c r="AB150" i="1"/>
  <c r="AB151" i="1"/>
  <c r="AB152" i="1"/>
  <c r="D152" i="1" s="1"/>
  <c r="AB153" i="1"/>
  <c r="D153" i="1" s="1"/>
  <c r="AB154" i="1"/>
  <c r="AB155" i="1"/>
  <c r="AB156" i="1"/>
  <c r="D156" i="1" s="1"/>
  <c r="AB157" i="1"/>
  <c r="D157" i="1" s="1"/>
  <c r="AB135" i="1"/>
  <c r="AB136" i="1"/>
  <c r="AB137" i="1"/>
  <c r="AB138" i="1"/>
  <c r="AB139" i="1"/>
  <c r="AB140" i="1"/>
  <c r="AB141" i="1"/>
  <c r="AB142" i="1"/>
  <c r="AB143" i="1"/>
  <c r="AB144" i="1"/>
  <c r="AB145" i="1"/>
  <c r="AB134" i="1"/>
  <c r="Y145" i="1"/>
  <c r="Y134" i="1"/>
  <c r="Y135" i="1"/>
  <c r="D135" i="1" s="1"/>
  <c r="Y136" i="1"/>
  <c r="D136" i="1" s="1"/>
  <c r="Y137" i="1"/>
  <c r="Y138" i="1"/>
  <c r="Y139" i="1"/>
  <c r="D139" i="1" s="1"/>
  <c r="Y140" i="1"/>
  <c r="D140" i="1" s="1"/>
  <c r="Y141" i="1"/>
  <c r="Y142" i="1"/>
  <c r="Y143" i="1"/>
  <c r="D143" i="1" s="1"/>
  <c r="Y144" i="1"/>
  <c r="D144" i="1" s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3" i="1"/>
  <c r="D123" i="1" s="1"/>
  <c r="Y124" i="1"/>
  <c r="Y125" i="1"/>
  <c r="Y126" i="1"/>
  <c r="D126" i="1" s="1"/>
  <c r="Y127" i="1"/>
  <c r="D127" i="1" s="1"/>
  <c r="Y128" i="1"/>
  <c r="Y129" i="1"/>
  <c r="Y130" i="1"/>
  <c r="D130" i="1" s="1"/>
  <c r="Y131" i="1"/>
  <c r="D131" i="1" s="1"/>
  <c r="Y132" i="1"/>
  <c r="Y133" i="1"/>
  <c r="Y122" i="1"/>
  <c r="D122" i="1" s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86" i="1"/>
  <c r="V87" i="1"/>
  <c r="V88" i="1"/>
  <c r="V89" i="1"/>
  <c r="V90" i="1"/>
  <c r="V91" i="1"/>
  <c r="V92" i="1"/>
  <c r="V93" i="1"/>
  <c r="V94" i="1"/>
  <c r="V95" i="1"/>
  <c r="V96" i="1"/>
  <c r="V97" i="1"/>
  <c r="V74" i="1"/>
  <c r="V75" i="1"/>
  <c r="V76" i="1"/>
  <c r="V77" i="1"/>
  <c r="V78" i="1"/>
  <c r="V79" i="1"/>
  <c r="V80" i="1"/>
  <c r="V81" i="1"/>
  <c r="V82" i="1"/>
  <c r="V83" i="1"/>
  <c r="V84" i="1"/>
  <c r="V85" i="1"/>
  <c r="V62" i="1"/>
  <c r="V63" i="1"/>
  <c r="V64" i="1"/>
  <c r="V65" i="1"/>
  <c r="V66" i="1"/>
  <c r="V67" i="1"/>
  <c r="V68" i="1"/>
  <c r="V69" i="1"/>
  <c r="V70" i="1"/>
  <c r="V71" i="1"/>
  <c r="V72" i="1"/>
  <c r="V73" i="1"/>
  <c r="V50" i="1"/>
  <c r="V51" i="1"/>
  <c r="V52" i="1"/>
  <c r="D52" i="1" s="1"/>
  <c r="V53" i="1"/>
  <c r="D53" i="1" s="1"/>
  <c r="V54" i="1"/>
  <c r="V55" i="1"/>
  <c r="V56" i="1"/>
  <c r="D56" i="1" s="1"/>
  <c r="V57" i="1"/>
  <c r="D57" i="1" s="1"/>
  <c r="V58" i="1"/>
  <c r="V59" i="1"/>
  <c r="V60" i="1"/>
  <c r="D60" i="1" s="1"/>
  <c r="V61" i="1"/>
  <c r="D61" i="1" s="1"/>
  <c r="V39" i="1"/>
  <c r="V40" i="1"/>
  <c r="V41" i="1"/>
  <c r="V42" i="1"/>
  <c r="V43" i="1"/>
  <c r="V44" i="1"/>
  <c r="V45" i="1"/>
  <c r="V46" i="1"/>
  <c r="V47" i="1"/>
  <c r="V48" i="1"/>
  <c r="V49" i="1"/>
  <c r="V38" i="1"/>
  <c r="S38" i="1"/>
  <c r="S39" i="1"/>
  <c r="S40" i="1"/>
  <c r="S41" i="1"/>
  <c r="S42" i="1"/>
  <c r="S43" i="1"/>
  <c r="S44" i="1"/>
  <c r="S45" i="1"/>
  <c r="S46" i="1"/>
  <c r="S47" i="1"/>
  <c r="S48" i="1"/>
  <c r="S49" i="1"/>
  <c r="S14" i="1"/>
  <c r="S15" i="1"/>
  <c r="S16" i="1"/>
  <c r="D16" i="1" s="1"/>
  <c r="S17" i="1"/>
  <c r="D17" i="1" s="1"/>
  <c r="S18" i="1"/>
  <c r="S19" i="1"/>
  <c r="S20" i="1"/>
  <c r="D20" i="1" s="1"/>
  <c r="S21" i="1"/>
  <c r="D21" i="1" s="1"/>
  <c r="S22" i="1"/>
  <c r="S23" i="1"/>
  <c r="S24" i="1"/>
  <c r="D24" i="1" s="1"/>
  <c r="S25" i="1"/>
  <c r="D25" i="1" s="1"/>
  <c r="S26" i="1"/>
  <c r="D26" i="1" s="1"/>
  <c r="S27" i="1"/>
  <c r="D27" i="1" s="1"/>
  <c r="S28" i="1"/>
  <c r="D28" i="1" s="1"/>
  <c r="S29" i="1"/>
  <c r="D29" i="1" s="1"/>
  <c r="S30" i="1"/>
  <c r="D30" i="1" s="1"/>
  <c r="S31" i="1"/>
  <c r="D31" i="1" s="1"/>
  <c r="S32" i="1"/>
  <c r="D32" i="1" s="1"/>
  <c r="S33" i="1"/>
  <c r="D33" i="1" s="1"/>
  <c r="S34" i="1"/>
  <c r="D34" i="1" s="1"/>
  <c r="S35" i="1"/>
  <c r="D35" i="1" s="1"/>
  <c r="S36" i="1"/>
  <c r="D36" i="1" s="1"/>
  <c r="S37" i="1"/>
  <c r="D37" i="1" s="1"/>
  <c r="S3" i="1"/>
  <c r="S4" i="1"/>
  <c r="S5" i="1"/>
  <c r="S6" i="1"/>
  <c r="S7" i="1"/>
  <c r="S8" i="1"/>
  <c r="S9" i="1"/>
  <c r="S10" i="1"/>
  <c r="S11" i="1"/>
  <c r="S12" i="1"/>
  <c r="S13" i="1"/>
  <c r="S2" i="1"/>
  <c r="D49" i="1" l="1"/>
  <c r="D41" i="1"/>
  <c r="D73" i="1"/>
  <c r="D65" i="1"/>
  <c r="D81" i="1"/>
  <c r="D97" i="1"/>
  <c r="D89" i="1"/>
  <c r="D105" i="1"/>
  <c r="D121" i="1"/>
  <c r="D169" i="1"/>
  <c r="D161" i="1"/>
  <c r="D48" i="1"/>
  <c r="D40" i="1"/>
  <c r="D72" i="1"/>
  <c r="D64" i="1"/>
  <c r="D80" i="1"/>
  <c r="D96" i="1"/>
  <c r="D88" i="1"/>
  <c r="D104" i="1"/>
  <c r="D120" i="1"/>
  <c r="D112" i="1"/>
  <c r="D129" i="1"/>
  <c r="D168" i="1"/>
  <c r="D160" i="1"/>
  <c r="D196" i="1"/>
  <c r="D23" i="1"/>
  <c r="D19" i="1"/>
  <c r="D15" i="1"/>
  <c r="D47" i="1"/>
  <c r="D43" i="1"/>
  <c r="D39" i="1"/>
  <c r="D59" i="1"/>
  <c r="D55" i="1"/>
  <c r="D51" i="1"/>
  <c r="D71" i="1"/>
  <c r="D67" i="1"/>
  <c r="D63" i="1"/>
  <c r="D83" i="1"/>
  <c r="D79" i="1"/>
  <c r="D75" i="1"/>
  <c r="D95" i="1"/>
  <c r="D91" i="1"/>
  <c r="D87" i="1"/>
  <c r="D107" i="1"/>
  <c r="D103" i="1"/>
  <c r="D99" i="1"/>
  <c r="D119" i="1"/>
  <c r="D115" i="1"/>
  <c r="D111" i="1"/>
  <c r="D132" i="1"/>
  <c r="D128" i="1"/>
  <c r="D124" i="1"/>
  <c r="D142" i="1"/>
  <c r="D138" i="1"/>
  <c r="D134" i="1"/>
  <c r="D155" i="1"/>
  <c r="D151" i="1"/>
  <c r="D147" i="1"/>
  <c r="D167" i="1"/>
  <c r="D163" i="1"/>
  <c r="D159" i="1"/>
  <c r="D179" i="1"/>
  <c r="D175" i="1"/>
  <c r="D171" i="1"/>
  <c r="D190" i="1"/>
  <c r="D186" i="1"/>
  <c r="D182" i="1"/>
  <c r="D202" i="1"/>
  <c r="D195" i="1"/>
  <c r="D204" i="1"/>
  <c r="D45" i="1"/>
  <c r="D69" i="1"/>
  <c r="D85" i="1"/>
  <c r="D77" i="1"/>
  <c r="D93" i="1"/>
  <c r="D109" i="1"/>
  <c r="D101" i="1"/>
  <c r="D117" i="1"/>
  <c r="D113" i="1"/>
  <c r="D165" i="1"/>
  <c r="D44" i="1"/>
  <c r="D68" i="1"/>
  <c r="D84" i="1"/>
  <c r="D76" i="1"/>
  <c r="D92" i="1"/>
  <c r="D108" i="1"/>
  <c r="D100" i="1"/>
  <c r="D116" i="1"/>
  <c r="D133" i="1"/>
  <c r="D125" i="1"/>
  <c r="D164" i="1"/>
  <c r="D22" i="1"/>
  <c r="D18" i="1"/>
  <c r="D14" i="1"/>
  <c r="D46" i="1"/>
  <c r="D42" i="1"/>
  <c r="D38" i="1"/>
  <c r="D58" i="1"/>
  <c r="D54" i="1"/>
  <c r="D50" i="1"/>
  <c r="D70" i="1"/>
  <c r="D66" i="1"/>
  <c r="D62" i="1"/>
  <c r="D82" i="1"/>
  <c r="D78" i="1"/>
  <c r="D74" i="1"/>
  <c r="D94" i="1"/>
  <c r="D90" i="1"/>
  <c r="D86" i="1"/>
  <c r="D106" i="1"/>
  <c r="D102" i="1"/>
  <c r="D98" i="1"/>
  <c r="D118" i="1"/>
  <c r="D114" i="1"/>
  <c r="D110" i="1"/>
  <c r="D141" i="1"/>
  <c r="D137" i="1"/>
  <c r="D145" i="1"/>
  <c r="D154" i="1"/>
  <c r="D150" i="1"/>
  <c r="D146" i="1"/>
  <c r="D166" i="1"/>
  <c r="D162" i="1"/>
  <c r="D158" i="1"/>
  <c r="D178" i="1"/>
  <c r="D174" i="1"/>
  <c r="D170" i="1"/>
  <c r="D189" i="1"/>
  <c r="D185" i="1"/>
  <c r="D193" i="1"/>
  <c r="D200" i="1"/>
  <c r="D199" i="1"/>
  <c r="D201" i="1"/>
</calcChain>
</file>

<file path=xl/sharedStrings.xml><?xml version="1.0" encoding="utf-8"?>
<sst xmlns="http://schemas.openxmlformats.org/spreadsheetml/2006/main" count="36" uniqueCount="36">
  <si>
    <t>Tot_EA11</t>
  </si>
  <si>
    <t>Pass_EA11</t>
  </si>
  <si>
    <t>Comm_EA11</t>
  </si>
  <si>
    <t>Tot_EA12</t>
  </si>
  <si>
    <t>Pass_EA12</t>
  </si>
  <si>
    <t>Comm_EA12</t>
  </si>
  <si>
    <t>Tot_EA13</t>
  </si>
  <si>
    <t>Pass_EA13</t>
  </si>
  <si>
    <t>Comm_EA13</t>
  </si>
  <si>
    <t>Tot_EA14</t>
  </si>
  <si>
    <t>Pass_EA14</t>
  </si>
  <si>
    <t>Comm_EA14</t>
  </si>
  <si>
    <t>Tot_EA15</t>
  </si>
  <si>
    <t>Pass_EA15</t>
  </si>
  <si>
    <t>Comm_EA15</t>
  </si>
  <si>
    <t>Tot_EA16</t>
  </si>
  <si>
    <t>Pass_EA16</t>
  </si>
  <si>
    <t>Comm_EA16</t>
  </si>
  <si>
    <t>Tot_EA17</t>
  </si>
  <si>
    <t>Pass_EA17</t>
  </si>
  <si>
    <t>Comm_EA17</t>
  </si>
  <si>
    <t>Tot_yoygrt_compchange</t>
  </si>
  <si>
    <t>Pass_yoygrt_compchange</t>
  </si>
  <si>
    <t>Comm_yoygrt_compchange</t>
  </si>
  <si>
    <t>Tot_qoqgrt_compchange</t>
  </si>
  <si>
    <t>Pass_qoqgrt_compchange</t>
  </si>
  <si>
    <t>Comm_qoqgrt_compchange</t>
  </si>
  <si>
    <t>Tot_idx_compchange</t>
  </si>
  <si>
    <t>Pass_idx_compchange</t>
  </si>
  <si>
    <t>Comm_idx_compchange</t>
  </si>
  <si>
    <t>Tot_idxMA_compchange</t>
  </si>
  <si>
    <t>Pass_idxMA_compchange</t>
  </si>
  <si>
    <t>Comm_idxMA_compchange</t>
  </si>
  <si>
    <t>Tot_Mayoygrt_compchange</t>
  </si>
  <si>
    <t>Pass_Mayoygrt_compchange</t>
  </si>
  <si>
    <t>Comm_Mayoygrt_compchange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</si>
</sst>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Tot_EA11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Sheet1!$Q$2:$Q$241</c:f>
              <c:numCache>
                <c:formatCode>General</c:formatCode>
                <c:ptCount val="240"/>
                <c:pt idx="0">
                  <c:v>973079</c:v>
                </c:pt>
                <c:pt idx="1">
                  <c:v>910713</c:v>
                </c:pt>
                <c:pt idx="2">
                  <c:v>1091876</c:v>
                </c:pt>
                <c:pt idx="3">
                  <c:v>1124184</c:v>
                </c:pt>
                <c:pt idx="4">
                  <c:v>991180</c:v>
                </c:pt>
                <c:pt idx="5">
                  <c:v>1018904</c:v>
                </c:pt>
                <c:pt idx="6">
                  <c:v>1161510</c:v>
                </c:pt>
                <c:pt idx="7">
                  <c:v>722863</c:v>
                </c:pt>
                <c:pt idx="8">
                  <c:v>897049</c:v>
                </c:pt>
                <c:pt idx="9">
                  <c:v>1049191</c:v>
                </c:pt>
                <c:pt idx="10">
                  <c:v>877903</c:v>
                </c:pt>
                <c:pt idx="11">
                  <c:v>839031</c:v>
                </c:pt>
                <c:pt idx="12">
                  <c:v>1080938</c:v>
                </c:pt>
                <c:pt idx="13">
                  <c:v>1008292</c:v>
                </c:pt>
                <c:pt idx="14">
                  <c:v>1284650</c:v>
                </c:pt>
                <c:pt idx="15">
                  <c:v>1113497</c:v>
                </c:pt>
                <c:pt idx="16">
                  <c:v>1057326</c:v>
                </c:pt>
                <c:pt idx="17">
                  <c:v>1081874</c:v>
                </c:pt>
                <c:pt idx="18">
                  <c:v>1258163</c:v>
                </c:pt>
                <c:pt idx="19">
                  <c:v>789687</c:v>
                </c:pt>
                <c:pt idx="20">
                  <c:v>984375</c:v>
                </c:pt>
                <c:pt idx="21">
                  <c:v>1077178</c:v>
                </c:pt>
                <c:pt idx="22">
                  <c:v>1020202</c:v>
                </c:pt>
                <c:pt idx="23">
                  <c:v>909238</c:v>
                </c:pt>
                <c:pt idx="24">
                  <c:v>1128978</c:v>
                </c:pt>
                <c:pt idx="25">
                  <c:v>1061795</c:v>
                </c:pt>
                <c:pt idx="26">
                  <c:v>1432783</c:v>
                </c:pt>
                <c:pt idx="27">
                  <c:v>1247812</c:v>
                </c:pt>
                <c:pt idx="28">
                  <c:v>1155240</c:v>
                </c:pt>
                <c:pt idx="29">
                  <c:v>1203845</c:v>
                </c:pt>
                <c:pt idx="30">
                  <c:v>1351268</c:v>
                </c:pt>
                <c:pt idx="31">
                  <c:v>864681</c:v>
                </c:pt>
                <c:pt idx="32">
                  <c:v>1008359</c:v>
                </c:pt>
                <c:pt idx="33">
                  <c:v>1070348</c:v>
                </c:pt>
                <c:pt idx="34">
                  <c:v>1028013</c:v>
                </c:pt>
                <c:pt idx="35">
                  <c:v>930416</c:v>
                </c:pt>
                <c:pt idx="36">
                  <c:v>1184951</c:v>
                </c:pt>
                <c:pt idx="37">
                  <c:v>1175419</c:v>
                </c:pt>
                <c:pt idx="38">
                  <c:v>1427730</c:v>
                </c:pt>
                <c:pt idx="39">
                  <c:v>1152553</c:v>
                </c:pt>
                <c:pt idx="40">
                  <c:v>1294132</c:v>
                </c:pt>
                <c:pt idx="41">
                  <c:v>1163364</c:v>
                </c:pt>
                <c:pt idx="42">
                  <c:v>1142673</c:v>
                </c:pt>
                <c:pt idx="43">
                  <c:v>872142</c:v>
                </c:pt>
                <c:pt idx="44">
                  <c:v>959184</c:v>
                </c:pt>
                <c:pt idx="45">
                  <c:v>1029500</c:v>
                </c:pt>
                <c:pt idx="46">
                  <c:v>1009082</c:v>
                </c:pt>
                <c:pt idx="47">
                  <c:v>835952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A-9841-B9CC-FCBD8C883C29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Tot_EA12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Sheet1!$T$2:$T$241</c:f>
              <c:numCache>
                <c:formatCode>General</c:formatCode>
                <c:ptCount val="240"/>
                <c:pt idx="36">
                  <c:v>1217797</c:v>
                </c:pt>
                <c:pt idx="37">
                  <c:v>1203502</c:v>
                </c:pt>
                <c:pt idx="38">
                  <c:v>1457386</c:v>
                </c:pt>
                <c:pt idx="39">
                  <c:v>1182321</c:v>
                </c:pt>
                <c:pt idx="40">
                  <c:v>1324268</c:v>
                </c:pt>
                <c:pt idx="41">
                  <c:v>1192915</c:v>
                </c:pt>
                <c:pt idx="42">
                  <c:v>1172414</c:v>
                </c:pt>
                <c:pt idx="43">
                  <c:v>895817</c:v>
                </c:pt>
                <c:pt idx="44">
                  <c:v>981008</c:v>
                </c:pt>
                <c:pt idx="45">
                  <c:v>1051640</c:v>
                </c:pt>
                <c:pt idx="46">
                  <c:v>1031120</c:v>
                </c:pt>
                <c:pt idx="47">
                  <c:v>851731</c:v>
                </c:pt>
                <c:pt idx="48">
                  <c:v>1212987</c:v>
                </c:pt>
                <c:pt idx="49">
                  <c:v>1084298</c:v>
                </c:pt>
                <c:pt idx="50">
                  <c:v>1369436</c:v>
                </c:pt>
                <c:pt idx="51">
                  <c:v>1186521</c:v>
                </c:pt>
                <c:pt idx="52">
                  <c:v>1284035</c:v>
                </c:pt>
                <c:pt idx="53">
                  <c:v>1256827</c:v>
                </c:pt>
                <c:pt idx="54">
                  <c:v>1206310</c:v>
                </c:pt>
                <c:pt idx="55">
                  <c:v>870627</c:v>
                </c:pt>
                <c:pt idx="56">
                  <c:v>925314</c:v>
                </c:pt>
                <c:pt idx="57">
                  <c:v>1115631</c:v>
                </c:pt>
                <c:pt idx="58">
                  <c:v>1036242</c:v>
                </c:pt>
                <c:pt idx="59">
                  <c:v>846295</c:v>
                </c:pt>
                <c:pt idx="60">
                  <c:v>1176122</c:v>
                </c:pt>
                <c:pt idx="61">
                  <c:v>1037207</c:v>
                </c:pt>
                <c:pt idx="62">
                  <c:v>1221774</c:v>
                </c:pt>
                <c:pt idx="63">
                  <c:v>1174194</c:v>
                </c:pt>
                <c:pt idx="64">
                  <c:v>1149385</c:v>
                </c:pt>
                <c:pt idx="65">
                  <c:v>1144839</c:v>
                </c:pt>
                <c:pt idx="66">
                  <c:v>1169896</c:v>
                </c:pt>
                <c:pt idx="67">
                  <c:v>781615</c:v>
                </c:pt>
                <c:pt idx="68">
                  <c:v>936997</c:v>
                </c:pt>
                <c:pt idx="69">
                  <c:v>1085923</c:v>
                </c:pt>
                <c:pt idx="70">
                  <c:v>968112</c:v>
                </c:pt>
                <c:pt idx="71">
                  <c:v>937136</c:v>
                </c:pt>
                <c:pt idx="72">
                  <c:v>1095575</c:v>
                </c:pt>
                <c:pt idx="73">
                  <c:v>1001884</c:v>
                </c:pt>
                <c:pt idx="74">
                  <c:v>1241197</c:v>
                </c:pt>
                <c:pt idx="75">
                  <c:v>1105529</c:v>
                </c:pt>
                <c:pt idx="76">
                  <c:v>1092979</c:v>
                </c:pt>
                <c:pt idx="77">
                  <c:v>1164664</c:v>
                </c:pt>
                <c:pt idx="78">
                  <c:v>1182671</c:v>
                </c:pt>
                <c:pt idx="79">
                  <c:v>736021</c:v>
                </c:pt>
                <c:pt idx="80">
                  <c:v>990714</c:v>
                </c:pt>
                <c:pt idx="81">
                  <c:v>1075990</c:v>
                </c:pt>
                <c:pt idx="82">
                  <c:v>944285</c:v>
                </c:pt>
                <c:pt idx="83">
                  <c:v>887715</c:v>
                </c:pt>
                <c:pt idx="84">
                  <c:v>1067454</c:v>
                </c:pt>
                <c:pt idx="85">
                  <c:v>1022924</c:v>
                </c:pt>
                <c:pt idx="86">
                  <c:v>1334994</c:v>
                </c:pt>
                <c:pt idx="87">
                  <c:v>1169051</c:v>
                </c:pt>
                <c:pt idx="88">
                  <c:v>1122848</c:v>
                </c:pt>
                <c:pt idx="89">
                  <c:v>1257087</c:v>
                </c:pt>
                <c:pt idx="90">
                  <c:v>1133551</c:v>
                </c:pt>
                <c:pt idx="91">
                  <c:v>743003</c:v>
                </c:pt>
                <c:pt idx="92">
                  <c:v>994840</c:v>
                </c:pt>
                <c:pt idx="93">
                  <c:v>1048804</c:v>
                </c:pt>
                <c:pt idx="94">
                  <c:v>1052042</c:v>
                </c:pt>
                <c:pt idx="95">
                  <c:v>974609</c:v>
                </c:pt>
                <c:pt idx="96">
                  <c:v>1091549</c:v>
                </c:pt>
                <c:pt idx="97">
                  <c:v>1010907</c:v>
                </c:pt>
                <c:pt idx="98">
                  <c:v>1307854</c:v>
                </c:pt>
                <c:pt idx="99">
                  <c:v>1207318</c:v>
                </c:pt>
                <c:pt idx="100">
                  <c:v>1122367</c:v>
                </c:pt>
                <c:pt idx="101">
                  <c:v>1352579</c:v>
                </c:pt>
                <c:pt idx="102">
                  <c:v>1121600</c:v>
                </c:pt>
                <c:pt idx="103">
                  <c:v>810435</c:v>
                </c:pt>
                <c:pt idx="104">
                  <c:v>1037736</c:v>
                </c:pt>
                <c:pt idx="105">
                  <c:v>1030885</c:v>
                </c:pt>
                <c:pt idx="106">
                  <c:v>1039355</c:v>
                </c:pt>
                <c:pt idx="107">
                  <c:v>932246</c:v>
                </c:pt>
                <c:pt idx="108">
                  <c:v>1155284</c:v>
                </c:pt>
                <c:pt idx="109">
                  <c:v>1047011</c:v>
                </c:pt>
                <c:pt idx="110">
                  <c:v>1401938</c:v>
                </c:pt>
                <c:pt idx="111">
                  <c:v>1145372</c:v>
                </c:pt>
                <c:pt idx="112">
                  <c:v>1246712</c:v>
                </c:pt>
                <c:pt idx="113">
                  <c:v>1293024</c:v>
                </c:pt>
                <c:pt idx="114">
                  <c:v>1081570</c:v>
                </c:pt>
                <c:pt idx="115">
                  <c:v>808613</c:v>
                </c:pt>
                <c:pt idx="116">
                  <c:v>1017691</c:v>
                </c:pt>
                <c:pt idx="117">
                  <c:v>1086563</c:v>
                </c:pt>
                <c:pt idx="118">
                  <c:v>1104293</c:v>
                </c:pt>
                <c:pt idx="119">
                  <c:v>955867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A-9841-B9CC-FCBD8C883C29}"/>
            </c:ext>
          </c:extLst>
        </c:ser>
        <c:ser>
          <c:idx val="2"/>
          <c:order val="2"/>
          <c:tx>
            <c:strRef>
              <c:f>Sheet1!$W$1</c:f>
              <c:strCache>
                <c:ptCount val="1"/>
                <c:pt idx="0">
                  <c:v>Tot_EA13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Sheet1!$W$2:$W$241</c:f>
              <c:numCache>
                <c:formatCode>General</c:formatCode>
                <c:ptCount val="240"/>
                <c:pt idx="108">
                  <c:v>1161298</c:v>
                </c:pt>
                <c:pt idx="109">
                  <c:v>1052535</c:v>
                </c:pt>
                <c:pt idx="110">
                  <c:v>1408498</c:v>
                </c:pt>
                <c:pt idx="111">
                  <c:v>1151685</c:v>
                </c:pt>
                <c:pt idx="112">
                  <c:v>1252902</c:v>
                </c:pt>
                <c:pt idx="113">
                  <c:v>1299084</c:v>
                </c:pt>
                <c:pt idx="114">
                  <c:v>1087118</c:v>
                </c:pt>
                <c:pt idx="115">
                  <c:v>813387</c:v>
                </c:pt>
                <c:pt idx="116">
                  <c:v>1022875</c:v>
                </c:pt>
                <c:pt idx="117">
                  <c:v>1092290</c:v>
                </c:pt>
                <c:pt idx="118">
                  <c:v>1109710</c:v>
                </c:pt>
                <c:pt idx="119">
                  <c:v>960392</c:v>
                </c:pt>
                <c:pt idx="120">
                  <c:v>1167089</c:v>
                </c:pt>
                <c:pt idx="121">
                  <c:v>1020856</c:v>
                </c:pt>
                <c:pt idx="122">
                  <c:v>1382806</c:v>
                </c:pt>
                <c:pt idx="123">
                  <c:v>1115879</c:v>
                </c:pt>
                <c:pt idx="124">
                  <c:v>1244969</c:v>
                </c:pt>
                <c:pt idx="125">
                  <c:v>1313314</c:v>
                </c:pt>
                <c:pt idx="126">
                  <c:v>1169839</c:v>
                </c:pt>
                <c:pt idx="127">
                  <c:v>836645</c:v>
                </c:pt>
                <c:pt idx="128">
                  <c:v>993386</c:v>
                </c:pt>
                <c:pt idx="129">
                  <c:v>1148118</c:v>
                </c:pt>
                <c:pt idx="130">
                  <c:v>1084541</c:v>
                </c:pt>
                <c:pt idx="131">
                  <c:v>955489</c:v>
                </c:pt>
                <c:pt idx="132">
                  <c:v>1155681</c:v>
                </c:pt>
                <c:pt idx="133">
                  <c:v>1114514</c:v>
                </c:pt>
                <c:pt idx="134">
                  <c:v>1200415</c:v>
                </c:pt>
                <c:pt idx="135">
                  <c:v>1236142</c:v>
                </c:pt>
                <c:pt idx="136">
                  <c:v>1140935</c:v>
                </c:pt>
                <c:pt idx="137">
                  <c:v>1194263</c:v>
                </c:pt>
                <c:pt idx="138">
                  <c:v>1097740</c:v>
                </c:pt>
                <c:pt idx="139">
                  <c:v>700816</c:v>
                </c:pt>
                <c:pt idx="140">
                  <c:v>958037</c:v>
                </c:pt>
                <c:pt idx="141">
                  <c:v>991118</c:v>
                </c:pt>
                <c:pt idx="142">
                  <c:v>823419</c:v>
                </c:pt>
                <c:pt idx="143">
                  <c:v>784027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A-9841-B9CC-FCBD8C883C29}"/>
            </c:ext>
          </c:extLst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Tot_EA14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Sheet1!$Z$2:$Z$241</c:f>
              <c:numCache>
                <c:formatCode>General</c:formatCode>
                <c:ptCount val="240"/>
                <c:pt idx="132">
                  <c:v>1163023</c:v>
                </c:pt>
                <c:pt idx="133">
                  <c:v>1122388</c:v>
                </c:pt>
                <c:pt idx="134">
                  <c:v>1208418</c:v>
                </c:pt>
                <c:pt idx="135">
                  <c:v>1245964</c:v>
                </c:pt>
                <c:pt idx="136">
                  <c:v>1149597</c:v>
                </c:pt>
                <c:pt idx="137">
                  <c:v>1203799</c:v>
                </c:pt>
                <c:pt idx="138">
                  <c:v>1107548</c:v>
                </c:pt>
                <c:pt idx="139">
                  <c:v>708154</c:v>
                </c:pt>
                <c:pt idx="140">
                  <c:v>965545</c:v>
                </c:pt>
                <c:pt idx="141">
                  <c:v>1001009</c:v>
                </c:pt>
                <c:pt idx="142">
                  <c:v>830427</c:v>
                </c:pt>
                <c:pt idx="143">
                  <c:v>793613</c:v>
                </c:pt>
                <c:pt idx="144">
                  <c:v>857270</c:v>
                </c:pt>
                <c:pt idx="145">
                  <c:v>912020</c:v>
                </c:pt>
                <c:pt idx="146">
                  <c:v>1191611</c:v>
                </c:pt>
                <c:pt idx="147">
                  <c:v>1100476</c:v>
                </c:pt>
                <c:pt idx="148">
                  <c:v>1128515</c:v>
                </c:pt>
                <c:pt idx="149">
                  <c:v>1279099</c:v>
                </c:pt>
                <c:pt idx="150">
                  <c:v>1137091</c:v>
                </c:pt>
                <c:pt idx="151">
                  <c:v>740322</c:v>
                </c:pt>
                <c:pt idx="152">
                  <c:v>1012335</c:v>
                </c:pt>
                <c:pt idx="153">
                  <c:v>1083193</c:v>
                </c:pt>
                <c:pt idx="154">
                  <c:v>1012388</c:v>
                </c:pt>
                <c:pt idx="155">
                  <c:v>904178</c:v>
                </c:pt>
                <c:pt idx="156">
                  <c:v>945914</c:v>
                </c:pt>
                <c:pt idx="157">
                  <c:v>937170</c:v>
                </c:pt>
                <c:pt idx="158">
                  <c:v>1284826</c:v>
                </c:pt>
                <c:pt idx="159">
                  <c:v>1009312</c:v>
                </c:pt>
                <c:pt idx="160">
                  <c:v>992204</c:v>
                </c:pt>
                <c:pt idx="161">
                  <c:v>1163641</c:v>
                </c:pt>
                <c:pt idx="162">
                  <c:v>917718</c:v>
                </c:pt>
                <c:pt idx="163">
                  <c:v>641420</c:v>
                </c:pt>
                <c:pt idx="164">
                  <c:v>911409</c:v>
                </c:pt>
                <c:pt idx="165">
                  <c:v>911818</c:v>
                </c:pt>
                <c:pt idx="166">
                  <c:v>940263</c:v>
                </c:pt>
                <c:pt idx="167">
                  <c:v>885798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A-9841-B9CC-FCBD8C883C29}"/>
            </c:ext>
          </c:extLst>
        </c:ser>
        <c:ser>
          <c:idx val="4"/>
          <c:order val="4"/>
          <c:tx>
            <c:strRef>
              <c:f>Sheet1!$AC$1</c:f>
              <c:strCache>
                <c:ptCount val="1"/>
                <c:pt idx="0">
                  <c:v>Tot_EA15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Sheet1!$AC$2:$AC$241</c:f>
              <c:numCache>
                <c:formatCode>General</c:formatCode>
                <c:ptCount val="240"/>
                <c:pt idx="156">
                  <c:v>946800</c:v>
                </c:pt>
                <c:pt idx="157">
                  <c:v>937820</c:v>
                </c:pt>
                <c:pt idx="158">
                  <c:v>1285815</c:v>
                </c:pt>
                <c:pt idx="159">
                  <c:v>1010297</c:v>
                </c:pt>
                <c:pt idx="160">
                  <c:v>993251</c:v>
                </c:pt>
                <c:pt idx="161">
                  <c:v>1164669</c:v>
                </c:pt>
                <c:pt idx="162">
                  <c:v>918764</c:v>
                </c:pt>
                <c:pt idx="163">
                  <c:v>642408</c:v>
                </c:pt>
                <c:pt idx="164">
                  <c:v>912582</c:v>
                </c:pt>
                <c:pt idx="165">
                  <c:v>913095</c:v>
                </c:pt>
                <c:pt idx="166">
                  <c:v>941425</c:v>
                </c:pt>
                <c:pt idx="167">
                  <c:v>886770</c:v>
                </c:pt>
                <c:pt idx="168">
                  <c:v>957530</c:v>
                </c:pt>
                <c:pt idx="169">
                  <c:v>957180</c:v>
                </c:pt>
                <c:pt idx="170">
                  <c:v>1234539</c:v>
                </c:pt>
                <c:pt idx="171">
                  <c:v>982620</c:v>
                </c:pt>
                <c:pt idx="172">
                  <c:v>1094495</c:v>
                </c:pt>
                <c:pt idx="173">
                  <c:v>1071571</c:v>
                </c:pt>
                <c:pt idx="174">
                  <c:v>905616</c:v>
                </c:pt>
                <c:pt idx="175">
                  <c:v>695886</c:v>
                </c:pt>
                <c:pt idx="176">
                  <c:v>923827</c:v>
                </c:pt>
                <c:pt idx="177">
                  <c:v>902226</c:v>
                </c:pt>
                <c:pt idx="178">
                  <c:v>921509</c:v>
                </c:pt>
                <c:pt idx="179">
                  <c:v>858207</c:v>
                </c:pt>
                <c:pt idx="180">
                  <c:v>867470</c:v>
                </c:pt>
                <c:pt idx="181">
                  <c:v>844452</c:v>
                </c:pt>
                <c:pt idx="182">
                  <c:v>1101118</c:v>
                </c:pt>
                <c:pt idx="183">
                  <c:v>894430</c:v>
                </c:pt>
                <c:pt idx="184">
                  <c:v>949136</c:v>
                </c:pt>
                <c:pt idx="185">
                  <c:v>1027898</c:v>
                </c:pt>
                <c:pt idx="186">
                  <c:v>809260</c:v>
                </c:pt>
                <c:pt idx="187">
                  <c:v>625463</c:v>
                </c:pt>
                <c:pt idx="188">
                  <c:v>752380</c:v>
                </c:pt>
                <c:pt idx="189">
                  <c:v>824278</c:v>
                </c:pt>
                <c:pt idx="190">
                  <c:v>784096</c:v>
                </c:pt>
                <c:pt idx="191">
                  <c:v>680039</c:v>
                </c:pt>
                <c:pt idx="192">
                  <c:v>754232</c:v>
                </c:pt>
                <c:pt idx="193">
                  <c:v>738393</c:v>
                </c:pt>
                <c:pt idx="194">
                  <c:v>926785</c:v>
                </c:pt>
                <c:pt idx="195">
                  <c:v>886284</c:v>
                </c:pt>
                <c:pt idx="196">
                  <c:v>866112</c:v>
                </c:pt>
                <c:pt idx="197">
                  <c:v>932433</c:v>
                </c:pt>
                <c:pt idx="198">
                  <c:v>836892</c:v>
                </c:pt>
                <c:pt idx="199">
                  <c:v>576660</c:v>
                </c:pt>
                <c:pt idx="200">
                  <c:v>762808</c:v>
                </c:pt>
                <c:pt idx="201">
                  <c:v>860842</c:v>
                </c:pt>
                <c:pt idx="202">
                  <c:v>789751</c:v>
                </c:pt>
                <c:pt idx="203">
                  <c:v>771795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EA-9841-B9CC-FCBD8C883C29}"/>
            </c:ext>
          </c:extLst>
        </c:ser>
        <c:ser>
          <c:idx val="5"/>
          <c:order val="5"/>
          <c:tx>
            <c:strRef>
              <c:f>Sheet1!$AF$1</c:f>
              <c:strCache>
                <c:ptCount val="1"/>
                <c:pt idx="0">
                  <c:v>Tot_EA16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Sheet1!$AF$2:$AF$241</c:f>
              <c:numCache>
                <c:formatCode>General</c:formatCode>
                <c:ptCount val="240"/>
                <c:pt idx="192">
                  <c:v>755237</c:v>
                </c:pt>
                <c:pt idx="193">
                  <c:v>739424</c:v>
                </c:pt>
                <c:pt idx="194">
                  <c:v>927855</c:v>
                </c:pt>
                <c:pt idx="195">
                  <c:v>887395</c:v>
                </c:pt>
                <c:pt idx="196">
                  <c:v>867398</c:v>
                </c:pt>
                <c:pt idx="197">
                  <c:v>933708</c:v>
                </c:pt>
                <c:pt idx="198">
                  <c:v>838124</c:v>
                </c:pt>
                <c:pt idx="199">
                  <c:v>577664</c:v>
                </c:pt>
                <c:pt idx="200">
                  <c:v>764058</c:v>
                </c:pt>
                <c:pt idx="201">
                  <c:v>862473</c:v>
                </c:pt>
                <c:pt idx="202">
                  <c:v>791029</c:v>
                </c:pt>
                <c:pt idx="203">
                  <c:v>772961</c:v>
                </c:pt>
                <c:pt idx="204">
                  <c:v>785242</c:v>
                </c:pt>
                <c:pt idx="205">
                  <c:v>793918</c:v>
                </c:pt>
                <c:pt idx="206">
                  <c:v>982971</c:v>
                </c:pt>
                <c:pt idx="207">
                  <c:v>916671</c:v>
                </c:pt>
                <c:pt idx="208">
                  <c:v>902249</c:v>
                </c:pt>
                <c:pt idx="209">
                  <c:v>965489</c:v>
                </c:pt>
                <c:pt idx="210">
                  <c:v>879205</c:v>
                </c:pt>
                <c:pt idx="211">
                  <c:v>582040</c:v>
                </c:pt>
                <c:pt idx="212">
                  <c:v>820351</c:v>
                </c:pt>
                <c:pt idx="213">
                  <c:v>903795</c:v>
                </c:pt>
                <c:pt idx="214">
                  <c:v>786950</c:v>
                </c:pt>
                <c:pt idx="215">
                  <c:v>794993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EA-9841-B9CC-FCBD8C883C29}"/>
            </c:ext>
          </c:extLst>
        </c:ser>
        <c:ser>
          <c:idx val="6"/>
          <c:order val="6"/>
          <c:tx>
            <c:strRef>
              <c:f>Sheet1!$AI$1</c:f>
              <c:strCache>
                <c:ptCount val="1"/>
                <c:pt idx="0">
                  <c:v>Tot_EA17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Sheet1!$AI$2:$AI$277</c:f>
              <c:numCache>
                <c:formatCode>General</c:formatCode>
                <c:ptCount val="276"/>
                <c:pt idx="204">
                  <c:v>786920</c:v>
                </c:pt>
                <c:pt idx="205">
                  <c:v>795304</c:v>
                </c:pt>
                <c:pt idx="206">
                  <c:v>984481</c:v>
                </c:pt>
                <c:pt idx="207">
                  <c:v>918478</c:v>
                </c:pt>
                <c:pt idx="208">
                  <c:v>903936</c:v>
                </c:pt>
                <c:pt idx="209">
                  <c:v>967021</c:v>
                </c:pt>
                <c:pt idx="210">
                  <c:v>880968</c:v>
                </c:pt>
                <c:pt idx="211">
                  <c:v>583346</c:v>
                </c:pt>
                <c:pt idx="212">
                  <c:v>822114</c:v>
                </c:pt>
                <c:pt idx="213">
                  <c:v>905525</c:v>
                </c:pt>
                <c:pt idx="214">
                  <c:v>788434</c:v>
                </c:pt>
                <c:pt idx="215">
                  <c:v>796341</c:v>
                </c:pt>
                <c:pt idx="216">
                  <c:v>839947</c:v>
                </c:pt>
                <c:pt idx="217">
                  <c:v>853535</c:v>
                </c:pt>
                <c:pt idx="218">
                  <c:v>1121415</c:v>
                </c:pt>
                <c:pt idx="219">
                  <c:v>987119</c:v>
                </c:pt>
                <c:pt idx="220">
                  <c:v>907955</c:v>
                </c:pt>
                <c:pt idx="221">
                  <c:v>1107617</c:v>
                </c:pt>
                <c:pt idx="222">
                  <c:v>965888</c:v>
                </c:pt>
                <c:pt idx="223">
                  <c:v>642915</c:v>
                </c:pt>
                <c:pt idx="224">
                  <c:v>904995</c:v>
                </c:pt>
                <c:pt idx="225">
                  <c:v>939913</c:v>
                </c:pt>
                <c:pt idx="226">
                  <c:v>910529</c:v>
                </c:pt>
                <c:pt idx="227">
                  <c:v>928487</c:v>
                </c:pt>
                <c:pt idx="228">
                  <c:v>905858</c:v>
                </c:pt>
                <c:pt idx="229">
                  <c:v>982526</c:v>
                </c:pt>
                <c:pt idx="230">
                  <c:v>1192077</c:v>
                </c:pt>
                <c:pt idx="231">
                  <c:v>1089706</c:v>
                </c:pt>
                <c:pt idx="232">
                  <c:v>1078335</c:v>
                </c:pt>
                <c:pt idx="233">
                  <c:v>1210745</c:v>
                </c:pt>
                <c:pt idx="234">
                  <c:v>957746</c:v>
                </c:pt>
                <c:pt idx="235">
                  <c:v>724284</c:v>
                </c:pt>
                <c:pt idx="236">
                  <c:v>990326</c:v>
                </c:pt>
                <c:pt idx="237">
                  <c:v>930017</c:v>
                </c:pt>
                <c:pt idx="238">
                  <c:v>973412</c:v>
                </c:pt>
                <c:pt idx="239">
                  <c:v>969428</c:v>
                </c:pt>
                <c:pt idx="240">
                  <c:v>1003100</c:v>
                </c:pt>
                <c:pt idx="241">
                  <c:v>995165</c:v>
                </c:pt>
                <c:pt idx="242">
                  <c:v>1334832</c:v>
                </c:pt>
                <c:pt idx="243">
                  <c:v>1035447</c:v>
                </c:pt>
                <c:pt idx="244">
                  <c:v>1192374</c:v>
                </c:pt>
                <c:pt idx="245">
                  <c:v>1246153</c:v>
                </c:pt>
                <c:pt idx="246">
                  <c:v>1002514</c:v>
                </c:pt>
                <c:pt idx="247">
                  <c:v>769599</c:v>
                </c:pt>
                <c:pt idx="248">
                  <c:v>1006578</c:v>
                </c:pt>
                <c:pt idx="249">
                  <c:v>1018611</c:v>
                </c:pt>
                <c:pt idx="250">
                  <c:v>1061379</c:v>
                </c:pt>
                <c:pt idx="251">
                  <c:v>938512</c:v>
                </c:pt>
                <c:pt idx="252">
                  <c:v>1090461</c:v>
                </c:pt>
                <c:pt idx="253">
                  <c:v>1045237</c:v>
                </c:pt>
                <c:pt idx="254">
                  <c:v>1320453</c:v>
                </c:pt>
                <c:pt idx="255">
                  <c:v>1134505</c:v>
                </c:pt>
                <c:pt idx="256">
                  <c:v>1191336</c:v>
                </c:pt>
                <c:pt idx="257">
                  <c:v>1300862</c:v>
                </c:pt>
                <c:pt idx="258">
                  <c:v>1119411</c:v>
                </c:pt>
                <c:pt idx="259">
                  <c:v>984186</c:v>
                </c:pt>
                <c:pt idx="260">
                  <c:v>791228</c:v>
                </c:pt>
                <c:pt idx="261">
                  <c:v>965265</c:v>
                </c:pt>
                <c:pt idx="262">
                  <c:v>985417</c:v>
                </c:pt>
                <c:pt idx="263">
                  <c:v>875192</c:v>
                </c:pt>
                <c:pt idx="264">
                  <c:v>1045956</c:v>
                </c:pt>
                <c:pt idx="265">
                  <c:v>1038856</c:v>
                </c:pt>
                <c:pt idx="266">
                  <c:v>1274650</c:v>
                </c:pt>
                <c:pt idx="267">
                  <c:v>1152211</c:v>
                </c:pt>
                <c:pt idx="268">
                  <c:v>1220727</c:v>
                </c:pt>
                <c:pt idx="269">
                  <c:v>1238781</c:v>
                </c:pt>
                <c:pt idx="270">
                  <c:v>1126020</c:v>
                </c:pt>
                <c:pt idx="271">
                  <c:v>907574</c:v>
                </c:pt>
                <c:pt idx="272">
                  <c:v>912605</c:v>
                </c:pt>
                <c:pt idx="273">
                  <c:v>1037841</c:v>
                </c:pt>
                <c:pt idx="274">
                  <c:v>1013188</c:v>
                </c:pt>
                <c:pt idx="275">
                  <c:v>1036457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EA-9841-B9CC-FCBD8C88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162783"/>
        <c:axId val="525576431"/>
      </c:lineChart>
      <c:catAx>
        <c:axId val="53816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6431"/>
        <c:crosses val="autoZero"/>
        <c:auto val="1"/>
        <c:lblAlgn val="ctr"/>
        <c:lblOffset val="100"/>
        <c:noMultiLvlLbl val="0"/>
      </c:catAx>
      <c:valAx>
        <c:axId val="5255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Pass_yoygrt_compchange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Sheet1!$A$12:$A$277</c:f>
              <c:numCache>
                <c:formatCode>m/d/yy</c:formatCode>
                <c:ptCount val="266"/>
                <c:pt idx="0">
                  <c:v>35735</c:v>
                </c:pt>
                <c:pt idx="1">
                  <c:v>35765</c:v>
                </c:pt>
                <c:pt idx="2">
                  <c:v>35796</c:v>
                </c:pt>
                <c:pt idx="3">
                  <c:v>35827</c:v>
                </c:pt>
                <c:pt idx="4">
                  <c:v>35855</c:v>
                </c:pt>
                <c:pt idx="5">
                  <c:v>35886</c:v>
                </c:pt>
                <c:pt idx="6">
                  <c:v>35916</c:v>
                </c:pt>
                <c:pt idx="7">
                  <c:v>35947</c:v>
                </c:pt>
                <c:pt idx="8">
                  <c:v>35977</c:v>
                </c:pt>
                <c:pt idx="9">
                  <c:v>36008</c:v>
                </c:pt>
                <c:pt idx="10">
                  <c:v>36039</c:v>
                </c:pt>
                <c:pt idx="11">
                  <c:v>36069</c:v>
                </c:pt>
                <c:pt idx="12">
                  <c:v>36100</c:v>
                </c:pt>
                <c:pt idx="13">
                  <c:v>36130</c:v>
                </c:pt>
                <c:pt idx="14">
                  <c:v>36161</c:v>
                </c:pt>
                <c:pt idx="15">
                  <c:v>36192</c:v>
                </c:pt>
                <c:pt idx="16">
                  <c:v>36220</c:v>
                </c:pt>
                <c:pt idx="17">
                  <c:v>36251</c:v>
                </c:pt>
                <c:pt idx="18">
                  <c:v>36281</c:v>
                </c:pt>
                <c:pt idx="19">
                  <c:v>36312</c:v>
                </c:pt>
                <c:pt idx="20">
                  <c:v>36342</c:v>
                </c:pt>
                <c:pt idx="21">
                  <c:v>36373</c:v>
                </c:pt>
                <c:pt idx="22">
                  <c:v>36404</c:v>
                </c:pt>
                <c:pt idx="23">
                  <c:v>36434</c:v>
                </c:pt>
                <c:pt idx="24">
                  <c:v>36465</c:v>
                </c:pt>
                <c:pt idx="25">
                  <c:v>36495</c:v>
                </c:pt>
                <c:pt idx="26">
                  <c:v>36526</c:v>
                </c:pt>
                <c:pt idx="27">
                  <c:v>36557</c:v>
                </c:pt>
                <c:pt idx="28">
                  <c:v>36586</c:v>
                </c:pt>
                <c:pt idx="29">
                  <c:v>36617</c:v>
                </c:pt>
                <c:pt idx="30">
                  <c:v>36647</c:v>
                </c:pt>
                <c:pt idx="31">
                  <c:v>36678</c:v>
                </c:pt>
                <c:pt idx="32">
                  <c:v>36708</c:v>
                </c:pt>
                <c:pt idx="33">
                  <c:v>36739</c:v>
                </c:pt>
                <c:pt idx="34">
                  <c:v>36770</c:v>
                </c:pt>
                <c:pt idx="35">
                  <c:v>36800</c:v>
                </c:pt>
                <c:pt idx="36">
                  <c:v>36831</c:v>
                </c:pt>
                <c:pt idx="37">
                  <c:v>36861</c:v>
                </c:pt>
                <c:pt idx="38">
                  <c:v>36892</c:v>
                </c:pt>
                <c:pt idx="39">
                  <c:v>36923</c:v>
                </c:pt>
                <c:pt idx="40">
                  <c:v>36951</c:v>
                </c:pt>
                <c:pt idx="41">
                  <c:v>36982</c:v>
                </c:pt>
                <c:pt idx="42">
                  <c:v>37012</c:v>
                </c:pt>
                <c:pt idx="43">
                  <c:v>37043</c:v>
                </c:pt>
                <c:pt idx="44">
                  <c:v>37073</c:v>
                </c:pt>
                <c:pt idx="45">
                  <c:v>37104</c:v>
                </c:pt>
                <c:pt idx="46">
                  <c:v>37135</c:v>
                </c:pt>
                <c:pt idx="47">
                  <c:v>37165</c:v>
                </c:pt>
                <c:pt idx="48">
                  <c:v>37196</c:v>
                </c:pt>
                <c:pt idx="49">
                  <c:v>37226</c:v>
                </c:pt>
                <c:pt idx="50">
                  <c:v>37257</c:v>
                </c:pt>
                <c:pt idx="51">
                  <c:v>37288</c:v>
                </c:pt>
                <c:pt idx="52">
                  <c:v>37316</c:v>
                </c:pt>
                <c:pt idx="53">
                  <c:v>37347</c:v>
                </c:pt>
                <c:pt idx="54">
                  <c:v>37377</c:v>
                </c:pt>
                <c:pt idx="55">
                  <c:v>37408</c:v>
                </c:pt>
                <c:pt idx="56">
                  <c:v>37438</c:v>
                </c:pt>
                <c:pt idx="57">
                  <c:v>37469</c:v>
                </c:pt>
                <c:pt idx="58">
                  <c:v>37500</c:v>
                </c:pt>
                <c:pt idx="59">
                  <c:v>37530</c:v>
                </c:pt>
                <c:pt idx="60">
                  <c:v>37561</c:v>
                </c:pt>
                <c:pt idx="61">
                  <c:v>37591</c:v>
                </c:pt>
                <c:pt idx="62">
                  <c:v>37622</c:v>
                </c:pt>
                <c:pt idx="63">
                  <c:v>37653</c:v>
                </c:pt>
                <c:pt idx="64">
                  <c:v>37681</c:v>
                </c:pt>
                <c:pt idx="65">
                  <c:v>37712</c:v>
                </c:pt>
                <c:pt idx="66">
                  <c:v>37742</c:v>
                </c:pt>
                <c:pt idx="67">
                  <c:v>37773</c:v>
                </c:pt>
                <c:pt idx="68">
                  <c:v>37803</c:v>
                </c:pt>
                <c:pt idx="69">
                  <c:v>37834</c:v>
                </c:pt>
                <c:pt idx="70">
                  <c:v>37865</c:v>
                </c:pt>
                <c:pt idx="71">
                  <c:v>37895</c:v>
                </c:pt>
                <c:pt idx="72">
                  <c:v>37926</c:v>
                </c:pt>
                <c:pt idx="73">
                  <c:v>37956</c:v>
                </c:pt>
                <c:pt idx="74">
                  <c:v>37987</c:v>
                </c:pt>
                <c:pt idx="75">
                  <c:v>38018</c:v>
                </c:pt>
                <c:pt idx="76">
                  <c:v>38047</c:v>
                </c:pt>
                <c:pt idx="77">
                  <c:v>38078</c:v>
                </c:pt>
                <c:pt idx="78">
                  <c:v>38108</c:v>
                </c:pt>
                <c:pt idx="79">
                  <c:v>38139</c:v>
                </c:pt>
                <c:pt idx="80">
                  <c:v>38169</c:v>
                </c:pt>
                <c:pt idx="81">
                  <c:v>38200</c:v>
                </c:pt>
                <c:pt idx="82">
                  <c:v>38231</c:v>
                </c:pt>
                <c:pt idx="83">
                  <c:v>38261</c:v>
                </c:pt>
                <c:pt idx="84">
                  <c:v>38292</c:v>
                </c:pt>
                <c:pt idx="85">
                  <c:v>38322</c:v>
                </c:pt>
                <c:pt idx="86">
                  <c:v>38353</c:v>
                </c:pt>
                <c:pt idx="87">
                  <c:v>38384</c:v>
                </c:pt>
                <c:pt idx="88">
                  <c:v>38412</c:v>
                </c:pt>
                <c:pt idx="89">
                  <c:v>38443</c:v>
                </c:pt>
                <c:pt idx="90">
                  <c:v>38473</c:v>
                </c:pt>
                <c:pt idx="91">
                  <c:v>38504</c:v>
                </c:pt>
                <c:pt idx="92">
                  <c:v>38534</c:v>
                </c:pt>
                <c:pt idx="93">
                  <c:v>38565</c:v>
                </c:pt>
                <c:pt idx="94">
                  <c:v>38596</c:v>
                </c:pt>
                <c:pt idx="95">
                  <c:v>38626</c:v>
                </c:pt>
                <c:pt idx="96">
                  <c:v>38657</c:v>
                </c:pt>
                <c:pt idx="97">
                  <c:v>38687</c:v>
                </c:pt>
                <c:pt idx="98">
                  <c:v>38718</c:v>
                </c:pt>
                <c:pt idx="99">
                  <c:v>38749</c:v>
                </c:pt>
                <c:pt idx="100">
                  <c:v>38777</c:v>
                </c:pt>
                <c:pt idx="101">
                  <c:v>38808</c:v>
                </c:pt>
                <c:pt idx="102">
                  <c:v>38838</c:v>
                </c:pt>
                <c:pt idx="103">
                  <c:v>38869</c:v>
                </c:pt>
                <c:pt idx="104">
                  <c:v>38899</c:v>
                </c:pt>
                <c:pt idx="105">
                  <c:v>38930</c:v>
                </c:pt>
                <c:pt idx="106">
                  <c:v>38961</c:v>
                </c:pt>
                <c:pt idx="107">
                  <c:v>38991</c:v>
                </c:pt>
                <c:pt idx="108">
                  <c:v>39022</c:v>
                </c:pt>
                <c:pt idx="109">
                  <c:v>39052</c:v>
                </c:pt>
                <c:pt idx="110">
                  <c:v>39083</c:v>
                </c:pt>
                <c:pt idx="111">
                  <c:v>39114</c:v>
                </c:pt>
                <c:pt idx="112">
                  <c:v>39142</c:v>
                </c:pt>
                <c:pt idx="113">
                  <c:v>39173</c:v>
                </c:pt>
                <c:pt idx="114">
                  <c:v>39203</c:v>
                </c:pt>
                <c:pt idx="115">
                  <c:v>39234</c:v>
                </c:pt>
                <c:pt idx="116">
                  <c:v>39264</c:v>
                </c:pt>
                <c:pt idx="117">
                  <c:v>39295</c:v>
                </c:pt>
                <c:pt idx="118">
                  <c:v>39326</c:v>
                </c:pt>
                <c:pt idx="119">
                  <c:v>39356</c:v>
                </c:pt>
                <c:pt idx="120">
                  <c:v>39387</c:v>
                </c:pt>
                <c:pt idx="121">
                  <c:v>39417</c:v>
                </c:pt>
                <c:pt idx="122">
                  <c:v>39448</c:v>
                </c:pt>
                <c:pt idx="123">
                  <c:v>39479</c:v>
                </c:pt>
                <c:pt idx="124">
                  <c:v>39508</c:v>
                </c:pt>
                <c:pt idx="125">
                  <c:v>39539</c:v>
                </c:pt>
                <c:pt idx="126">
                  <c:v>39569</c:v>
                </c:pt>
                <c:pt idx="127">
                  <c:v>39600</c:v>
                </c:pt>
                <c:pt idx="128">
                  <c:v>39630</c:v>
                </c:pt>
                <c:pt idx="129">
                  <c:v>39661</c:v>
                </c:pt>
                <c:pt idx="130">
                  <c:v>39692</c:v>
                </c:pt>
                <c:pt idx="131">
                  <c:v>39722</c:v>
                </c:pt>
                <c:pt idx="132">
                  <c:v>39753</c:v>
                </c:pt>
                <c:pt idx="133">
                  <c:v>39783</c:v>
                </c:pt>
                <c:pt idx="134">
                  <c:v>39814</c:v>
                </c:pt>
                <c:pt idx="135">
                  <c:v>39845</c:v>
                </c:pt>
                <c:pt idx="136">
                  <c:v>39873</c:v>
                </c:pt>
                <c:pt idx="137">
                  <c:v>39904</c:v>
                </c:pt>
                <c:pt idx="138">
                  <c:v>39934</c:v>
                </c:pt>
                <c:pt idx="139">
                  <c:v>39965</c:v>
                </c:pt>
                <c:pt idx="140">
                  <c:v>39995</c:v>
                </c:pt>
                <c:pt idx="141">
                  <c:v>40026</c:v>
                </c:pt>
                <c:pt idx="142">
                  <c:v>40057</c:v>
                </c:pt>
                <c:pt idx="143">
                  <c:v>40087</c:v>
                </c:pt>
                <c:pt idx="144">
                  <c:v>40118</c:v>
                </c:pt>
                <c:pt idx="145">
                  <c:v>40148</c:v>
                </c:pt>
                <c:pt idx="146">
                  <c:v>40179</c:v>
                </c:pt>
                <c:pt idx="147">
                  <c:v>40210</c:v>
                </c:pt>
                <c:pt idx="148">
                  <c:v>40238</c:v>
                </c:pt>
                <c:pt idx="149">
                  <c:v>40269</c:v>
                </c:pt>
                <c:pt idx="150">
                  <c:v>40299</c:v>
                </c:pt>
                <c:pt idx="151">
                  <c:v>40330</c:v>
                </c:pt>
                <c:pt idx="152">
                  <c:v>40360</c:v>
                </c:pt>
                <c:pt idx="153">
                  <c:v>40391</c:v>
                </c:pt>
                <c:pt idx="154">
                  <c:v>40422</c:v>
                </c:pt>
                <c:pt idx="155">
                  <c:v>40452</c:v>
                </c:pt>
                <c:pt idx="156">
                  <c:v>40483</c:v>
                </c:pt>
                <c:pt idx="157">
                  <c:v>40513</c:v>
                </c:pt>
                <c:pt idx="158">
                  <c:v>40544</c:v>
                </c:pt>
                <c:pt idx="159">
                  <c:v>40575</c:v>
                </c:pt>
                <c:pt idx="160">
                  <c:v>40603</c:v>
                </c:pt>
                <c:pt idx="161">
                  <c:v>40634</c:v>
                </c:pt>
                <c:pt idx="162">
                  <c:v>40664</c:v>
                </c:pt>
                <c:pt idx="163">
                  <c:v>40695</c:v>
                </c:pt>
                <c:pt idx="164">
                  <c:v>40725</c:v>
                </c:pt>
                <c:pt idx="165">
                  <c:v>40756</c:v>
                </c:pt>
                <c:pt idx="166">
                  <c:v>40787</c:v>
                </c:pt>
                <c:pt idx="167">
                  <c:v>40817</c:v>
                </c:pt>
                <c:pt idx="168">
                  <c:v>40848</c:v>
                </c:pt>
                <c:pt idx="169">
                  <c:v>40878</c:v>
                </c:pt>
                <c:pt idx="170">
                  <c:v>40909</c:v>
                </c:pt>
                <c:pt idx="171">
                  <c:v>40940</c:v>
                </c:pt>
                <c:pt idx="172">
                  <c:v>40969</c:v>
                </c:pt>
                <c:pt idx="173">
                  <c:v>41000</c:v>
                </c:pt>
                <c:pt idx="174">
                  <c:v>41030</c:v>
                </c:pt>
                <c:pt idx="175">
                  <c:v>41061</c:v>
                </c:pt>
                <c:pt idx="176">
                  <c:v>41091</c:v>
                </c:pt>
                <c:pt idx="177">
                  <c:v>41122</c:v>
                </c:pt>
                <c:pt idx="178">
                  <c:v>41153</c:v>
                </c:pt>
                <c:pt idx="179">
                  <c:v>41183</c:v>
                </c:pt>
                <c:pt idx="180">
                  <c:v>41214</c:v>
                </c:pt>
                <c:pt idx="181">
                  <c:v>41244</c:v>
                </c:pt>
                <c:pt idx="182">
                  <c:v>41275</c:v>
                </c:pt>
                <c:pt idx="183">
                  <c:v>41306</c:v>
                </c:pt>
                <c:pt idx="184">
                  <c:v>41334</c:v>
                </c:pt>
                <c:pt idx="185">
                  <c:v>41365</c:v>
                </c:pt>
                <c:pt idx="186">
                  <c:v>41395</c:v>
                </c:pt>
                <c:pt idx="187">
                  <c:v>41426</c:v>
                </c:pt>
                <c:pt idx="188">
                  <c:v>41456</c:v>
                </c:pt>
                <c:pt idx="189">
                  <c:v>41487</c:v>
                </c:pt>
                <c:pt idx="190">
                  <c:v>41518</c:v>
                </c:pt>
                <c:pt idx="191">
                  <c:v>41548</c:v>
                </c:pt>
                <c:pt idx="192">
                  <c:v>41579</c:v>
                </c:pt>
                <c:pt idx="193">
                  <c:v>41609</c:v>
                </c:pt>
                <c:pt idx="194">
                  <c:v>41640</c:v>
                </c:pt>
                <c:pt idx="195">
                  <c:v>41671</c:v>
                </c:pt>
                <c:pt idx="196">
                  <c:v>41699</c:v>
                </c:pt>
                <c:pt idx="197">
                  <c:v>41730</c:v>
                </c:pt>
                <c:pt idx="198">
                  <c:v>41760</c:v>
                </c:pt>
                <c:pt idx="199">
                  <c:v>41791</c:v>
                </c:pt>
                <c:pt idx="200">
                  <c:v>41821</c:v>
                </c:pt>
                <c:pt idx="201">
                  <c:v>41852</c:v>
                </c:pt>
                <c:pt idx="202">
                  <c:v>41883</c:v>
                </c:pt>
                <c:pt idx="203">
                  <c:v>41913</c:v>
                </c:pt>
                <c:pt idx="204">
                  <c:v>41944</c:v>
                </c:pt>
                <c:pt idx="205">
                  <c:v>41974</c:v>
                </c:pt>
                <c:pt idx="206">
                  <c:v>42005</c:v>
                </c:pt>
                <c:pt idx="207">
                  <c:v>42036</c:v>
                </c:pt>
                <c:pt idx="208">
                  <c:v>42064</c:v>
                </c:pt>
                <c:pt idx="209">
                  <c:v>42095</c:v>
                </c:pt>
                <c:pt idx="210">
                  <c:v>42125</c:v>
                </c:pt>
                <c:pt idx="211">
                  <c:v>42156</c:v>
                </c:pt>
                <c:pt idx="212">
                  <c:v>42186</c:v>
                </c:pt>
                <c:pt idx="213">
                  <c:v>42217</c:v>
                </c:pt>
                <c:pt idx="214">
                  <c:v>42248</c:v>
                </c:pt>
                <c:pt idx="215">
                  <c:v>42278</c:v>
                </c:pt>
                <c:pt idx="216">
                  <c:v>42309</c:v>
                </c:pt>
                <c:pt idx="217">
                  <c:v>42339</c:v>
                </c:pt>
                <c:pt idx="218">
                  <c:v>42370</c:v>
                </c:pt>
                <c:pt idx="219">
                  <c:v>42401</c:v>
                </c:pt>
                <c:pt idx="220">
                  <c:v>42430</c:v>
                </c:pt>
                <c:pt idx="221">
                  <c:v>42461</c:v>
                </c:pt>
                <c:pt idx="222">
                  <c:v>42491</c:v>
                </c:pt>
                <c:pt idx="223">
                  <c:v>42522</c:v>
                </c:pt>
                <c:pt idx="224">
                  <c:v>42552</c:v>
                </c:pt>
                <c:pt idx="225">
                  <c:v>42583</c:v>
                </c:pt>
                <c:pt idx="226">
                  <c:v>42614</c:v>
                </c:pt>
                <c:pt idx="227">
                  <c:v>42644</c:v>
                </c:pt>
                <c:pt idx="228">
                  <c:v>42675</c:v>
                </c:pt>
                <c:pt idx="229">
                  <c:v>42705</c:v>
                </c:pt>
                <c:pt idx="230">
                  <c:v>42736</c:v>
                </c:pt>
                <c:pt idx="231">
                  <c:v>42767</c:v>
                </c:pt>
                <c:pt idx="232">
                  <c:v>42795</c:v>
                </c:pt>
                <c:pt idx="233">
                  <c:v>42826</c:v>
                </c:pt>
                <c:pt idx="234">
                  <c:v>42856</c:v>
                </c:pt>
                <c:pt idx="235">
                  <c:v>42887</c:v>
                </c:pt>
                <c:pt idx="236">
                  <c:v>42917</c:v>
                </c:pt>
                <c:pt idx="237">
                  <c:v>42948</c:v>
                </c:pt>
                <c:pt idx="238">
                  <c:v>42979</c:v>
                </c:pt>
                <c:pt idx="239">
                  <c:v>43009</c:v>
                </c:pt>
                <c:pt idx="240">
                  <c:v>43040</c:v>
                </c:pt>
                <c:pt idx="241">
                  <c:v>43070</c:v>
                </c:pt>
                <c:pt idx="242">
                  <c:v>43101</c:v>
                </c:pt>
                <c:pt idx="243">
                  <c:v>43132</c:v>
                </c:pt>
                <c:pt idx="244">
                  <c:v>43160</c:v>
                </c:pt>
                <c:pt idx="245">
                  <c:v>43191</c:v>
                </c:pt>
                <c:pt idx="246">
                  <c:v>43221</c:v>
                </c:pt>
                <c:pt idx="247">
                  <c:v>43252</c:v>
                </c:pt>
                <c:pt idx="248">
                  <c:v>43282</c:v>
                </c:pt>
                <c:pt idx="249">
                  <c:v>43313</c:v>
                </c:pt>
                <c:pt idx="250">
                  <c:v>43344</c:v>
                </c:pt>
                <c:pt idx="251">
                  <c:v>43374</c:v>
                </c:pt>
                <c:pt idx="252">
                  <c:v>43405</c:v>
                </c:pt>
                <c:pt idx="253">
                  <c:v>43435</c:v>
                </c:pt>
                <c:pt idx="254">
                  <c:v>43466</c:v>
                </c:pt>
                <c:pt idx="255">
                  <c:v>43497</c:v>
                </c:pt>
                <c:pt idx="256">
                  <c:v>43525</c:v>
                </c:pt>
                <c:pt idx="257">
                  <c:v>43556</c:v>
                </c:pt>
                <c:pt idx="258">
                  <c:v>43586</c:v>
                </c:pt>
                <c:pt idx="259">
                  <c:v>43617</c:v>
                </c:pt>
                <c:pt idx="260">
                  <c:v>43647</c:v>
                </c:pt>
                <c:pt idx="261">
                  <c:v>43678</c:v>
                </c:pt>
                <c:pt idx="262">
                  <c:v>43709</c:v>
                </c:pt>
                <c:pt idx="263">
                  <c:v>43739</c:v>
                </c:pt>
                <c:pt idx="264">
                  <c:v>43770</c:v>
                </c:pt>
                <c:pt idx="265">
                  <c:v>43800</c:v>
                </c:pt>
              </c:numCache>
            </c:numRef>
          </c:cat>
          <c:val>
            <c:numRef>
              <c:f>Sheet1!$C$2:$C$289</c:f>
              <c:numCache>
                <c:formatCode>0.00</c:formatCode>
                <c:ptCount val="288"/>
                <c:pt idx="12">
                  <c:v>10.746364838696465</c:v>
                </c:pt>
                <c:pt idx="13">
                  <c:v>9.8162897959154449</c:v>
                </c:pt>
                <c:pt idx="14">
                  <c:v>15.337958488253278</c:v>
                </c:pt>
                <c:pt idx="15">
                  <c:v>-1.9733085335330358</c:v>
                </c:pt>
                <c:pt idx="16">
                  <c:v>5.9554499072900668</c:v>
                </c:pt>
                <c:pt idx="17">
                  <c:v>4.6543482687606996</c:v>
                </c:pt>
                <c:pt idx="18">
                  <c:v>7.1785587249697969</c:v>
                </c:pt>
                <c:pt idx="19">
                  <c:v>7.4078350110790225</c:v>
                </c:pt>
                <c:pt idx="20">
                  <c:v>8.3210557056396794</c:v>
                </c:pt>
                <c:pt idx="21">
                  <c:v>1.7286306154471021</c:v>
                </c:pt>
                <c:pt idx="22">
                  <c:v>14.327924056014574</c:v>
                </c:pt>
                <c:pt idx="23">
                  <c:v>6.891012793124851</c:v>
                </c:pt>
                <c:pt idx="24">
                  <c:v>3.2830353653206856</c:v>
                </c:pt>
                <c:pt idx="25">
                  <c:v>4.2522213235560713</c:v>
                </c:pt>
                <c:pt idx="26">
                  <c:v>10.209489399188421</c:v>
                </c:pt>
                <c:pt idx="27">
                  <c:v>11.213282147392789</c:v>
                </c:pt>
                <c:pt idx="28">
                  <c:v>7.7510936859795265</c:v>
                </c:pt>
                <c:pt idx="29">
                  <c:v>10.192966084387223</c:v>
                </c:pt>
                <c:pt idx="30">
                  <c:v>6.8870150634415594</c:v>
                </c:pt>
                <c:pt idx="31">
                  <c:v>9.3238030871757971</c:v>
                </c:pt>
                <c:pt idx="32">
                  <c:v>1.7565303957105982</c:v>
                </c:pt>
                <c:pt idx="33">
                  <c:v>-1.4620986086214316</c:v>
                </c:pt>
                <c:pt idx="34">
                  <c:v>-0.82186888238879874</c:v>
                </c:pt>
                <c:pt idx="35">
                  <c:v>1.3634352172694264</c:v>
                </c:pt>
                <c:pt idx="36">
                  <c:v>4.4925000429886452</c:v>
                </c:pt>
                <c:pt idx="37">
                  <c:v>9.505791827150567</c:v>
                </c:pt>
                <c:pt idx="38">
                  <c:v>-1.3158499147078118</c:v>
                </c:pt>
                <c:pt idx="39">
                  <c:v>-8.6746823412266139</c:v>
                </c:pt>
                <c:pt idx="40">
                  <c:v>10.977532839402926</c:v>
                </c:pt>
                <c:pt idx="41">
                  <c:v>-3.8763417490246255</c:v>
                </c:pt>
                <c:pt idx="42">
                  <c:v>-19.113094153946797</c:v>
                </c:pt>
                <c:pt idx="43">
                  <c:v>-0.81696824888393138</c:v>
                </c:pt>
                <c:pt idx="44">
                  <c:v>-6.0994261518947823</c:v>
                </c:pt>
                <c:pt idx="45">
                  <c:v>-5.5271376990562615</c:v>
                </c:pt>
                <c:pt idx="46">
                  <c:v>-2.7366103875831271</c:v>
                </c:pt>
                <c:pt idx="47">
                  <c:v>-13.211028900008692</c:v>
                </c:pt>
                <c:pt idx="48">
                  <c:v>-0.3621354759365758</c:v>
                </c:pt>
                <c:pt idx="49">
                  <c:v>-10.640096376535269</c:v>
                </c:pt>
                <c:pt idx="50">
                  <c:v>-6.2954370348828448</c:v>
                </c:pt>
                <c:pt idx="51">
                  <c:v>0.54738839983503595</c:v>
                </c:pt>
                <c:pt idx="52">
                  <c:v>-2.6556963005663903</c:v>
                </c:pt>
                <c:pt idx="53">
                  <c:v>6.1926629408230127</c:v>
                </c:pt>
                <c:pt idx="54">
                  <c:v>3.425537838069026</c:v>
                </c:pt>
                <c:pt idx="55">
                  <c:v>-1.7953534761678824</c:v>
                </c:pt>
                <c:pt idx="56">
                  <c:v>-5.7887264502367586</c:v>
                </c:pt>
                <c:pt idx="57">
                  <c:v>6.7342091485343758</c:v>
                </c:pt>
                <c:pt idx="58">
                  <c:v>1.7468752646177421</c:v>
                </c:pt>
                <c:pt idx="59">
                  <c:v>-9.9386289669212147E-4</c:v>
                </c:pt>
                <c:pt idx="60">
                  <c:v>-3.0935795143781419</c:v>
                </c:pt>
                <c:pt idx="61">
                  <c:v>-4.0828278784708516</c:v>
                </c:pt>
                <c:pt idx="62">
                  <c:v>-11.153646542268447</c:v>
                </c:pt>
                <c:pt idx="63">
                  <c:v>-1.3514684836673396</c:v>
                </c:pt>
                <c:pt idx="64">
                  <c:v>-11.463406451411196</c:v>
                </c:pt>
                <c:pt idx="65">
                  <c:v>-9.2501432173337506</c:v>
                </c:pt>
                <c:pt idx="66">
                  <c:v>-3.491797844946376</c:v>
                </c:pt>
                <c:pt idx="67">
                  <c:v>-10.168485562880925</c:v>
                </c:pt>
                <c:pt idx="68">
                  <c:v>1.9905846397389126</c:v>
                </c:pt>
                <c:pt idx="69">
                  <c:v>-2.5743135116414351</c:v>
                </c:pt>
                <c:pt idx="70">
                  <c:v>-6.8714388662472814</c:v>
                </c:pt>
                <c:pt idx="71">
                  <c:v>11.06168739390565</c:v>
                </c:pt>
                <c:pt idx="72">
                  <c:v>-6.907053935191243</c:v>
                </c:pt>
                <c:pt idx="73">
                  <c:v>-3.4168188592111903</c:v>
                </c:pt>
                <c:pt idx="74">
                  <c:v>2.3411375414861268</c:v>
                </c:pt>
                <c:pt idx="75">
                  <c:v>-6.0167072223480389</c:v>
                </c:pt>
                <c:pt idx="76">
                  <c:v>-4.5360624160512231</c:v>
                </c:pt>
                <c:pt idx="77">
                  <c:v>2.2326897279102198</c:v>
                </c:pt>
                <c:pt idx="78">
                  <c:v>1.5064238414483455</c:v>
                </c:pt>
                <c:pt idx="79">
                  <c:v>-6.10465514499694</c:v>
                </c:pt>
                <c:pt idx="80">
                  <c:v>6.1195561026920586</c:v>
                </c:pt>
                <c:pt idx="81">
                  <c:v>-0.30742198235884644</c:v>
                </c:pt>
                <c:pt idx="82">
                  <c:v>-1.3074723536215416</c:v>
                </c:pt>
                <c:pt idx="83">
                  <c:v>-3.9115316528219424</c:v>
                </c:pt>
                <c:pt idx="84">
                  <c:v>-3.0922288543976606</c:v>
                </c:pt>
                <c:pt idx="85">
                  <c:v>1.6889562809184966</c:v>
                </c:pt>
                <c:pt idx="86">
                  <c:v>6.3434276162066539</c:v>
                </c:pt>
                <c:pt idx="87">
                  <c:v>5.2819634854460062</c:v>
                </c:pt>
                <c:pt idx="88">
                  <c:v>1.8957128346084318</c:v>
                </c:pt>
                <c:pt idx="89">
                  <c:v>6.680614990344047</c:v>
                </c:pt>
                <c:pt idx="90">
                  <c:v>-5.2153669633373312</c:v>
                </c:pt>
                <c:pt idx="91">
                  <c:v>-0.8592967087738046</c:v>
                </c:pt>
                <c:pt idx="92">
                  <c:v>-0.40083745913843671</c:v>
                </c:pt>
                <c:pt idx="93">
                  <c:v>-3.1311157773407317</c:v>
                </c:pt>
                <c:pt idx="94">
                  <c:v>10.161182224087462</c:v>
                </c:pt>
                <c:pt idx="95">
                  <c:v>9.1694676566007161</c:v>
                </c:pt>
                <c:pt idx="96">
                  <c:v>1.4960155530106434</c:v>
                </c:pt>
                <c:pt idx="97">
                  <c:v>-2.0570134108661264</c:v>
                </c:pt>
                <c:pt idx="98">
                  <c:v>-2.7668778457297094</c:v>
                </c:pt>
                <c:pt idx="99">
                  <c:v>2.4064941725493227</c:v>
                </c:pt>
                <c:pt idx="100">
                  <c:v>-1.08607528765301</c:v>
                </c:pt>
                <c:pt idx="101">
                  <c:v>6.8797023542082059</c:v>
                </c:pt>
                <c:pt idx="102">
                  <c:v>-0.72994513531945415</c:v>
                </c:pt>
                <c:pt idx="103">
                  <c:v>9.4178342064275</c:v>
                </c:pt>
                <c:pt idx="104">
                  <c:v>4.5342079530808377</c:v>
                </c:pt>
                <c:pt idx="105">
                  <c:v>-1.3223700334357602</c:v>
                </c:pt>
                <c:pt idx="106">
                  <c:v>-1.8029938749544172</c:v>
                </c:pt>
                <c:pt idx="107">
                  <c:v>-5.8411759619040993</c:v>
                </c:pt>
                <c:pt idx="108">
                  <c:v>7.0759061684212199</c:v>
                </c:pt>
                <c:pt idx="109">
                  <c:v>4.0210320502460206</c:v>
                </c:pt>
                <c:pt idx="110">
                  <c:v>7.6877579647238292</c:v>
                </c:pt>
                <c:pt idx="111">
                  <c:v>-6.0443432252313301</c:v>
                </c:pt>
                <c:pt idx="112">
                  <c:v>12.852979012055954</c:v>
                </c:pt>
                <c:pt idx="113">
                  <c:v>-3.1176887848735291</c:v>
                </c:pt>
                <c:pt idx="114">
                  <c:v>-3.240635970430894</c:v>
                </c:pt>
                <c:pt idx="115">
                  <c:v>0.54940799999023682</c:v>
                </c:pt>
                <c:pt idx="116">
                  <c:v>-2.126051696414244</c:v>
                </c:pt>
                <c:pt idx="117">
                  <c:v>5.43786519217484</c:v>
                </c:pt>
                <c:pt idx="118">
                  <c:v>6.9995451328523473</c:v>
                </c:pt>
                <c:pt idx="119">
                  <c:v>4.5015173644566531</c:v>
                </c:pt>
                <c:pt idx="120">
                  <c:v>-0.86111950739695686</c:v>
                </c:pt>
                <c:pt idx="121">
                  <c:v>-3.5907926580581062</c:v>
                </c:pt>
                <c:pt idx="122">
                  <c:v>-2.1842779809293944</c:v>
                </c:pt>
                <c:pt idx="123">
                  <c:v>-2.0930806732366136</c:v>
                </c:pt>
                <c:pt idx="124">
                  <c:v>-2.2332330152712743</c:v>
                </c:pt>
                <c:pt idx="125">
                  <c:v>-0.31687029920952625</c:v>
                </c:pt>
                <c:pt idx="126">
                  <c:v>6.02802657659538</c:v>
                </c:pt>
                <c:pt idx="127">
                  <c:v>0.88658847584124345</c:v>
                </c:pt>
                <c:pt idx="128">
                  <c:v>-3.8720570236824514</c:v>
                </c:pt>
                <c:pt idx="129">
                  <c:v>3.9852400136421551</c:v>
                </c:pt>
                <c:pt idx="130">
                  <c:v>-3.586948020575953</c:v>
                </c:pt>
                <c:pt idx="131">
                  <c:v>-0.38719867495373705</c:v>
                </c:pt>
                <c:pt idx="132">
                  <c:v>-1.0922506823090927</c:v>
                </c:pt>
                <c:pt idx="133">
                  <c:v>8.7514845658535734</c:v>
                </c:pt>
                <c:pt idx="134">
                  <c:v>-14.740653716224372</c:v>
                </c:pt>
                <c:pt idx="135">
                  <c:v>10.452659159297006</c:v>
                </c:pt>
                <c:pt idx="136">
                  <c:v>-8.970074209395662</c:v>
                </c:pt>
                <c:pt idx="137">
                  <c:v>-9.0435716590638648</c:v>
                </c:pt>
                <c:pt idx="138">
                  <c:v>-5.9405741075321927</c:v>
                </c:pt>
                <c:pt idx="139">
                  <c:v>-17.316676215263627</c:v>
                </c:pt>
                <c:pt idx="140">
                  <c:v>-3.6223244091699414</c:v>
                </c:pt>
                <c:pt idx="141">
                  <c:v>-14.796776037318971</c:v>
                </c:pt>
                <c:pt idx="142">
                  <c:v>-26.742099293707078</c:v>
                </c:pt>
                <c:pt idx="143">
                  <c:v>-18.774234145834257</c:v>
                </c:pt>
                <c:pt idx="144">
                  <c:v>-28.770748906689114</c:v>
                </c:pt>
                <c:pt idx="145">
                  <c:v>-17.26403901368716</c:v>
                </c:pt>
                <c:pt idx="146">
                  <c:v>2.5212948377973277</c:v>
                </c:pt>
                <c:pt idx="147">
                  <c:v>-7.6587406311990236</c:v>
                </c:pt>
                <c:pt idx="148">
                  <c:v>3.2532691161049954</c:v>
                </c:pt>
                <c:pt idx="149">
                  <c:v>10.948626102675263</c:v>
                </c:pt>
                <c:pt idx="150">
                  <c:v>7.274828534376887</c:v>
                </c:pt>
                <c:pt idx="151">
                  <c:v>9.9965362112387268</c:v>
                </c:pt>
                <c:pt idx="152">
                  <c:v>9.6784394281320019</c:v>
                </c:pt>
                <c:pt idx="153">
                  <c:v>13.477361237737817</c:v>
                </c:pt>
                <c:pt idx="154">
                  <c:v>24.428049027834042</c:v>
                </c:pt>
                <c:pt idx="155">
                  <c:v>15.358156045366833</c:v>
                </c:pt>
                <c:pt idx="156">
                  <c:v>12.159558258775149</c:v>
                </c:pt>
                <c:pt idx="157">
                  <c:v>2.9720246421021557</c:v>
                </c:pt>
                <c:pt idx="158">
                  <c:v>6.7064175086779088</c:v>
                </c:pt>
                <c:pt idx="159">
                  <c:v>-10.763011698800895</c:v>
                </c:pt>
                <c:pt idx="160">
                  <c:v>-14.805124031292394</c:v>
                </c:pt>
                <c:pt idx="161">
                  <c:v>-11.499570526624048</c:v>
                </c:pt>
                <c:pt idx="162">
                  <c:v>-24.068605675942756</c:v>
                </c:pt>
                <c:pt idx="163">
                  <c:v>-17.077376331888061</c:v>
                </c:pt>
                <c:pt idx="164">
                  <c:v>-13.189073914686844</c:v>
                </c:pt>
                <c:pt idx="165">
                  <c:v>-20.493366684240932</c:v>
                </c:pt>
                <c:pt idx="166">
                  <c:v>-9.9327403243870904</c:v>
                </c:pt>
                <c:pt idx="167">
                  <c:v>-3.3846484436949709</c:v>
                </c:pt>
                <c:pt idx="168">
                  <c:v>-0.48320821215597221</c:v>
                </c:pt>
                <c:pt idx="169">
                  <c:v>0.66912750572605262</c:v>
                </c:pt>
                <c:pt idx="170">
                  <c:v>-4.8898921948566709</c:v>
                </c:pt>
                <c:pt idx="171">
                  <c:v>-3.8499459036954065</c:v>
                </c:pt>
                <c:pt idx="172">
                  <c:v>8.0685394746906169</c:v>
                </c:pt>
                <c:pt idx="173">
                  <c:v>-9.08293015140611</c:v>
                </c:pt>
                <c:pt idx="174">
                  <c:v>-1.7427628415129348</c:v>
                </c:pt>
                <c:pt idx="175">
                  <c:v>7.6706318686976971</c:v>
                </c:pt>
                <c:pt idx="176">
                  <c:v>1.33122128090708</c:v>
                </c:pt>
                <c:pt idx="177">
                  <c:v>-2.0980636383578499</c:v>
                </c:pt>
                <c:pt idx="178">
                  <c:v>-3.24223563747843</c:v>
                </c:pt>
                <c:pt idx="179">
                  <c:v>-4.6448457319412384</c:v>
                </c:pt>
                <c:pt idx="180">
                  <c:v>-10.393668784844046</c:v>
                </c:pt>
                <c:pt idx="181">
                  <c:v>-12.497240520991149</c:v>
                </c:pt>
                <c:pt idx="182">
                  <c:v>-10.852956386716173</c:v>
                </c:pt>
                <c:pt idx="183">
                  <c:v>-8.6862598948952652</c:v>
                </c:pt>
                <c:pt idx="184">
                  <c:v>-12.519145841735124</c:v>
                </c:pt>
                <c:pt idx="185">
                  <c:v>-3.8841522724926136</c:v>
                </c:pt>
                <c:pt idx="186">
                  <c:v>-11.629706191997968</c:v>
                </c:pt>
                <c:pt idx="187">
                  <c:v>-10.10652629133002</c:v>
                </c:pt>
                <c:pt idx="188">
                  <c:v>-20.399826754071171</c:v>
                </c:pt>
                <c:pt idx="189">
                  <c:v>-8.708119457028296</c:v>
                </c:pt>
                <c:pt idx="190">
                  <c:v>-15.084090998464283</c:v>
                </c:pt>
                <c:pt idx="191">
                  <c:v>-22.180547296741082</c:v>
                </c:pt>
                <c:pt idx="192">
                  <c:v>-13.672287907130709</c:v>
                </c:pt>
                <c:pt idx="193">
                  <c:v>-12.869475017269139</c:v>
                </c:pt>
                <c:pt idx="194">
                  <c:v>-17.268402366421576</c:v>
                </c:pt>
                <c:pt idx="195">
                  <c:v>-0.99010017426621744</c:v>
                </c:pt>
                <c:pt idx="196">
                  <c:v>-9.3751497179802357</c:v>
                </c:pt>
                <c:pt idx="197">
                  <c:v>-10.039892249144522</c:v>
                </c:pt>
                <c:pt idx="198">
                  <c:v>3.2937204495173233</c:v>
                </c:pt>
                <c:pt idx="199">
                  <c:v>-8.1843427265670954</c:v>
                </c:pt>
                <c:pt idx="200">
                  <c:v>1.3014083109828434</c:v>
                </c:pt>
                <c:pt idx="201">
                  <c:v>4.4396694310005813</c:v>
                </c:pt>
                <c:pt idx="202">
                  <c:v>-8.7623348173693216E-3</c:v>
                </c:pt>
                <c:pt idx="203">
                  <c:v>10.656359536181803</c:v>
                </c:pt>
                <c:pt idx="204">
                  <c:v>3.9818036475896434</c:v>
                </c:pt>
                <c:pt idx="205">
                  <c:v>6.3371852737715173</c:v>
                </c:pt>
                <c:pt idx="206">
                  <c:v>5.4026011496766557</c:v>
                </c:pt>
                <c:pt idx="207">
                  <c:v>2.8568284428899915</c:v>
                </c:pt>
                <c:pt idx="208">
                  <c:v>3.2702812546872906</c:v>
                </c:pt>
                <c:pt idx="209">
                  <c:v>2.8449710128128913</c:v>
                </c:pt>
                <c:pt idx="210">
                  <c:v>4.6204307520076426</c:v>
                </c:pt>
                <c:pt idx="211">
                  <c:v>0.19395595452511571</c:v>
                </c:pt>
                <c:pt idx="212">
                  <c:v>6.2356669984952262</c:v>
                </c:pt>
                <c:pt idx="213">
                  <c:v>4.3441241005750086</c:v>
                </c:pt>
                <c:pt idx="214">
                  <c:v>-0.33983523099436752</c:v>
                </c:pt>
                <c:pt idx="215">
                  <c:v>3.3189950100561916</c:v>
                </c:pt>
                <c:pt idx="216">
                  <c:v>6.7584527268159889</c:v>
                </c:pt>
                <c:pt idx="217">
                  <c:v>7.2832926434315937</c:v>
                </c:pt>
                <c:pt idx="218">
                  <c:v>12.469777618184175</c:v>
                </c:pt>
                <c:pt idx="219">
                  <c:v>7.037352283156828</c:v>
                </c:pt>
                <c:pt idx="220">
                  <c:v>0.19510564181040024</c:v>
                </c:pt>
                <c:pt idx="221">
                  <c:v>13.175735394511889</c:v>
                </c:pt>
                <c:pt idx="222">
                  <c:v>9.557619426547781</c:v>
                </c:pt>
                <c:pt idx="223">
                  <c:v>10.203145452750739</c:v>
                </c:pt>
                <c:pt idx="224">
                  <c:v>9.3864648322432132</c:v>
                </c:pt>
                <c:pt idx="225">
                  <c:v>3.0986021962521093</c:v>
                </c:pt>
                <c:pt idx="226">
                  <c:v>14.096193929410994</c:v>
                </c:pt>
                <c:pt idx="227">
                  <c:v>15.987266971484004</c:v>
                </c:pt>
                <c:pt idx="228">
                  <c:v>6.5790298008163717</c:v>
                </c:pt>
                <c:pt idx="229">
                  <c:v>13.653051162567387</c:v>
                </c:pt>
                <c:pt idx="230">
                  <c:v>5.6297214559203113</c:v>
                </c:pt>
                <c:pt idx="231">
                  <c:v>9.362570711107665</c:v>
                </c:pt>
                <c:pt idx="232">
                  <c:v>16.973181057998943</c:v>
                </c:pt>
                <c:pt idx="233">
                  <c:v>8.1702456336211426</c:v>
                </c:pt>
                <c:pt idx="234">
                  <c:v>-2.1604347747494757</c:v>
                </c:pt>
                <c:pt idx="235">
                  <c:v>9.1025298288995415</c:v>
                </c:pt>
                <c:pt idx="236">
                  <c:v>8.9986896423139839</c:v>
                </c:pt>
                <c:pt idx="237">
                  <c:v>-1.1752012980581483</c:v>
                </c:pt>
                <c:pt idx="238">
                  <c:v>5.0982545628720288</c:v>
                </c:pt>
                <c:pt idx="239">
                  <c:v>2.1113245224203325</c:v>
                </c:pt>
                <c:pt idx="240">
                  <c:v>10.299930425094139</c:v>
                </c:pt>
                <c:pt idx="241">
                  <c:v>0.95007180786161882</c:v>
                </c:pt>
                <c:pt idx="242">
                  <c:v>10.911646502813177</c:v>
                </c:pt>
                <c:pt idx="243">
                  <c:v>-5.1488865058271216</c:v>
                </c:pt>
                <c:pt idx="244">
                  <c:v>9.8479630036948151</c:v>
                </c:pt>
                <c:pt idx="245">
                  <c:v>2.8973290329995294</c:v>
                </c:pt>
                <c:pt idx="246">
                  <c:v>4.5085408808152039</c:v>
                </c:pt>
                <c:pt idx="247">
                  <c:v>6.6459318327099837</c:v>
                </c:pt>
                <c:pt idx="248">
                  <c:v>1.3430609685190831</c:v>
                </c:pt>
                <c:pt idx="249">
                  <c:v>8.2097947476260202</c:v>
                </c:pt>
                <c:pt idx="250">
                  <c:v>9.1212031985747899</c:v>
                </c:pt>
                <c:pt idx="251">
                  <c:v>-2.9615819691809264</c:v>
                </c:pt>
                <c:pt idx="252">
                  <c:v>8.2744739479743146</c:v>
                </c:pt>
                <c:pt idx="253">
                  <c:v>4.7131871534286773</c:v>
                </c:pt>
                <c:pt idx="254">
                  <c:v>-1.1369446005979</c:v>
                </c:pt>
                <c:pt idx="255">
                  <c:v>8.936858436059758</c:v>
                </c:pt>
                <c:pt idx="256">
                  <c:v>-0.49951811460040574</c:v>
                </c:pt>
                <c:pt idx="257">
                  <c:v>4.2605043752095284</c:v>
                </c:pt>
                <c:pt idx="258">
                  <c:v>11.99412794836725</c:v>
                </c:pt>
                <c:pt idx="259">
                  <c:v>26.822348724931722</c:v>
                </c:pt>
                <c:pt idx="260">
                  <c:v>-27.527946448048901</c:v>
                </c:pt>
                <c:pt idx="261">
                  <c:v>-7.5322308277803174</c:v>
                </c:pt>
                <c:pt idx="262">
                  <c:v>-9.1300064347947796</c:v>
                </c:pt>
                <c:pt idx="263">
                  <c:v>-7.8410208610987908</c:v>
                </c:pt>
                <c:pt idx="264">
                  <c:v>-5.758556142760618</c:v>
                </c:pt>
                <c:pt idx="265">
                  <c:v>-1.5169336025152802</c:v>
                </c:pt>
                <c:pt idx="266">
                  <c:v>-4.3812466572768827</c:v>
                </c:pt>
                <c:pt idx="267">
                  <c:v>0.40115511983440655</c:v>
                </c:pt>
                <c:pt idx="268">
                  <c:v>1.2133744571931615</c:v>
                </c:pt>
                <c:pt idx="269">
                  <c:v>-6.530362581178295</c:v>
                </c:pt>
                <c:pt idx="270">
                  <c:v>-0.28180860894160276</c:v>
                </c:pt>
                <c:pt idx="271">
                  <c:v>-10.096352147332865</c:v>
                </c:pt>
                <c:pt idx="272">
                  <c:v>17.669003764094526</c:v>
                </c:pt>
                <c:pt idx="273">
                  <c:v>9.814667052471826</c:v>
                </c:pt>
                <c:pt idx="274">
                  <c:v>4.8253418320634012</c:v>
                </c:pt>
                <c:pt idx="275">
                  <c:v>19.698818610843816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7-FA46-84B9-EE523097889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Comm_yoygrt_compchange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Sheet1!$A$12:$A$277</c:f>
              <c:numCache>
                <c:formatCode>m/d/yy</c:formatCode>
                <c:ptCount val="266"/>
                <c:pt idx="0">
                  <c:v>35735</c:v>
                </c:pt>
                <c:pt idx="1">
                  <c:v>35765</c:v>
                </c:pt>
                <c:pt idx="2">
                  <c:v>35796</c:v>
                </c:pt>
                <c:pt idx="3">
                  <c:v>35827</c:v>
                </c:pt>
                <c:pt idx="4">
                  <c:v>35855</c:v>
                </c:pt>
                <c:pt idx="5">
                  <c:v>35886</c:v>
                </c:pt>
                <c:pt idx="6">
                  <c:v>35916</c:v>
                </c:pt>
                <c:pt idx="7">
                  <c:v>35947</c:v>
                </c:pt>
                <c:pt idx="8">
                  <c:v>35977</c:v>
                </c:pt>
                <c:pt idx="9">
                  <c:v>36008</c:v>
                </c:pt>
                <c:pt idx="10">
                  <c:v>36039</c:v>
                </c:pt>
                <c:pt idx="11">
                  <c:v>36069</c:v>
                </c:pt>
                <c:pt idx="12">
                  <c:v>36100</c:v>
                </c:pt>
                <c:pt idx="13">
                  <c:v>36130</c:v>
                </c:pt>
                <c:pt idx="14">
                  <c:v>36161</c:v>
                </c:pt>
                <c:pt idx="15">
                  <c:v>36192</c:v>
                </c:pt>
                <c:pt idx="16">
                  <c:v>36220</c:v>
                </c:pt>
                <c:pt idx="17">
                  <c:v>36251</c:v>
                </c:pt>
                <c:pt idx="18">
                  <c:v>36281</c:v>
                </c:pt>
                <c:pt idx="19">
                  <c:v>36312</c:v>
                </c:pt>
                <c:pt idx="20">
                  <c:v>36342</c:v>
                </c:pt>
                <c:pt idx="21">
                  <c:v>36373</c:v>
                </c:pt>
                <c:pt idx="22">
                  <c:v>36404</c:v>
                </c:pt>
                <c:pt idx="23">
                  <c:v>36434</c:v>
                </c:pt>
                <c:pt idx="24">
                  <c:v>36465</c:v>
                </c:pt>
                <c:pt idx="25">
                  <c:v>36495</c:v>
                </c:pt>
                <c:pt idx="26">
                  <c:v>36526</c:v>
                </c:pt>
                <c:pt idx="27">
                  <c:v>36557</c:v>
                </c:pt>
                <c:pt idx="28">
                  <c:v>36586</c:v>
                </c:pt>
                <c:pt idx="29">
                  <c:v>36617</c:v>
                </c:pt>
                <c:pt idx="30">
                  <c:v>36647</c:v>
                </c:pt>
                <c:pt idx="31">
                  <c:v>36678</c:v>
                </c:pt>
                <c:pt idx="32">
                  <c:v>36708</c:v>
                </c:pt>
                <c:pt idx="33">
                  <c:v>36739</c:v>
                </c:pt>
                <c:pt idx="34">
                  <c:v>36770</c:v>
                </c:pt>
                <c:pt idx="35">
                  <c:v>36800</c:v>
                </c:pt>
                <c:pt idx="36">
                  <c:v>36831</c:v>
                </c:pt>
                <c:pt idx="37">
                  <c:v>36861</c:v>
                </c:pt>
                <c:pt idx="38">
                  <c:v>36892</c:v>
                </c:pt>
                <c:pt idx="39">
                  <c:v>36923</c:v>
                </c:pt>
                <c:pt idx="40">
                  <c:v>36951</c:v>
                </c:pt>
                <c:pt idx="41">
                  <c:v>36982</c:v>
                </c:pt>
                <c:pt idx="42">
                  <c:v>37012</c:v>
                </c:pt>
                <c:pt idx="43">
                  <c:v>37043</c:v>
                </c:pt>
                <c:pt idx="44">
                  <c:v>37073</c:v>
                </c:pt>
                <c:pt idx="45">
                  <c:v>37104</c:v>
                </c:pt>
                <c:pt idx="46">
                  <c:v>37135</c:v>
                </c:pt>
                <c:pt idx="47">
                  <c:v>37165</c:v>
                </c:pt>
                <c:pt idx="48">
                  <c:v>37196</c:v>
                </c:pt>
                <c:pt idx="49">
                  <c:v>37226</c:v>
                </c:pt>
                <c:pt idx="50">
                  <c:v>37257</c:v>
                </c:pt>
                <c:pt idx="51">
                  <c:v>37288</c:v>
                </c:pt>
                <c:pt idx="52">
                  <c:v>37316</c:v>
                </c:pt>
                <c:pt idx="53">
                  <c:v>37347</c:v>
                </c:pt>
                <c:pt idx="54">
                  <c:v>37377</c:v>
                </c:pt>
                <c:pt idx="55">
                  <c:v>37408</c:v>
                </c:pt>
                <c:pt idx="56">
                  <c:v>37438</c:v>
                </c:pt>
                <c:pt idx="57">
                  <c:v>37469</c:v>
                </c:pt>
                <c:pt idx="58">
                  <c:v>37500</c:v>
                </c:pt>
                <c:pt idx="59">
                  <c:v>37530</c:v>
                </c:pt>
                <c:pt idx="60">
                  <c:v>37561</c:v>
                </c:pt>
                <c:pt idx="61">
                  <c:v>37591</c:v>
                </c:pt>
                <c:pt idx="62">
                  <c:v>37622</c:v>
                </c:pt>
                <c:pt idx="63">
                  <c:v>37653</c:v>
                </c:pt>
                <c:pt idx="64">
                  <c:v>37681</c:v>
                </c:pt>
                <c:pt idx="65">
                  <c:v>37712</c:v>
                </c:pt>
                <c:pt idx="66">
                  <c:v>37742</c:v>
                </c:pt>
                <c:pt idx="67">
                  <c:v>37773</c:v>
                </c:pt>
                <c:pt idx="68">
                  <c:v>37803</c:v>
                </c:pt>
                <c:pt idx="69">
                  <c:v>37834</c:v>
                </c:pt>
                <c:pt idx="70">
                  <c:v>37865</c:v>
                </c:pt>
                <c:pt idx="71">
                  <c:v>37895</c:v>
                </c:pt>
                <c:pt idx="72">
                  <c:v>37926</c:v>
                </c:pt>
                <c:pt idx="73">
                  <c:v>37956</c:v>
                </c:pt>
                <c:pt idx="74">
                  <c:v>37987</c:v>
                </c:pt>
                <c:pt idx="75">
                  <c:v>38018</c:v>
                </c:pt>
                <c:pt idx="76">
                  <c:v>38047</c:v>
                </c:pt>
                <c:pt idx="77">
                  <c:v>38078</c:v>
                </c:pt>
                <c:pt idx="78">
                  <c:v>38108</c:v>
                </c:pt>
                <c:pt idx="79">
                  <c:v>38139</c:v>
                </c:pt>
                <c:pt idx="80">
                  <c:v>38169</c:v>
                </c:pt>
                <c:pt idx="81">
                  <c:v>38200</c:v>
                </c:pt>
                <c:pt idx="82">
                  <c:v>38231</c:v>
                </c:pt>
                <c:pt idx="83">
                  <c:v>38261</c:v>
                </c:pt>
                <c:pt idx="84">
                  <c:v>38292</c:v>
                </c:pt>
                <c:pt idx="85">
                  <c:v>38322</c:v>
                </c:pt>
                <c:pt idx="86">
                  <c:v>38353</c:v>
                </c:pt>
                <c:pt idx="87">
                  <c:v>38384</c:v>
                </c:pt>
                <c:pt idx="88">
                  <c:v>38412</c:v>
                </c:pt>
                <c:pt idx="89">
                  <c:v>38443</c:v>
                </c:pt>
                <c:pt idx="90">
                  <c:v>38473</c:v>
                </c:pt>
                <c:pt idx="91">
                  <c:v>38504</c:v>
                </c:pt>
                <c:pt idx="92">
                  <c:v>38534</c:v>
                </c:pt>
                <c:pt idx="93">
                  <c:v>38565</c:v>
                </c:pt>
                <c:pt idx="94">
                  <c:v>38596</c:v>
                </c:pt>
                <c:pt idx="95">
                  <c:v>38626</c:v>
                </c:pt>
                <c:pt idx="96">
                  <c:v>38657</c:v>
                </c:pt>
                <c:pt idx="97">
                  <c:v>38687</c:v>
                </c:pt>
                <c:pt idx="98">
                  <c:v>38718</c:v>
                </c:pt>
                <c:pt idx="99">
                  <c:v>38749</c:v>
                </c:pt>
                <c:pt idx="100">
                  <c:v>38777</c:v>
                </c:pt>
                <c:pt idx="101">
                  <c:v>38808</c:v>
                </c:pt>
                <c:pt idx="102">
                  <c:v>38838</c:v>
                </c:pt>
                <c:pt idx="103">
                  <c:v>38869</c:v>
                </c:pt>
                <c:pt idx="104">
                  <c:v>38899</c:v>
                </c:pt>
                <c:pt idx="105">
                  <c:v>38930</c:v>
                </c:pt>
                <c:pt idx="106">
                  <c:v>38961</c:v>
                </c:pt>
                <c:pt idx="107">
                  <c:v>38991</c:v>
                </c:pt>
                <c:pt idx="108">
                  <c:v>39022</c:v>
                </c:pt>
                <c:pt idx="109">
                  <c:v>39052</c:v>
                </c:pt>
                <c:pt idx="110">
                  <c:v>39083</c:v>
                </c:pt>
                <c:pt idx="111">
                  <c:v>39114</c:v>
                </c:pt>
                <c:pt idx="112">
                  <c:v>39142</c:v>
                </c:pt>
                <c:pt idx="113">
                  <c:v>39173</c:v>
                </c:pt>
                <c:pt idx="114">
                  <c:v>39203</c:v>
                </c:pt>
                <c:pt idx="115">
                  <c:v>39234</c:v>
                </c:pt>
                <c:pt idx="116">
                  <c:v>39264</c:v>
                </c:pt>
                <c:pt idx="117">
                  <c:v>39295</c:v>
                </c:pt>
                <c:pt idx="118">
                  <c:v>39326</c:v>
                </c:pt>
                <c:pt idx="119">
                  <c:v>39356</c:v>
                </c:pt>
                <c:pt idx="120">
                  <c:v>39387</c:v>
                </c:pt>
                <c:pt idx="121">
                  <c:v>39417</c:v>
                </c:pt>
                <c:pt idx="122">
                  <c:v>39448</c:v>
                </c:pt>
                <c:pt idx="123">
                  <c:v>39479</c:v>
                </c:pt>
                <c:pt idx="124">
                  <c:v>39508</c:v>
                </c:pt>
                <c:pt idx="125">
                  <c:v>39539</c:v>
                </c:pt>
                <c:pt idx="126">
                  <c:v>39569</c:v>
                </c:pt>
                <c:pt idx="127">
                  <c:v>39600</c:v>
                </c:pt>
                <c:pt idx="128">
                  <c:v>39630</c:v>
                </c:pt>
                <c:pt idx="129">
                  <c:v>39661</c:v>
                </c:pt>
                <c:pt idx="130">
                  <c:v>39692</c:v>
                </c:pt>
                <c:pt idx="131">
                  <c:v>39722</c:v>
                </c:pt>
                <c:pt idx="132">
                  <c:v>39753</c:v>
                </c:pt>
                <c:pt idx="133">
                  <c:v>39783</c:v>
                </c:pt>
                <c:pt idx="134">
                  <c:v>39814</c:v>
                </c:pt>
                <c:pt idx="135">
                  <c:v>39845</c:v>
                </c:pt>
                <c:pt idx="136">
                  <c:v>39873</c:v>
                </c:pt>
                <c:pt idx="137">
                  <c:v>39904</c:v>
                </c:pt>
                <c:pt idx="138">
                  <c:v>39934</c:v>
                </c:pt>
                <c:pt idx="139">
                  <c:v>39965</c:v>
                </c:pt>
                <c:pt idx="140">
                  <c:v>39995</c:v>
                </c:pt>
                <c:pt idx="141">
                  <c:v>40026</c:v>
                </c:pt>
                <c:pt idx="142">
                  <c:v>40057</c:v>
                </c:pt>
                <c:pt idx="143">
                  <c:v>40087</c:v>
                </c:pt>
                <c:pt idx="144">
                  <c:v>40118</c:v>
                </c:pt>
                <c:pt idx="145">
                  <c:v>40148</c:v>
                </c:pt>
                <c:pt idx="146">
                  <c:v>40179</c:v>
                </c:pt>
                <c:pt idx="147">
                  <c:v>40210</c:v>
                </c:pt>
                <c:pt idx="148">
                  <c:v>40238</c:v>
                </c:pt>
                <c:pt idx="149">
                  <c:v>40269</c:v>
                </c:pt>
                <c:pt idx="150">
                  <c:v>40299</c:v>
                </c:pt>
                <c:pt idx="151">
                  <c:v>40330</c:v>
                </c:pt>
                <c:pt idx="152">
                  <c:v>40360</c:v>
                </c:pt>
                <c:pt idx="153">
                  <c:v>40391</c:v>
                </c:pt>
                <c:pt idx="154">
                  <c:v>40422</c:v>
                </c:pt>
                <c:pt idx="155">
                  <c:v>40452</c:v>
                </c:pt>
                <c:pt idx="156">
                  <c:v>40483</c:v>
                </c:pt>
                <c:pt idx="157">
                  <c:v>40513</c:v>
                </c:pt>
                <c:pt idx="158">
                  <c:v>40544</c:v>
                </c:pt>
                <c:pt idx="159">
                  <c:v>40575</c:v>
                </c:pt>
                <c:pt idx="160">
                  <c:v>40603</c:v>
                </c:pt>
                <c:pt idx="161">
                  <c:v>40634</c:v>
                </c:pt>
                <c:pt idx="162">
                  <c:v>40664</c:v>
                </c:pt>
                <c:pt idx="163">
                  <c:v>40695</c:v>
                </c:pt>
                <c:pt idx="164">
                  <c:v>40725</c:v>
                </c:pt>
                <c:pt idx="165">
                  <c:v>40756</c:v>
                </c:pt>
                <c:pt idx="166">
                  <c:v>40787</c:v>
                </c:pt>
                <c:pt idx="167">
                  <c:v>40817</c:v>
                </c:pt>
                <c:pt idx="168">
                  <c:v>40848</c:v>
                </c:pt>
                <c:pt idx="169">
                  <c:v>40878</c:v>
                </c:pt>
                <c:pt idx="170">
                  <c:v>40909</c:v>
                </c:pt>
                <c:pt idx="171">
                  <c:v>40940</c:v>
                </c:pt>
                <c:pt idx="172">
                  <c:v>40969</c:v>
                </c:pt>
                <c:pt idx="173">
                  <c:v>41000</c:v>
                </c:pt>
                <c:pt idx="174">
                  <c:v>41030</c:v>
                </c:pt>
                <c:pt idx="175">
                  <c:v>41061</c:v>
                </c:pt>
                <c:pt idx="176">
                  <c:v>41091</c:v>
                </c:pt>
                <c:pt idx="177">
                  <c:v>41122</c:v>
                </c:pt>
                <c:pt idx="178">
                  <c:v>41153</c:v>
                </c:pt>
                <c:pt idx="179">
                  <c:v>41183</c:v>
                </c:pt>
                <c:pt idx="180">
                  <c:v>41214</c:v>
                </c:pt>
                <c:pt idx="181">
                  <c:v>41244</c:v>
                </c:pt>
                <c:pt idx="182">
                  <c:v>41275</c:v>
                </c:pt>
                <c:pt idx="183">
                  <c:v>41306</c:v>
                </c:pt>
                <c:pt idx="184">
                  <c:v>41334</c:v>
                </c:pt>
                <c:pt idx="185">
                  <c:v>41365</c:v>
                </c:pt>
                <c:pt idx="186">
                  <c:v>41395</c:v>
                </c:pt>
                <c:pt idx="187">
                  <c:v>41426</c:v>
                </c:pt>
                <c:pt idx="188">
                  <c:v>41456</c:v>
                </c:pt>
                <c:pt idx="189">
                  <c:v>41487</c:v>
                </c:pt>
                <c:pt idx="190">
                  <c:v>41518</c:v>
                </c:pt>
                <c:pt idx="191">
                  <c:v>41548</c:v>
                </c:pt>
                <c:pt idx="192">
                  <c:v>41579</c:v>
                </c:pt>
                <c:pt idx="193">
                  <c:v>41609</c:v>
                </c:pt>
                <c:pt idx="194">
                  <c:v>41640</c:v>
                </c:pt>
                <c:pt idx="195">
                  <c:v>41671</c:v>
                </c:pt>
                <c:pt idx="196">
                  <c:v>41699</c:v>
                </c:pt>
                <c:pt idx="197">
                  <c:v>41730</c:v>
                </c:pt>
                <c:pt idx="198">
                  <c:v>41760</c:v>
                </c:pt>
                <c:pt idx="199">
                  <c:v>41791</c:v>
                </c:pt>
                <c:pt idx="200">
                  <c:v>41821</c:v>
                </c:pt>
                <c:pt idx="201">
                  <c:v>41852</c:v>
                </c:pt>
                <c:pt idx="202">
                  <c:v>41883</c:v>
                </c:pt>
                <c:pt idx="203">
                  <c:v>41913</c:v>
                </c:pt>
                <c:pt idx="204">
                  <c:v>41944</c:v>
                </c:pt>
                <c:pt idx="205">
                  <c:v>41974</c:v>
                </c:pt>
                <c:pt idx="206">
                  <c:v>42005</c:v>
                </c:pt>
                <c:pt idx="207">
                  <c:v>42036</c:v>
                </c:pt>
                <c:pt idx="208">
                  <c:v>42064</c:v>
                </c:pt>
                <c:pt idx="209">
                  <c:v>42095</c:v>
                </c:pt>
                <c:pt idx="210">
                  <c:v>42125</c:v>
                </c:pt>
                <c:pt idx="211">
                  <c:v>42156</c:v>
                </c:pt>
                <c:pt idx="212">
                  <c:v>42186</c:v>
                </c:pt>
                <c:pt idx="213">
                  <c:v>42217</c:v>
                </c:pt>
                <c:pt idx="214">
                  <c:v>42248</c:v>
                </c:pt>
                <c:pt idx="215">
                  <c:v>42278</c:v>
                </c:pt>
                <c:pt idx="216">
                  <c:v>42309</c:v>
                </c:pt>
                <c:pt idx="217">
                  <c:v>42339</c:v>
                </c:pt>
                <c:pt idx="218">
                  <c:v>42370</c:v>
                </c:pt>
                <c:pt idx="219">
                  <c:v>42401</c:v>
                </c:pt>
                <c:pt idx="220">
                  <c:v>42430</c:v>
                </c:pt>
                <c:pt idx="221">
                  <c:v>42461</c:v>
                </c:pt>
                <c:pt idx="222">
                  <c:v>42491</c:v>
                </c:pt>
                <c:pt idx="223">
                  <c:v>42522</c:v>
                </c:pt>
                <c:pt idx="224">
                  <c:v>42552</c:v>
                </c:pt>
                <c:pt idx="225">
                  <c:v>42583</c:v>
                </c:pt>
                <c:pt idx="226">
                  <c:v>42614</c:v>
                </c:pt>
                <c:pt idx="227">
                  <c:v>42644</c:v>
                </c:pt>
                <c:pt idx="228">
                  <c:v>42675</c:v>
                </c:pt>
                <c:pt idx="229">
                  <c:v>42705</c:v>
                </c:pt>
                <c:pt idx="230">
                  <c:v>42736</c:v>
                </c:pt>
                <c:pt idx="231">
                  <c:v>42767</c:v>
                </c:pt>
                <c:pt idx="232">
                  <c:v>42795</c:v>
                </c:pt>
                <c:pt idx="233">
                  <c:v>42826</c:v>
                </c:pt>
                <c:pt idx="234">
                  <c:v>42856</c:v>
                </c:pt>
                <c:pt idx="235">
                  <c:v>42887</c:v>
                </c:pt>
                <c:pt idx="236">
                  <c:v>42917</c:v>
                </c:pt>
                <c:pt idx="237">
                  <c:v>42948</c:v>
                </c:pt>
                <c:pt idx="238">
                  <c:v>42979</c:v>
                </c:pt>
                <c:pt idx="239">
                  <c:v>43009</c:v>
                </c:pt>
                <c:pt idx="240">
                  <c:v>43040</c:v>
                </c:pt>
                <c:pt idx="241">
                  <c:v>43070</c:v>
                </c:pt>
                <c:pt idx="242">
                  <c:v>43101</c:v>
                </c:pt>
                <c:pt idx="243">
                  <c:v>43132</c:v>
                </c:pt>
                <c:pt idx="244">
                  <c:v>43160</c:v>
                </c:pt>
                <c:pt idx="245">
                  <c:v>43191</c:v>
                </c:pt>
                <c:pt idx="246">
                  <c:v>43221</c:v>
                </c:pt>
                <c:pt idx="247">
                  <c:v>43252</c:v>
                </c:pt>
                <c:pt idx="248">
                  <c:v>43282</c:v>
                </c:pt>
                <c:pt idx="249">
                  <c:v>43313</c:v>
                </c:pt>
                <c:pt idx="250">
                  <c:v>43344</c:v>
                </c:pt>
                <c:pt idx="251">
                  <c:v>43374</c:v>
                </c:pt>
                <c:pt idx="252">
                  <c:v>43405</c:v>
                </c:pt>
                <c:pt idx="253">
                  <c:v>43435</c:v>
                </c:pt>
                <c:pt idx="254">
                  <c:v>43466</c:v>
                </c:pt>
                <c:pt idx="255">
                  <c:v>43497</c:v>
                </c:pt>
                <c:pt idx="256">
                  <c:v>43525</c:v>
                </c:pt>
                <c:pt idx="257">
                  <c:v>43556</c:v>
                </c:pt>
                <c:pt idx="258">
                  <c:v>43586</c:v>
                </c:pt>
                <c:pt idx="259">
                  <c:v>43617</c:v>
                </c:pt>
                <c:pt idx="260">
                  <c:v>43647</c:v>
                </c:pt>
                <c:pt idx="261">
                  <c:v>43678</c:v>
                </c:pt>
                <c:pt idx="262">
                  <c:v>43709</c:v>
                </c:pt>
                <c:pt idx="263">
                  <c:v>43739</c:v>
                </c:pt>
                <c:pt idx="264">
                  <c:v>43770</c:v>
                </c:pt>
                <c:pt idx="265">
                  <c:v>43800</c:v>
                </c:pt>
              </c:numCache>
            </c:numRef>
          </c:cat>
          <c:val>
            <c:numRef>
              <c:f>Sheet1!$D$2:$D$289</c:f>
              <c:numCache>
                <c:formatCode>0.00</c:formatCode>
                <c:ptCount val="288"/>
                <c:pt idx="12">
                  <c:v>8.8347611809385995</c:v>
                </c:pt>
                <c:pt idx="13">
                  <c:v>12.950596039222084</c:v>
                </c:pt>
                <c:pt idx="14">
                  <c:v>23.799298151232584</c:v>
                </c:pt>
                <c:pt idx="15">
                  <c:v>6.6524636589058161</c:v>
                </c:pt>
                <c:pt idx="16">
                  <c:v>10.314365460819985</c:v>
                </c:pt>
                <c:pt idx="17">
                  <c:v>15.502644327976789</c:v>
                </c:pt>
                <c:pt idx="18">
                  <c:v>15.093767220891685</c:v>
                </c:pt>
                <c:pt idx="19">
                  <c:v>18.831816327661421</c:v>
                </c:pt>
                <c:pt idx="20">
                  <c:v>16.330032926454408</c:v>
                </c:pt>
                <c:pt idx="21">
                  <c:v>8.9781040683401869</c:v>
                </c:pt>
                <c:pt idx="22">
                  <c:v>19.530044161942151</c:v>
                </c:pt>
                <c:pt idx="23">
                  <c:v>15.034837237052834</c:v>
                </c:pt>
                <c:pt idx="24">
                  <c:v>11.723096633356889</c:v>
                </c:pt>
                <c:pt idx="25">
                  <c:v>11.82869674632645</c:v>
                </c:pt>
                <c:pt idx="26">
                  <c:v>16.272352166260795</c:v>
                </c:pt>
                <c:pt idx="27">
                  <c:v>12.634811730946005</c:v>
                </c:pt>
                <c:pt idx="28">
                  <c:v>16.749957509664881</c:v>
                </c:pt>
                <c:pt idx="29">
                  <c:v>13.907383696249731</c:v>
                </c:pt>
                <c:pt idx="30">
                  <c:v>9.2266529203756775</c:v>
                </c:pt>
                <c:pt idx="31">
                  <c:v>7.4013998118610758</c:v>
                </c:pt>
                <c:pt idx="32">
                  <c:v>6.8381073504003353</c:v>
                </c:pt>
                <c:pt idx="33">
                  <c:v>4.7845974568447858</c:v>
                </c:pt>
                <c:pt idx="34">
                  <c:v>10.248067516291748</c:v>
                </c:pt>
                <c:pt idx="35">
                  <c:v>7.6440092684665117</c:v>
                </c:pt>
                <c:pt idx="36">
                  <c:v>7.1080732693054927</c:v>
                </c:pt>
                <c:pt idx="37">
                  <c:v>14.662227270378558</c:v>
                </c:pt>
                <c:pt idx="38">
                  <c:v>6.4852431886324169</c:v>
                </c:pt>
                <c:pt idx="39">
                  <c:v>-2.9122769901618994</c:v>
                </c:pt>
                <c:pt idx="40">
                  <c:v>13.88139822458303</c:v>
                </c:pt>
                <c:pt idx="41">
                  <c:v>-0.52226907325678695</c:v>
                </c:pt>
                <c:pt idx="42">
                  <c:v>0.61064442763623106</c:v>
                </c:pt>
                <c:pt idx="43">
                  <c:v>11.434382801789766</c:v>
                </c:pt>
                <c:pt idx="44">
                  <c:v>2.0098767246301108</c:v>
                </c:pt>
                <c:pt idx="45">
                  <c:v>5.9332420668608776</c:v>
                </c:pt>
                <c:pt idx="46">
                  <c:v>2.9749593351384718</c:v>
                </c:pt>
                <c:pt idx="47">
                  <c:v>2.0789559782119937</c:v>
                </c:pt>
                <c:pt idx="48">
                  <c:v>-0.61668222120001559</c:v>
                </c:pt>
                <c:pt idx="49">
                  <c:v>-9.0357431313732306</c:v>
                </c:pt>
                <c:pt idx="50">
                  <c:v>-5.7366375851270135</c:v>
                </c:pt>
                <c:pt idx="51">
                  <c:v>-0.95784089209995926</c:v>
                </c:pt>
                <c:pt idx="52">
                  <c:v>-6.0175158498994463</c:v>
                </c:pt>
                <c:pt idx="53">
                  <c:v>-1.1810003979634942</c:v>
                </c:pt>
                <c:pt idx="54">
                  <c:v>-1.1519909043226306</c:v>
                </c:pt>
                <c:pt idx="55">
                  <c:v>-9.4588232174462661</c:v>
                </c:pt>
                <c:pt idx="56">
                  <c:v>-6.1915571369773659</c:v>
                </c:pt>
                <c:pt idx="57">
                  <c:v>1.0311732067739499</c:v>
                </c:pt>
                <c:pt idx="58">
                  <c:v>-6.5573161791757428</c:v>
                </c:pt>
                <c:pt idx="59">
                  <c:v>-3.7525871250235099</c:v>
                </c:pt>
                <c:pt idx="60">
                  <c:v>-3.0386677608454704</c:v>
                </c:pt>
                <c:pt idx="61">
                  <c:v>-6.8285289200991528</c:v>
                </c:pt>
                <c:pt idx="62">
                  <c:v>-13.183405783518864</c:v>
                </c:pt>
                <c:pt idx="63">
                  <c:v>1.0371937442769763</c:v>
                </c:pt>
                <c:pt idx="64">
                  <c:v>-8.4428591251732854</c:v>
                </c:pt>
                <c:pt idx="65">
                  <c:v>-9.8971113938919331</c:v>
                </c:pt>
                <c:pt idx="66">
                  <c:v>-8.0101511066388298E-2</c:v>
                </c:pt>
                <c:pt idx="67">
                  <c:v>-14.886369844528069</c:v>
                </c:pt>
                <c:pt idx="68">
                  <c:v>-3.4352891007953801</c:v>
                </c:pt>
                <c:pt idx="69">
                  <c:v>-3.4584391134684367</c:v>
                </c:pt>
                <c:pt idx="70">
                  <c:v>-6.3868535474082222</c:v>
                </c:pt>
                <c:pt idx="71">
                  <c:v>5.7873067976016657</c:v>
                </c:pt>
                <c:pt idx="72">
                  <c:v>-8.3345483192886149</c:v>
                </c:pt>
                <c:pt idx="73">
                  <c:v>-3.7915974772316119</c:v>
                </c:pt>
                <c:pt idx="74">
                  <c:v>-3.9431416131524344</c:v>
                </c:pt>
                <c:pt idx="75">
                  <c:v>-6.0867204205486303</c:v>
                </c:pt>
                <c:pt idx="76">
                  <c:v>-8.4382608997895403</c:v>
                </c:pt>
                <c:pt idx="77">
                  <c:v>-1.8983851363655546</c:v>
                </c:pt>
                <c:pt idx="78">
                  <c:v>-1.8540948967650905</c:v>
                </c:pt>
                <c:pt idx="79">
                  <c:v>-5.3705901767497011</c:v>
                </c:pt>
                <c:pt idx="80">
                  <c:v>1.930156745170919</c:v>
                </c:pt>
                <c:pt idx="81">
                  <c:v>-4.7441317477609601</c:v>
                </c:pt>
                <c:pt idx="82">
                  <c:v>-9.714599296790638</c:v>
                </c:pt>
                <c:pt idx="83">
                  <c:v>-13.686919816713683</c:v>
                </c:pt>
                <c:pt idx="84">
                  <c:v>0.6204589231540325</c:v>
                </c:pt>
                <c:pt idx="85">
                  <c:v>4.6873598210460443</c:v>
                </c:pt>
                <c:pt idx="86">
                  <c:v>14.041414354753812</c:v>
                </c:pt>
                <c:pt idx="87">
                  <c:v>7.6064748711338837</c:v>
                </c:pt>
                <c:pt idx="88">
                  <c:v>8.1295292172121947</c:v>
                </c:pt>
                <c:pt idx="89">
                  <c:v>14.221489860705461</c:v>
                </c:pt>
                <c:pt idx="90">
                  <c:v>2.4208284380433653</c:v>
                </c:pt>
                <c:pt idx="91">
                  <c:v>12.350581775761249</c:v>
                </c:pt>
                <c:pt idx="92">
                  <c:v>5.8198825657759912</c:v>
                </c:pt>
                <c:pt idx="93">
                  <c:v>1.0244435713264721</c:v>
                </c:pt>
                <c:pt idx="94">
                  <c:v>14.813154770077297</c:v>
                </c:pt>
                <c:pt idx="95">
                  <c:v>10.308110411257765</c:v>
                </c:pt>
                <c:pt idx="96">
                  <c:v>6.8381336091869471</c:v>
                </c:pt>
                <c:pt idx="97">
                  <c:v>4.4120527862164138</c:v>
                </c:pt>
                <c:pt idx="98">
                  <c:v>2.7354159675374135</c:v>
                </c:pt>
                <c:pt idx="99">
                  <c:v>8.3958663485425689</c:v>
                </c:pt>
                <c:pt idx="100">
                  <c:v>6.5635003227168198</c:v>
                </c:pt>
                <c:pt idx="101">
                  <c:v>10.205383251215494</c:v>
                </c:pt>
                <c:pt idx="102">
                  <c:v>-3.261953926698169</c:v>
                </c:pt>
                <c:pt idx="103">
                  <c:v>4.2454387085918199</c:v>
                </c:pt>
                <c:pt idx="104">
                  <c:v>2.1909532557964795</c:v>
                </c:pt>
                <c:pt idx="105">
                  <c:v>-4.2190500713386925</c:v>
                </c:pt>
                <c:pt idx="106">
                  <c:v>2.294506179279665</c:v>
                </c:pt>
                <c:pt idx="107">
                  <c:v>3.169197111309785</c:v>
                </c:pt>
                <c:pt idx="108">
                  <c:v>-3.3135999427205576</c:v>
                </c:pt>
                <c:pt idx="109">
                  <c:v>0.28189334419206347</c:v>
                </c:pt>
                <c:pt idx="110">
                  <c:v>1.963867944975739</c:v>
                </c:pt>
                <c:pt idx="111">
                  <c:v>-0.60319883260167018</c:v>
                </c:pt>
                <c:pt idx="112">
                  <c:v>-5.1237392699970741</c:v>
                </c:pt>
                <c:pt idx="113">
                  <c:v>-13.882559218635926</c:v>
                </c:pt>
                <c:pt idx="114">
                  <c:v>-6.3361790942417784</c:v>
                </c:pt>
                <c:pt idx="115">
                  <c:v>-5.1967122085732953</c:v>
                </c:pt>
                <c:pt idx="116">
                  <c:v>-0.80487015801313788</c:v>
                </c:pt>
                <c:pt idx="117">
                  <c:v>4.1305611164730749</c:v>
                </c:pt>
                <c:pt idx="118">
                  <c:v>0.40516143851920816</c:v>
                </c:pt>
                <c:pt idx="119">
                  <c:v>-8.6146987946236209</c:v>
                </c:pt>
                <c:pt idx="120">
                  <c:v>9.2186752123588178</c:v>
                </c:pt>
                <c:pt idx="121">
                  <c:v>0.31879730490462777</c:v>
                </c:pt>
                <c:pt idx="122">
                  <c:v>0.50788623328479332</c:v>
                </c:pt>
                <c:pt idx="123">
                  <c:v>-9.6292144467041041</c:v>
                </c:pt>
                <c:pt idx="124">
                  <c:v>10.328656987797302</c:v>
                </c:pt>
                <c:pt idx="125">
                  <c:v>10.614438665862025</c:v>
                </c:pt>
                <c:pt idx="126">
                  <c:v>16.005482086853995</c:v>
                </c:pt>
                <c:pt idx="127">
                  <c:v>14.724543031491599</c:v>
                </c:pt>
                <c:pt idx="128">
                  <c:v>3.0032373664006684</c:v>
                </c:pt>
                <c:pt idx="129">
                  <c:v>11.157654346362555</c:v>
                </c:pt>
                <c:pt idx="130">
                  <c:v>5.3921331408643525</c:v>
                </c:pt>
                <c:pt idx="131">
                  <c:v>-1.2526713855418592</c:v>
                </c:pt>
                <c:pt idx="132">
                  <c:v>-0.31344355936457902</c:v>
                </c:pt>
                <c:pt idx="133">
                  <c:v>8.9397461121171418</c:v>
                </c:pt>
                <c:pt idx="134">
                  <c:v>-10.213100152041932</c:v>
                </c:pt>
                <c:pt idx="135">
                  <c:v>8.8529196660516618</c:v>
                </c:pt>
                <c:pt idx="136">
                  <c:v>-7.168627069764355</c:v>
                </c:pt>
                <c:pt idx="137">
                  <c:v>-12.497382575058502</c:v>
                </c:pt>
                <c:pt idx="138">
                  <c:v>-9.0621388393479663</c:v>
                </c:pt>
                <c:pt idx="139">
                  <c:v>-20.040353583358161</c:v>
                </c:pt>
                <c:pt idx="140">
                  <c:v>-3.6291405643092745</c:v>
                </c:pt>
                <c:pt idx="141">
                  <c:v>-14.156895533106173</c:v>
                </c:pt>
                <c:pt idx="142">
                  <c:v>-32.2348991128937</c:v>
                </c:pt>
                <c:pt idx="143">
                  <c:v>-25.989654590471289</c:v>
                </c:pt>
                <c:pt idx="144">
                  <c:v>-41.562861725059363</c:v>
                </c:pt>
                <c:pt idx="145">
                  <c:v>-45.229378262268582</c:v>
                </c:pt>
                <c:pt idx="146">
                  <c:v>-30.889347610089146</c:v>
                </c:pt>
                <c:pt idx="147">
                  <c:v>-49.348769201217912</c:v>
                </c:pt>
                <c:pt idx="148">
                  <c:v>-41.558642720687544</c:v>
                </c:pt>
                <c:pt idx="149">
                  <c:v>-33.695458021746738</c:v>
                </c:pt>
                <c:pt idx="150">
                  <c:v>-33.974993826614686</c:v>
                </c:pt>
                <c:pt idx="151">
                  <c:v>-36.046126127952682</c:v>
                </c:pt>
                <c:pt idx="152">
                  <c:v>-31.389687554426082</c:v>
                </c:pt>
                <c:pt idx="153">
                  <c:v>-33.002627550906816</c:v>
                </c:pt>
                <c:pt idx="154">
                  <c:v>-13.089564166161871</c:v>
                </c:pt>
                <c:pt idx="155">
                  <c:v>-2.8869520833465501</c:v>
                </c:pt>
                <c:pt idx="156">
                  <c:v>-7.5793839369532989</c:v>
                </c:pt>
                <c:pt idx="157">
                  <c:v>0.66202073006316198</c:v>
                </c:pt>
                <c:pt idx="158">
                  <c:v>14.605059859088243</c:v>
                </c:pt>
                <c:pt idx="159">
                  <c:v>9.6910072201065844</c:v>
                </c:pt>
                <c:pt idx="160">
                  <c:v>4.3094017367740989</c:v>
                </c:pt>
                <c:pt idx="161">
                  <c:v>9.3459152147818969</c:v>
                </c:pt>
                <c:pt idx="162">
                  <c:v>1.1528019621918517</c:v>
                </c:pt>
                <c:pt idx="163">
                  <c:v>7.9306269489350711</c:v>
                </c:pt>
                <c:pt idx="164">
                  <c:v>10.928150654611812</c:v>
                </c:pt>
                <c:pt idx="165">
                  <c:v>8.9495897497378962</c:v>
                </c:pt>
                <c:pt idx="166">
                  <c:v>12.232327388659314</c:v>
                </c:pt>
                <c:pt idx="167">
                  <c:v>7.4558168590733942</c:v>
                </c:pt>
                <c:pt idx="168">
                  <c:v>13.569758989668124</c:v>
                </c:pt>
                <c:pt idx="169">
                  <c:v>12.736832180524971</c:v>
                </c:pt>
                <c:pt idx="170">
                  <c:v>2.4452831505145767</c:v>
                </c:pt>
                <c:pt idx="171">
                  <c:v>5.2478008784268226</c:v>
                </c:pt>
                <c:pt idx="172">
                  <c:v>22.055020550036986</c:v>
                </c:pt>
                <c:pt idx="173">
                  <c:v>-2.2864104652812856</c:v>
                </c:pt>
                <c:pt idx="174">
                  <c:v>0.81102239838291013</c:v>
                </c:pt>
                <c:pt idx="175">
                  <c:v>10.30550398676926</c:v>
                </c:pt>
                <c:pt idx="176">
                  <c:v>0.4672431050057213</c:v>
                </c:pt>
                <c:pt idx="177">
                  <c:v>4.8242117718078958</c:v>
                </c:pt>
                <c:pt idx="178">
                  <c:v>5.1814534951866165</c:v>
                </c:pt>
                <c:pt idx="179">
                  <c:v>5.5364644223493187</c:v>
                </c:pt>
                <c:pt idx="180">
                  <c:v>-6.2345887698613822</c:v>
                </c:pt>
                <c:pt idx="181">
                  <c:v>-12.773409529668101</c:v>
                </c:pt>
                <c:pt idx="182">
                  <c:v>-16.026978907518519</c:v>
                </c:pt>
                <c:pt idx="183">
                  <c:v>-14.691055234567685</c:v>
                </c:pt>
                <c:pt idx="184">
                  <c:v>-27.349847133740823</c:v>
                </c:pt>
                <c:pt idx="185">
                  <c:v>-6.3392491111176952</c:v>
                </c:pt>
                <c:pt idx="186">
                  <c:v>-8.4878011030149025</c:v>
                </c:pt>
                <c:pt idx="187">
                  <c:v>-14.700470354461359</c:v>
                </c:pt>
                <c:pt idx="188">
                  <c:v>-21.450776563177421</c:v>
                </c:pt>
                <c:pt idx="189">
                  <c:v>-11.17826930608441</c:v>
                </c:pt>
                <c:pt idx="190">
                  <c:v>-23.191514167112892</c:v>
                </c:pt>
                <c:pt idx="191">
                  <c:v>-30.193930129301982</c:v>
                </c:pt>
                <c:pt idx="192">
                  <c:v>-16.199419253829817</c:v>
                </c:pt>
                <c:pt idx="193">
                  <c:v>-17.57206906230202</c:v>
                </c:pt>
                <c:pt idx="194">
                  <c:v>-16.974845389602677</c:v>
                </c:pt>
                <c:pt idx="195">
                  <c:v>-0.34564298428403362</c:v>
                </c:pt>
                <c:pt idx="196">
                  <c:v>-7.3658256780348097</c:v>
                </c:pt>
                <c:pt idx="197">
                  <c:v>-7.4474384371562508</c:v>
                </c:pt>
                <c:pt idx="198">
                  <c:v>3.8122249380309725</c:v>
                </c:pt>
                <c:pt idx="199">
                  <c:v>-7.6823092065746224</c:v>
                </c:pt>
                <c:pt idx="200">
                  <c:v>1.9165838284751047</c:v>
                </c:pt>
                <c:pt idx="201">
                  <c:v>3.6799156602207006</c:v>
                </c:pt>
                <c:pt idx="202">
                  <c:v>5.594831084473384</c:v>
                </c:pt>
                <c:pt idx="203">
                  <c:v>24.977440801608708</c:v>
                </c:pt>
                <c:pt idx="204">
                  <c:v>3.2864731995653429</c:v>
                </c:pt>
                <c:pt idx="205">
                  <c:v>12.867957671086216</c:v>
                </c:pt>
                <c:pt idx="206">
                  <c:v>8.6747051735056147</c:v>
                </c:pt>
                <c:pt idx="207">
                  <c:v>6.1285037178357982</c:v>
                </c:pt>
                <c:pt idx="208">
                  <c:v>9.1227846727280237</c:v>
                </c:pt>
                <c:pt idx="209">
                  <c:v>7.1570811874300588</c:v>
                </c:pt>
                <c:pt idx="210">
                  <c:v>5.9477519489307795</c:v>
                </c:pt>
                <c:pt idx="211">
                  <c:v>4.7428771652192836</c:v>
                </c:pt>
                <c:pt idx="212">
                  <c:v>13.14618242170571</c:v>
                </c:pt>
                <c:pt idx="213">
                  <c:v>6.8858552874125678</c:v>
                </c:pt>
                <c:pt idx="214">
                  <c:v>-1.6769174132271303</c:v>
                </c:pt>
                <c:pt idx="215">
                  <c:v>-0.15240254631692096</c:v>
                </c:pt>
                <c:pt idx="216">
                  <c:v>4.8188042297381273</c:v>
                </c:pt>
                <c:pt idx="217">
                  <c:v>5.4917093718694687</c:v>
                </c:pt>
                <c:pt idx="218">
                  <c:v>17.212722687719051</c:v>
                </c:pt>
                <c:pt idx="219">
                  <c:v>8.4351551953480097</c:v>
                </c:pt>
                <c:pt idx="220">
                  <c:v>2.2914594812446509</c:v>
                </c:pt>
                <c:pt idx="221">
                  <c:v>16.484282066438816</c:v>
                </c:pt>
                <c:pt idx="222">
                  <c:v>6.681296407598758</c:v>
                </c:pt>
                <c:pt idx="223">
                  <c:v>6.3304352634741434</c:v>
                </c:pt>
                <c:pt idx="224">
                  <c:v>11.049104653142372</c:v>
                </c:pt>
                <c:pt idx="225">
                  <c:v>7.7030720391542573</c:v>
                </c:pt>
                <c:pt idx="226">
                  <c:v>16.359875939615165</c:v>
                </c:pt>
                <c:pt idx="227">
                  <c:v>11.512109502678136</c:v>
                </c:pt>
                <c:pt idx="228">
                  <c:v>14.351243912207501</c:v>
                </c:pt>
                <c:pt idx="229">
                  <c:v>17.102100480703619</c:v>
                </c:pt>
                <c:pt idx="230">
                  <c:v>9.5958411457257142</c:v>
                </c:pt>
                <c:pt idx="231">
                  <c:v>13.573948236648725</c:v>
                </c:pt>
                <c:pt idx="232">
                  <c:v>18.835727230451305</c:v>
                </c:pt>
                <c:pt idx="233">
                  <c:v>14.005265805438682</c:v>
                </c:pt>
                <c:pt idx="234">
                  <c:v>8.1434446353231493</c:v>
                </c:pt>
                <c:pt idx="235">
                  <c:v>30.152348579584221</c:v>
                </c:pt>
                <c:pt idx="236">
                  <c:v>9.0876712272713434</c:v>
                </c:pt>
                <c:pt idx="237">
                  <c:v>-0.3397927780319776</c:v>
                </c:pt>
                <c:pt idx="238">
                  <c:v>16.28760931325175</c:v>
                </c:pt>
                <c:pt idx="239">
                  <c:v>16.974120583783581</c:v>
                </c:pt>
                <c:pt idx="240">
                  <c:v>9.5025608661940097</c:v>
                </c:pt>
                <c:pt idx="241">
                  <c:v>3.5677444971714323</c:v>
                </c:pt>
                <c:pt idx="242">
                  <c:v>14.102384042106664</c:v>
                </c:pt>
                <c:pt idx="243">
                  <c:v>-4.8229868173903512</c:v>
                </c:pt>
                <c:pt idx="244">
                  <c:v>11.519910969034797</c:v>
                </c:pt>
                <c:pt idx="245">
                  <c:v>2.7823248989305327</c:v>
                </c:pt>
                <c:pt idx="246">
                  <c:v>4.9562961302802577</c:v>
                </c:pt>
                <c:pt idx="247">
                  <c:v>2.6290450200159299</c:v>
                </c:pt>
                <c:pt idx="248">
                  <c:v>3.4717336975166546</c:v>
                </c:pt>
                <c:pt idx="249">
                  <c:v>14.38472341417576</c:v>
                </c:pt>
                <c:pt idx="250">
                  <c:v>5.9066453114843043</c:v>
                </c:pt>
                <c:pt idx="251">
                  <c:v>-4.7458593655434811</c:v>
                </c:pt>
                <c:pt idx="252">
                  <c:v>8.8630341244984479</c:v>
                </c:pt>
                <c:pt idx="253">
                  <c:v>6.247664326581237</c:v>
                </c:pt>
                <c:pt idx="254">
                  <c:v>-0.71295739507100109</c:v>
                </c:pt>
                <c:pt idx="255">
                  <c:v>10.493620162264428</c:v>
                </c:pt>
                <c:pt idx="256">
                  <c:v>2.7941890724410001</c:v>
                </c:pt>
                <c:pt idx="257">
                  <c:v>4.5408010377492758</c:v>
                </c:pt>
                <c:pt idx="258">
                  <c:v>4.5485892008187534</c:v>
                </c:pt>
                <c:pt idx="259">
                  <c:v>9.8667700098697964</c:v>
                </c:pt>
                <c:pt idx="260">
                  <c:v>-4.3795921658805526</c:v>
                </c:pt>
                <c:pt idx="261">
                  <c:v>6.1978434386531944</c:v>
                </c:pt>
                <c:pt idx="262">
                  <c:v>2.140364706277964</c:v>
                </c:pt>
                <c:pt idx="263">
                  <c:v>-2.4598029786139008</c:v>
                </c:pt>
                <c:pt idx="264">
                  <c:v>5.9157141730931784</c:v>
                </c:pt>
                <c:pt idx="265">
                  <c:v>5.3162330407051428</c:v>
                </c:pt>
                <c:pt idx="266">
                  <c:v>2.1144850479769772</c:v>
                </c:pt>
                <c:pt idx="267">
                  <c:v>8.9698250549755443</c:v>
                </c:pt>
                <c:pt idx="268">
                  <c:v>10.464792545493751</c:v>
                </c:pt>
                <c:pt idx="269">
                  <c:v>5.5417205447376716</c:v>
                </c:pt>
                <c:pt idx="270">
                  <c:v>6.4556769925975033</c:v>
                </c:pt>
                <c:pt idx="271">
                  <c:v>5.1804864293403696</c:v>
                </c:pt>
                <c:pt idx="272">
                  <c:v>-5.0498339175696572</c:v>
                </c:pt>
                <c:pt idx="273">
                  <c:v>-6.7363792473521755</c:v>
                </c:pt>
                <c:pt idx="274">
                  <c:v>-8.8438769358614167</c:v>
                </c:pt>
                <c:pt idx="275">
                  <c:v>1.1899249364791586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7-FA46-84B9-EE523097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444639"/>
        <c:axId val="535288431"/>
      </c:lineChart>
      <c:dateAx>
        <c:axId val="52744463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88431"/>
        <c:crosses val="autoZero"/>
        <c:auto val="1"/>
        <c:lblOffset val="100"/>
        <c:baseTimeUnit val="months"/>
      </c:dateAx>
      <c:valAx>
        <c:axId val="53528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704850</xdr:colOff>
      <xdr:row>3</xdr:row>
      <xdr:rowOff>139700</xdr:rowOff>
    </xdr:from>
    <xdr:to>
      <xdr:col>35</xdr:col>
      <xdr:colOff>419100</xdr:colOff>
      <xdr:row>25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2BF362-496D-9140-9819-F75911672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31750</xdr:colOff>
      <xdr:row>24</xdr:row>
      <xdr:rowOff>63500</xdr:rowOff>
    </xdr:from>
    <xdr:to>
      <xdr:col>37</xdr:col>
      <xdr:colOff>635000</xdr:colOff>
      <xdr:row>50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D95BC4-E684-4946-AFC1-6C94C3041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9DEF-618F-F94B-8932-FE745F1B98DB}">
  <dimension ref="A1:AK289"/>
  <sheetViews>
    <sheetView tabSelected="1" topLeftCell="D1" workbookViewId="0">
      <selection activeCell="P6" sqref="P6"/>
    </sheetView>
  </sheetViews>
  <sheetFormatPr baseColWidth="10" defaultRowHeight="16" x14ac:dyDescent="0.2"/>
  <sheetData>
    <row r="1" spans="1:37" x14ac:dyDescent="0.2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20</v>
      </c>
    </row>
    <row r="2" spans="1:37" x14ac:dyDescent="0.2">
      <c r="A2" s="1">
        <v>35431</v>
      </c>
      <c r="B2" s="2"/>
      <c r="C2" s="2"/>
      <c r="D2" s="2"/>
      <c r="E2" s="2"/>
      <c r="F2" s="2"/>
      <c r="G2" s="2"/>
      <c r="H2" s="2">
        <f t="shared" ref="H2:H65" si="0">H3-100*E3</f>
        <v>118.70017756765409</v>
      </c>
      <c r="I2" s="2">
        <f t="shared" ref="I2:I65" si="1">I3-100*F3</f>
        <v>118.21127683678181</v>
      </c>
      <c r="J2" s="2">
        <f t="shared" ref="J2:J65" si="2">J3-100*G3</f>
        <v>122.25984109457033</v>
      </c>
      <c r="K2" s="2"/>
      <c r="L2" s="2"/>
      <c r="M2" s="2"/>
      <c r="N2" s="2"/>
      <c r="O2" s="2"/>
      <c r="P2" s="2"/>
      <c r="Q2">
        <v>973079</v>
      </c>
      <c r="R2">
        <v>852734</v>
      </c>
      <c r="S2">
        <f>Q2-R2</f>
        <v>120345</v>
      </c>
    </row>
    <row r="3" spans="1:37" x14ac:dyDescent="0.2">
      <c r="A3" s="1">
        <v>35462</v>
      </c>
      <c r="B3" s="2"/>
      <c r="C3" s="2"/>
      <c r="D3" s="2"/>
      <c r="E3" s="2">
        <f>LN(Q3)-LN(Q2)</f>
        <v>-6.6237461873592807E-2</v>
      </c>
      <c r="F3" s="2">
        <f t="shared" ref="F3:G18" si="3">LN(R3)-LN(R2)</f>
        <v>-5.5231802529640106E-2</v>
      </c>
      <c r="G3" s="2">
        <f t="shared" si="3"/>
        <v>-0.14789664714194117</v>
      </c>
      <c r="H3" s="2">
        <f t="shared" si="0"/>
        <v>112.07643138029482</v>
      </c>
      <c r="I3" s="2">
        <f t="shared" si="1"/>
        <v>112.6880965838178</v>
      </c>
      <c r="J3" s="2">
        <f t="shared" si="2"/>
        <v>107.47017638037622</v>
      </c>
      <c r="K3" s="2"/>
      <c r="L3" s="2"/>
      <c r="M3" s="2"/>
      <c r="N3" s="2"/>
      <c r="O3" s="2"/>
      <c r="P3" s="2"/>
      <c r="Q3">
        <v>910713</v>
      </c>
      <c r="R3">
        <v>806913</v>
      </c>
      <c r="S3">
        <f t="shared" ref="S3:S49" si="4">Q3-R3</f>
        <v>103800</v>
      </c>
    </row>
    <row r="4" spans="1:37" x14ac:dyDescent="0.2">
      <c r="A4" s="1">
        <v>35490</v>
      </c>
      <c r="B4" s="2"/>
      <c r="C4" s="2"/>
      <c r="D4" s="2"/>
      <c r="E4" s="2">
        <f>LN(Q4)-LN(Q3)</f>
        <v>0.18142478753804347</v>
      </c>
      <c r="F4" s="2">
        <f t="shared" si="3"/>
        <v>0.19174765287895568</v>
      </c>
      <c r="G4" s="2">
        <f t="shared" si="3"/>
        <v>9.7322516981064311E-2</v>
      </c>
      <c r="H4" s="2">
        <f t="shared" si="0"/>
        <v>130.21891013409916</v>
      </c>
      <c r="I4" s="2">
        <f t="shared" si="1"/>
        <v>131.86286187171336</v>
      </c>
      <c r="J4" s="2">
        <f t="shared" si="2"/>
        <v>117.20242807848265</v>
      </c>
      <c r="K4" s="2"/>
      <c r="L4" s="2"/>
      <c r="M4" s="2"/>
      <c r="N4" s="2"/>
      <c r="O4" s="2"/>
      <c r="P4" s="2"/>
      <c r="Q4">
        <v>1091876</v>
      </c>
      <c r="R4">
        <v>977466</v>
      </c>
      <c r="S4">
        <f t="shared" si="4"/>
        <v>114410</v>
      </c>
    </row>
    <row r="5" spans="1:37" x14ac:dyDescent="0.2">
      <c r="A5" s="1">
        <v>35521</v>
      </c>
      <c r="B5" s="2"/>
      <c r="C5" s="2"/>
      <c r="D5" s="2"/>
      <c r="E5" s="2">
        <f>LN(Q5)-LN(Q4)</f>
        <v>2.9160121380039428E-2</v>
      </c>
      <c r="F5" s="2">
        <f t="shared" si="3"/>
        <v>1.9271581736161281E-2</v>
      </c>
      <c r="G5" s="2">
        <f t="shared" si="3"/>
        <v>0.10987961349587039</v>
      </c>
      <c r="H5" s="2">
        <f t="shared" si="0"/>
        <v>133.1349222721031</v>
      </c>
      <c r="I5" s="2">
        <f t="shared" si="1"/>
        <v>133.7900200453295</v>
      </c>
      <c r="J5" s="2">
        <f t="shared" si="2"/>
        <v>128.19038942806969</v>
      </c>
      <c r="K5" s="2"/>
      <c r="L5" s="2"/>
      <c r="M5" s="2"/>
      <c r="N5" s="2"/>
      <c r="O5" s="2"/>
      <c r="P5" s="2"/>
      <c r="Q5">
        <v>1124184</v>
      </c>
      <c r="R5">
        <v>996486</v>
      </c>
      <c r="S5">
        <f t="shared" si="4"/>
        <v>127698</v>
      </c>
    </row>
    <row r="6" spans="1:37" x14ac:dyDescent="0.2">
      <c r="A6" s="1">
        <v>35551</v>
      </c>
      <c r="B6" s="2"/>
      <c r="C6" s="2"/>
      <c r="D6" s="2"/>
      <c r="E6" s="2">
        <f>LN(Q6)-LN(Q5)</f>
        <v>-0.12591656557488129</v>
      </c>
      <c r="F6" s="2">
        <f t="shared" si="3"/>
        <v>-0.12590649701539469</v>
      </c>
      <c r="G6" s="2">
        <f t="shared" si="3"/>
        <v>-0.1259951386398992</v>
      </c>
      <c r="H6" s="2">
        <f t="shared" si="0"/>
        <v>120.54326571461498</v>
      </c>
      <c r="I6" s="2">
        <f t="shared" si="1"/>
        <v>121.19937034379004</v>
      </c>
      <c r="J6" s="2">
        <f t="shared" si="2"/>
        <v>115.59087556407978</v>
      </c>
      <c r="K6" s="2">
        <f>AVERAGE(H2:H10)</f>
        <v>119.32413636268627</v>
      </c>
      <c r="L6" s="2">
        <f>AVERAGE(I2:I10)</f>
        <v>119.96878180236195</v>
      </c>
      <c r="M6" s="2">
        <f>AVERAGE(J2:J10)</f>
        <v>114.23817934624033</v>
      </c>
      <c r="N6" s="2"/>
      <c r="O6" s="2"/>
      <c r="P6" s="2"/>
      <c r="Q6">
        <v>991180</v>
      </c>
      <c r="R6">
        <v>878599</v>
      </c>
      <c r="S6">
        <f t="shared" si="4"/>
        <v>112581</v>
      </c>
    </row>
    <row r="7" spans="1:37" x14ac:dyDescent="0.2">
      <c r="A7" s="1">
        <v>35582</v>
      </c>
      <c r="B7" s="2"/>
      <c r="C7" s="2"/>
      <c r="D7" s="2"/>
      <c r="E7" s="2">
        <f>LN(Q7)-LN(Q6)</f>
        <v>2.7586666226056877E-2</v>
      </c>
      <c r="F7" s="2">
        <f t="shared" si="3"/>
        <v>2.2659625682306839E-2</v>
      </c>
      <c r="G7" s="2">
        <f t="shared" si="3"/>
        <v>6.5226122775282391E-2</v>
      </c>
      <c r="H7" s="2">
        <f t="shared" si="0"/>
        <v>123.30193233722066</v>
      </c>
      <c r="I7" s="2">
        <f t="shared" si="1"/>
        <v>123.46533291202071</v>
      </c>
      <c r="J7" s="2">
        <f t="shared" si="2"/>
        <v>122.11348784160802</v>
      </c>
      <c r="K7" s="2">
        <f t="shared" ref="K7:K70" si="5">AVERAGE(H3:H11)</f>
        <v>120.16090746171474</v>
      </c>
      <c r="L7" s="2">
        <f t="shared" ref="L7:L70" si="6">AVERAGE(I3:I11)</f>
        <v>120.84238781737508</v>
      </c>
      <c r="M7" s="2">
        <f t="shared" ref="M7:M70" si="7">AVERAGE(J3:J11)</f>
        <v>114.81038970150524</v>
      </c>
      <c r="N7" s="2"/>
      <c r="O7" s="2"/>
      <c r="P7" s="2"/>
      <c r="Q7">
        <v>1018904</v>
      </c>
      <c r="R7">
        <v>898735</v>
      </c>
      <c r="S7">
        <f t="shared" si="4"/>
        <v>120169</v>
      </c>
    </row>
    <row r="8" spans="1:37" x14ac:dyDescent="0.2">
      <c r="A8" s="1">
        <v>35612</v>
      </c>
      <c r="B8" s="2"/>
      <c r="C8" s="2"/>
      <c r="D8" s="2"/>
      <c r="E8" s="2">
        <f>LN(Q8)-LN(Q7)</f>
        <v>0.13099334295513998</v>
      </c>
      <c r="F8" s="2">
        <f t="shared" si="3"/>
        <v>0.15190102453388121</v>
      </c>
      <c r="G8" s="2">
        <f t="shared" si="3"/>
        <v>-4.0997457269027038E-2</v>
      </c>
      <c r="H8" s="2">
        <f t="shared" si="0"/>
        <v>136.40126663273466</v>
      </c>
      <c r="I8" s="2">
        <f t="shared" si="1"/>
        <v>138.65543536540883</v>
      </c>
      <c r="J8" s="2">
        <f t="shared" si="2"/>
        <v>118.01374211470531</v>
      </c>
      <c r="K8" s="2">
        <f t="shared" si="5"/>
        <v>119.75322190578598</v>
      </c>
      <c r="L8" s="2">
        <f t="shared" si="6"/>
        <v>120.22642853606651</v>
      </c>
      <c r="M8" s="2">
        <f t="shared" si="7"/>
        <v>115.90097325074248</v>
      </c>
      <c r="N8" s="2"/>
      <c r="O8" s="2"/>
      <c r="P8" s="2"/>
      <c r="Q8">
        <v>1161510</v>
      </c>
      <c r="R8">
        <v>1046168</v>
      </c>
      <c r="S8">
        <f t="shared" si="4"/>
        <v>115342</v>
      </c>
    </row>
    <row r="9" spans="1:37" x14ac:dyDescent="0.2">
      <c r="A9" s="1">
        <v>35643</v>
      </c>
      <c r="B9" s="2"/>
      <c r="C9" s="2"/>
      <c r="D9" s="2"/>
      <c r="E9" s="2">
        <f>LN(Q9)-LN(Q8)</f>
        <v>-0.47425644576984105</v>
      </c>
      <c r="F9" s="2">
        <f t="shared" si="3"/>
        <v>-0.49674615789097665</v>
      </c>
      <c r="G9" s="2">
        <f t="shared" si="3"/>
        <v>-0.29051245140656867</v>
      </c>
      <c r="H9" s="2">
        <f t="shared" si="0"/>
        <v>88.975622055750563</v>
      </c>
      <c r="I9" s="2">
        <f t="shared" si="1"/>
        <v>88.980819576311177</v>
      </c>
      <c r="J9" s="2">
        <f t="shared" si="2"/>
        <v>88.962496974048449</v>
      </c>
      <c r="K9" s="2">
        <f t="shared" si="5"/>
        <v>116.82650032566903</v>
      </c>
      <c r="L9" s="2">
        <f t="shared" si="6"/>
        <v>116.90900153077534</v>
      </c>
      <c r="M9" s="2">
        <f t="shared" si="7"/>
        <v>115.84830855215111</v>
      </c>
      <c r="N9" s="2"/>
      <c r="O9" s="2"/>
      <c r="P9" s="2"/>
      <c r="Q9">
        <v>722863</v>
      </c>
      <c r="R9">
        <v>636601</v>
      </c>
      <c r="S9">
        <f t="shared" si="4"/>
        <v>86262</v>
      </c>
    </row>
    <row r="10" spans="1:37" x14ac:dyDescent="0.2">
      <c r="A10" s="1">
        <v>35674</v>
      </c>
      <c r="B10" s="2"/>
      <c r="C10" s="2"/>
      <c r="D10" s="2"/>
      <c r="E10" s="2">
        <f>LN(Q10)-LN(Q9)</f>
        <v>0.21589077113953969</v>
      </c>
      <c r="F10" s="2">
        <f t="shared" si="3"/>
        <v>0.21885003109773038</v>
      </c>
      <c r="G10" s="2">
        <f t="shared" si="3"/>
        <v>0.19377679666174075</v>
      </c>
      <c r="H10" s="2">
        <f t="shared" si="0"/>
        <v>110.56469916970454</v>
      </c>
      <c r="I10" s="2">
        <f t="shared" si="1"/>
        <v>110.86582268608421</v>
      </c>
      <c r="J10" s="2">
        <f t="shared" si="2"/>
        <v>108.34017664022252</v>
      </c>
      <c r="K10" s="2">
        <f t="shared" si="5"/>
        <v>116.39063080977037</v>
      </c>
      <c r="L10" s="2">
        <f t="shared" si="6"/>
        <v>116.37207060079186</v>
      </c>
      <c r="M10" s="2">
        <f t="shared" si="7"/>
        <v>116.17099886853326</v>
      </c>
      <c r="N10" s="2"/>
      <c r="O10" s="2"/>
      <c r="P10" s="2"/>
      <c r="Q10">
        <v>897049</v>
      </c>
      <c r="R10">
        <v>792342</v>
      </c>
      <c r="S10">
        <f t="shared" si="4"/>
        <v>104707</v>
      </c>
    </row>
    <row r="11" spans="1:37" x14ac:dyDescent="0.2">
      <c r="A11" s="1">
        <v>35704</v>
      </c>
      <c r="B11" s="2"/>
      <c r="C11" s="2"/>
      <c r="D11" s="2"/>
      <c r="E11" s="2">
        <f>LN(Q11)-LN(Q10)</f>
        <v>0.1566641828920563</v>
      </c>
      <c r="F11" s="2">
        <f t="shared" si="3"/>
        <v>0.15207908285815819</v>
      </c>
      <c r="G11" s="2">
        <f t="shared" si="3"/>
        <v>0.19069557651731905</v>
      </c>
      <c r="H11" s="2">
        <f t="shared" si="0"/>
        <v>126.23111745891018</v>
      </c>
      <c r="I11" s="2">
        <f t="shared" si="1"/>
        <v>126.07373097190003</v>
      </c>
      <c r="J11" s="2">
        <f t="shared" si="2"/>
        <v>127.40973429195444</v>
      </c>
      <c r="K11" s="2">
        <f t="shared" si="5"/>
        <v>116.58081899501813</v>
      </c>
      <c r="L11" s="2">
        <f t="shared" si="6"/>
        <v>116.51707238256333</v>
      </c>
      <c r="M11" s="2">
        <f t="shared" si="7"/>
        <v>116.70765407470198</v>
      </c>
      <c r="N11" s="2"/>
      <c r="O11" s="2"/>
      <c r="P11" s="2"/>
      <c r="Q11">
        <v>1049191</v>
      </c>
      <c r="R11">
        <v>922486</v>
      </c>
      <c r="S11">
        <f t="shared" si="4"/>
        <v>126705</v>
      </c>
    </row>
    <row r="12" spans="1:37" x14ac:dyDescent="0.2">
      <c r="A12" s="1">
        <v>35735</v>
      </c>
      <c r="B12" s="2"/>
      <c r="C12" s="2"/>
      <c r="D12" s="2"/>
      <c r="E12" s="2">
        <f>LN(Q12)-LN(Q11)</f>
        <v>-0.17823856081974121</v>
      </c>
      <c r="F12" s="2">
        <f t="shared" si="3"/>
        <v>-0.1892926791985925</v>
      </c>
      <c r="G12" s="2">
        <f t="shared" si="3"/>
        <v>-0.10124305968443004</v>
      </c>
      <c r="H12" s="2">
        <f t="shared" si="0"/>
        <v>108.40726137693605</v>
      </c>
      <c r="I12" s="2">
        <f t="shared" si="1"/>
        <v>107.14446305204079</v>
      </c>
      <c r="J12" s="2">
        <f t="shared" si="2"/>
        <v>117.28542832351144</v>
      </c>
      <c r="K12" s="2">
        <f t="shared" si="5"/>
        <v>119.15591641627573</v>
      </c>
      <c r="L12" s="2">
        <f t="shared" si="6"/>
        <v>119.15434876566843</v>
      </c>
      <c r="M12" s="2">
        <f t="shared" si="7"/>
        <v>118.80634722893612</v>
      </c>
      <c r="N12" s="2"/>
      <c r="O12" s="2"/>
      <c r="P12" s="2"/>
      <c r="Q12">
        <v>877903</v>
      </c>
      <c r="R12">
        <v>763398</v>
      </c>
      <c r="S12">
        <f t="shared" si="4"/>
        <v>114505</v>
      </c>
    </row>
    <row r="13" spans="1:37" x14ac:dyDescent="0.2">
      <c r="A13" s="1">
        <v>35765</v>
      </c>
      <c r="B13" s="2"/>
      <c r="C13" s="2"/>
      <c r="D13" s="2"/>
      <c r="E13" s="2">
        <f>LN(Q13)-LN(Q12)</f>
        <v>-4.5288454638894748E-2</v>
      </c>
      <c r="F13" s="2">
        <f t="shared" si="3"/>
        <v>-5.1384442279481135E-2</v>
      </c>
      <c r="G13" s="2">
        <f t="shared" si="3"/>
        <v>-5.5698253235103579E-3</v>
      </c>
      <c r="H13" s="2">
        <f t="shared" si="0"/>
        <v>103.87841591304658</v>
      </c>
      <c r="I13" s="2">
        <f t="shared" si="1"/>
        <v>102.00601882409268</v>
      </c>
      <c r="J13" s="2">
        <f t="shared" si="2"/>
        <v>116.7284457911604</v>
      </c>
      <c r="K13" s="2">
        <f t="shared" si="5"/>
        <v>118.68685675801274</v>
      </c>
      <c r="L13" s="2">
        <f t="shared" si="6"/>
        <v>118.39449055971151</v>
      </c>
      <c r="M13" s="2">
        <f t="shared" si="7"/>
        <v>120.67624844807723</v>
      </c>
      <c r="N13" s="2"/>
      <c r="O13" s="2"/>
      <c r="P13" s="2"/>
      <c r="Q13">
        <v>839031</v>
      </c>
      <c r="R13">
        <v>725162</v>
      </c>
      <c r="S13">
        <f t="shared" si="4"/>
        <v>113869</v>
      </c>
    </row>
    <row r="14" spans="1:37" x14ac:dyDescent="0.2">
      <c r="A14" s="1">
        <v>35796</v>
      </c>
      <c r="B14" s="2">
        <f>100*(LN(Q14)-LN(Q2))</f>
        <v>10.511919061361041</v>
      </c>
      <c r="C14" s="2">
        <f t="shared" ref="C14:D14" si="8">100*(LN(R14)-LN(R2))</f>
        <v>10.746364838696465</v>
      </c>
      <c r="D14" s="2">
        <f t="shared" si="8"/>
        <v>8.8347611809385995</v>
      </c>
      <c r="E14" s="2">
        <f>LN(Q14)-LN(Q13)</f>
        <v>0.25333680715968576</v>
      </c>
      <c r="F14" s="2">
        <f t="shared" si="3"/>
        <v>0.26951622851385615</v>
      </c>
      <c r="G14" s="2">
        <f t="shared" si="3"/>
        <v>0.14366156484348558</v>
      </c>
      <c r="H14" s="2">
        <f t="shared" si="0"/>
        <v>129.21209662901515</v>
      </c>
      <c r="I14" s="2">
        <f t="shared" si="1"/>
        <v>128.9576416754783</v>
      </c>
      <c r="J14" s="2">
        <f t="shared" si="2"/>
        <v>131.09460227550895</v>
      </c>
      <c r="K14" s="2">
        <f t="shared" si="5"/>
        <v>122.91217500706989</v>
      </c>
      <c r="L14" s="2">
        <f t="shared" si="6"/>
        <v>122.63604619024139</v>
      </c>
      <c r="M14" s="2">
        <f t="shared" si="7"/>
        <v>124.78099778706074</v>
      </c>
      <c r="N14" s="2"/>
      <c r="O14" s="2"/>
      <c r="P14" s="2"/>
      <c r="Q14">
        <v>1080938</v>
      </c>
      <c r="R14">
        <v>949477</v>
      </c>
      <c r="S14">
        <f t="shared" si="4"/>
        <v>131461</v>
      </c>
    </row>
    <row r="15" spans="1:37" x14ac:dyDescent="0.2">
      <c r="A15" s="1">
        <v>35827</v>
      </c>
      <c r="B15" s="2">
        <f t="shared" ref="B15:B37" si="9">100*(LN(Q15)-LN(Q3))</f>
        <v>10.178528001550013</v>
      </c>
      <c r="C15" s="2">
        <f t="shared" ref="C15:C38" si="10">100*(LN(R15)-LN(R3))</f>
        <v>9.8162897959154449</v>
      </c>
      <c r="D15" s="2">
        <f t="shared" ref="D15:D38" si="11">100*(LN(S15)-LN(S3))</f>
        <v>12.950596039222084</v>
      </c>
      <c r="E15" s="2">
        <f>LN(Q15)-LN(Q14)</f>
        <v>-6.9571372471703086E-2</v>
      </c>
      <c r="F15" s="2">
        <f t="shared" si="3"/>
        <v>-6.4532552957450307E-2</v>
      </c>
      <c r="G15" s="2">
        <f t="shared" si="3"/>
        <v>-0.10673829855910633</v>
      </c>
      <c r="H15" s="2">
        <f t="shared" si="0"/>
        <v>122.25495938184484</v>
      </c>
      <c r="I15" s="2">
        <f t="shared" si="1"/>
        <v>122.50438637973326</v>
      </c>
      <c r="J15" s="2">
        <f t="shared" si="2"/>
        <v>120.42077241959831</v>
      </c>
      <c r="K15" s="2">
        <f t="shared" si="5"/>
        <v>124.99372516828254</v>
      </c>
      <c r="L15" s="2">
        <f t="shared" si="6"/>
        <v>124.55314157854107</v>
      </c>
      <c r="M15" s="2">
        <f t="shared" si="7"/>
        <v>128.03388173476765</v>
      </c>
      <c r="N15" s="2"/>
      <c r="O15" s="2"/>
      <c r="P15" s="2"/>
      <c r="Q15">
        <v>1008292</v>
      </c>
      <c r="R15">
        <v>890140</v>
      </c>
      <c r="S15">
        <f t="shared" si="4"/>
        <v>118152</v>
      </c>
    </row>
    <row r="16" spans="1:37" x14ac:dyDescent="0.2">
      <c r="A16" s="1">
        <v>35855</v>
      </c>
      <c r="B16" s="2">
        <f t="shared" si="9"/>
        <v>16.258898994439974</v>
      </c>
      <c r="C16" s="2">
        <f t="shared" si="10"/>
        <v>15.337958488253278</v>
      </c>
      <c r="D16" s="2">
        <f t="shared" si="11"/>
        <v>23.799298151232584</v>
      </c>
      <c r="E16" s="2">
        <f>LN(Q16)-LN(Q15)</f>
        <v>0.24222849746694308</v>
      </c>
      <c r="F16" s="2">
        <f t="shared" si="3"/>
        <v>0.24696433980233401</v>
      </c>
      <c r="G16" s="2">
        <f t="shared" si="3"/>
        <v>0.20580953810116931</v>
      </c>
      <c r="H16" s="2">
        <f t="shared" si="0"/>
        <v>146.47780912853915</v>
      </c>
      <c r="I16" s="2">
        <f t="shared" si="1"/>
        <v>147.20082035996666</v>
      </c>
      <c r="J16" s="2">
        <f t="shared" si="2"/>
        <v>141.00172622971525</v>
      </c>
      <c r="K16" s="2">
        <f t="shared" si="5"/>
        <v>127.01187327519671</v>
      </c>
      <c r="L16" s="2">
        <f t="shared" si="6"/>
        <v>126.74872636948317</v>
      </c>
      <c r="M16" s="2">
        <f t="shared" si="7"/>
        <v>128.66696785072793</v>
      </c>
      <c r="N16" s="2"/>
      <c r="O16" s="2"/>
      <c r="P16" s="2"/>
      <c r="Q16">
        <v>1284650</v>
      </c>
      <c r="R16">
        <v>1139498</v>
      </c>
      <c r="S16">
        <f t="shared" si="4"/>
        <v>145152</v>
      </c>
    </row>
    <row r="17" spans="1:19" x14ac:dyDescent="0.2">
      <c r="A17" s="1">
        <v>35886</v>
      </c>
      <c r="B17" s="2">
        <f t="shared" si="9"/>
        <v>-0.95519256373552963</v>
      </c>
      <c r="C17" s="2">
        <f t="shared" si="10"/>
        <v>-1.9733085335330358</v>
      </c>
      <c r="D17" s="2">
        <f t="shared" si="11"/>
        <v>6.6524636589058161</v>
      </c>
      <c r="E17" s="2">
        <f>LN(Q17)-LN(Q16)</f>
        <v>-0.14298079420171561</v>
      </c>
      <c r="F17" s="2">
        <f t="shared" si="3"/>
        <v>-0.15384108848170186</v>
      </c>
      <c r="G17" s="2">
        <f t="shared" si="3"/>
        <v>-6.1588731427397292E-2</v>
      </c>
      <c r="H17" s="2">
        <f t="shared" si="0"/>
        <v>132.1797297083676</v>
      </c>
      <c r="I17" s="2">
        <f t="shared" si="1"/>
        <v>131.81671151179646</v>
      </c>
      <c r="J17" s="2">
        <f t="shared" si="2"/>
        <v>134.84285308697551</v>
      </c>
      <c r="K17" s="2">
        <f t="shared" si="5"/>
        <v>125.83521277795711</v>
      </c>
      <c r="L17" s="2">
        <f t="shared" si="6"/>
        <v>125.55363654007753</v>
      </c>
      <c r="M17" s="2">
        <f t="shared" si="7"/>
        <v>127.61239951497221</v>
      </c>
      <c r="N17" s="2"/>
      <c r="O17" s="2"/>
      <c r="P17" s="2"/>
      <c r="Q17">
        <v>1113497</v>
      </c>
      <c r="R17">
        <v>977015</v>
      </c>
      <c r="S17">
        <f t="shared" si="4"/>
        <v>136482</v>
      </c>
    </row>
    <row r="18" spans="1:19" x14ac:dyDescent="0.2">
      <c r="A18" s="1">
        <v>35916</v>
      </c>
      <c r="B18" s="2">
        <f t="shared" si="9"/>
        <v>6.460220582649967</v>
      </c>
      <c r="C18" s="2">
        <f t="shared" si="10"/>
        <v>5.9554499072900668</v>
      </c>
      <c r="D18" s="2">
        <f t="shared" si="11"/>
        <v>10.314365460819985</v>
      </c>
      <c r="E18" s="2">
        <f>LN(Q18)-LN(Q17)</f>
        <v>-5.1762434111026323E-2</v>
      </c>
      <c r="F18" s="2">
        <f t="shared" si="3"/>
        <v>-4.6618912607163665E-2</v>
      </c>
      <c r="G18" s="2">
        <f t="shared" si="3"/>
        <v>-8.9376120620757504E-2</v>
      </c>
      <c r="H18" s="2">
        <f t="shared" si="0"/>
        <v>127.00348629726497</v>
      </c>
      <c r="I18" s="2">
        <f t="shared" si="1"/>
        <v>127.1548202510801</v>
      </c>
      <c r="J18" s="2">
        <f t="shared" si="2"/>
        <v>125.90524102489977</v>
      </c>
      <c r="K18" s="2">
        <f t="shared" si="5"/>
        <v>127.61031574996676</v>
      </c>
      <c r="L18" s="2">
        <f t="shared" si="6"/>
        <v>127.46262093648099</v>
      </c>
      <c r="M18" s="2">
        <f t="shared" si="7"/>
        <v>128.4948177122518</v>
      </c>
      <c r="N18" s="2">
        <f>K18-K6</f>
        <v>8.2861793872804839</v>
      </c>
      <c r="O18" s="2">
        <f t="shared" ref="O18:P18" si="12">L18-L6</f>
        <v>7.4938391341190425</v>
      </c>
      <c r="P18" s="2">
        <f t="shared" si="12"/>
        <v>14.256638366011472</v>
      </c>
      <c r="Q18">
        <v>1057326</v>
      </c>
      <c r="R18">
        <v>932513</v>
      </c>
      <c r="S18">
        <f t="shared" si="4"/>
        <v>124813</v>
      </c>
    </row>
    <row r="19" spans="1:19" x14ac:dyDescent="0.2">
      <c r="A19" s="1">
        <v>35947</v>
      </c>
      <c r="B19" s="2">
        <f t="shared" si="9"/>
        <v>5.9967182833975841</v>
      </c>
      <c r="C19" s="2">
        <f t="shared" si="10"/>
        <v>4.6543482687606996</v>
      </c>
      <c r="D19" s="2">
        <f t="shared" si="11"/>
        <v>15.502644327976789</v>
      </c>
      <c r="E19" s="2">
        <f>LN(Q19)-LN(Q18)</f>
        <v>2.2951643233533048E-2</v>
      </c>
      <c r="F19" s="2">
        <f t="shared" ref="F19:F65" si="13">LN(R19)-LN(R18)</f>
        <v>9.6486092970131665E-3</v>
      </c>
      <c r="G19" s="2">
        <f t="shared" ref="G19:G65" si="14">LN(S19)-LN(S18)</f>
        <v>0.11710891144685043</v>
      </c>
      <c r="H19" s="2">
        <f t="shared" si="0"/>
        <v>129.29865062061828</v>
      </c>
      <c r="I19" s="2">
        <f t="shared" si="1"/>
        <v>128.11968118078141</v>
      </c>
      <c r="J19" s="2">
        <f t="shared" si="2"/>
        <v>137.6161321695848</v>
      </c>
      <c r="K19" s="2">
        <f t="shared" si="5"/>
        <v>127.57159881348178</v>
      </c>
      <c r="L19" s="2">
        <f t="shared" si="6"/>
        <v>127.33425648224417</v>
      </c>
      <c r="M19" s="2">
        <f t="shared" si="7"/>
        <v>129.08295505500578</v>
      </c>
      <c r="N19" s="2">
        <f t="shared" ref="N19:N80" si="15">K19-K7</f>
        <v>7.4106913517670421</v>
      </c>
      <c r="O19" s="2">
        <f t="shared" ref="O19:O82" si="16">L19-L7</f>
        <v>6.491868664869088</v>
      </c>
      <c r="P19" s="2">
        <f t="shared" ref="P19:P82" si="17">M19-M7</f>
        <v>14.272565353500539</v>
      </c>
      <c r="Q19">
        <v>1081874</v>
      </c>
      <c r="R19">
        <v>941554</v>
      </c>
      <c r="S19">
        <f t="shared" si="4"/>
        <v>140320</v>
      </c>
    </row>
    <row r="20" spans="1:19" x14ac:dyDescent="0.2">
      <c r="A20" s="1">
        <v>35977</v>
      </c>
      <c r="B20" s="2">
        <f t="shared" si="9"/>
        <v>7.9931837884029022</v>
      </c>
      <c r="C20" s="2">
        <f t="shared" si="10"/>
        <v>7.1785587249697969</v>
      </c>
      <c r="D20" s="2">
        <f t="shared" si="11"/>
        <v>15.093767220891685</v>
      </c>
      <c r="E20" s="2">
        <f>LN(Q20)-LN(Q19)</f>
        <v>0.15095799800519316</v>
      </c>
      <c r="F20" s="2">
        <f t="shared" si="13"/>
        <v>0.17714312909597218</v>
      </c>
      <c r="G20" s="2">
        <f t="shared" si="14"/>
        <v>-4.5086228339878076E-2</v>
      </c>
      <c r="H20" s="2">
        <f t="shared" si="0"/>
        <v>144.39445042113761</v>
      </c>
      <c r="I20" s="2">
        <f t="shared" si="1"/>
        <v>145.83399409037864</v>
      </c>
      <c r="J20" s="2">
        <f t="shared" si="2"/>
        <v>133.107509335597</v>
      </c>
      <c r="K20" s="2">
        <f t="shared" si="5"/>
        <v>127.70207477643417</v>
      </c>
      <c r="L20" s="2">
        <f t="shared" si="6"/>
        <v>127.21958989650221</v>
      </c>
      <c r="M20" s="2">
        <f t="shared" si="7"/>
        <v>130.90458839565633</v>
      </c>
      <c r="N20" s="2">
        <f t="shared" si="15"/>
        <v>7.9488528706481958</v>
      </c>
      <c r="O20" s="2">
        <f t="shared" si="16"/>
        <v>6.9931613604357068</v>
      </c>
      <c r="P20" s="2">
        <f t="shared" si="17"/>
        <v>15.003615144913852</v>
      </c>
      <c r="Q20">
        <v>1258163</v>
      </c>
      <c r="R20">
        <v>1124029</v>
      </c>
      <c r="S20">
        <f t="shared" si="4"/>
        <v>134134</v>
      </c>
    </row>
    <row r="21" spans="1:19" x14ac:dyDescent="0.2">
      <c r="A21" s="1">
        <v>36008</v>
      </c>
      <c r="B21" s="2">
        <f t="shared" si="9"/>
        <v>8.8416948460292133</v>
      </c>
      <c r="C21" s="2">
        <f t="shared" si="10"/>
        <v>7.4078350110790225</v>
      </c>
      <c r="D21" s="2">
        <f t="shared" si="11"/>
        <v>18.831816327661421</v>
      </c>
      <c r="E21" s="2">
        <f>LN(Q21)-LN(Q20)</f>
        <v>-0.46577133519357794</v>
      </c>
      <c r="F21" s="2">
        <f t="shared" si="13"/>
        <v>-0.49445339502988439</v>
      </c>
      <c r="G21" s="2">
        <f t="shared" si="14"/>
        <v>-0.25313196033887131</v>
      </c>
      <c r="H21" s="2">
        <f t="shared" si="0"/>
        <v>97.817316901779805</v>
      </c>
      <c r="I21" s="2">
        <f t="shared" si="1"/>
        <v>96.388654587390192</v>
      </c>
      <c r="J21" s="2">
        <f t="shared" si="2"/>
        <v>107.79431330170988</v>
      </c>
      <c r="K21" s="2">
        <f t="shared" si="5"/>
        <v>123.86168921422917</v>
      </c>
      <c r="L21" s="2">
        <f t="shared" si="6"/>
        <v>122.96361336953007</v>
      </c>
      <c r="M21" s="2">
        <f t="shared" si="7"/>
        <v>129.87809470660056</v>
      </c>
      <c r="N21" s="2">
        <f t="shared" si="15"/>
        <v>7.0351888885601426</v>
      </c>
      <c r="O21" s="2">
        <f t="shared" si="16"/>
        <v>6.0546118387547239</v>
      </c>
      <c r="P21" s="2">
        <f t="shared" si="17"/>
        <v>14.029786154449454</v>
      </c>
      <c r="Q21">
        <v>789687</v>
      </c>
      <c r="R21">
        <v>685550</v>
      </c>
      <c r="S21">
        <f t="shared" si="4"/>
        <v>104137</v>
      </c>
    </row>
    <row r="22" spans="1:19" x14ac:dyDescent="0.2">
      <c r="A22" s="1">
        <v>36039</v>
      </c>
      <c r="B22" s="2">
        <f t="shared" si="9"/>
        <v>9.2896434914289117</v>
      </c>
      <c r="C22" s="2">
        <f t="shared" si="10"/>
        <v>8.3210557056396794</v>
      </c>
      <c r="D22" s="2">
        <f t="shared" si="11"/>
        <v>16.330032926454408</v>
      </c>
      <c r="E22" s="2">
        <f>LN(Q22)-LN(Q21)</f>
        <v>0.22037025759353668</v>
      </c>
      <c r="F22" s="2">
        <f t="shared" si="13"/>
        <v>0.22798223804333695</v>
      </c>
      <c r="G22" s="2">
        <f t="shared" si="14"/>
        <v>0.16875896264967061</v>
      </c>
      <c r="H22" s="2">
        <f t="shared" si="0"/>
        <v>119.85434266113347</v>
      </c>
      <c r="I22" s="2">
        <f t="shared" si="1"/>
        <v>119.18687839172389</v>
      </c>
      <c r="J22" s="2">
        <f t="shared" si="2"/>
        <v>124.67020956667693</v>
      </c>
      <c r="K22" s="2">
        <f t="shared" si="5"/>
        <v>124.01510349425614</v>
      </c>
      <c r="L22" s="2">
        <f t="shared" si="6"/>
        <v>123.01072065053035</v>
      </c>
      <c r="M22" s="2">
        <f t="shared" si="7"/>
        <v>130.7641886868106</v>
      </c>
      <c r="N22" s="2">
        <f t="shared" si="15"/>
        <v>7.6244726844857666</v>
      </c>
      <c r="O22" s="2">
        <f t="shared" si="16"/>
        <v>6.6386500497384873</v>
      </c>
      <c r="P22" s="2">
        <f t="shared" si="17"/>
        <v>14.593189818277338</v>
      </c>
      <c r="Q22">
        <v>984375</v>
      </c>
      <c r="R22">
        <v>861094</v>
      </c>
      <c r="S22">
        <f t="shared" si="4"/>
        <v>123281</v>
      </c>
    </row>
    <row r="23" spans="1:19" x14ac:dyDescent="0.2">
      <c r="A23" s="1">
        <v>36069</v>
      </c>
      <c r="B23" s="2">
        <f t="shared" si="9"/>
        <v>2.6325267417401932</v>
      </c>
      <c r="C23" s="2">
        <f t="shared" si="10"/>
        <v>1.7286306154471021</v>
      </c>
      <c r="D23" s="2">
        <f t="shared" si="11"/>
        <v>8.9781040683401869</v>
      </c>
      <c r="E23" s="2">
        <f>LN(Q23)-LN(Q22)</f>
        <v>9.0093015395169118E-2</v>
      </c>
      <c r="F23" s="2">
        <f t="shared" si="13"/>
        <v>8.6154831956232414E-2</v>
      </c>
      <c r="G23" s="2">
        <f t="shared" si="14"/>
        <v>0.11717628793617685</v>
      </c>
      <c r="H23" s="2">
        <f t="shared" si="0"/>
        <v>128.86364420065038</v>
      </c>
      <c r="I23" s="2">
        <f t="shared" si="1"/>
        <v>127.80236158734714</v>
      </c>
      <c r="J23" s="2">
        <f t="shared" si="2"/>
        <v>136.38783836029461</v>
      </c>
      <c r="K23" s="2">
        <f t="shared" si="5"/>
        <v>124.0619678584609</v>
      </c>
      <c r="L23" s="2">
        <f t="shared" si="6"/>
        <v>122.96647481188694</v>
      </c>
      <c r="M23" s="2">
        <f t="shared" si="7"/>
        <v>131.46910292470227</v>
      </c>
      <c r="N23" s="2">
        <f t="shared" si="15"/>
        <v>7.481148863442769</v>
      </c>
      <c r="O23" s="2">
        <f t="shared" si="16"/>
        <v>6.4494024293236123</v>
      </c>
      <c r="P23" s="2">
        <f t="shared" si="17"/>
        <v>14.761448850000292</v>
      </c>
      <c r="Q23">
        <v>1077178</v>
      </c>
      <c r="R23">
        <v>938571</v>
      </c>
      <c r="S23">
        <f t="shared" si="4"/>
        <v>138607</v>
      </c>
    </row>
    <row r="24" spans="1:19" x14ac:dyDescent="0.2">
      <c r="A24" s="1">
        <v>36100</v>
      </c>
      <c r="B24" s="2">
        <f t="shared" si="9"/>
        <v>15.021981671480233</v>
      </c>
      <c r="C24" s="2">
        <f t="shared" si="10"/>
        <v>14.327924056014574</v>
      </c>
      <c r="D24" s="2">
        <f t="shared" si="11"/>
        <v>19.530044161942151</v>
      </c>
      <c r="E24" s="2">
        <f>LN(Q24)-LN(Q23)</f>
        <v>-5.4344011522340807E-2</v>
      </c>
      <c r="F24" s="2">
        <f t="shared" si="13"/>
        <v>-6.3299744792917778E-2</v>
      </c>
      <c r="G24" s="2">
        <f t="shared" si="14"/>
        <v>4.2763412515895993E-3</v>
      </c>
      <c r="H24" s="2">
        <f t="shared" si="0"/>
        <v>123.42924304841631</v>
      </c>
      <c r="I24" s="2">
        <f t="shared" si="1"/>
        <v>121.47238710805536</v>
      </c>
      <c r="J24" s="2">
        <f t="shared" si="2"/>
        <v>136.81547248545357</v>
      </c>
      <c r="K24" s="2">
        <f t="shared" si="5"/>
        <v>127.18334546054214</v>
      </c>
      <c r="L24" s="2">
        <f t="shared" si="6"/>
        <v>126.22098909837291</v>
      </c>
      <c r="M24" s="2">
        <f t="shared" si="7"/>
        <v>133.65331917207908</v>
      </c>
      <c r="N24" s="2">
        <f t="shared" si="15"/>
        <v>8.0274290442664125</v>
      </c>
      <c r="O24" s="2">
        <f t="shared" si="16"/>
        <v>7.0666403327044804</v>
      </c>
      <c r="P24" s="2">
        <f t="shared" si="17"/>
        <v>14.846971943142961</v>
      </c>
      <c r="Q24">
        <v>1020202</v>
      </c>
      <c r="R24">
        <v>881001</v>
      </c>
      <c r="S24">
        <f t="shared" si="4"/>
        <v>139201</v>
      </c>
    </row>
    <row r="25" spans="1:19" x14ac:dyDescent="0.2">
      <c r="A25" s="1">
        <v>36130</v>
      </c>
      <c r="B25" s="2">
        <f t="shared" si="9"/>
        <v>8.0359231556474953</v>
      </c>
      <c r="C25" s="2">
        <f t="shared" si="10"/>
        <v>6.891012793124851</v>
      </c>
      <c r="D25" s="2">
        <f t="shared" si="11"/>
        <v>15.034837237052834</v>
      </c>
      <c r="E25" s="2">
        <f>LN(Q25)-LN(Q24)</f>
        <v>-0.11514903979722213</v>
      </c>
      <c r="F25" s="2">
        <f t="shared" si="13"/>
        <v>-0.12575355490837836</v>
      </c>
      <c r="G25" s="2">
        <f t="shared" si="14"/>
        <v>-5.0521894572403525E-2</v>
      </c>
      <c r="H25" s="2">
        <f t="shared" si="0"/>
        <v>111.9143390686941</v>
      </c>
      <c r="I25" s="2">
        <f t="shared" si="1"/>
        <v>108.89703161721752</v>
      </c>
      <c r="J25" s="2">
        <f t="shared" si="2"/>
        <v>131.76328302821321</v>
      </c>
      <c r="K25" s="2">
        <f t="shared" si="5"/>
        <v>127.09155542656653</v>
      </c>
      <c r="L25" s="2">
        <f t="shared" si="6"/>
        <v>125.90943349490742</v>
      </c>
      <c r="M25" s="2">
        <f t="shared" si="7"/>
        <v>135.2500031145596</v>
      </c>
      <c r="N25" s="2">
        <f t="shared" si="15"/>
        <v>8.4046986685537917</v>
      </c>
      <c r="O25" s="2">
        <f t="shared" si="16"/>
        <v>7.5149429351959043</v>
      </c>
      <c r="P25" s="2">
        <f t="shared" si="17"/>
        <v>14.573754666482372</v>
      </c>
      <c r="Q25">
        <v>909238</v>
      </c>
      <c r="R25">
        <v>776895</v>
      </c>
      <c r="S25">
        <f t="shared" si="4"/>
        <v>132343</v>
      </c>
    </row>
    <row r="26" spans="1:19" x14ac:dyDescent="0.2">
      <c r="A26" s="1">
        <v>36161</v>
      </c>
      <c r="B26" s="2">
        <f t="shared" si="9"/>
        <v>4.3483615995951297</v>
      </c>
      <c r="C26" s="2">
        <f t="shared" si="10"/>
        <v>3.2830353653206856</v>
      </c>
      <c r="D26" s="2">
        <f t="shared" si="11"/>
        <v>11.723096633356889</v>
      </c>
      <c r="E26" s="2">
        <f>LN(Q26)-LN(Q25)</f>
        <v>0.21646119159916211</v>
      </c>
      <c r="F26" s="2">
        <f t="shared" si="13"/>
        <v>0.23343645423581449</v>
      </c>
      <c r="G26" s="2">
        <f t="shared" si="14"/>
        <v>0.11054415880652613</v>
      </c>
      <c r="H26" s="2">
        <f t="shared" si="0"/>
        <v>133.56045822861032</v>
      </c>
      <c r="I26" s="2">
        <f t="shared" si="1"/>
        <v>132.24067704079897</v>
      </c>
      <c r="J26" s="2">
        <f t="shared" si="2"/>
        <v>142.81769890886582</v>
      </c>
      <c r="K26" s="2">
        <f t="shared" si="5"/>
        <v>131.31851908387117</v>
      </c>
      <c r="L26" s="2">
        <f t="shared" si="6"/>
        <v>130.18912897820402</v>
      </c>
      <c r="M26" s="2">
        <f t="shared" si="7"/>
        <v>139.12343480709902</v>
      </c>
      <c r="N26" s="2">
        <f t="shared" si="15"/>
        <v>8.4063440768012754</v>
      </c>
      <c r="O26" s="2">
        <f t="shared" si="16"/>
        <v>7.5530827879626372</v>
      </c>
      <c r="P26" s="2">
        <f t="shared" si="17"/>
        <v>14.342437020038275</v>
      </c>
      <c r="Q26">
        <v>1128978</v>
      </c>
      <c r="R26">
        <v>981166</v>
      </c>
      <c r="S26">
        <f t="shared" si="4"/>
        <v>147812</v>
      </c>
    </row>
    <row r="27" spans="1:19" x14ac:dyDescent="0.2">
      <c r="A27" s="1">
        <v>36192</v>
      </c>
      <c r="B27" s="2">
        <f t="shared" si="9"/>
        <v>5.1703061932629524</v>
      </c>
      <c r="C27" s="2">
        <f t="shared" si="10"/>
        <v>4.2522213235560713</v>
      </c>
      <c r="D27" s="2">
        <f t="shared" si="11"/>
        <v>11.82869674632645</v>
      </c>
      <c r="E27" s="2">
        <f>LN(Q27)-LN(Q26)</f>
        <v>-6.1351926535024859E-2</v>
      </c>
      <c r="F27" s="2">
        <f t="shared" si="13"/>
        <v>-5.484069337509645E-2</v>
      </c>
      <c r="G27" s="2">
        <f t="shared" si="14"/>
        <v>-0.10568229742941071</v>
      </c>
      <c r="H27" s="2">
        <f t="shared" si="0"/>
        <v>127.42526557510783</v>
      </c>
      <c r="I27" s="2">
        <f t="shared" si="1"/>
        <v>126.75660770328932</v>
      </c>
      <c r="J27" s="2">
        <f t="shared" si="2"/>
        <v>132.24946916592475</v>
      </c>
      <c r="K27" s="2">
        <f t="shared" si="5"/>
        <v>133.55484083971396</v>
      </c>
      <c r="L27" s="2">
        <f t="shared" si="6"/>
        <v>132.31421440858676</v>
      </c>
      <c r="M27" s="2">
        <f t="shared" si="7"/>
        <v>142.10713550700541</v>
      </c>
      <c r="N27" s="2">
        <f t="shared" si="15"/>
        <v>8.5611156714314234</v>
      </c>
      <c r="O27" s="2">
        <f t="shared" si="16"/>
        <v>7.7610728300456913</v>
      </c>
      <c r="P27" s="2">
        <f t="shared" si="17"/>
        <v>14.073253772237763</v>
      </c>
      <c r="Q27">
        <v>1061795</v>
      </c>
      <c r="R27">
        <v>928807</v>
      </c>
      <c r="S27">
        <f t="shared" si="4"/>
        <v>132988</v>
      </c>
    </row>
    <row r="28" spans="1:19" x14ac:dyDescent="0.2">
      <c r="A28" s="1">
        <v>36220</v>
      </c>
      <c r="B28" s="2">
        <f t="shared" si="9"/>
        <v>10.913239910810368</v>
      </c>
      <c r="C28" s="2">
        <f t="shared" si="10"/>
        <v>10.209489399188421</v>
      </c>
      <c r="D28" s="2">
        <f t="shared" si="11"/>
        <v>16.272352166260795</v>
      </c>
      <c r="E28" s="2">
        <f>LN(Q28)-LN(Q27)</f>
        <v>0.29965783464241724</v>
      </c>
      <c r="F28" s="2">
        <f t="shared" si="13"/>
        <v>0.3065370205586575</v>
      </c>
      <c r="G28" s="2">
        <f t="shared" si="14"/>
        <v>0.25024609230051276</v>
      </c>
      <c r="H28" s="2">
        <f t="shared" si="0"/>
        <v>157.39104903934955</v>
      </c>
      <c r="I28" s="2">
        <f t="shared" si="1"/>
        <v>157.41030975915507</v>
      </c>
      <c r="J28" s="2">
        <f t="shared" si="2"/>
        <v>157.27407839597603</v>
      </c>
      <c r="K28" s="2">
        <f t="shared" si="5"/>
        <v>136.07371586698733</v>
      </c>
      <c r="L28" s="2">
        <f t="shared" si="6"/>
        <v>135.08295302708376</v>
      </c>
      <c r="M28" s="2">
        <f t="shared" si="7"/>
        <v>142.76783816208075</v>
      </c>
      <c r="N28" s="2">
        <f t="shared" si="15"/>
        <v>9.0618425917906222</v>
      </c>
      <c r="O28" s="2">
        <f t="shared" si="16"/>
        <v>8.3342266576005954</v>
      </c>
      <c r="P28" s="2">
        <f t="shared" si="17"/>
        <v>14.100870311352821</v>
      </c>
      <c r="Q28">
        <v>1432783</v>
      </c>
      <c r="R28">
        <v>1261981</v>
      </c>
      <c r="S28">
        <f t="shared" si="4"/>
        <v>170802</v>
      </c>
    </row>
    <row r="29" spans="1:19" x14ac:dyDescent="0.2">
      <c r="A29" s="1">
        <v>36251</v>
      </c>
      <c r="B29" s="2">
        <f t="shared" si="9"/>
        <v>11.388610406989486</v>
      </c>
      <c r="C29" s="2">
        <f t="shared" si="10"/>
        <v>11.213282147392789</v>
      </c>
      <c r="D29" s="2">
        <f t="shared" si="11"/>
        <v>12.634811730946005</v>
      </c>
      <c r="E29" s="2">
        <f>LN(Q29)-LN(Q28)</f>
        <v>-0.13822708923992444</v>
      </c>
      <c r="F29" s="2">
        <f t="shared" si="13"/>
        <v>-0.14380316099965818</v>
      </c>
      <c r="G29" s="2">
        <f t="shared" si="14"/>
        <v>-9.7964135780545192E-2</v>
      </c>
      <c r="H29" s="2">
        <f t="shared" si="0"/>
        <v>143.5683401153571</v>
      </c>
      <c r="I29" s="2">
        <f t="shared" si="1"/>
        <v>143.02999365918924</v>
      </c>
      <c r="J29" s="2">
        <f t="shared" si="2"/>
        <v>147.47766481792152</v>
      </c>
      <c r="K29" s="2">
        <f t="shared" si="5"/>
        <v>134.23599061031575</v>
      </c>
      <c r="L29" s="2">
        <f t="shared" si="6"/>
        <v>133.33184975669604</v>
      </c>
      <c r="M29" s="2">
        <f t="shared" si="7"/>
        <v>140.36564267631604</v>
      </c>
      <c r="N29" s="2">
        <f t="shared" si="15"/>
        <v>8.4007778323586422</v>
      </c>
      <c r="O29" s="2">
        <f t="shared" si="16"/>
        <v>7.7782132166185107</v>
      </c>
      <c r="P29" s="2">
        <f t="shared" si="17"/>
        <v>12.753243161343832</v>
      </c>
      <c r="Q29">
        <v>1247812</v>
      </c>
      <c r="R29">
        <v>1092949</v>
      </c>
      <c r="S29">
        <f t="shared" si="4"/>
        <v>154863</v>
      </c>
    </row>
    <row r="30" spans="1:19" x14ac:dyDescent="0.2">
      <c r="A30" s="1">
        <v>36281</v>
      </c>
      <c r="B30" s="2">
        <f t="shared" si="9"/>
        <v>8.8565035202563536</v>
      </c>
      <c r="C30" s="2">
        <f t="shared" si="10"/>
        <v>7.7510936859795265</v>
      </c>
      <c r="D30" s="2">
        <f t="shared" si="11"/>
        <v>16.749957509664881</v>
      </c>
      <c r="E30" s="2">
        <f>LN(Q30)-LN(Q29)</f>
        <v>-7.7083502978357643E-2</v>
      </c>
      <c r="F30" s="2">
        <f t="shared" si="13"/>
        <v>-8.124079722129629E-2</v>
      </c>
      <c r="G30" s="2">
        <f t="shared" si="14"/>
        <v>-4.8224662833568743E-2</v>
      </c>
      <c r="H30" s="2">
        <f t="shared" si="0"/>
        <v>135.85998981752135</v>
      </c>
      <c r="I30" s="2">
        <f t="shared" si="1"/>
        <v>134.90591393705961</v>
      </c>
      <c r="J30" s="2">
        <f t="shared" si="2"/>
        <v>142.65519853456465</v>
      </c>
      <c r="K30" s="2">
        <f t="shared" si="5"/>
        <v>135.38568672063488</v>
      </c>
      <c r="L30" s="2">
        <f t="shared" si="6"/>
        <v>134.67033610894239</v>
      </c>
      <c r="M30" s="2">
        <f t="shared" si="7"/>
        <v>140.33731310841205</v>
      </c>
      <c r="N30" s="2">
        <f t="shared" si="15"/>
        <v>7.7753709706681207</v>
      </c>
      <c r="O30" s="2">
        <f t="shared" si="16"/>
        <v>7.2077151724614055</v>
      </c>
      <c r="P30" s="2">
        <f t="shared" si="17"/>
        <v>11.842495396160245</v>
      </c>
      <c r="Q30">
        <v>1155240</v>
      </c>
      <c r="R30">
        <v>1007668</v>
      </c>
      <c r="S30">
        <f t="shared" si="4"/>
        <v>147572</v>
      </c>
    </row>
    <row r="31" spans="1:19" x14ac:dyDescent="0.2">
      <c r="A31" s="1">
        <v>36312</v>
      </c>
      <c r="B31" s="2">
        <f t="shared" si="9"/>
        <v>10.682587843100322</v>
      </c>
      <c r="C31" s="2">
        <f t="shared" si="10"/>
        <v>10.192966084387223</v>
      </c>
      <c r="D31" s="2">
        <f t="shared" si="11"/>
        <v>13.907383696249731</v>
      </c>
      <c r="E31" s="2">
        <f>LN(Q31)-LN(Q30)</f>
        <v>4.121248646197273E-2</v>
      </c>
      <c r="F31" s="2">
        <f t="shared" si="13"/>
        <v>3.4067333281090129E-2</v>
      </c>
      <c r="G31" s="2">
        <f t="shared" si="14"/>
        <v>8.8683173312698926E-2</v>
      </c>
      <c r="H31" s="2">
        <f t="shared" si="0"/>
        <v>139.98123846371863</v>
      </c>
      <c r="I31" s="2">
        <f t="shared" si="1"/>
        <v>138.31264726516861</v>
      </c>
      <c r="J31" s="2">
        <f t="shared" si="2"/>
        <v>151.52351586583455</v>
      </c>
      <c r="K31" s="2">
        <f t="shared" si="5"/>
        <v>134.79314261546875</v>
      </c>
      <c r="L31" s="2">
        <f t="shared" si="6"/>
        <v>134.01473454648979</v>
      </c>
      <c r="M31" s="2">
        <f t="shared" si="7"/>
        <v>140.15450609822017</v>
      </c>
      <c r="N31" s="2">
        <f t="shared" si="15"/>
        <v>7.221543801986968</v>
      </c>
      <c r="O31" s="2">
        <f t="shared" si="16"/>
        <v>6.6804780642456194</v>
      </c>
      <c r="P31" s="2">
        <f t="shared" si="17"/>
        <v>11.071551043214384</v>
      </c>
      <c r="Q31">
        <v>1203845</v>
      </c>
      <c r="R31">
        <v>1042588</v>
      </c>
      <c r="S31">
        <f t="shared" si="4"/>
        <v>161257</v>
      </c>
    </row>
    <row r="32" spans="1:19" x14ac:dyDescent="0.2">
      <c r="A32" s="1">
        <v>36342</v>
      </c>
      <c r="B32" s="2">
        <f t="shared" si="9"/>
        <v>7.1390690249730326</v>
      </c>
      <c r="C32" s="2">
        <f t="shared" si="10"/>
        <v>6.8870150634415594</v>
      </c>
      <c r="D32" s="2">
        <f t="shared" si="11"/>
        <v>9.2266529203756775</v>
      </c>
      <c r="E32" s="2">
        <f>LN(Q32)-LN(Q31)</f>
        <v>0.11552280982392027</v>
      </c>
      <c r="F32" s="2">
        <f t="shared" si="13"/>
        <v>0.14408361888651555</v>
      </c>
      <c r="G32" s="2">
        <f t="shared" si="14"/>
        <v>-9.1893536098618611E-2</v>
      </c>
      <c r="H32" s="2">
        <f t="shared" si="0"/>
        <v>151.53351944611066</v>
      </c>
      <c r="I32" s="2">
        <f t="shared" si="1"/>
        <v>152.72100915382018</v>
      </c>
      <c r="J32" s="2">
        <f t="shared" si="2"/>
        <v>142.3341622559727</v>
      </c>
      <c r="K32" s="2">
        <f t="shared" si="5"/>
        <v>134.43388640097771</v>
      </c>
      <c r="L32" s="2">
        <f t="shared" si="6"/>
        <v>133.33628016008726</v>
      </c>
      <c r="M32" s="2">
        <f t="shared" si="7"/>
        <v>141.80051396886697</v>
      </c>
      <c r="N32" s="2">
        <f t="shared" si="15"/>
        <v>6.7318116245435391</v>
      </c>
      <c r="O32" s="2">
        <f t="shared" si="16"/>
        <v>6.116690263585042</v>
      </c>
      <c r="P32" s="2">
        <f t="shared" si="17"/>
        <v>10.895925573210633</v>
      </c>
      <c r="Q32">
        <v>1351268</v>
      </c>
      <c r="R32">
        <v>1204169</v>
      </c>
      <c r="S32">
        <f t="shared" si="4"/>
        <v>147099</v>
      </c>
    </row>
    <row r="33" spans="1:22" x14ac:dyDescent="0.2">
      <c r="A33" s="1">
        <v>36373</v>
      </c>
      <c r="B33" s="2">
        <f t="shared" si="9"/>
        <v>9.0723988365922992</v>
      </c>
      <c r="C33" s="2">
        <f t="shared" si="10"/>
        <v>9.3238030871757971</v>
      </c>
      <c r="D33" s="2">
        <f t="shared" si="11"/>
        <v>7.4013998118610758</v>
      </c>
      <c r="E33" s="2">
        <f>LN(Q33)-LN(Q32)</f>
        <v>-0.44643803707738527</v>
      </c>
      <c r="F33" s="2">
        <f t="shared" si="13"/>
        <v>-0.47008551479254201</v>
      </c>
      <c r="G33" s="2">
        <f t="shared" si="14"/>
        <v>-0.27138449142401733</v>
      </c>
      <c r="H33" s="2">
        <f t="shared" si="0"/>
        <v>106.88971573837213</v>
      </c>
      <c r="I33" s="2">
        <f t="shared" si="1"/>
        <v>105.71245767456597</v>
      </c>
      <c r="J33" s="2">
        <f t="shared" si="2"/>
        <v>115.19571311357096</v>
      </c>
      <c r="K33" s="2">
        <f t="shared" si="5"/>
        <v>129.63675098058869</v>
      </c>
      <c r="L33" s="2">
        <f t="shared" si="6"/>
        <v>128.09740872401304</v>
      </c>
      <c r="M33" s="2">
        <f t="shared" si="7"/>
        <v>139.81531551338958</v>
      </c>
      <c r="N33" s="2">
        <f t="shared" si="15"/>
        <v>5.7750617663595136</v>
      </c>
      <c r="O33" s="2">
        <f t="shared" si="16"/>
        <v>5.1337953544829702</v>
      </c>
      <c r="P33" s="2">
        <f t="shared" si="17"/>
        <v>9.9372208067890142</v>
      </c>
      <c r="Q33">
        <v>864681</v>
      </c>
      <c r="R33">
        <v>752544</v>
      </c>
      <c r="S33">
        <f t="shared" si="4"/>
        <v>112137</v>
      </c>
    </row>
    <row r="34" spans="1:22" x14ac:dyDescent="0.2">
      <c r="A34" s="1">
        <v>36404</v>
      </c>
      <c r="B34" s="2">
        <f t="shared" si="9"/>
        <v>2.4072614004326809</v>
      </c>
      <c r="C34" s="2">
        <f t="shared" si="10"/>
        <v>1.7565303957105982</v>
      </c>
      <c r="D34" s="2">
        <f t="shared" si="11"/>
        <v>6.8381073504003353</v>
      </c>
      <c r="E34" s="2">
        <f>LN(Q34)-LN(Q33)</f>
        <v>0.1537188832319405</v>
      </c>
      <c r="F34" s="2">
        <f t="shared" si="13"/>
        <v>0.15230951112868496</v>
      </c>
      <c r="G34" s="2">
        <f t="shared" si="14"/>
        <v>0.1631260380350632</v>
      </c>
      <c r="H34" s="2">
        <f t="shared" si="0"/>
        <v>122.26160406156617</v>
      </c>
      <c r="I34" s="2">
        <f t="shared" si="1"/>
        <v>120.94340878743446</v>
      </c>
      <c r="J34" s="2">
        <f t="shared" si="2"/>
        <v>131.50831691707728</v>
      </c>
      <c r="K34" s="2">
        <f t="shared" si="5"/>
        <v>129.06241549111184</v>
      </c>
      <c r="L34" s="2">
        <f t="shared" si="6"/>
        <v>127.39776243785728</v>
      </c>
      <c r="M34" s="2">
        <f t="shared" si="7"/>
        <v>140.08732744230622</v>
      </c>
      <c r="N34" s="2">
        <f t="shared" si="15"/>
        <v>5.0473119968556972</v>
      </c>
      <c r="O34" s="2">
        <f t="shared" si="16"/>
        <v>4.3870417873269361</v>
      </c>
      <c r="P34" s="2">
        <f t="shared" si="17"/>
        <v>9.32313875549562</v>
      </c>
      <c r="Q34">
        <v>1008359</v>
      </c>
      <c r="R34">
        <v>876353</v>
      </c>
      <c r="S34">
        <f t="shared" si="4"/>
        <v>132006</v>
      </c>
    </row>
    <row r="35" spans="1:22" x14ac:dyDescent="0.2">
      <c r="A35" s="1">
        <v>36434</v>
      </c>
      <c r="B35" s="2">
        <f t="shared" si="9"/>
        <v>-0.63608291853523014</v>
      </c>
      <c r="C35" s="2">
        <f t="shared" si="10"/>
        <v>-1.4620986086214316</v>
      </c>
      <c r="D35" s="2">
        <f t="shared" si="11"/>
        <v>4.7845974568447858</v>
      </c>
      <c r="E35" s="2">
        <f>LN(Q35)-LN(Q34)</f>
        <v>5.9659572205490008E-2</v>
      </c>
      <c r="F35" s="2">
        <f t="shared" si="13"/>
        <v>5.3968541912912116E-2</v>
      </c>
      <c r="G35" s="2">
        <f t="shared" si="14"/>
        <v>9.6641189000621353E-2</v>
      </c>
      <c r="H35" s="2">
        <f t="shared" si="0"/>
        <v>128.22756128211518</v>
      </c>
      <c r="I35" s="2">
        <f t="shared" si="1"/>
        <v>126.34026297872568</v>
      </c>
      <c r="J35" s="2">
        <f t="shared" si="2"/>
        <v>141.17243581713942</v>
      </c>
      <c r="K35" s="2">
        <f t="shared" si="5"/>
        <v>129.25482177088867</v>
      </c>
      <c r="L35" s="2">
        <f t="shared" si="6"/>
        <v>127.54848305934398</v>
      </c>
      <c r="M35" s="2">
        <f t="shared" si="7"/>
        <v>140.56027165361053</v>
      </c>
      <c r="N35" s="2">
        <f t="shared" si="15"/>
        <v>5.1928539124277648</v>
      </c>
      <c r="O35" s="2">
        <f t="shared" si="16"/>
        <v>4.5820082474570398</v>
      </c>
      <c r="P35" s="2">
        <f t="shared" si="17"/>
        <v>9.0911687289082579</v>
      </c>
      <c r="Q35">
        <v>1070348</v>
      </c>
      <c r="R35">
        <v>924948</v>
      </c>
      <c r="S35">
        <f t="shared" si="4"/>
        <v>145400</v>
      </c>
    </row>
    <row r="36" spans="1:22" x14ac:dyDescent="0.2">
      <c r="A36" s="1">
        <v>36465</v>
      </c>
      <c r="B36" s="2">
        <f t="shared" si="9"/>
        <v>0.762716596272206</v>
      </c>
      <c r="C36" s="2">
        <f t="shared" si="10"/>
        <v>-0.82186888238879874</v>
      </c>
      <c r="D36" s="2">
        <f t="shared" si="11"/>
        <v>10.248067516291748</v>
      </c>
      <c r="E36" s="2">
        <f>LN(Q36)-LN(Q35)</f>
        <v>-4.0356016374266446E-2</v>
      </c>
      <c r="F36" s="2">
        <f t="shared" si="13"/>
        <v>-5.689744753059145E-2</v>
      </c>
      <c r="G36" s="2">
        <f t="shared" si="14"/>
        <v>5.891104184605922E-2</v>
      </c>
      <c r="H36" s="2">
        <f t="shared" si="0"/>
        <v>124.19195964468852</v>
      </c>
      <c r="I36" s="2">
        <f t="shared" si="1"/>
        <v>120.65051822566653</v>
      </c>
      <c r="J36" s="2">
        <f t="shared" si="2"/>
        <v>147.06354000174534</v>
      </c>
      <c r="K36" s="2">
        <f t="shared" si="5"/>
        <v>131.14999031924839</v>
      </c>
      <c r="L36" s="2">
        <f t="shared" si="6"/>
        <v>129.52424001259718</v>
      </c>
      <c r="M36" s="2">
        <f t="shared" si="7"/>
        <v>141.91980562236319</v>
      </c>
      <c r="N36" s="2">
        <f t="shared" si="15"/>
        <v>3.9666448587062462</v>
      </c>
      <c r="O36" s="2">
        <f t="shared" si="16"/>
        <v>3.3032509142242645</v>
      </c>
      <c r="P36" s="2">
        <f t="shared" si="17"/>
        <v>8.2664864502841056</v>
      </c>
      <c r="Q36">
        <v>1028013</v>
      </c>
      <c r="R36">
        <v>873790</v>
      </c>
      <c r="S36">
        <f t="shared" si="4"/>
        <v>154223</v>
      </c>
    </row>
    <row r="37" spans="1:22" x14ac:dyDescent="0.2">
      <c r="A37" s="1">
        <v>36495</v>
      </c>
      <c r="B37" s="2">
        <f t="shared" si="9"/>
        <v>2.3024911871543097</v>
      </c>
      <c r="C37" s="2">
        <f t="shared" si="10"/>
        <v>1.3634352172694264</v>
      </c>
      <c r="D37" s="2">
        <f t="shared" si="11"/>
        <v>7.6440092684665117</v>
      </c>
      <c r="E37" s="2">
        <f>LN(Q37)-LN(Q36)</f>
        <v>-9.9751293888401094E-2</v>
      </c>
      <c r="F37" s="2">
        <f t="shared" si="13"/>
        <v>-0.10390051391179611</v>
      </c>
      <c r="G37" s="2">
        <f t="shared" si="14"/>
        <v>-7.6562477050655886E-2</v>
      </c>
      <c r="H37" s="2">
        <f t="shared" si="0"/>
        <v>114.21683025584841</v>
      </c>
      <c r="I37" s="2">
        <f t="shared" si="1"/>
        <v>110.26046683448692</v>
      </c>
      <c r="J37" s="2">
        <f t="shared" si="2"/>
        <v>139.40729229667974</v>
      </c>
      <c r="K37" s="2">
        <f t="shared" si="5"/>
        <v>129.38261332963148</v>
      </c>
      <c r="L37" s="2">
        <f t="shared" si="6"/>
        <v>127.4836069197241</v>
      </c>
      <c r="M37" s="2">
        <f t="shared" si="7"/>
        <v>142.16771957478397</v>
      </c>
      <c r="N37" s="2">
        <f t="shared" si="15"/>
        <v>2.2910579030649529</v>
      </c>
      <c r="O37" s="2">
        <f t="shared" si="16"/>
        <v>1.5741734248166779</v>
      </c>
      <c r="P37" s="2">
        <f t="shared" si="17"/>
        <v>6.9177164602243693</v>
      </c>
      <c r="Q37">
        <v>930416</v>
      </c>
      <c r="R37">
        <v>787560</v>
      </c>
      <c r="S37">
        <f t="shared" si="4"/>
        <v>142856</v>
      </c>
    </row>
    <row r="38" spans="1:22" x14ac:dyDescent="0.2">
      <c r="A38" s="1">
        <v>36526</v>
      </c>
      <c r="B38" s="2">
        <f>100*(LN(Q38)-LN(Q26))</f>
        <v>4.8388624814551306</v>
      </c>
      <c r="C38" s="2">
        <f t="shared" si="10"/>
        <v>4.4925000429886452</v>
      </c>
      <c r="D38" s="2">
        <f t="shared" si="11"/>
        <v>7.1080732693054927</v>
      </c>
      <c r="E38" s="2">
        <f>LN(Q38)-LN(Q37)</f>
        <v>0.24182490454217032</v>
      </c>
      <c r="F38" s="2">
        <f t="shared" si="13"/>
        <v>0.26472710249300668</v>
      </c>
      <c r="G38" s="2">
        <f t="shared" si="14"/>
        <v>0.10518479881491594</v>
      </c>
      <c r="H38" s="2">
        <f t="shared" si="0"/>
        <v>138.39932071006544</v>
      </c>
      <c r="I38" s="2">
        <f t="shared" si="1"/>
        <v>136.73317708378758</v>
      </c>
      <c r="J38" s="2">
        <f t="shared" si="2"/>
        <v>149.92577217817134</v>
      </c>
      <c r="K38" s="2">
        <f t="shared" si="5"/>
        <v>133.86300028902528</v>
      </c>
      <c r="L38" s="2">
        <f t="shared" si="6"/>
        <v>131.94705015326815</v>
      </c>
      <c r="M38" s="2">
        <f t="shared" si="7"/>
        <v>146.76115109095915</v>
      </c>
      <c r="N38" s="2">
        <f t="shared" si="15"/>
        <v>2.5444812051541135</v>
      </c>
      <c r="O38" s="2">
        <f t="shared" si="16"/>
        <v>1.7579211750641264</v>
      </c>
      <c r="P38" s="2">
        <f t="shared" si="17"/>
        <v>7.6377162838601294</v>
      </c>
      <c r="Q38">
        <v>1184951</v>
      </c>
      <c r="R38">
        <v>1026250</v>
      </c>
      <c r="S38">
        <f t="shared" si="4"/>
        <v>158701</v>
      </c>
      <c r="T38">
        <v>1217797</v>
      </c>
      <c r="U38">
        <v>1056765</v>
      </c>
      <c r="V38">
        <f>T38-U38</f>
        <v>161032</v>
      </c>
    </row>
    <row r="39" spans="1:22" x14ac:dyDescent="0.2">
      <c r="A39" s="1">
        <v>36557</v>
      </c>
      <c r="B39" s="2">
        <f t="shared" ref="B39:B49" si="18">100*(LN(Q39)-LN(Q27))</f>
        <v>10.166380760404792</v>
      </c>
      <c r="C39" s="2">
        <f t="shared" ref="C39:C49" si="19">100*(LN(R39)-LN(R27))</f>
        <v>9.505791827150567</v>
      </c>
      <c r="D39" s="2">
        <f t="shared" ref="D39:D48" si="20">100*(LN(S39)-LN(S27))</f>
        <v>14.662227270378558</v>
      </c>
      <c r="E39" s="2">
        <f>LN(Q39)-LN(Q38)</f>
        <v>-8.0767437455282476E-3</v>
      </c>
      <c r="F39" s="2">
        <f t="shared" si="13"/>
        <v>-4.707775533477232E-3</v>
      </c>
      <c r="G39" s="2">
        <f t="shared" si="14"/>
        <v>-3.0140757418680053E-2</v>
      </c>
      <c r="H39" s="2">
        <f t="shared" si="0"/>
        <v>137.59164633551262</v>
      </c>
      <c r="I39" s="2">
        <f t="shared" si="1"/>
        <v>136.26239953043986</v>
      </c>
      <c r="J39" s="2">
        <f t="shared" si="2"/>
        <v>146.91169643630334</v>
      </c>
      <c r="K39" s="2">
        <f t="shared" si="5"/>
        <v>135.45179530229316</v>
      </c>
      <c r="L39" s="2">
        <f t="shared" si="6"/>
        <v>133.44626090090256</v>
      </c>
      <c r="M39" s="2">
        <f t="shared" si="7"/>
        <v>148.92703218823698</v>
      </c>
      <c r="N39" s="2">
        <f t="shared" si="15"/>
        <v>1.8969544625792025</v>
      </c>
      <c r="O39" s="2">
        <f t="shared" si="16"/>
        <v>1.1320464923157942</v>
      </c>
      <c r="P39" s="2">
        <f t="shared" si="17"/>
        <v>6.8198966812315689</v>
      </c>
      <c r="Q39">
        <v>1175419</v>
      </c>
      <c r="R39">
        <v>1021430</v>
      </c>
      <c r="S39">
        <f t="shared" si="4"/>
        <v>153989</v>
      </c>
      <c r="T39">
        <v>1203502</v>
      </c>
      <c r="U39">
        <v>1047209</v>
      </c>
      <c r="V39">
        <f t="shared" ref="V39:V102" si="21">T39-U39</f>
        <v>156293</v>
      </c>
    </row>
    <row r="40" spans="1:22" x14ac:dyDescent="0.2">
      <c r="A40" s="1">
        <v>36586</v>
      </c>
      <c r="B40" s="2">
        <f t="shared" si="18"/>
        <v>-0.3532936403932041</v>
      </c>
      <c r="C40" s="2">
        <f t="shared" si="19"/>
        <v>-1.3158499147078118</v>
      </c>
      <c r="D40" s="2">
        <f t="shared" si="20"/>
        <v>6.4852431886324169</v>
      </c>
      <c r="E40" s="2">
        <f>LN(Q40)-LN(Q39)</f>
        <v>0.19446109063443728</v>
      </c>
      <c r="F40" s="2">
        <f t="shared" si="13"/>
        <v>0.19832060314007371</v>
      </c>
      <c r="G40" s="2">
        <f t="shared" si="14"/>
        <v>0.16847625148305134</v>
      </c>
      <c r="H40" s="2">
        <f t="shared" si="0"/>
        <v>157.03775539895634</v>
      </c>
      <c r="I40" s="2">
        <f t="shared" si="1"/>
        <v>156.09445984444724</v>
      </c>
      <c r="J40" s="2">
        <f t="shared" si="2"/>
        <v>163.75932158460847</v>
      </c>
      <c r="K40" s="2">
        <f t="shared" si="5"/>
        <v>136.17831114008004</v>
      </c>
      <c r="L40" s="2">
        <f t="shared" si="6"/>
        <v>134.25377779214116</v>
      </c>
      <c r="M40" s="2">
        <f t="shared" si="7"/>
        <v>149.12396228451135</v>
      </c>
      <c r="N40" s="2">
        <f t="shared" si="15"/>
        <v>0.10459527309271266</v>
      </c>
      <c r="O40" s="2">
        <f t="shared" si="16"/>
        <v>-0.82917523494259626</v>
      </c>
      <c r="P40" s="2">
        <f t="shared" si="17"/>
        <v>6.3561241224306002</v>
      </c>
      <c r="Q40">
        <v>1427730</v>
      </c>
      <c r="R40">
        <v>1245484</v>
      </c>
      <c r="S40">
        <f t="shared" si="4"/>
        <v>182246</v>
      </c>
      <c r="T40">
        <v>1457386</v>
      </c>
      <c r="U40">
        <v>1272944</v>
      </c>
      <c r="V40">
        <f t="shared" si="21"/>
        <v>184442</v>
      </c>
    </row>
    <row r="41" spans="1:22" x14ac:dyDescent="0.2">
      <c r="A41" s="1">
        <v>36617</v>
      </c>
      <c r="B41" s="2">
        <f t="shared" si="18"/>
        <v>-7.9412135757984004</v>
      </c>
      <c r="C41" s="2">
        <f t="shared" si="19"/>
        <v>-8.6746823412266139</v>
      </c>
      <c r="D41" s="2">
        <f t="shared" si="20"/>
        <v>-2.9122769901618994</v>
      </c>
      <c r="E41" s="2">
        <f>LN(Q41)-LN(Q40)</f>
        <v>-0.2141062885939764</v>
      </c>
      <c r="F41" s="2">
        <f t="shared" si="13"/>
        <v>-0.2173914852648462</v>
      </c>
      <c r="G41" s="2">
        <f t="shared" si="14"/>
        <v>-0.19193933756848836</v>
      </c>
      <c r="H41" s="2">
        <f t="shared" si="0"/>
        <v>135.6271265395587</v>
      </c>
      <c r="I41" s="2">
        <f t="shared" si="1"/>
        <v>134.35531131796262</v>
      </c>
      <c r="J41" s="2">
        <f t="shared" si="2"/>
        <v>144.56538782775962</v>
      </c>
      <c r="K41" s="2">
        <f t="shared" si="5"/>
        <v>134.35130183828537</v>
      </c>
      <c r="L41" s="2">
        <f t="shared" si="6"/>
        <v>132.50321903658732</v>
      </c>
      <c r="M41" s="2">
        <f t="shared" si="7"/>
        <v>146.85357960824641</v>
      </c>
      <c r="N41" s="2">
        <f t="shared" si="15"/>
        <v>0.11531122796961313</v>
      </c>
      <c r="O41" s="2">
        <f t="shared" si="16"/>
        <v>-0.82863072010871974</v>
      </c>
      <c r="P41" s="2">
        <f t="shared" si="17"/>
        <v>6.4879369319303635</v>
      </c>
      <c r="Q41">
        <v>1152553</v>
      </c>
      <c r="R41">
        <v>1002135</v>
      </c>
      <c r="S41">
        <f t="shared" si="4"/>
        <v>150418</v>
      </c>
      <c r="T41">
        <v>1182321</v>
      </c>
      <c r="U41">
        <v>1029898</v>
      </c>
      <c r="V41">
        <f t="shared" si="21"/>
        <v>152423</v>
      </c>
    </row>
    <row r="42" spans="1:22" x14ac:dyDescent="0.2">
      <c r="A42" s="1">
        <v>36647</v>
      </c>
      <c r="B42" s="2">
        <f t="shared" si="18"/>
        <v>11.353208555394723</v>
      </c>
      <c r="C42" s="2">
        <f t="shared" si="19"/>
        <v>10.977532839402926</v>
      </c>
      <c r="D42" s="2">
        <f t="shared" si="20"/>
        <v>13.88139822458303</v>
      </c>
      <c r="E42" s="2">
        <f>LN(Q42)-LN(Q41)</f>
        <v>0.11586071833357359</v>
      </c>
      <c r="F42" s="2">
        <f t="shared" si="13"/>
        <v>0.11528135458499911</v>
      </c>
      <c r="G42" s="2">
        <f t="shared" si="14"/>
        <v>0.11971208931388055</v>
      </c>
      <c r="H42" s="2">
        <f t="shared" si="0"/>
        <v>147.21319837291605</v>
      </c>
      <c r="I42" s="2">
        <f t="shared" si="1"/>
        <v>145.88344677646253</v>
      </c>
      <c r="J42" s="2">
        <f t="shared" si="2"/>
        <v>156.53659675914767</v>
      </c>
      <c r="K42" s="2">
        <f t="shared" si="5"/>
        <v>134.68964767212867</v>
      </c>
      <c r="L42" s="2">
        <f t="shared" si="6"/>
        <v>133.01249857003768</v>
      </c>
      <c r="M42" s="2">
        <f t="shared" si="7"/>
        <v>146.19923531324946</v>
      </c>
      <c r="N42" s="2">
        <f t="shared" si="15"/>
        <v>-0.69603904850620779</v>
      </c>
      <c r="O42" s="2">
        <f t="shared" si="16"/>
        <v>-1.6578375389047153</v>
      </c>
      <c r="P42" s="2">
        <f t="shared" si="17"/>
        <v>5.8619222048374127</v>
      </c>
      <c r="Q42">
        <v>1294132</v>
      </c>
      <c r="R42">
        <v>1124585</v>
      </c>
      <c r="S42">
        <f t="shared" si="4"/>
        <v>169547</v>
      </c>
      <c r="T42">
        <v>1324268</v>
      </c>
      <c r="U42">
        <v>1152574</v>
      </c>
      <c r="V42">
        <f t="shared" si="21"/>
        <v>171694</v>
      </c>
    </row>
    <row r="43" spans="1:22" x14ac:dyDescent="0.2">
      <c r="A43" s="1">
        <v>36678</v>
      </c>
      <c r="B43" s="2">
        <f t="shared" si="18"/>
        <v>-3.4204792827413399</v>
      </c>
      <c r="C43" s="2">
        <f t="shared" si="19"/>
        <v>-3.8763417490246255</v>
      </c>
      <c r="D43" s="2">
        <f t="shared" si="20"/>
        <v>-0.52226907325678695</v>
      </c>
      <c r="E43" s="2">
        <f>LN(Q43)-LN(Q42)</f>
        <v>-0.1065243919193879</v>
      </c>
      <c r="F43" s="2">
        <f t="shared" si="13"/>
        <v>-0.11447141260318539</v>
      </c>
      <c r="G43" s="2">
        <f t="shared" si="14"/>
        <v>-5.5353499665699246E-2</v>
      </c>
      <c r="H43" s="2">
        <f t="shared" si="0"/>
        <v>136.56075918097727</v>
      </c>
      <c r="I43" s="2">
        <f t="shared" si="1"/>
        <v>134.43630551614399</v>
      </c>
      <c r="J43" s="2">
        <f t="shared" si="2"/>
        <v>151.00124679257775</v>
      </c>
      <c r="K43" s="2">
        <f t="shared" si="5"/>
        <v>133.12711238284558</v>
      </c>
      <c r="L43" s="2">
        <f t="shared" si="6"/>
        <v>131.24360392513563</v>
      </c>
      <c r="M43" s="2">
        <f t="shared" si="7"/>
        <v>145.88589150278597</v>
      </c>
      <c r="N43" s="2">
        <f t="shared" si="15"/>
        <v>-1.6660302326231715</v>
      </c>
      <c r="O43" s="2">
        <f t="shared" si="16"/>
        <v>-2.7711306213541604</v>
      </c>
      <c r="P43" s="2">
        <f t="shared" si="17"/>
        <v>5.731385404565799</v>
      </c>
      <c r="Q43">
        <v>1163364</v>
      </c>
      <c r="R43">
        <v>1002947</v>
      </c>
      <c r="S43">
        <f t="shared" si="4"/>
        <v>160417</v>
      </c>
      <c r="T43">
        <v>1192915</v>
      </c>
      <c r="U43">
        <v>1030316</v>
      </c>
      <c r="V43">
        <f t="shared" si="21"/>
        <v>162599</v>
      </c>
    </row>
    <row r="44" spans="1:22" x14ac:dyDescent="0.2">
      <c r="A44" s="1">
        <v>36708</v>
      </c>
      <c r="B44" s="2">
        <f t="shared" si="18"/>
        <v>-16.767315623913603</v>
      </c>
      <c r="C44" s="2">
        <f t="shared" si="19"/>
        <v>-19.113094153946797</v>
      </c>
      <c r="D44" s="2">
        <f t="shared" si="20"/>
        <v>0.61064442763623106</v>
      </c>
      <c r="E44" s="2">
        <f>LN(Q44)-LN(Q43)</f>
        <v>-1.7945553587802365E-2</v>
      </c>
      <c r="F44" s="2">
        <f t="shared" si="13"/>
        <v>-8.2839051627061622E-3</v>
      </c>
      <c r="G44" s="2">
        <f t="shared" si="14"/>
        <v>-8.0564401089688431E-2</v>
      </c>
      <c r="H44" s="2">
        <f t="shared" si="0"/>
        <v>134.76620382219704</v>
      </c>
      <c r="I44" s="2">
        <f t="shared" si="1"/>
        <v>133.60791499987337</v>
      </c>
      <c r="J44" s="2">
        <f t="shared" si="2"/>
        <v>142.9448066836089</v>
      </c>
      <c r="K44" s="2">
        <f t="shared" si="5"/>
        <v>131.43173823702853</v>
      </c>
      <c r="L44" s="2">
        <f t="shared" si="6"/>
        <v>129.20488262598491</v>
      </c>
      <c r="M44" s="2">
        <f t="shared" si="7"/>
        <v>146.23331404729495</v>
      </c>
      <c r="N44" s="2">
        <f t="shared" si="15"/>
        <v>-3.0021481639491867</v>
      </c>
      <c r="O44" s="2">
        <f t="shared" si="16"/>
        <v>-4.1313975341023479</v>
      </c>
      <c r="P44" s="2">
        <f t="shared" si="17"/>
        <v>4.432800078427988</v>
      </c>
      <c r="Q44">
        <v>1142673</v>
      </c>
      <c r="R44">
        <v>994673</v>
      </c>
      <c r="S44">
        <f t="shared" si="4"/>
        <v>148000</v>
      </c>
      <c r="T44">
        <v>1172414</v>
      </c>
      <c r="U44">
        <v>1022071</v>
      </c>
      <c r="V44">
        <f t="shared" si="21"/>
        <v>150343</v>
      </c>
    </row>
    <row r="45" spans="1:22" x14ac:dyDescent="0.2">
      <c r="A45" s="1">
        <v>36739</v>
      </c>
      <c r="B45" s="2">
        <f t="shared" si="18"/>
        <v>0.85916019016423206</v>
      </c>
      <c r="C45" s="2">
        <f t="shared" si="19"/>
        <v>-0.81696824888393138</v>
      </c>
      <c r="D45" s="2">
        <f t="shared" si="20"/>
        <v>11.434382801789766</v>
      </c>
      <c r="E45" s="2">
        <f>LN(Q45)-LN(Q44)</f>
        <v>-0.27017327893660692</v>
      </c>
      <c r="F45" s="2">
        <f t="shared" si="13"/>
        <v>-0.28712425574191336</v>
      </c>
      <c r="G45" s="2">
        <f t="shared" si="14"/>
        <v>-0.16314710768248197</v>
      </c>
      <c r="H45" s="2">
        <f t="shared" si="0"/>
        <v>107.74887592853634</v>
      </c>
      <c r="I45" s="2">
        <f t="shared" si="1"/>
        <v>104.89548942568203</v>
      </c>
      <c r="J45" s="2">
        <f t="shared" si="2"/>
        <v>126.6300959153607</v>
      </c>
      <c r="K45" s="2">
        <f t="shared" si="5"/>
        <v>125.48429541231911</v>
      </c>
      <c r="L45" s="2">
        <f t="shared" si="6"/>
        <v>122.64432463598837</v>
      </c>
      <c r="M45" s="2">
        <f t="shared" si="7"/>
        <v>143.75852812399307</v>
      </c>
      <c r="N45" s="2">
        <f t="shared" si="15"/>
        <v>-4.1524555682695734</v>
      </c>
      <c r="O45" s="2">
        <f t="shared" si="16"/>
        <v>-5.4530840880246672</v>
      </c>
      <c r="P45" s="2">
        <f t="shared" si="17"/>
        <v>3.9432126106034957</v>
      </c>
      <c r="Q45">
        <v>872142</v>
      </c>
      <c r="R45">
        <v>746421</v>
      </c>
      <c r="S45">
        <f t="shared" si="4"/>
        <v>125721</v>
      </c>
      <c r="T45">
        <v>895817</v>
      </c>
      <c r="U45">
        <v>768153</v>
      </c>
      <c r="V45">
        <f t="shared" si="21"/>
        <v>127664</v>
      </c>
    </row>
    <row r="46" spans="1:22" x14ac:dyDescent="0.2">
      <c r="A46" s="1">
        <v>36770</v>
      </c>
      <c r="B46" s="2">
        <f t="shared" si="18"/>
        <v>-4.9996613011280999</v>
      </c>
      <c r="C46" s="2">
        <f t="shared" si="19"/>
        <v>-6.0994261518947823</v>
      </c>
      <c r="D46" s="2">
        <f t="shared" si="20"/>
        <v>2.0098767246301108</v>
      </c>
      <c r="E46" s="2">
        <f>LN(Q46)-LN(Q45)</f>
        <v>9.5130668319017175E-2</v>
      </c>
      <c r="F46" s="2">
        <f t="shared" si="13"/>
        <v>9.9484932098576451E-2</v>
      </c>
      <c r="G46" s="2">
        <f t="shared" si="14"/>
        <v>6.8880977263466647E-2</v>
      </c>
      <c r="H46" s="2">
        <f t="shared" si="0"/>
        <v>117.26194276043805</v>
      </c>
      <c r="I46" s="2">
        <f t="shared" si="1"/>
        <v>114.84398263553967</v>
      </c>
      <c r="J46" s="2">
        <f t="shared" si="2"/>
        <v>133.51819364170737</v>
      </c>
      <c r="K46" s="2">
        <f t="shared" si="5"/>
        <v>125.84437182064624</v>
      </c>
      <c r="L46" s="2">
        <f t="shared" si="6"/>
        <v>122.96706050331315</v>
      </c>
      <c r="M46" s="2">
        <f t="shared" si="7"/>
        <v>144.33031684372142</v>
      </c>
      <c r="N46" s="2">
        <f t="shared" si="15"/>
        <v>-3.2180436704655904</v>
      </c>
      <c r="O46" s="2">
        <f t="shared" si="16"/>
        <v>-4.4307019345441319</v>
      </c>
      <c r="P46" s="2">
        <f t="shared" si="17"/>
        <v>4.2429894014152012</v>
      </c>
      <c r="Q46">
        <v>959184</v>
      </c>
      <c r="R46">
        <v>824498</v>
      </c>
      <c r="S46">
        <f t="shared" si="4"/>
        <v>134686</v>
      </c>
      <c r="T46">
        <v>981008</v>
      </c>
      <c r="U46">
        <v>844344</v>
      </c>
      <c r="V46">
        <f t="shared" si="21"/>
        <v>136664</v>
      </c>
    </row>
    <row r="47" spans="1:22" x14ac:dyDescent="0.2">
      <c r="A47" s="1">
        <v>36800</v>
      </c>
      <c r="B47" s="2">
        <f t="shared" si="18"/>
        <v>-3.8910581755970952</v>
      </c>
      <c r="C47" s="2">
        <f t="shared" si="19"/>
        <v>-5.5271376990562615</v>
      </c>
      <c r="D47" s="2">
        <f t="shared" si="20"/>
        <v>5.9332420668608776</v>
      </c>
      <c r="E47" s="2">
        <f>LN(Q47)-LN(Q46)</f>
        <v>7.0745603460800055E-2</v>
      </c>
      <c r="F47" s="2">
        <f t="shared" si="13"/>
        <v>5.9691426441297324E-2</v>
      </c>
      <c r="G47" s="2">
        <f t="shared" si="14"/>
        <v>0.13587484242292902</v>
      </c>
      <c r="H47" s="2">
        <f t="shared" si="0"/>
        <v>124.33650310651805</v>
      </c>
      <c r="I47" s="2">
        <f t="shared" si="1"/>
        <v>120.81312527966941</v>
      </c>
      <c r="J47" s="2">
        <f t="shared" si="2"/>
        <v>147.10567788400027</v>
      </c>
      <c r="K47" s="2">
        <f t="shared" si="5"/>
        <v>123.67096091762086</v>
      </c>
      <c r="L47" s="2">
        <f t="shared" si="6"/>
        <v>120.7659653873522</v>
      </c>
      <c r="M47" s="2">
        <f t="shared" si="7"/>
        <v>142.30462388946751</v>
      </c>
      <c r="N47" s="2">
        <f t="shared" si="15"/>
        <v>-5.583860853267808</v>
      </c>
      <c r="O47" s="2">
        <f t="shared" si="16"/>
        <v>-6.7825176719917835</v>
      </c>
      <c r="P47" s="2">
        <f t="shared" si="17"/>
        <v>1.7443522358569794</v>
      </c>
      <c r="Q47">
        <v>1029500</v>
      </c>
      <c r="R47">
        <v>875212</v>
      </c>
      <c r="S47">
        <f t="shared" si="4"/>
        <v>154288</v>
      </c>
      <c r="T47">
        <v>1051640</v>
      </c>
      <c r="U47">
        <v>895346</v>
      </c>
      <c r="V47">
        <f t="shared" si="21"/>
        <v>156294</v>
      </c>
    </row>
    <row r="48" spans="1:22" x14ac:dyDescent="0.2">
      <c r="A48" s="1">
        <v>36831</v>
      </c>
      <c r="B48" s="2">
        <f t="shared" si="18"/>
        <v>-1.8586806215296292</v>
      </c>
      <c r="C48" s="2">
        <f t="shared" si="19"/>
        <v>-2.7366103875831271</v>
      </c>
      <c r="D48" s="2">
        <f t="shared" si="20"/>
        <v>2.9749593351384718</v>
      </c>
      <c r="E48" s="2">
        <f>LN(Q48)-LN(Q47)</f>
        <v>-2.0032240833591786E-2</v>
      </c>
      <c r="F48" s="2">
        <f t="shared" si="13"/>
        <v>-2.8992174415860106E-2</v>
      </c>
      <c r="G48" s="2">
        <f t="shared" si="14"/>
        <v>2.9328214528835161E-2</v>
      </c>
      <c r="H48" s="2">
        <f t="shared" si="0"/>
        <v>122.33327902315887</v>
      </c>
      <c r="I48" s="2">
        <f t="shared" si="1"/>
        <v>117.91390783808339</v>
      </c>
      <c r="J48" s="2">
        <f t="shared" si="2"/>
        <v>150.03849933688377</v>
      </c>
      <c r="K48" s="2">
        <f t="shared" si="5"/>
        <v>125.27522329435088</v>
      </c>
      <c r="L48" s="2">
        <f t="shared" si="6"/>
        <v>122.48844587284088</v>
      </c>
      <c r="M48" s="2">
        <f t="shared" si="7"/>
        <v>143.10056599395497</v>
      </c>
      <c r="N48" s="2">
        <f t="shared" si="15"/>
        <v>-5.8747670248975083</v>
      </c>
      <c r="O48" s="2">
        <f t="shared" si="16"/>
        <v>-7.0357941397562911</v>
      </c>
      <c r="P48" s="2">
        <f t="shared" si="17"/>
        <v>1.1807603715917878</v>
      </c>
      <c r="Q48">
        <v>1009082</v>
      </c>
      <c r="R48">
        <v>850202</v>
      </c>
      <c r="S48">
        <f t="shared" si="4"/>
        <v>158880</v>
      </c>
      <c r="T48">
        <v>1031120</v>
      </c>
      <c r="U48">
        <v>870208</v>
      </c>
      <c r="V48">
        <f t="shared" si="21"/>
        <v>160912</v>
      </c>
    </row>
    <row r="49" spans="1:22" x14ac:dyDescent="0.2">
      <c r="A49" s="1">
        <v>36861</v>
      </c>
      <c r="B49" s="2">
        <f t="shared" si="18"/>
        <v>-10.706060279276564</v>
      </c>
      <c r="C49" s="2">
        <f t="shared" si="19"/>
        <v>-13.211028900008692</v>
      </c>
      <c r="D49" s="2">
        <f>100*(LN(S49)-LN(S37))</f>
        <v>2.0789559782119937</v>
      </c>
      <c r="E49" s="2">
        <f>LN(Q49)-LN(Q48)</f>
        <v>-0.18822509046587044</v>
      </c>
      <c r="F49" s="2">
        <f t="shared" si="13"/>
        <v>-0.20864469903605176</v>
      </c>
      <c r="G49" s="2">
        <f t="shared" si="14"/>
        <v>-8.5522510619920666E-2</v>
      </c>
      <c r="H49" s="2">
        <f t="shared" si="0"/>
        <v>103.51076997657182</v>
      </c>
      <c r="I49" s="2">
        <f t="shared" si="1"/>
        <v>97.04943793447822</v>
      </c>
      <c r="J49" s="2">
        <f t="shared" si="2"/>
        <v>141.48624827489169</v>
      </c>
      <c r="K49" s="2">
        <f t="shared" si="5"/>
        <v>125.48584203991403</v>
      </c>
      <c r="L49" s="2">
        <f t="shared" si="6"/>
        <v>122.7091441326329</v>
      </c>
      <c r="M49" s="2">
        <f t="shared" si="7"/>
        <v>143.20402884962132</v>
      </c>
      <c r="N49" s="2">
        <f t="shared" si="15"/>
        <v>-3.8967712897174493</v>
      </c>
      <c r="O49" s="2">
        <f t="shared" si="16"/>
        <v>-4.7744627870911955</v>
      </c>
      <c r="P49" s="2">
        <f t="shared" si="17"/>
        <v>1.0363092748373504</v>
      </c>
      <c r="Q49">
        <v>835952</v>
      </c>
      <c r="R49">
        <v>690095</v>
      </c>
      <c r="S49">
        <f t="shared" si="4"/>
        <v>145857</v>
      </c>
      <c r="T49">
        <v>851731</v>
      </c>
      <c r="U49">
        <v>704326</v>
      </c>
      <c r="V49">
        <f t="shared" si="21"/>
        <v>147405</v>
      </c>
    </row>
    <row r="50" spans="1:22" x14ac:dyDescent="0.2">
      <c r="A50" s="1">
        <v>36892</v>
      </c>
      <c r="B50" s="2">
        <f>100*(LN(T50)-LN(T38))</f>
        <v>-0.39575760561323392</v>
      </c>
      <c r="C50" s="2">
        <f>100*(LN(U50)-LN(U38))</f>
        <v>-0.3621354759365758</v>
      </c>
      <c r="D50" s="2">
        <f>100*(LN(V50)-LN(V38))</f>
        <v>-0.61668222120001559</v>
      </c>
      <c r="E50" s="2">
        <f>LN(T50)-LN(T49)</f>
        <v>0.35357044237930957</v>
      </c>
      <c r="F50" s="2">
        <f t="shared" ref="F50:G65" si="22">LN(U50)-LN(U49)</f>
        <v>0.40210496189407507</v>
      </c>
      <c r="G50" s="2">
        <f t="shared" si="22"/>
        <v>8.225238030423121E-2</v>
      </c>
      <c r="H50" s="2">
        <f t="shared" si="0"/>
        <v>138.86781421450277</v>
      </c>
      <c r="I50" s="2">
        <f t="shared" si="1"/>
        <v>137.25993412388573</v>
      </c>
      <c r="J50" s="2">
        <f t="shared" si="2"/>
        <v>149.71148630531482</v>
      </c>
      <c r="K50" s="2">
        <f t="shared" si="5"/>
        <v>129.57596352489657</v>
      </c>
      <c r="L50" s="2">
        <f t="shared" si="6"/>
        <v>127.01463508794303</v>
      </c>
      <c r="M50" s="2">
        <f t="shared" si="7"/>
        <v>145.88087648557388</v>
      </c>
      <c r="N50" s="2">
        <f t="shared" si="15"/>
        <v>-4.2870367641287146</v>
      </c>
      <c r="O50" s="2">
        <f t="shared" si="16"/>
        <v>-4.9324150653251166</v>
      </c>
      <c r="P50" s="2">
        <f t="shared" si="17"/>
        <v>-0.88027460538526725</v>
      </c>
      <c r="T50">
        <v>1212987</v>
      </c>
      <c r="U50">
        <v>1052945</v>
      </c>
      <c r="V50">
        <f t="shared" si="21"/>
        <v>160042</v>
      </c>
    </row>
    <row r="51" spans="1:22" x14ac:dyDescent="0.2">
      <c r="A51" s="1">
        <v>36923</v>
      </c>
      <c r="B51" s="2">
        <f t="shared" ref="B51:D51" si="23">100*(LN(T51)-LN(T39))</f>
        <v>-10.430286707298109</v>
      </c>
      <c r="C51" s="2">
        <f t="shared" si="23"/>
        <v>-10.640096376535269</v>
      </c>
      <c r="D51" s="2">
        <f t="shared" si="23"/>
        <v>-9.0357431313732306</v>
      </c>
      <c r="E51" s="2">
        <f t="shared" ref="E51:E114" si="24">LN(T51)-LN(T50)</f>
        <v>-0.11215313968815366</v>
      </c>
      <c r="F51" s="2">
        <f t="shared" si="22"/>
        <v>-0.11186343391071674</v>
      </c>
      <c r="G51" s="2">
        <f t="shared" si="22"/>
        <v>-0.11406126134452599</v>
      </c>
      <c r="H51" s="2">
        <f t="shared" si="0"/>
        <v>127.65250024568741</v>
      </c>
      <c r="I51" s="2">
        <f t="shared" si="1"/>
        <v>126.07359073281404</v>
      </c>
      <c r="J51" s="2">
        <f t="shared" si="2"/>
        <v>138.30536017086223</v>
      </c>
      <c r="K51" s="2">
        <f t="shared" si="5"/>
        <v>132.37110899963488</v>
      </c>
      <c r="L51" s="2">
        <f t="shared" si="6"/>
        <v>129.95197614937214</v>
      </c>
      <c r="M51" s="2">
        <f t="shared" si="7"/>
        <v>147.72502858449616</v>
      </c>
      <c r="N51" s="2">
        <f t="shared" si="15"/>
        <v>-3.0806863026582789</v>
      </c>
      <c r="O51" s="2">
        <f t="shared" si="16"/>
        <v>-3.4942847515304152</v>
      </c>
      <c r="P51" s="2">
        <f t="shared" si="17"/>
        <v>-1.2020036037408204</v>
      </c>
      <c r="T51">
        <v>1084298</v>
      </c>
      <c r="U51">
        <v>941508</v>
      </c>
      <c r="V51">
        <f t="shared" si="21"/>
        <v>142790</v>
      </c>
    </row>
    <row r="52" spans="1:22" x14ac:dyDescent="0.2">
      <c r="A52" s="1">
        <v>36951</v>
      </c>
      <c r="B52" s="2">
        <f t="shared" ref="B52:D52" si="25">100*(LN(T52)-LN(T40))</f>
        <v>-6.2245443815049484</v>
      </c>
      <c r="C52" s="2">
        <f t="shared" si="25"/>
        <v>-6.2954370348828448</v>
      </c>
      <c r="D52" s="2">
        <f t="shared" si="25"/>
        <v>-5.7366375851270135</v>
      </c>
      <c r="E52" s="2">
        <f t="shared" si="24"/>
        <v>0.23346620325860101</v>
      </c>
      <c r="F52" s="2">
        <f t="shared" si="22"/>
        <v>0.23865039152727974</v>
      </c>
      <c r="G52" s="2">
        <f t="shared" si="22"/>
        <v>0.19859365562102482</v>
      </c>
      <c r="H52" s="2">
        <f t="shared" si="0"/>
        <v>150.99912057154751</v>
      </c>
      <c r="I52" s="2">
        <f t="shared" si="1"/>
        <v>149.93862988554201</v>
      </c>
      <c r="J52" s="2">
        <f t="shared" si="2"/>
        <v>158.16472573296471</v>
      </c>
      <c r="K52" s="2">
        <f t="shared" si="5"/>
        <v>133.92436801932419</v>
      </c>
      <c r="L52" s="2">
        <f t="shared" si="6"/>
        <v>131.82934756878072</v>
      </c>
      <c r="M52" s="2">
        <f t="shared" si="7"/>
        <v>147.19193130341401</v>
      </c>
      <c r="N52" s="2">
        <f t="shared" si="15"/>
        <v>-2.2539431207558493</v>
      </c>
      <c r="O52" s="2">
        <f t="shared" si="16"/>
        <v>-2.4244302233604458</v>
      </c>
      <c r="P52" s="2">
        <f t="shared" si="17"/>
        <v>-1.9320309810973413</v>
      </c>
      <c r="T52">
        <v>1369436</v>
      </c>
      <c r="U52">
        <v>1195277</v>
      </c>
      <c r="V52">
        <f t="shared" si="21"/>
        <v>174159</v>
      </c>
    </row>
    <row r="53" spans="1:22" x14ac:dyDescent="0.2">
      <c r="A53" s="1">
        <v>36982</v>
      </c>
      <c r="B53" s="2">
        <f t="shared" ref="B53:D53" si="26">100*(LN(T53)-LN(T41))</f>
        <v>0.35460401335676295</v>
      </c>
      <c r="C53" s="2">
        <f t="shared" si="26"/>
        <v>0.54738839983503595</v>
      </c>
      <c r="D53" s="2">
        <f t="shared" si="26"/>
        <v>-0.95784089209995926</v>
      </c>
      <c r="E53" s="2">
        <f t="shared" si="24"/>
        <v>-0.14337348039282283</v>
      </c>
      <c r="F53" s="2">
        <f t="shared" si="22"/>
        <v>-0.14344430547540554</v>
      </c>
      <c r="G53" s="2">
        <f t="shared" si="22"/>
        <v>-0.14288753348358441</v>
      </c>
      <c r="H53" s="2">
        <f t="shared" si="0"/>
        <v>136.66177253226522</v>
      </c>
      <c r="I53" s="2">
        <f t="shared" si="1"/>
        <v>135.59419933800146</v>
      </c>
      <c r="J53" s="2">
        <f t="shared" si="2"/>
        <v>143.87597238460626</v>
      </c>
      <c r="K53" s="2">
        <f t="shared" si="5"/>
        <v>132.07678804141912</v>
      </c>
      <c r="L53" s="2">
        <f t="shared" si="6"/>
        <v>130.27545180324344</v>
      </c>
      <c r="M53" s="2">
        <f t="shared" si="7"/>
        <v>143.59312207329228</v>
      </c>
      <c r="N53" s="2">
        <f t="shared" si="15"/>
        <v>-2.2745137968662448</v>
      </c>
      <c r="O53" s="2">
        <f t="shared" si="16"/>
        <v>-2.2277672333438829</v>
      </c>
      <c r="P53" s="2">
        <f t="shared" si="17"/>
        <v>-3.2604575349541278</v>
      </c>
      <c r="T53">
        <v>1186521</v>
      </c>
      <c r="U53">
        <v>1035551</v>
      </c>
      <c r="V53">
        <f t="shared" si="21"/>
        <v>150970</v>
      </c>
    </row>
    <row r="54" spans="1:22" x14ac:dyDescent="0.2">
      <c r="A54" s="1">
        <v>37012</v>
      </c>
      <c r="B54" s="2">
        <f t="shared" ref="B54:D54" si="27">100*(LN(T54)-LN(T42))</f>
        <v>-3.0852390486465708</v>
      </c>
      <c r="C54" s="2">
        <f t="shared" si="27"/>
        <v>-2.6556963005663903</v>
      </c>
      <c r="D54" s="2">
        <f t="shared" si="27"/>
        <v>-6.0175158498994463</v>
      </c>
      <c r="E54" s="2">
        <f t="shared" si="24"/>
        <v>7.8981967611140291E-2</v>
      </c>
      <c r="F54" s="2">
        <f t="shared" si="22"/>
        <v>8.0507086854717969E-2</v>
      </c>
      <c r="G54" s="2">
        <f t="shared" si="22"/>
        <v>6.8457522543273086E-2</v>
      </c>
      <c r="H54" s="2">
        <f t="shared" si="0"/>
        <v>144.55996929337925</v>
      </c>
      <c r="I54" s="2">
        <f t="shared" si="1"/>
        <v>143.64490802347325</v>
      </c>
      <c r="J54" s="2">
        <f t="shared" si="2"/>
        <v>150.72172463893358</v>
      </c>
      <c r="K54" s="2">
        <f t="shared" si="5"/>
        <v>132.99748126465531</v>
      </c>
      <c r="L54" s="2">
        <f t="shared" si="6"/>
        <v>131.64691194586274</v>
      </c>
      <c r="M54" s="2">
        <f t="shared" si="7"/>
        <v>142.06452081543097</v>
      </c>
      <c r="N54" s="2">
        <f t="shared" si="15"/>
        <v>-1.6921664074733656</v>
      </c>
      <c r="O54" s="2">
        <f t="shared" si="16"/>
        <v>-1.3655866241749379</v>
      </c>
      <c r="P54" s="2">
        <f t="shared" si="17"/>
        <v>-4.1347144978184929</v>
      </c>
      <c r="T54">
        <v>1284035</v>
      </c>
      <c r="U54">
        <v>1122368</v>
      </c>
      <c r="V54">
        <f t="shared" si="21"/>
        <v>161667</v>
      </c>
    </row>
    <row r="55" spans="1:22" x14ac:dyDescent="0.2">
      <c r="A55" s="1">
        <v>37043</v>
      </c>
      <c r="B55" s="2">
        <f t="shared" ref="B55:D55" si="28">100*(LN(T55)-LN(T43))</f>
        <v>5.2190399235048091</v>
      </c>
      <c r="C55" s="2">
        <f t="shared" si="28"/>
        <v>6.1926629408230127</v>
      </c>
      <c r="D55" s="2">
        <f t="shared" si="28"/>
        <v>-1.1810003979634942</v>
      </c>
      <c r="E55" s="2">
        <f t="shared" si="24"/>
        <v>-2.1417172602960832E-2</v>
      </c>
      <c r="F55" s="2">
        <f t="shared" si="22"/>
        <v>-2.3648558350716442E-2</v>
      </c>
      <c r="G55" s="2">
        <f t="shared" si="22"/>
        <v>-6.0616210692554517E-3</v>
      </c>
      <c r="H55" s="2">
        <f t="shared" si="0"/>
        <v>142.41825203308318</v>
      </c>
      <c r="I55" s="2">
        <f t="shared" si="1"/>
        <v>141.28005218840161</v>
      </c>
      <c r="J55" s="2">
        <f t="shared" si="2"/>
        <v>150.11556253200803</v>
      </c>
      <c r="K55" s="2">
        <f t="shared" si="5"/>
        <v>132.06786183630186</v>
      </c>
      <c r="L55" s="2">
        <f t="shared" si="6"/>
        <v>130.59364581453514</v>
      </c>
      <c r="M55" s="2">
        <f t="shared" si="7"/>
        <v>141.91579081827186</v>
      </c>
      <c r="N55" s="2">
        <f t="shared" si="15"/>
        <v>-1.0592505465437227</v>
      </c>
      <c r="O55" s="2">
        <f t="shared" si="16"/>
        <v>-0.64995811060049391</v>
      </c>
      <c r="P55" s="2">
        <f t="shared" si="17"/>
        <v>-3.970100684514108</v>
      </c>
      <c r="T55">
        <v>1256827</v>
      </c>
      <c r="U55">
        <v>1096137</v>
      </c>
      <c r="V55">
        <f t="shared" si="21"/>
        <v>160690</v>
      </c>
    </row>
    <row r="56" spans="1:22" x14ac:dyDescent="0.2">
      <c r="A56" s="1">
        <v>37073</v>
      </c>
      <c r="B56" s="2">
        <f t="shared" ref="B56:D56" si="29">100*(LN(T56)-LN(T44))</f>
        <v>2.850124226640105</v>
      </c>
      <c r="C56" s="2">
        <f t="shared" si="29"/>
        <v>3.425537838069026</v>
      </c>
      <c r="D56" s="2">
        <f t="shared" si="29"/>
        <v>-1.1519909043226306</v>
      </c>
      <c r="E56" s="2">
        <f t="shared" si="24"/>
        <v>-4.1024177493616421E-2</v>
      </c>
      <c r="F56" s="2">
        <f t="shared" si="22"/>
        <v>-3.5705841340547551E-2</v>
      </c>
      <c r="G56" s="2">
        <f t="shared" si="22"/>
        <v>-7.8077601777469141E-2</v>
      </c>
      <c r="H56" s="2">
        <f t="shared" si="0"/>
        <v>138.31583428372153</v>
      </c>
      <c r="I56" s="2">
        <f t="shared" si="1"/>
        <v>137.70946805434687</v>
      </c>
      <c r="J56" s="2">
        <f t="shared" si="2"/>
        <v>142.3078023542611</v>
      </c>
      <c r="K56" s="2">
        <f t="shared" si="5"/>
        <v>131.56417221748518</v>
      </c>
      <c r="L56" s="2">
        <f t="shared" si="6"/>
        <v>129.91273660385914</v>
      </c>
      <c r="M56" s="2">
        <f t="shared" si="7"/>
        <v>142.51478471236254</v>
      </c>
      <c r="N56" s="2">
        <f t="shared" si="15"/>
        <v>0.13243398045665344</v>
      </c>
      <c r="O56" s="2">
        <f t="shared" si="16"/>
        <v>0.70785397787423676</v>
      </c>
      <c r="P56" s="2">
        <f t="shared" si="17"/>
        <v>-3.7185293349324127</v>
      </c>
      <c r="T56">
        <v>1206310</v>
      </c>
      <c r="U56">
        <v>1057689</v>
      </c>
      <c r="V56">
        <f t="shared" si="21"/>
        <v>148621</v>
      </c>
    </row>
    <row r="57" spans="1:22" x14ac:dyDescent="0.2">
      <c r="A57" s="1">
        <v>37104</v>
      </c>
      <c r="B57" s="2">
        <f t="shared" ref="B57:D57" si="30">100*(LN(T57)-LN(T45))</f>
        <v>-2.8522509311734723</v>
      </c>
      <c r="C57" s="2">
        <f t="shared" si="30"/>
        <v>-1.7953534761678824</v>
      </c>
      <c r="D57" s="2">
        <f t="shared" si="30"/>
        <v>-9.4588232174462661</v>
      </c>
      <c r="E57" s="2">
        <f t="shared" si="24"/>
        <v>-0.32610775061707997</v>
      </c>
      <c r="F57" s="2">
        <f t="shared" si="22"/>
        <v>-0.33780622106099045</v>
      </c>
      <c r="G57" s="2">
        <f t="shared" si="22"/>
        <v>-0.24658586088473022</v>
      </c>
      <c r="H57" s="2">
        <f t="shared" si="0"/>
        <v>105.70505922201353</v>
      </c>
      <c r="I57" s="2">
        <f t="shared" si="1"/>
        <v>103.92884594824781</v>
      </c>
      <c r="J57" s="2">
        <f t="shared" si="2"/>
        <v>117.64921626578807</v>
      </c>
      <c r="K57" s="2">
        <f t="shared" si="5"/>
        <v>126.21654714371986</v>
      </c>
      <c r="L57" s="2">
        <f t="shared" si="6"/>
        <v>124.0360492911969</v>
      </c>
      <c r="M57" s="2">
        <f t="shared" si="7"/>
        <v>140.24466642535182</v>
      </c>
      <c r="N57" s="2">
        <f t="shared" si="15"/>
        <v>0.73225173140075128</v>
      </c>
      <c r="O57" s="2">
        <f t="shared" si="16"/>
        <v>1.3917246552085345</v>
      </c>
      <c r="P57" s="2">
        <f t="shared" si="17"/>
        <v>-3.5138616986412501</v>
      </c>
      <c r="T57">
        <v>870627</v>
      </c>
      <c r="U57">
        <v>754485</v>
      </c>
      <c r="V57">
        <f t="shared" si="21"/>
        <v>116142</v>
      </c>
    </row>
    <row r="58" spans="1:22" x14ac:dyDescent="0.2">
      <c r="A58" s="1">
        <v>37135</v>
      </c>
      <c r="B58" s="2">
        <f t="shared" ref="B58:D58" si="31">100*(LN(T58)-LN(T46))</f>
        <v>-5.84474751074886</v>
      </c>
      <c r="C58" s="2">
        <f t="shared" si="31"/>
        <v>-5.7887264502367586</v>
      </c>
      <c r="D58" s="2">
        <f t="shared" si="31"/>
        <v>-6.1915571369773659</v>
      </c>
      <c r="E58" s="2">
        <f t="shared" si="24"/>
        <v>6.0919497636838571E-2</v>
      </c>
      <c r="F58" s="2">
        <f t="shared" si="22"/>
        <v>5.4637332698041163E-2</v>
      </c>
      <c r="G58" s="2">
        <f t="shared" si="22"/>
        <v>0.10079620688351909</v>
      </c>
      <c r="H58" s="2">
        <f t="shared" si="0"/>
        <v>111.79700898569739</v>
      </c>
      <c r="I58" s="2">
        <f t="shared" si="1"/>
        <v>109.39257921805192</v>
      </c>
      <c r="J58" s="2">
        <f t="shared" si="2"/>
        <v>127.72883695413998</v>
      </c>
      <c r="K58" s="2">
        <f t="shared" si="5"/>
        <v>126.11873702972164</v>
      </c>
      <c r="L58" s="2">
        <f t="shared" si="6"/>
        <v>123.87739987691981</v>
      </c>
      <c r="M58" s="2">
        <f t="shared" si="7"/>
        <v>140.55542710978108</v>
      </c>
      <c r="N58" s="2">
        <f t="shared" si="15"/>
        <v>0.2743652090753983</v>
      </c>
      <c r="O58" s="2">
        <f t="shared" si="16"/>
        <v>0.91033937360666073</v>
      </c>
      <c r="P58" s="2">
        <f t="shared" si="17"/>
        <v>-3.7748897339403413</v>
      </c>
      <c r="T58">
        <v>925314</v>
      </c>
      <c r="U58">
        <v>796855</v>
      </c>
      <c r="V58">
        <f t="shared" si="21"/>
        <v>128459</v>
      </c>
    </row>
    <row r="59" spans="1:22" x14ac:dyDescent="0.2">
      <c r="A59" s="1">
        <v>37165</v>
      </c>
      <c r="B59" s="2">
        <f t="shared" ref="B59:D59" si="32">100*(LN(T59)-LN(T47))</f>
        <v>5.9069313695944814</v>
      </c>
      <c r="C59" s="2">
        <f t="shared" si="32"/>
        <v>6.7342091485343758</v>
      </c>
      <c r="D59" s="2">
        <f t="shared" si="32"/>
        <v>1.0311732067739499</v>
      </c>
      <c r="E59" s="2">
        <f t="shared" si="24"/>
        <v>0.18704230373624497</v>
      </c>
      <c r="F59" s="2">
        <f t="shared" si="22"/>
        <v>0.18387959723885317</v>
      </c>
      <c r="G59" s="2">
        <f t="shared" si="22"/>
        <v>0.2064407937674293</v>
      </c>
      <c r="H59" s="2">
        <f t="shared" si="0"/>
        <v>130.50123935932189</v>
      </c>
      <c r="I59" s="2">
        <f t="shared" si="1"/>
        <v>127.78053894193724</v>
      </c>
      <c r="J59" s="2">
        <f t="shared" si="2"/>
        <v>148.3729163308829</v>
      </c>
      <c r="K59" s="2">
        <f t="shared" si="5"/>
        <v>123.74678214234174</v>
      </c>
      <c r="L59" s="2">
        <f t="shared" si="6"/>
        <v>121.47138374701646</v>
      </c>
      <c r="M59" s="2">
        <f t="shared" si="7"/>
        <v>138.41710562220658</v>
      </c>
      <c r="N59" s="2">
        <f t="shared" si="15"/>
        <v>7.5821224720883151E-2</v>
      </c>
      <c r="O59" s="2">
        <f t="shared" si="16"/>
        <v>0.70541835966426447</v>
      </c>
      <c r="P59" s="2">
        <f t="shared" si="17"/>
        <v>-3.8875182672609299</v>
      </c>
      <c r="T59">
        <v>1115631</v>
      </c>
      <c r="U59">
        <v>957717</v>
      </c>
      <c r="V59">
        <f t="shared" si="21"/>
        <v>157914</v>
      </c>
    </row>
    <row r="60" spans="1:22" x14ac:dyDescent="0.2">
      <c r="A60" s="1">
        <v>37196</v>
      </c>
      <c r="B60" s="2">
        <f t="shared" ref="B60:D60" si="33">100*(LN(T60)-LN(T48))</f>
        <v>0.49551171784276704</v>
      </c>
      <c r="C60" s="2">
        <f t="shared" si="33"/>
        <v>1.7468752646177421</v>
      </c>
      <c r="D60" s="2">
        <f t="shared" si="33"/>
        <v>-6.5573161791757428</v>
      </c>
      <c r="E60" s="2">
        <f t="shared" si="24"/>
        <v>-7.3819456829850694E-2</v>
      </c>
      <c r="F60" s="2">
        <f t="shared" si="22"/>
        <v>-7.835131105206905E-2</v>
      </c>
      <c r="G60" s="2">
        <f t="shared" si="22"/>
        <v>-4.6766111132043875E-2</v>
      </c>
      <c r="H60" s="2">
        <f t="shared" si="0"/>
        <v>123.11929367633681</v>
      </c>
      <c r="I60" s="2">
        <f t="shared" si="1"/>
        <v>119.94540783673034</v>
      </c>
      <c r="J60" s="2">
        <f t="shared" si="2"/>
        <v>143.69630521767851</v>
      </c>
      <c r="K60" s="2">
        <f t="shared" si="5"/>
        <v>123.43248892087792</v>
      </c>
      <c r="L60" s="2">
        <f t="shared" si="6"/>
        <v>121.19415387533559</v>
      </c>
      <c r="M60" s="2">
        <f t="shared" si="7"/>
        <v>137.84663422414411</v>
      </c>
      <c r="N60" s="2">
        <f t="shared" si="15"/>
        <v>-1.8427343734729646</v>
      </c>
      <c r="O60" s="2">
        <f t="shared" si="16"/>
        <v>-1.2942919975052973</v>
      </c>
      <c r="P60" s="2">
        <f t="shared" si="17"/>
        <v>-5.2539317698108619</v>
      </c>
      <c r="T60">
        <v>1036242</v>
      </c>
      <c r="U60">
        <v>885543</v>
      </c>
      <c r="V60">
        <f t="shared" si="21"/>
        <v>150699</v>
      </c>
    </row>
    <row r="61" spans="1:22" x14ac:dyDescent="0.2">
      <c r="A61" s="1">
        <v>37226</v>
      </c>
      <c r="B61" s="2">
        <f t="shared" ref="B61:D61" si="34">100*(LN(T61)-LN(T49))</f>
        <v>-0.64027506891175534</v>
      </c>
      <c r="C61" s="2">
        <f t="shared" si="34"/>
        <v>-9.9386289669212147E-4</v>
      </c>
      <c r="D61" s="2">
        <f t="shared" si="34"/>
        <v>-3.7525871250235099</v>
      </c>
      <c r="E61" s="2">
        <f t="shared" si="24"/>
        <v>-0.20248798768676757</v>
      </c>
      <c r="F61" s="2">
        <f t="shared" si="22"/>
        <v>-0.22896963765148826</v>
      </c>
      <c r="G61" s="2">
        <f t="shared" si="22"/>
        <v>-5.9626440678103521E-2</v>
      </c>
      <c r="H61" s="2">
        <f t="shared" si="0"/>
        <v>102.87049490766006</v>
      </c>
      <c r="I61" s="2">
        <f t="shared" si="1"/>
        <v>97.048444071581514</v>
      </c>
      <c r="J61" s="2">
        <f t="shared" si="2"/>
        <v>137.73366114986817</v>
      </c>
      <c r="K61" s="2">
        <f t="shared" si="5"/>
        <v>123.13266493650235</v>
      </c>
      <c r="L61" s="2">
        <f t="shared" si="6"/>
        <v>120.80896085311194</v>
      </c>
      <c r="M61" s="2">
        <f t="shared" si="7"/>
        <v>138.13611908799101</v>
      </c>
      <c r="N61" s="2">
        <f t="shared" si="15"/>
        <v>-2.3531771034116815</v>
      </c>
      <c r="O61" s="2">
        <f t="shared" si="16"/>
        <v>-1.9001832795209594</v>
      </c>
      <c r="P61" s="2">
        <f t="shared" si="17"/>
        <v>-5.0679097616303181</v>
      </c>
      <c r="T61">
        <v>846295</v>
      </c>
      <c r="U61">
        <v>704319</v>
      </c>
      <c r="V61">
        <f t="shared" si="21"/>
        <v>141976</v>
      </c>
    </row>
    <row r="62" spans="1:22" x14ac:dyDescent="0.2">
      <c r="A62" s="1">
        <v>37257</v>
      </c>
      <c r="B62" s="2">
        <f t="shared" ref="B62:D62" si="35">100*(LN(T62)-LN(T50))</f>
        <v>-3.0863327082217396</v>
      </c>
      <c r="C62" s="2">
        <f t="shared" si="35"/>
        <v>-3.0935795143781419</v>
      </c>
      <c r="D62" s="2">
        <f t="shared" si="35"/>
        <v>-3.0386677608454704</v>
      </c>
      <c r="E62" s="2">
        <f t="shared" si="24"/>
        <v>0.32910986598620973</v>
      </c>
      <c r="F62" s="2">
        <f t="shared" si="22"/>
        <v>0.37117910537926058</v>
      </c>
      <c r="G62" s="2">
        <f t="shared" si="22"/>
        <v>8.9391573946011604E-2</v>
      </c>
      <c r="H62" s="2">
        <f t="shared" si="0"/>
        <v>135.78148150628104</v>
      </c>
      <c r="I62" s="2">
        <f t="shared" si="1"/>
        <v>134.16635460950758</v>
      </c>
      <c r="J62" s="2">
        <f t="shared" si="2"/>
        <v>146.67281854446932</v>
      </c>
      <c r="K62" s="2">
        <f t="shared" si="5"/>
        <v>126.218983313943</v>
      </c>
      <c r="L62" s="2">
        <f t="shared" si="6"/>
        <v>123.9481448113135</v>
      </c>
      <c r="M62" s="2">
        <f t="shared" si="7"/>
        <v>140.87274678221013</v>
      </c>
      <c r="N62" s="2">
        <f t="shared" si="15"/>
        <v>-3.3569802109535658</v>
      </c>
      <c r="O62" s="2">
        <f t="shared" si="16"/>
        <v>-3.066490276629537</v>
      </c>
      <c r="P62" s="2">
        <f t="shared" si="17"/>
        <v>-5.0081297033637497</v>
      </c>
      <c r="T62">
        <v>1176122</v>
      </c>
      <c r="U62">
        <v>1020870</v>
      </c>
      <c r="V62">
        <f t="shared" si="21"/>
        <v>155252</v>
      </c>
    </row>
    <row r="63" spans="1:22" x14ac:dyDescent="0.2">
      <c r="A63" s="1">
        <v>37288</v>
      </c>
      <c r="B63" s="2">
        <f t="shared" ref="B63:D63" si="36">100*(LN(T63)-LN(T51))</f>
        <v>-4.4401249387270525</v>
      </c>
      <c r="C63" s="2">
        <f t="shared" si="36"/>
        <v>-4.0828278784708516</v>
      </c>
      <c r="D63" s="2">
        <f t="shared" si="36"/>
        <v>-6.8285289200991528</v>
      </c>
      <c r="E63" s="2">
        <f t="shared" si="24"/>
        <v>-0.12569106199320679</v>
      </c>
      <c r="F63" s="2">
        <f t="shared" si="22"/>
        <v>-0.12175591755164383</v>
      </c>
      <c r="G63" s="2">
        <f t="shared" si="22"/>
        <v>-0.15195987293706281</v>
      </c>
      <c r="H63" s="2">
        <f t="shared" si="0"/>
        <v>123.21237530696037</v>
      </c>
      <c r="I63" s="2">
        <f t="shared" si="1"/>
        <v>121.9907628543432</v>
      </c>
      <c r="J63" s="2">
        <f t="shared" si="2"/>
        <v>131.47683125076304</v>
      </c>
      <c r="K63" s="2">
        <f t="shared" si="5"/>
        <v>128.58438504038043</v>
      </c>
      <c r="L63" s="2">
        <f t="shared" si="6"/>
        <v>126.46340367275972</v>
      </c>
      <c r="M63" s="2">
        <f t="shared" si="7"/>
        <v>142.2604816915408</v>
      </c>
      <c r="N63" s="2">
        <f t="shared" si="15"/>
        <v>-3.7867239592544593</v>
      </c>
      <c r="O63" s="2">
        <f t="shared" si="16"/>
        <v>-3.4885724766124184</v>
      </c>
      <c r="P63" s="2">
        <f t="shared" si="17"/>
        <v>-5.4645468929553545</v>
      </c>
      <c r="T63">
        <v>1037207</v>
      </c>
      <c r="U63">
        <v>903842</v>
      </c>
      <c r="V63">
        <f t="shared" si="21"/>
        <v>133365</v>
      </c>
    </row>
    <row r="64" spans="1:22" x14ac:dyDescent="0.2">
      <c r="A64" s="1">
        <v>37316</v>
      </c>
      <c r="B64" s="2">
        <f t="shared" ref="B64:D64" si="37">100*(LN(T64)-LN(T52))</f>
        <v>-11.409507531638852</v>
      </c>
      <c r="C64" s="2">
        <f t="shared" si="37"/>
        <v>-11.153646542268447</v>
      </c>
      <c r="D64" s="2">
        <f t="shared" si="37"/>
        <v>-13.183405783518864</v>
      </c>
      <c r="E64" s="2">
        <f t="shared" si="24"/>
        <v>0.16377237732948302</v>
      </c>
      <c r="F64" s="2">
        <f t="shared" si="22"/>
        <v>0.16794220488930378</v>
      </c>
      <c r="G64" s="2">
        <f t="shared" si="22"/>
        <v>0.13504488698682771</v>
      </c>
      <c r="H64" s="2">
        <f t="shared" si="0"/>
        <v>139.58961303990867</v>
      </c>
      <c r="I64" s="2">
        <f t="shared" si="1"/>
        <v>138.78498334327358</v>
      </c>
      <c r="J64" s="2">
        <f t="shared" si="2"/>
        <v>144.9813199494458</v>
      </c>
      <c r="K64" s="2">
        <f t="shared" si="5"/>
        <v>129.11210383868331</v>
      </c>
      <c r="L64" s="2">
        <f t="shared" si="6"/>
        <v>127.17864048025564</v>
      </c>
      <c r="M64" s="2">
        <f t="shared" si="7"/>
        <v>141.57767997068655</v>
      </c>
      <c r="N64" s="2">
        <f t="shared" si="15"/>
        <v>-4.8122641806408808</v>
      </c>
      <c r="O64" s="2">
        <f t="shared" si="16"/>
        <v>-4.6507070885250812</v>
      </c>
      <c r="P64" s="2">
        <f t="shared" si="17"/>
        <v>-5.6142513327274628</v>
      </c>
      <c r="T64">
        <v>1221774</v>
      </c>
      <c r="U64">
        <v>1069126</v>
      </c>
      <c r="V64">
        <f t="shared" si="21"/>
        <v>152648</v>
      </c>
    </row>
    <row r="65" spans="1:22" x14ac:dyDescent="0.2">
      <c r="A65" s="1">
        <v>37347</v>
      </c>
      <c r="B65" s="2">
        <f t="shared" ref="B65:D65" si="38">100*(LN(T65)-LN(T53))</f>
        <v>-1.0443541079238727</v>
      </c>
      <c r="C65" s="2">
        <f t="shared" si="38"/>
        <v>-1.3514684836673396</v>
      </c>
      <c r="D65" s="2">
        <f t="shared" si="38"/>
        <v>1.0371937442769763</v>
      </c>
      <c r="E65" s="2">
        <f t="shared" si="24"/>
        <v>-3.9721946155673038E-2</v>
      </c>
      <c r="F65" s="2">
        <f t="shared" si="22"/>
        <v>-4.5422524889394467E-2</v>
      </c>
      <c r="G65" s="2">
        <f t="shared" si="22"/>
        <v>-6.8153820562599776E-4</v>
      </c>
      <c r="H65" s="2">
        <f t="shared" si="0"/>
        <v>135.61741842434137</v>
      </c>
      <c r="I65" s="2">
        <f t="shared" si="1"/>
        <v>134.24273085433413</v>
      </c>
      <c r="J65" s="2">
        <f t="shared" si="2"/>
        <v>144.9131661288832</v>
      </c>
      <c r="K65" s="2">
        <f t="shared" si="5"/>
        <v>125.97884056836909</v>
      </c>
      <c r="L65" s="2">
        <f t="shared" si="6"/>
        <v>124.26919076343749</v>
      </c>
      <c r="M65" s="2">
        <f t="shared" si="7"/>
        <v>137.02951788219559</v>
      </c>
      <c r="N65" s="2">
        <f t="shared" si="15"/>
        <v>-6.0979474730500272</v>
      </c>
      <c r="O65" s="2">
        <f t="shared" si="16"/>
        <v>-6.0062610398059491</v>
      </c>
      <c r="P65" s="2">
        <f t="shared" si="17"/>
        <v>-6.5636041910966867</v>
      </c>
      <c r="T65">
        <v>1174194</v>
      </c>
      <c r="U65">
        <v>1021650</v>
      </c>
      <c r="V65">
        <f t="shared" si="21"/>
        <v>152544</v>
      </c>
    </row>
    <row r="66" spans="1:22" x14ac:dyDescent="0.2">
      <c r="A66" s="1">
        <v>37377</v>
      </c>
      <c r="B66" s="2">
        <f t="shared" ref="B66:D66" si="39">100*(LN(T66)-LN(T54))</f>
        <v>-11.078044674399656</v>
      </c>
      <c r="C66" s="2">
        <f t="shared" si="39"/>
        <v>-11.463406451411196</v>
      </c>
      <c r="D66" s="2">
        <f t="shared" si="39"/>
        <v>-8.4428591251732854</v>
      </c>
      <c r="E66" s="2">
        <f t="shared" si="24"/>
        <v>-2.1354938053617545E-2</v>
      </c>
      <c r="F66" s="2">
        <f t="shared" ref="F66:F129" si="40">LN(U66)-LN(U65)</f>
        <v>-2.061229282272059E-2</v>
      </c>
      <c r="G66" s="2">
        <f t="shared" ref="G66:G129" si="41">LN(V66)-LN(V65)</f>
        <v>-2.6343006151229531E-2</v>
      </c>
      <c r="H66" s="2">
        <f t="shared" ref="H66:H129" si="42">H67-100*E67</f>
        <v>133.4819246189796</v>
      </c>
      <c r="I66" s="2">
        <f t="shared" ref="I66:I129" si="43">I67-100*F67</f>
        <v>132.18150157206207</v>
      </c>
      <c r="J66" s="2">
        <f t="shared" ref="J66:J129" si="44">J67-100*G67</f>
        <v>142.27886551376025</v>
      </c>
      <c r="K66" s="2">
        <f t="shared" si="5"/>
        <v>127.1100859232306</v>
      </c>
      <c r="L66" s="2">
        <f t="shared" si="6"/>
        <v>125.86193740634963</v>
      </c>
      <c r="M66" s="2">
        <f t="shared" si="7"/>
        <v>135.53617196035964</v>
      </c>
      <c r="N66" s="2">
        <f t="shared" si="15"/>
        <v>-5.8873953414247069</v>
      </c>
      <c r="O66" s="2">
        <f t="shared" si="16"/>
        <v>-5.7849745395131151</v>
      </c>
      <c r="P66" s="2">
        <f t="shared" si="17"/>
        <v>-6.5283488550713287</v>
      </c>
      <c r="T66">
        <v>1149385</v>
      </c>
      <c r="U66">
        <v>1000807</v>
      </c>
      <c r="V66">
        <f t="shared" si="21"/>
        <v>148578</v>
      </c>
    </row>
    <row r="67" spans="1:22" x14ac:dyDescent="0.2">
      <c r="A67" s="1">
        <v>37408</v>
      </c>
      <c r="B67" s="2">
        <f t="shared" ref="B67:D67" si="45">100*(LN(T67)-LN(T55))</f>
        <v>-9.3326275094490541</v>
      </c>
      <c r="C67" s="2">
        <f t="shared" si="45"/>
        <v>-9.2501432173337506</v>
      </c>
      <c r="D67" s="2">
        <f t="shared" si="45"/>
        <v>-9.8971113938919331</v>
      </c>
      <c r="E67" s="2">
        <f t="shared" si="24"/>
        <v>-3.9630009534548094E-3</v>
      </c>
      <c r="F67" s="2">
        <f t="shared" si="40"/>
        <v>-1.5159260099419924E-3</v>
      </c>
      <c r="G67" s="2">
        <f t="shared" si="41"/>
        <v>-2.0604143756441928E-2</v>
      </c>
      <c r="H67" s="2">
        <f t="shared" si="42"/>
        <v>133.08562452363412</v>
      </c>
      <c r="I67" s="2">
        <f t="shared" si="43"/>
        <v>132.02990897106787</v>
      </c>
      <c r="J67" s="2">
        <f t="shared" si="44"/>
        <v>140.21845113811605</v>
      </c>
      <c r="K67" s="2">
        <f t="shared" si="5"/>
        <v>126.22350515669379</v>
      </c>
      <c r="L67" s="2">
        <f t="shared" si="6"/>
        <v>124.86636749754832</v>
      </c>
      <c r="M67" s="2">
        <f t="shared" si="7"/>
        <v>135.340800701798</v>
      </c>
      <c r="N67" s="2">
        <f t="shared" si="15"/>
        <v>-5.8443566796080688</v>
      </c>
      <c r="O67" s="2">
        <f t="shared" si="16"/>
        <v>-5.727278316986812</v>
      </c>
      <c r="P67" s="2">
        <f t="shared" si="17"/>
        <v>-6.574990116473856</v>
      </c>
      <c r="T67">
        <v>1144839</v>
      </c>
      <c r="U67">
        <v>999291</v>
      </c>
      <c r="V67">
        <f t="shared" si="21"/>
        <v>145548</v>
      </c>
    </row>
    <row r="68" spans="1:22" x14ac:dyDescent="0.2">
      <c r="A68" s="1">
        <v>37438</v>
      </c>
      <c r="B68" s="2">
        <f t="shared" ref="B68:D68" si="46">100*(LN(T68)-LN(T56))</f>
        <v>-3.0651257396737464</v>
      </c>
      <c r="C68" s="2">
        <f t="shared" si="46"/>
        <v>-3.491797844946376</v>
      </c>
      <c r="D68" s="2">
        <f t="shared" si="46"/>
        <v>-8.0101511066388298E-2</v>
      </c>
      <c r="E68" s="2">
        <f t="shared" si="24"/>
        <v>2.1650840204136657E-2</v>
      </c>
      <c r="F68" s="2">
        <f t="shared" si="40"/>
        <v>2.1877612383326195E-2</v>
      </c>
      <c r="G68" s="2">
        <f t="shared" si="41"/>
        <v>2.0092497050786307E-2</v>
      </c>
      <c r="H68" s="2">
        <f t="shared" si="42"/>
        <v>135.2507085440478</v>
      </c>
      <c r="I68" s="2">
        <f t="shared" si="43"/>
        <v>134.2176702094005</v>
      </c>
      <c r="J68" s="2">
        <f t="shared" si="44"/>
        <v>142.22770084319467</v>
      </c>
      <c r="K68" s="2">
        <f t="shared" si="5"/>
        <v>125.45751605093503</v>
      </c>
      <c r="L68" s="2">
        <f t="shared" si="6"/>
        <v>123.87561262156386</v>
      </c>
      <c r="M68" s="2">
        <f t="shared" si="7"/>
        <v>135.98886963729876</v>
      </c>
      <c r="N68" s="2">
        <f t="shared" si="15"/>
        <v>-6.1066561665501524</v>
      </c>
      <c r="O68" s="2">
        <f t="shared" si="16"/>
        <v>-6.0371239822952845</v>
      </c>
      <c r="P68" s="2">
        <f t="shared" si="17"/>
        <v>-6.5259150750637787</v>
      </c>
      <c r="T68">
        <v>1169896</v>
      </c>
      <c r="U68">
        <v>1021394</v>
      </c>
      <c r="V68">
        <f t="shared" si="21"/>
        <v>148502</v>
      </c>
    </row>
    <row r="69" spans="1:22" x14ac:dyDescent="0.2">
      <c r="A69" s="1">
        <v>37469</v>
      </c>
      <c r="B69" s="2">
        <f t="shared" ref="B69:D69" si="47">100*(LN(T69)-LN(T57))</f>
        <v>-10.785134978504729</v>
      </c>
      <c r="C69" s="2">
        <f t="shared" si="47"/>
        <v>-10.168485562880925</v>
      </c>
      <c r="D69" s="2">
        <f t="shared" si="47"/>
        <v>-14.886369844528069</v>
      </c>
      <c r="E69" s="2">
        <f t="shared" si="24"/>
        <v>-0.4033078430053898</v>
      </c>
      <c r="F69" s="2">
        <f t="shared" si="40"/>
        <v>-0.40457309824033594</v>
      </c>
      <c r="G69" s="2">
        <f t="shared" si="41"/>
        <v>-0.39464854421934703</v>
      </c>
      <c r="H69" s="2">
        <f t="shared" si="42"/>
        <v>94.919924243508817</v>
      </c>
      <c r="I69" s="2">
        <f t="shared" si="43"/>
        <v>93.760360385366894</v>
      </c>
      <c r="J69" s="2">
        <f t="shared" si="44"/>
        <v>102.76284642125997</v>
      </c>
      <c r="K69" s="2">
        <f t="shared" si="5"/>
        <v>122.51050756062627</v>
      </c>
      <c r="L69" s="2">
        <f t="shared" si="6"/>
        <v>120.46729574625427</v>
      </c>
      <c r="M69" s="2">
        <f t="shared" si="7"/>
        <v>135.82660830374587</v>
      </c>
      <c r="N69" s="2">
        <f t="shared" si="15"/>
        <v>-3.7060395830935988</v>
      </c>
      <c r="O69" s="2">
        <f t="shared" si="16"/>
        <v>-3.5687535449426377</v>
      </c>
      <c r="P69" s="2">
        <f t="shared" si="17"/>
        <v>-4.4180581216059522</v>
      </c>
      <c r="T69">
        <v>781615</v>
      </c>
      <c r="U69">
        <v>681537</v>
      </c>
      <c r="V69">
        <f t="shared" si="21"/>
        <v>100078</v>
      </c>
    </row>
    <row r="70" spans="1:22" x14ac:dyDescent="0.2">
      <c r="A70" s="1">
        <v>37500</v>
      </c>
      <c r="B70" s="2">
        <f t="shared" ref="B70:D70" si="48">100*(LN(T70)-LN(T58))</f>
        <v>1.2546941157161484</v>
      </c>
      <c r="C70" s="2">
        <f t="shared" si="48"/>
        <v>1.9905846397389126</v>
      </c>
      <c r="D70" s="2">
        <f t="shared" si="48"/>
        <v>-3.4352891007953801</v>
      </c>
      <c r="E70" s="2">
        <f t="shared" si="24"/>
        <v>0.18131778857904735</v>
      </c>
      <c r="F70" s="2">
        <f t="shared" si="40"/>
        <v>0.17622803472423954</v>
      </c>
      <c r="G70" s="2">
        <f t="shared" si="41"/>
        <v>0.21530701432084598</v>
      </c>
      <c r="H70" s="2">
        <f t="shared" si="42"/>
        <v>113.05170310141355</v>
      </c>
      <c r="I70" s="2">
        <f t="shared" si="43"/>
        <v>111.38316385779085</v>
      </c>
      <c r="J70" s="2">
        <f t="shared" si="44"/>
        <v>124.29354785334456</v>
      </c>
      <c r="K70" s="2">
        <f t="shared" si="5"/>
        <v>121.74047850314476</v>
      </c>
      <c r="L70" s="2">
        <f t="shared" si="6"/>
        <v>119.69135905958562</v>
      </c>
      <c r="M70" s="2">
        <f t="shared" si="7"/>
        <v>135.09606431444561</v>
      </c>
      <c r="N70" s="2">
        <f t="shared" si="15"/>
        <v>-4.3782585265768859</v>
      </c>
      <c r="O70" s="2">
        <f t="shared" si="16"/>
        <v>-4.1860408173341881</v>
      </c>
      <c r="P70" s="2">
        <f t="shared" si="17"/>
        <v>-5.4593627953354655</v>
      </c>
      <c r="T70">
        <v>936997</v>
      </c>
      <c r="U70">
        <v>812876</v>
      </c>
      <c r="V70">
        <f t="shared" si="21"/>
        <v>124121</v>
      </c>
    </row>
    <row r="71" spans="1:22" x14ac:dyDescent="0.2">
      <c r="A71" s="1">
        <v>37530</v>
      </c>
      <c r="B71" s="2">
        <f t="shared" ref="B71:D71" si="49">100*(LN(T71)-LN(T59))</f>
        <v>-2.6989847518722243</v>
      </c>
      <c r="C71" s="2">
        <f t="shared" si="49"/>
        <v>-2.5743135116414351</v>
      </c>
      <c r="D71" s="2">
        <f t="shared" si="49"/>
        <v>-3.4584391134684367</v>
      </c>
      <c r="E71" s="2">
        <f t="shared" si="24"/>
        <v>0.14750551506036125</v>
      </c>
      <c r="F71" s="2">
        <f t="shared" si="40"/>
        <v>0.13823061572504969</v>
      </c>
      <c r="G71" s="2">
        <f t="shared" si="41"/>
        <v>0.20620929364069873</v>
      </c>
      <c r="H71" s="2">
        <f t="shared" si="42"/>
        <v>127.80225460744967</v>
      </c>
      <c r="I71" s="2">
        <f t="shared" si="43"/>
        <v>125.20622543029582</v>
      </c>
      <c r="J71" s="2">
        <f t="shared" si="44"/>
        <v>144.91447721741443</v>
      </c>
      <c r="K71" s="2">
        <f t="shared" ref="K71:K134" si="50">AVERAGE(H67:H75)</f>
        <v>120.21442528957442</v>
      </c>
      <c r="L71" s="2">
        <f t="shared" ref="L71:L134" si="51">AVERAGE(I67:I75)</f>
        <v>118.17940821770451</v>
      </c>
      <c r="M71" s="2">
        <f t="shared" ref="M71:M134" si="52">AVERAGE(J67:J75)</f>
        <v>133.4745496766424</v>
      </c>
      <c r="N71" s="2">
        <f t="shared" si="15"/>
        <v>-3.5323568527673217</v>
      </c>
      <c r="O71" s="2">
        <f t="shared" si="16"/>
        <v>-3.291975529311955</v>
      </c>
      <c r="P71" s="2">
        <f t="shared" si="17"/>
        <v>-4.9425559455641803</v>
      </c>
      <c r="T71">
        <v>1085923</v>
      </c>
      <c r="U71">
        <v>933377</v>
      </c>
      <c r="V71">
        <f t="shared" si="21"/>
        <v>152546</v>
      </c>
    </row>
    <row r="72" spans="1:22" x14ac:dyDescent="0.2">
      <c r="A72" s="1">
        <v>37561</v>
      </c>
      <c r="B72" s="2">
        <f t="shared" ref="B72:D72" si="53">100*(LN(T72)-LN(T60))</f>
        <v>-6.8008203212050589</v>
      </c>
      <c r="C72" s="2">
        <f t="shared" si="53"/>
        <v>-6.8714388662472814</v>
      </c>
      <c r="D72" s="2">
        <f t="shared" si="53"/>
        <v>-6.3868535474082222</v>
      </c>
      <c r="E72" s="2">
        <f t="shared" si="24"/>
        <v>-0.11483781252317904</v>
      </c>
      <c r="F72" s="2">
        <f t="shared" si="40"/>
        <v>-0.12132256459812751</v>
      </c>
      <c r="G72" s="2">
        <f t="shared" si="41"/>
        <v>-7.605025547144173E-2</v>
      </c>
      <c r="H72" s="2">
        <f t="shared" si="42"/>
        <v>116.31847335513176</v>
      </c>
      <c r="I72" s="2">
        <f t="shared" si="43"/>
        <v>113.07396897048307</v>
      </c>
      <c r="J72" s="2">
        <f t="shared" si="44"/>
        <v>137.30945167027025</v>
      </c>
      <c r="K72" s="2">
        <f t="shared" si="50"/>
        <v>121.1123388541032</v>
      </c>
      <c r="L72" s="2">
        <f t="shared" si="51"/>
        <v>119.19009843033693</v>
      </c>
      <c r="M72" s="2">
        <f t="shared" si="52"/>
        <v>133.56563047643988</v>
      </c>
      <c r="N72" s="2">
        <f t="shared" si="15"/>
        <v>-2.3201500667747155</v>
      </c>
      <c r="O72" s="2">
        <f t="shared" si="16"/>
        <v>-2.0040554449986558</v>
      </c>
      <c r="P72" s="2">
        <f t="shared" si="17"/>
        <v>-4.2810037477042329</v>
      </c>
      <c r="T72">
        <v>968112</v>
      </c>
      <c r="U72">
        <v>826737</v>
      </c>
      <c r="V72">
        <f t="shared" si="21"/>
        <v>141375</v>
      </c>
    </row>
    <row r="73" spans="1:22" x14ac:dyDescent="0.2">
      <c r="A73" s="1">
        <v>37591</v>
      </c>
      <c r="B73" s="2">
        <f t="shared" ref="B73:D73" si="54">100*(LN(T73)-LN(T61))</f>
        <v>10.196041719469662</v>
      </c>
      <c r="C73" s="2">
        <f t="shared" si="54"/>
        <v>11.06168739390565</v>
      </c>
      <c r="D73" s="2">
        <f t="shared" si="54"/>
        <v>5.7873067976016657</v>
      </c>
      <c r="E73" s="2">
        <f t="shared" si="24"/>
        <v>-3.2519367280020361E-2</v>
      </c>
      <c r="F73" s="2">
        <f t="shared" si="40"/>
        <v>-4.9638375049958938E-2</v>
      </c>
      <c r="G73" s="2">
        <f t="shared" si="41"/>
        <v>6.2115162771995358E-2</v>
      </c>
      <c r="H73" s="2">
        <f t="shared" si="42"/>
        <v>113.06653662712972</v>
      </c>
      <c r="I73" s="2">
        <f t="shared" si="43"/>
        <v>108.11013146548717</v>
      </c>
      <c r="J73" s="2">
        <f t="shared" si="44"/>
        <v>143.52096794746979</v>
      </c>
      <c r="K73" s="2">
        <f t="shared" si="50"/>
        <v>120.48355104827394</v>
      </c>
      <c r="L73" s="2">
        <f t="shared" si="51"/>
        <v>118.52435992173534</v>
      </c>
      <c r="M73" s="2">
        <f t="shared" si="52"/>
        <v>133.18771323923323</v>
      </c>
      <c r="N73" s="2">
        <f t="shared" si="15"/>
        <v>-2.6491138882284133</v>
      </c>
      <c r="O73" s="2">
        <f t="shared" si="16"/>
        <v>-2.2846009313766018</v>
      </c>
      <c r="P73" s="2">
        <f t="shared" si="17"/>
        <v>-4.9484058487577727</v>
      </c>
      <c r="T73">
        <v>937136</v>
      </c>
      <c r="U73">
        <v>786701</v>
      </c>
      <c r="V73">
        <f t="shared" si="21"/>
        <v>150435</v>
      </c>
    </row>
    <row r="74" spans="1:22" x14ac:dyDescent="0.2">
      <c r="A74" s="1">
        <v>37622</v>
      </c>
      <c r="B74" s="2">
        <f t="shared" ref="B74:D74" si="55">100*(LN(T74)-LN(T62))</f>
        <v>-7.0943245992733495</v>
      </c>
      <c r="C74" s="2">
        <f t="shared" si="55"/>
        <v>-6.907053935191243</v>
      </c>
      <c r="D74" s="2">
        <f t="shared" si="55"/>
        <v>-8.3345483192886149</v>
      </c>
      <c r="E74" s="2">
        <f t="shared" si="24"/>
        <v>0.15620620279877961</v>
      </c>
      <c r="F74" s="2">
        <f t="shared" si="40"/>
        <v>0.19149169208829164</v>
      </c>
      <c r="G74" s="2">
        <f t="shared" si="41"/>
        <v>-5.1826977222891202E-2</v>
      </c>
      <c r="H74" s="2">
        <f t="shared" si="42"/>
        <v>128.68715690700768</v>
      </c>
      <c r="I74" s="2">
        <f t="shared" si="43"/>
        <v>127.25930067431634</v>
      </c>
      <c r="J74" s="2">
        <f t="shared" si="44"/>
        <v>138.33827022518068</v>
      </c>
      <c r="K74" s="2">
        <f t="shared" si="50"/>
        <v>124.20910641350218</v>
      </c>
      <c r="L74" s="2">
        <f t="shared" si="51"/>
        <v>122.28936867402909</v>
      </c>
      <c r="M74" s="2">
        <f t="shared" si="52"/>
        <v>136.64079748286775</v>
      </c>
      <c r="N74" s="2">
        <f t="shared" si="15"/>
        <v>-2.0098769004408155</v>
      </c>
      <c r="O74" s="2">
        <f t="shared" si="16"/>
        <v>-1.6587761372844056</v>
      </c>
      <c r="P74" s="2">
        <f t="shared" si="17"/>
        <v>-4.2319492993423751</v>
      </c>
      <c r="T74">
        <v>1095575</v>
      </c>
      <c r="U74">
        <v>952738</v>
      </c>
      <c r="V74">
        <f t="shared" si="21"/>
        <v>142837</v>
      </c>
    </row>
    <row r="75" spans="1:22" x14ac:dyDescent="0.2">
      <c r="A75" s="1">
        <v>37653</v>
      </c>
      <c r="B75" s="2">
        <f t="shared" ref="B75:D75" si="56">100*(LN(T75)-LN(T63))</f>
        <v>-3.4649296101136429</v>
      </c>
      <c r="C75" s="2">
        <f t="shared" si="56"/>
        <v>-3.4168188592111903</v>
      </c>
      <c r="D75" s="2">
        <f t="shared" si="56"/>
        <v>-3.7915974772316119</v>
      </c>
      <c r="E75" s="2">
        <f t="shared" si="24"/>
        <v>-8.9397112101609721E-2</v>
      </c>
      <c r="F75" s="2">
        <f t="shared" si="40"/>
        <v>-8.6853566791843306E-2</v>
      </c>
      <c r="G75" s="2">
        <f t="shared" si="41"/>
        <v>-0.10653036451649278</v>
      </c>
      <c r="H75" s="2">
        <f t="shared" si="42"/>
        <v>119.74744569684671</v>
      </c>
      <c r="I75" s="2">
        <f t="shared" si="43"/>
        <v>118.573943995132</v>
      </c>
      <c r="J75" s="2">
        <f t="shared" si="44"/>
        <v>127.68523377353141</v>
      </c>
      <c r="K75" s="2">
        <f t="shared" si="50"/>
        <v>126.62586010081522</v>
      </c>
      <c r="L75" s="2">
        <f t="shared" si="51"/>
        <v>124.83152810082768</v>
      </c>
      <c r="M75" s="2">
        <f t="shared" si="52"/>
        <v>138.19929949935732</v>
      </c>
      <c r="N75" s="2">
        <f t="shared" si="15"/>
        <v>-1.9585249395652085</v>
      </c>
      <c r="O75" s="2">
        <f t="shared" si="16"/>
        <v>-1.6318755719320421</v>
      </c>
      <c r="P75" s="2">
        <f t="shared" si="17"/>
        <v>-4.0611821921834803</v>
      </c>
      <c r="T75">
        <v>1001884</v>
      </c>
      <c r="U75">
        <v>873481</v>
      </c>
      <c r="V75">
        <f t="shared" si="21"/>
        <v>128403</v>
      </c>
    </row>
    <row r="76" spans="1:22" x14ac:dyDescent="0.2">
      <c r="A76" s="1">
        <v>37681</v>
      </c>
      <c r="B76" s="2">
        <f t="shared" ref="B76:D76" si="57">100*(LN(T76)-LN(T64))</f>
        <v>1.5772335644843594</v>
      </c>
      <c r="C76" s="2">
        <f t="shared" si="57"/>
        <v>2.3411375414861268</v>
      </c>
      <c r="D76" s="2">
        <f t="shared" si="57"/>
        <v>-3.9431416131524344</v>
      </c>
      <c r="E76" s="2">
        <f t="shared" si="24"/>
        <v>0.21419400907546304</v>
      </c>
      <c r="F76" s="2">
        <f t="shared" si="40"/>
        <v>0.22552176889627695</v>
      </c>
      <c r="G76" s="2">
        <f t="shared" si="41"/>
        <v>0.13352944562761948</v>
      </c>
      <c r="H76" s="2">
        <f t="shared" si="42"/>
        <v>141.16684660439302</v>
      </c>
      <c r="I76" s="2">
        <f t="shared" si="43"/>
        <v>141.1261208847597</v>
      </c>
      <c r="J76" s="2">
        <f t="shared" si="44"/>
        <v>141.03817833629336</v>
      </c>
      <c r="K76" s="2">
        <f t="shared" si="50"/>
        <v>127.57413924753349</v>
      </c>
      <c r="L76" s="2">
        <f t="shared" si="51"/>
        <v>126.00018016977803</v>
      </c>
      <c r="M76" s="2">
        <f t="shared" si="52"/>
        <v>137.69475824702565</v>
      </c>
      <c r="N76" s="2">
        <f t="shared" si="15"/>
        <v>-1.5379645911498159</v>
      </c>
      <c r="O76" s="2">
        <f t="shared" si="16"/>
        <v>-1.1784603104776039</v>
      </c>
      <c r="P76" s="2">
        <f t="shared" si="17"/>
        <v>-3.8829217236608997</v>
      </c>
      <c r="T76">
        <v>1241197</v>
      </c>
      <c r="U76">
        <v>1094451</v>
      </c>
      <c r="V76">
        <f t="shared" si="21"/>
        <v>146746</v>
      </c>
    </row>
    <row r="77" spans="1:22" x14ac:dyDescent="0.2">
      <c r="A77" s="1">
        <v>37712</v>
      </c>
      <c r="B77" s="2">
        <f t="shared" ref="B77:D77" si="58">100*(LN(T77)-LN(T65))</f>
        <v>-6.0258001327568422</v>
      </c>
      <c r="C77" s="2">
        <f t="shared" si="58"/>
        <v>-6.0167072223480389</v>
      </c>
      <c r="D77" s="2">
        <f t="shared" si="58"/>
        <v>-6.0867204205486303</v>
      </c>
      <c r="E77" s="2">
        <f t="shared" si="24"/>
        <v>-0.11575228312808505</v>
      </c>
      <c r="F77" s="2">
        <f t="shared" si="40"/>
        <v>-0.12900097252773612</v>
      </c>
      <c r="G77" s="2">
        <f t="shared" si="41"/>
        <v>-2.2117326279587957E-2</v>
      </c>
      <c r="H77" s="2">
        <f t="shared" si="42"/>
        <v>129.59161829158452</v>
      </c>
      <c r="I77" s="2">
        <f t="shared" si="43"/>
        <v>128.2260236319861</v>
      </c>
      <c r="J77" s="2">
        <f t="shared" si="44"/>
        <v>138.82644570833457</v>
      </c>
      <c r="K77" s="2">
        <f t="shared" si="50"/>
        <v>124.52870444606265</v>
      </c>
      <c r="L77" s="2">
        <f t="shared" si="51"/>
        <v>123.17592864420989</v>
      </c>
      <c r="M77" s="2">
        <f t="shared" si="52"/>
        <v>133.2595143108301</v>
      </c>
      <c r="N77" s="2">
        <f t="shared" si="15"/>
        <v>-1.4501361223064464</v>
      </c>
      <c r="O77" s="2">
        <f t="shared" si="16"/>
        <v>-1.0932621192276031</v>
      </c>
      <c r="P77" s="2">
        <f t="shared" si="17"/>
        <v>-3.7700035713654927</v>
      </c>
      <c r="T77">
        <v>1105529</v>
      </c>
      <c r="U77">
        <v>961993</v>
      </c>
      <c r="V77">
        <f t="shared" si="21"/>
        <v>143536</v>
      </c>
    </row>
    <row r="78" spans="1:22" x14ac:dyDescent="0.2">
      <c r="A78" s="1">
        <v>37742</v>
      </c>
      <c r="B78" s="2">
        <f t="shared" ref="B78:D78" si="59">100*(LN(T78)-LN(T66))</f>
        <v>-5.0320020884164762</v>
      </c>
      <c r="C78" s="2">
        <f t="shared" si="59"/>
        <v>-4.5360624160512231</v>
      </c>
      <c r="D78" s="2">
        <f t="shared" si="59"/>
        <v>-8.4382608997895403</v>
      </c>
      <c r="E78" s="2">
        <f t="shared" si="24"/>
        <v>-1.1416957610213885E-2</v>
      </c>
      <c r="F78" s="2">
        <f t="shared" si="40"/>
        <v>-5.8058447597524321E-3</v>
      </c>
      <c r="G78" s="2">
        <f t="shared" si="41"/>
        <v>-4.9858410943638631E-2</v>
      </c>
      <c r="H78" s="2">
        <f t="shared" si="42"/>
        <v>128.44992253056313</v>
      </c>
      <c r="I78" s="2">
        <f t="shared" si="43"/>
        <v>127.64543915601087</v>
      </c>
      <c r="J78" s="2">
        <f t="shared" si="44"/>
        <v>133.8406046139707</v>
      </c>
      <c r="K78" s="2">
        <f t="shared" si="50"/>
        <v>125.14645421849023</v>
      </c>
      <c r="L78" s="2">
        <f t="shared" si="51"/>
        <v>124.21954958809832</v>
      </c>
      <c r="M78" s="2">
        <f t="shared" si="52"/>
        <v>131.3375961609463</v>
      </c>
      <c r="N78" s="2">
        <f t="shared" si="15"/>
        <v>-1.9636317047403651</v>
      </c>
      <c r="O78" s="2">
        <f t="shared" si="16"/>
        <v>-1.6423878182513079</v>
      </c>
      <c r="P78" s="2">
        <f t="shared" si="17"/>
        <v>-4.1985757994133337</v>
      </c>
      <c r="T78">
        <v>1092979</v>
      </c>
      <c r="U78">
        <v>956424</v>
      </c>
      <c r="V78">
        <f t="shared" si="21"/>
        <v>136555</v>
      </c>
    </row>
    <row r="79" spans="1:22" x14ac:dyDescent="0.2">
      <c r="A79" s="1">
        <v>37773</v>
      </c>
      <c r="B79" s="2">
        <f t="shared" ref="B79:D79" si="60">100*(LN(T79)-LN(T67))</f>
        <v>1.7168617635965333</v>
      </c>
      <c r="C79" s="2">
        <f t="shared" si="60"/>
        <v>2.2326897279102198</v>
      </c>
      <c r="D79" s="2">
        <f t="shared" si="60"/>
        <v>-1.8983851363655546</v>
      </c>
      <c r="E79" s="2">
        <f t="shared" si="24"/>
        <v>6.3525637566675286E-2</v>
      </c>
      <c r="F79" s="2">
        <f t="shared" si="40"/>
        <v>6.6171595429672436E-2</v>
      </c>
      <c r="G79" s="2">
        <f t="shared" si="41"/>
        <v>4.4794613877797929E-2</v>
      </c>
      <c r="H79" s="2">
        <f t="shared" si="42"/>
        <v>134.80248628723066</v>
      </c>
      <c r="I79" s="2">
        <f t="shared" si="43"/>
        <v>134.26259869897811</v>
      </c>
      <c r="J79" s="2">
        <f t="shared" si="44"/>
        <v>138.32006600175049</v>
      </c>
      <c r="K79" s="2">
        <f t="shared" si="50"/>
        <v>124.94603008978561</v>
      </c>
      <c r="L79" s="2">
        <f t="shared" si="51"/>
        <v>123.9572721185006</v>
      </c>
      <c r="M79" s="2">
        <f t="shared" si="52"/>
        <v>131.54116007699884</v>
      </c>
      <c r="N79" s="2">
        <f t="shared" si="15"/>
        <v>-1.2774750669081811</v>
      </c>
      <c r="O79" s="2">
        <f t="shared" si="16"/>
        <v>-0.90909537904772719</v>
      </c>
      <c r="P79" s="2">
        <f t="shared" si="17"/>
        <v>-3.7996406247991672</v>
      </c>
      <c r="T79">
        <v>1164664</v>
      </c>
      <c r="U79">
        <v>1021853</v>
      </c>
      <c r="V79">
        <f t="shared" si="21"/>
        <v>142811</v>
      </c>
    </row>
    <row r="80" spans="1:22" x14ac:dyDescent="0.2">
      <c r="A80" s="1">
        <v>37803</v>
      </c>
      <c r="B80" s="2">
        <f t="shared" ref="B80:D80" si="61">100*(LN(T80)-LN(T68))</f>
        <v>1.0860583838663729</v>
      </c>
      <c r="C80" s="2">
        <f t="shared" si="61"/>
        <v>1.5064238414483455</v>
      </c>
      <c r="D80" s="2">
        <f t="shared" si="61"/>
        <v>-1.8540948967650905</v>
      </c>
      <c r="E80" s="2">
        <f t="shared" si="24"/>
        <v>1.5342806406835052E-2</v>
      </c>
      <c r="F80" s="2">
        <f t="shared" si="40"/>
        <v>1.4614953518707452E-2</v>
      </c>
      <c r="G80" s="2">
        <f t="shared" si="41"/>
        <v>2.0535399446790947E-2</v>
      </c>
      <c r="H80" s="2">
        <f t="shared" si="42"/>
        <v>136.33676692791417</v>
      </c>
      <c r="I80" s="2">
        <f t="shared" si="43"/>
        <v>135.72409405084886</v>
      </c>
      <c r="J80" s="2">
        <f t="shared" si="44"/>
        <v>140.37360594642959</v>
      </c>
      <c r="K80" s="2">
        <f t="shared" si="50"/>
        <v>124.28814698845707</v>
      </c>
      <c r="L80" s="2">
        <f t="shared" si="51"/>
        <v>123.20088907647056</v>
      </c>
      <c r="M80" s="2">
        <f t="shared" si="52"/>
        <v>131.53111769921529</v>
      </c>
      <c r="N80" s="2">
        <f t="shared" si="15"/>
        <v>-1.1693690624779549</v>
      </c>
      <c r="O80" s="2">
        <f t="shared" si="16"/>
        <v>-0.67472354509330046</v>
      </c>
      <c r="P80" s="2">
        <f t="shared" si="17"/>
        <v>-4.4577519380834758</v>
      </c>
      <c r="T80">
        <v>1182671</v>
      </c>
      <c r="U80">
        <v>1036897</v>
      </c>
      <c r="V80">
        <f t="shared" si="21"/>
        <v>145774</v>
      </c>
    </row>
    <row r="81" spans="1:22" x14ac:dyDescent="0.2">
      <c r="A81" s="1">
        <v>37834</v>
      </c>
      <c r="B81" s="2">
        <f t="shared" ref="B81:D81" si="62">100*(LN(T81)-LN(T69))</f>
        <v>-6.0103641016146625</v>
      </c>
      <c r="C81" s="2">
        <f t="shared" si="62"/>
        <v>-6.10465514499694</v>
      </c>
      <c r="D81" s="2">
        <f t="shared" si="62"/>
        <v>-5.3705901767497011</v>
      </c>
      <c r="E81" s="2">
        <f t="shared" si="24"/>
        <v>-0.47427206786020015</v>
      </c>
      <c r="F81" s="2">
        <f t="shared" si="40"/>
        <v>-0.48068388810478879</v>
      </c>
      <c r="G81" s="2">
        <f t="shared" si="41"/>
        <v>-0.42981349701919314</v>
      </c>
      <c r="H81" s="2">
        <f t="shared" si="42"/>
        <v>88.909560141894161</v>
      </c>
      <c r="I81" s="2">
        <f t="shared" si="43"/>
        <v>87.655705240369969</v>
      </c>
      <c r="J81" s="2">
        <f t="shared" si="44"/>
        <v>97.392256244510278</v>
      </c>
      <c r="K81" s="2">
        <f t="shared" si="50"/>
        <v>120.56391621041861</v>
      </c>
      <c r="L81" s="2">
        <f t="shared" si="51"/>
        <v>119.09783117957119</v>
      </c>
      <c r="M81" s="2">
        <f t="shared" si="52"/>
        <v>130.28621434304449</v>
      </c>
      <c r="N81" s="2">
        <f t="shared" ref="N81:N144" si="63">K81-K69</f>
        <v>-1.9465913502076546</v>
      </c>
      <c r="O81" s="2">
        <f t="shared" si="16"/>
        <v>-1.369464566683078</v>
      </c>
      <c r="P81" s="2">
        <f t="shared" si="17"/>
        <v>-5.5403939607013797</v>
      </c>
      <c r="T81">
        <v>736021</v>
      </c>
      <c r="U81">
        <v>641176</v>
      </c>
      <c r="V81">
        <f t="shared" si="21"/>
        <v>94845</v>
      </c>
    </row>
    <row r="82" spans="1:22" x14ac:dyDescent="0.2">
      <c r="A82" s="1">
        <v>37865</v>
      </c>
      <c r="B82" s="2">
        <f t="shared" ref="B82:D82" si="64">100*(LN(T82)-LN(T70))</f>
        <v>5.574581477564422</v>
      </c>
      <c r="C82" s="2">
        <f t="shared" si="64"/>
        <v>6.1195561026920586</v>
      </c>
      <c r="D82" s="2">
        <f t="shared" si="64"/>
        <v>1.930156745170919</v>
      </c>
      <c r="E82" s="2">
        <f t="shared" si="24"/>
        <v>0.29716724437083819</v>
      </c>
      <c r="F82" s="2">
        <f t="shared" si="40"/>
        <v>0.29847014720112952</v>
      </c>
      <c r="G82" s="2">
        <f t="shared" si="41"/>
        <v>0.28831448354005218</v>
      </c>
      <c r="H82" s="2">
        <f t="shared" si="42"/>
        <v>118.62628457897797</v>
      </c>
      <c r="I82" s="2">
        <f t="shared" si="43"/>
        <v>117.50271996048292</v>
      </c>
      <c r="J82" s="2">
        <f t="shared" si="44"/>
        <v>126.2237045985155</v>
      </c>
      <c r="K82" s="2">
        <f t="shared" si="50"/>
        <v>120.17449865944084</v>
      </c>
      <c r="L82" s="2">
        <f t="shared" si="51"/>
        <v>118.6468365337859</v>
      </c>
      <c r="M82" s="2">
        <f t="shared" si="52"/>
        <v>130.30091250304451</v>
      </c>
      <c r="N82" s="2">
        <f t="shared" si="63"/>
        <v>-1.5659798437039143</v>
      </c>
      <c r="O82" s="2">
        <f t="shared" si="16"/>
        <v>-1.0445225257997208</v>
      </c>
      <c r="P82" s="2">
        <f t="shared" si="17"/>
        <v>-4.795151811401098</v>
      </c>
      <c r="T82">
        <v>990714</v>
      </c>
      <c r="U82">
        <v>864174</v>
      </c>
      <c r="V82">
        <f t="shared" si="21"/>
        <v>126540</v>
      </c>
    </row>
    <row r="83" spans="1:22" x14ac:dyDescent="0.2">
      <c r="A83" s="1">
        <v>37895</v>
      </c>
      <c r="B83" s="2">
        <f t="shared" ref="B83:D83" si="65">100*(LN(T83)-LN(T71))</f>
        <v>-0.91891485878345947</v>
      </c>
      <c r="C83" s="2">
        <f t="shared" si="65"/>
        <v>-0.30742198235884644</v>
      </c>
      <c r="D83" s="2">
        <f t="shared" si="65"/>
        <v>-4.7441317477609601</v>
      </c>
      <c r="E83" s="2">
        <f t="shared" si="24"/>
        <v>8.2570551696882433E-2</v>
      </c>
      <c r="F83" s="2">
        <f t="shared" si="40"/>
        <v>7.3960834874540637E-2</v>
      </c>
      <c r="G83" s="2">
        <f t="shared" si="41"/>
        <v>0.13946640871137994</v>
      </c>
      <c r="H83" s="2">
        <f t="shared" si="42"/>
        <v>126.88333974866622</v>
      </c>
      <c r="I83" s="2">
        <f t="shared" si="43"/>
        <v>124.89880344793698</v>
      </c>
      <c r="J83" s="2">
        <f t="shared" si="44"/>
        <v>140.17034546965348</v>
      </c>
      <c r="K83" s="2">
        <f t="shared" si="50"/>
        <v>119.43847862693613</v>
      </c>
      <c r="L83" s="2">
        <f t="shared" si="51"/>
        <v>117.82655443601253</v>
      </c>
      <c r="M83" s="2">
        <f t="shared" si="52"/>
        <v>130.13780016755635</v>
      </c>
      <c r="N83" s="2">
        <f t="shared" si="63"/>
        <v>-0.77594666263829026</v>
      </c>
      <c r="O83" s="2">
        <f t="shared" ref="O83:O146" si="66">L83-L71</f>
        <v>-0.35285378169197656</v>
      </c>
      <c r="P83" s="2">
        <f t="shared" ref="P83:P146" si="67">M83-M71</f>
        <v>-3.3367495090860473</v>
      </c>
      <c r="T83">
        <v>1075990</v>
      </c>
      <c r="U83">
        <v>930512</v>
      </c>
      <c r="V83">
        <f t="shared" si="21"/>
        <v>145478</v>
      </c>
    </row>
    <row r="84" spans="1:22" x14ac:dyDescent="0.2">
      <c r="A84" s="1">
        <v>37926</v>
      </c>
      <c r="B84" s="2">
        <f t="shared" ref="B84:D84" si="68">100*(LN(T84)-LN(T72))</f>
        <v>-2.4919755702420332</v>
      </c>
      <c r="C84" s="2">
        <f t="shared" si="68"/>
        <v>-1.3074723536215416</v>
      </c>
      <c r="D84" s="2">
        <f t="shared" si="68"/>
        <v>-9.714599296790638</v>
      </c>
      <c r="E84" s="2">
        <f t="shared" si="24"/>
        <v>-0.13056841963776478</v>
      </c>
      <c r="F84" s="2">
        <f t="shared" si="40"/>
        <v>-0.13132306831075446</v>
      </c>
      <c r="G84" s="2">
        <f t="shared" si="41"/>
        <v>-0.12575493096173851</v>
      </c>
      <c r="H84" s="2">
        <f t="shared" si="42"/>
        <v>113.82649778488974</v>
      </c>
      <c r="I84" s="2">
        <f t="shared" si="43"/>
        <v>111.76649661686153</v>
      </c>
      <c r="J84" s="2">
        <f t="shared" si="44"/>
        <v>127.59485237347963</v>
      </c>
      <c r="K84" s="2">
        <f t="shared" si="50"/>
        <v>120.95508044980654</v>
      </c>
      <c r="L84" s="2">
        <f t="shared" si="51"/>
        <v>119.29399330290011</v>
      </c>
      <c r="M84" s="2">
        <f t="shared" si="52"/>
        <v>131.99996979970041</v>
      </c>
      <c r="N84" s="2">
        <f t="shared" si="63"/>
        <v>-0.15725840429665539</v>
      </c>
      <c r="O84" s="2">
        <f t="shared" si="66"/>
        <v>0.10389487256317409</v>
      </c>
      <c r="P84" s="2">
        <f t="shared" si="67"/>
        <v>-1.5656606767394692</v>
      </c>
      <c r="T84">
        <v>944285</v>
      </c>
      <c r="U84">
        <v>815998</v>
      </c>
      <c r="V84">
        <f t="shared" si="21"/>
        <v>128287</v>
      </c>
    </row>
    <row r="85" spans="1:22" x14ac:dyDescent="0.2">
      <c r="A85" s="1">
        <v>37956</v>
      </c>
      <c r="B85" s="2">
        <f t="shared" ref="B85:D85" si="69">100*(LN(T85)-LN(T73))</f>
        <v>-5.4177670250828314</v>
      </c>
      <c r="C85" s="2">
        <f t="shared" si="69"/>
        <v>-3.9115316528219424</v>
      </c>
      <c r="D85" s="2">
        <f t="shared" si="69"/>
        <v>-13.686919816713683</v>
      </c>
      <c r="E85" s="2">
        <f t="shared" si="24"/>
        <v>-6.1777281828428343E-2</v>
      </c>
      <c r="F85" s="2">
        <f t="shared" si="40"/>
        <v>-7.5678968041962946E-2</v>
      </c>
      <c r="G85" s="2">
        <f t="shared" si="41"/>
        <v>2.2391957572764909E-2</v>
      </c>
      <c r="H85" s="2">
        <f t="shared" si="42"/>
        <v>107.64876960204691</v>
      </c>
      <c r="I85" s="2">
        <f t="shared" si="43"/>
        <v>104.19859981266524</v>
      </c>
      <c r="J85" s="2">
        <f t="shared" si="44"/>
        <v>129.83404813075612</v>
      </c>
      <c r="K85" s="2">
        <f t="shared" si="50"/>
        <v>120.82637899159948</v>
      </c>
      <c r="L85" s="2">
        <f t="shared" si="51"/>
        <v>119.04775919918714</v>
      </c>
      <c r="M85" s="2">
        <f t="shared" si="52"/>
        <v>132.67322698114918</v>
      </c>
      <c r="N85" s="2">
        <f t="shared" si="63"/>
        <v>0.34282794332554545</v>
      </c>
      <c r="O85" s="2">
        <f t="shared" si="66"/>
        <v>0.52339927745180148</v>
      </c>
      <c r="P85" s="2">
        <f t="shared" si="67"/>
        <v>-0.51448625808404813</v>
      </c>
      <c r="T85">
        <v>887715</v>
      </c>
      <c r="U85">
        <v>756523</v>
      </c>
      <c r="V85">
        <f t="shared" si="21"/>
        <v>131192</v>
      </c>
    </row>
    <row r="86" spans="1:22" x14ac:dyDescent="0.2">
      <c r="A86" s="1">
        <v>37987</v>
      </c>
      <c r="B86" s="2">
        <f t="shared" ref="B86:D86" si="70">100*(LN(T86)-LN(T74))</f>
        <v>-2.6002965742232931</v>
      </c>
      <c r="C86" s="2">
        <f t="shared" si="70"/>
        <v>-3.0922288543976606</v>
      </c>
      <c r="D86" s="2">
        <f t="shared" si="70"/>
        <v>0.6204589231540325</v>
      </c>
      <c r="E86" s="2">
        <f t="shared" si="24"/>
        <v>0.184380907307375</v>
      </c>
      <c r="F86" s="2">
        <f t="shared" si="40"/>
        <v>0.19968472007253446</v>
      </c>
      <c r="G86" s="2">
        <f t="shared" si="41"/>
        <v>9.1246810175785953E-2</v>
      </c>
      <c r="H86" s="2">
        <f t="shared" si="42"/>
        <v>126.08686033278441</v>
      </c>
      <c r="I86" s="2">
        <f t="shared" si="43"/>
        <v>124.16707181991869</v>
      </c>
      <c r="J86" s="2">
        <f t="shared" si="44"/>
        <v>138.9587291483347</v>
      </c>
      <c r="K86" s="2">
        <f t="shared" si="50"/>
        <v>125.51932280171756</v>
      </c>
      <c r="L86" s="2">
        <f t="shared" si="51"/>
        <v>123.70169772699261</v>
      </c>
      <c r="M86" s="2">
        <f t="shared" si="52"/>
        <v>137.62632449077947</v>
      </c>
      <c r="N86" s="2">
        <f t="shared" si="63"/>
        <v>1.3102163882153803</v>
      </c>
      <c r="O86" s="2">
        <f t="shared" si="66"/>
        <v>1.4123290529635142</v>
      </c>
      <c r="P86" s="2">
        <f t="shared" si="67"/>
        <v>0.98552700791171333</v>
      </c>
      <c r="T86">
        <v>1067454</v>
      </c>
      <c r="U86">
        <v>923728</v>
      </c>
      <c r="V86">
        <f t="shared" si="21"/>
        <v>143726</v>
      </c>
    </row>
    <row r="87" spans="1:22" x14ac:dyDescent="0.2">
      <c r="A87" s="1">
        <v>38018</v>
      </c>
      <c r="B87" s="2">
        <f t="shared" ref="B87:D87" si="71">100*(LN(T87)-LN(T75))</f>
        <v>2.0782965411742182</v>
      </c>
      <c r="C87" s="2">
        <f t="shared" si="71"/>
        <v>1.6889562809184966</v>
      </c>
      <c r="D87" s="2">
        <f t="shared" si="71"/>
        <v>4.6873598210460443</v>
      </c>
      <c r="E87" s="2">
        <f t="shared" si="24"/>
        <v>-4.2611180947634608E-2</v>
      </c>
      <c r="F87" s="2">
        <f t="shared" si="40"/>
        <v>-3.9041715438681734E-2</v>
      </c>
      <c r="G87" s="2">
        <f t="shared" si="41"/>
        <v>-6.5861355537572663E-2</v>
      </c>
      <c r="H87" s="2">
        <f t="shared" si="42"/>
        <v>121.82574223802095</v>
      </c>
      <c r="I87" s="2">
        <f t="shared" si="43"/>
        <v>120.26290027605052</v>
      </c>
      <c r="J87" s="2">
        <f t="shared" si="44"/>
        <v>132.37259359457744</v>
      </c>
      <c r="K87" s="2">
        <f t="shared" si="50"/>
        <v>128.16517306065441</v>
      </c>
      <c r="L87" s="2">
        <f t="shared" si="51"/>
        <v>126.30619703019698</v>
      </c>
      <c r="M87" s="2">
        <f t="shared" si="52"/>
        <v>140.55053018677285</v>
      </c>
      <c r="N87" s="2">
        <f t="shared" si="63"/>
        <v>1.5393129598391937</v>
      </c>
      <c r="O87" s="2">
        <f t="shared" si="66"/>
        <v>1.4746689293693009</v>
      </c>
      <c r="P87" s="2">
        <f t="shared" si="67"/>
        <v>2.3512306874155229</v>
      </c>
      <c r="T87">
        <v>1022924</v>
      </c>
      <c r="U87">
        <v>888359</v>
      </c>
      <c r="V87">
        <f t="shared" si="21"/>
        <v>134565</v>
      </c>
    </row>
    <row r="88" spans="1:22" x14ac:dyDescent="0.2">
      <c r="A88" s="1">
        <v>38047</v>
      </c>
      <c r="B88" s="2">
        <f t="shared" ref="B88:D88" si="72">100*(LN(T88)-LN(T76))</f>
        <v>7.2850560886713822</v>
      </c>
      <c r="C88" s="2">
        <f t="shared" si="72"/>
        <v>6.3434276162066539</v>
      </c>
      <c r="D88" s="2">
        <f t="shared" si="72"/>
        <v>14.041414354753812</v>
      </c>
      <c r="E88" s="2">
        <f t="shared" si="24"/>
        <v>0.26626160455043468</v>
      </c>
      <c r="F88" s="2">
        <f t="shared" si="40"/>
        <v>0.27206648224915853</v>
      </c>
      <c r="G88" s="2">
        <f t="shared" si="41"/>
        <v>0.22706999096469715</v>
      </c>
      <c r="H88" s="2">
        <f t="shared" si="42"/>
        <v>148.45190269306443</v>
      </c>
      <c r="I88" s="2">
        <f t="shared" si="43"/>
        <v>147.46954850096637</v>
      </c>
      <c r="J88" s="2">
        <f t="shared" si="44"/>
        <v>155.07959269104714</v>
      </c>
      <c r="K88" s="2">
        <f t="shared" si="50"/>
        <v>128.74421767532652</v>
      </c>
      <c r="L88" s="2">
        <f t="shared" si="51"/>
        <v>126.9295218790386</v>
      </c>
      <c r="M88" s="2">
        <f t="shared" si="52"/>
        <v>140.84209562175278</v>
      </c>
      <c r="N88" s="2">
        <f t="shared" si="63"/>
        <v>1.1700784277930296</v>
      </c>
      <c r="O88" s="2">
        <f t="shared" si="66"/>
        <v>0.92934170926056936</v>
      </c>
      <c r="P88" s="2">
        <f t="shared" si="67"/>
        <v>3.1473373747271296</v>
      </c>
      <c r="T88">
        <v>1334994</v>
      </c>
      <c r="U88">
        <v>1166126</v>
      </c>
      <c r="V88">
        <f t="shared" si="21"/>
        <v>168868</v>
      </c>
    </row>
    <row r="89" spans="1:22" x14ac:dyDescent="0.2">
      <c r="A89" s="1">
        <v>38078</v>
      </c>
      <c r="B89" s="2">
        <f t="shared" ref="B89:D89" si="73">100*(LN(T89)-LN(T77))</f>
        <v>5.5868355124658819</v>
      </c>
      <c r="C89" s="2">
        <f t="shared" si="73"/>
        <v>5.2819634854460062</v>
      </c>
      <c r="D89" s="2">
        <f t="shared" si="73"/>
        <v>7.6064748711338837</v>
      </c>
      <c r="E89" s="2">
        <f t="shared" si="24"/>
        <v>-0.13273448889014006</v>
      </c>
      <c r="F89" s="2">
        <f t="shared" si="40"/>
        <v>-0.1396156138353426</v>
      </c>
      <c r="G89" s="2">
        <f t="shared" si="41"/>
        <v>-8.6466721115787237E-2</v>
      </c>
      <c r="H89" s="2">
        <f t="shared" si="42"/>
        <v>135.17845380405043</v>
      </c>
      <c r="I89" s="2">
        <f t="shared" si="43"/>
        <v>133.50798711743209</v>
      </c>
      <c r="J89" s="2">
        <f t="shared" si="44"/>
        <v>146.43292057946843</v>
      </c>
      <c r="K89" s="2">
        <f t="shared" si="50"/>
        <v>126.08057384237307</v>
      </c>
      <c r="L89" s="2">
        <f t="shared" si="51"/>
        <v>124.15506764734245</v>
      </c>
      <c r="M89" s="2">
        <f t="shared" si="52"/>
        <v>138.85853847139632</v>
      </c>
      <c r="N89" s="2">
        <f t="shared" si="63"/>
        <v>1.5518693963104226</v>
      </c>
      <c r="O89" s="2">
        <f t="shared" si="66"/>
        <v>0.97913900313255908</v>
      </c>
      <c r="P89" s="2">
        <f t="shared" si="67"/>
        <v>5.5990241605662163</v>
      </c>
      <c r="T89">
        <v>1169051</v>
      </c>
      <c r="U89">
        <v>1014171</v>
      </c>
      <c r="V89">
        <f t="shared" si="21"/>
        <v>154880</v>
      </c>
    </row>
    <row r="90" spans="1:22" x14ac:dyDescent="0.2">
      <c r="A90" s="1">
        <v>38108</v>
      </c>
      <c r="B90" s="2">
        <f t="shared" ref="B90:D90" si="74">100*(LN(T90)-LN(T78))</f>
        <v>2.696131902393617</v>
      </c>
      <c r="C90" s="2">
        <f t="shared" si="74"/>
        <v>1.8957128346084318</v>
      </c>
      <c r="D90" s="2">
        <f t="shared" si="74"/>
        <v>8.1295292172121947</v>
      </c>
      <c r="E90" s="2">
        <f t="shared" si="24"/>
        <v>-4.0323993710936534E-2</v>
      </c>
      <c r="F90" s="2">
        <f t="shared" si="40"/>
        <v>-3.9668351268128177E-2</v>
      </c>
      <c r="G90" s="2">
        <f t="shared" si="41"/>
        <v>-4.4627867482855521E-2</v>
      </c>
      <c r="H90" s="2">
        <f t="shared" si="42"/>
        <v>131.14605443295679</v>
      </c>
      <c r="I90" s="2">
        <f t="shared" si="43"/>
        <v>129.54115199061928</v>
      </c>
      <c r="J90" s="2">
        <f t="shared" si="44"/>
        <v>141.97013383118286</v>
      </c>
      <c r="K90" s="2">
        <f t="shared" si="50"/>
        <v>127.34647578321852</v>
      </c>
      <c r="L90" s="2">
        <f t="shared" si="51"/>
        <v>125.58876572386235</v>
      </c>
      <c r="M90" s="2">
        <f t="shared" si="52"/>
        <v>139.1040428084558</v>
      </c>
      <c r="N90" s="2">
        <f t="shared" si="63"/>
        <v>2.2000215647282886</v>
      </c>
      <c r="O90" s="2">
        <f t="shared" si="66"/>
        <v>1.3692161357640344</v>
      </c>
      <c r="P90" s="2">
        <f t="shared" si="67"/>
        <v>7.7664466475094969</v>
      </c>
      <c r="T90">
        <v>1122848</v>
      </c>
      <c r="U90">
        <v>974728</v>
      </c>
      <c r="V90">
        <f t="shared" si="21"/>
        <v>148120</v>
      </c>
    </row>
    <row r="91" spans="1:22" x14ac:dyDescent="0.2">
      <c r="A91" s="1">
        <v>38139</v>
      </c>
      <c r="B91" s="2">
        <f t="shared" ref="B91:D91" si="75">100*(LN(T91)-LN(T79))</f>
        <v>7.6364506221789696</v>
      </c>
      <c r="C91" s="2">
        <f t="shared" si="75"/>
        <v>6.680614990344047</v>
      </c>
      <c r="D91" s="2">
        <f t="shared" si="75"/>
        <v>14.221489860705461</v>
      </c>
      <c r="E91" s="2">
        <f t="shared" si="24"/>
        <v>0.11292882476452881</v>
      </c>
      <c r="F91" s="2">
        <f t="shared" si="40"/>
        <v>0.11402061698702859</v>
      </c>
      <c r="G91" s="2">
        <f t="shared" si="41"/>
        <v>0.10571422031273059</v>
      </c>
      <c r="H91" s="2">
        <f t="shared" si="42"/>
        <v>142.43893690940968</v>
      </c>
      <c r="I91" s="2">
        <f t="shared" si="43"/>
        <v>140.94321368932214</v>
      </c>
      <c r="J91" s="2">
        <f t="shared" si="44"/>
        <v>152.54155586245594</v>
      </c>
      <c r="K91" s="2">
        <f t="shared" si="50"/>
        <v>127.15063237749986</v>
      </c>
      <c r="L91" s="2">
        <f t="shared" si="51"/>
        <v>125.32216748504874</v>
      </c>
      <c r="M91" s="2">
        <f t="shared" si="52"/>
        <v>139.35249390763863</v>
      </c>
      <c r="N91" s="2">
        <f t="shared" si="63"/>
        <v>2.2046022877142519</v>
      </c>
      <c r="O91" s="2">
        <f t="shared" si="66"/>
        <v>1.36489536654814</v>
      </c>
      <c r="P91" s="2">
        <f t="shared" si="67"/>
        <v>7.8113338306397964</v>
      </c>
      <c r="T91">
        <v>1257087</v>
      </c>
      <c r="U91">
        <v>1092451</v>
      </c>
      <c r="V91">
        <f t="shared" si="21"/>
        <v>164636</v>
      </c>
    </row>
    <row r="92" spans="1:22" x14ac:dyDescent="0.2">
      <c r="A92" s="1">
        <v>38169</v>
      </c>
      <c r="B92" s="2">
        <f t="shared" ref="B92:D92" si="76">100*(LN(T92)-LN(T80))</f>
        <v>-4.2420256471986661</v>
      </c>
      <c r="C92" s="2">
        <f t="shared" si="76"/>
        <v>-5.2153669633373312</v>
      </c>
      <c r="D92" s="2">
        <f t="shared" si="76"/>
        <v>2.4208284380433653</v>
      </c>
      <c r="E92" s="2">
        <f t="shared" si="24"/>
        <v>-0.10344195628694131</v>
      </c>
      <c r="F92" s="2">
        <f t="shared" si="40"/>
        <v>-0.10434486601810633</v>
      </c>
      <c r="G92" s="2">
        <f t="shared" si="41"/>
        <v>-9.7471214779830007E-2</v>
      </c>
      <c r="H92" s="2">
        <f t="shared" si="42"/>
        <v>132.09474128071554</v>
      </c>
      <c r="I92" s="2">
        <f t="shared" si="43"/>
        <v>130.50872708751149</v>
      </c>
      <c r="J92" s="2">
        <f t="shared" si="44"/>
        <v>142.79443438447294</v>
      </c>
      <c r="K92" s="2">
        <f t="shared" si="50"/>
        <v>127.46249731709203</v>
      </c>
      <c r="L92" s="2">
        <f t="shared" si="51"/>
        <v>125.50714288114858</v>
      </c>
      <c r="M92" s="2">
        <f t="shared" si="52"/>
        <v>140.46753985752525</v>
      </c>
      <c r="N92" s="2">
        <f t="shared" si="63"/>
        <v>3.1743503286349579</v>
      </c>
      <c r="O92" s="2">
        <f t="shared" si="66"/>
        <v>2.3062538046780219</v>
      </c>
      <c r="P92" s="2">
        <f t="shared" si="67"/>
        <v>8.9364221583099663</v>
      </c>
      <c r="T92">
        <v>1133551</v>
      </c>
      <c r="U92">
        <v>984205</v>
      </c>
      <c r="V92">
        <f t="shared" si="21"/>
        <v>149346</v>
      </c>
    </row>
    <row r="93" spans="1:22" x14ac:dyDescent="0.2">
      <c r="A93" s="1">
        <v>38200</v>
      </c>
      <c r="B93" s="2">
        <f t="shared" ref="B93:D93" si="77">100*(LN(T93)-LN(T81))</f>
        <v>0.9441431464143335</v>
      </c>
      <c r="C93" s="2">
        <f t="shared" si="77"/>
        <v>-0.8592967087738046</v>
      </c>
      <c r="D93" s="2">
        <f t="shared" si="77"/>
        <v>12.350581775761249</v>
      </c>
      <c r="E93" s="2">
        <f t="shared" si="24"/>
        <v>-0.42241037992407016</v>
      </c>
      <c r="F93" s="2">
        <f t="shared" si="40"/>
        <v>-0.43712318555915353</v>
      </c>
      <c r="G93" s="2">
        <f t="shared" si="41"/>
        <v>-0.3305159636420143</v>
      </c>
      <c r="H93" s="2">
        <f t="shared" si="42"/>
        <v>89.853703288308509</v>
      </c>
      <c r="I93" s="2">
        <f t="shared" si="43"/>
        <v>86.796408531596128</v>
      </c>
      <c r="J93" s="2">
        <f t="shared" si="44"/>
        <v>109.74283802027151</v>
      </c>
      <c r="K93" s="2">
        <f t="shared" si="50"/>
        <v>123.96643385578432</v>
      </c>
      <c r="L93" s="2">
        <f t="shared" si="51"/>
        <v>121.71808943318186</v>
      </c>
      <c r="M93" s="2">
        <f t="shared" si="52"/>
        <v>138.80782495207711</v>
      </c>
      <c r="N93" s="2">
        <f t="shared" si="63"/>
        <v>3.4025176453657053</v>
      </c>
      <c r="O93" s="2">
        <f t="shared" si="66"/>
        <v>2.6202582536106718</v>
      </c>
      <c r="P93" s="2">
        <f t="shared" si="67"/>
        <v>8.5216106090326207</v>
      </c>
      <c r="T93">
        <v>743003</v>
      </c>
      <c r="U93">
        <v>635690</v>
      </c>
      <c r="V93">
        <f t="shared" si="21"/>
        <v>107313</v>
      </c>
    </row>
    <row r="94" spans="1:22" x14ac:dyDescent="0.2">
      <c r="A94" s="1">
        <v>38231</v>
      </c>
      <c r="B94" s="2">
        <f t="shared" ref="B94:D94" si="78">100*(LN(T94)-LN(T82))</f>
        <v>0.41560249067771338</v>
      </c>
      <c r="C94" s="2">
        <f t="shared" si="78"/>
        <v>-0.40083745913843671</v>
      </c>
      <c r="D94" s="2">
        <f t="shared" si="78"/>
        <v>5.8198825657759912</v>
      </c>
      <c r="E94" s="2">
        <f t="shared" si="24"/>
        <v>0.29188183781347199</v>
      </c>
      <c r="F94" s="2">
        <f t="shared" si="40"/>
        <v>0.3030547396974832</v>
      </c>
      <c r="G94" s="2">
        <f t="shared" si="41"/>
        <v>0.2230074914401996</v>
      </c>
      <c r="H94" s="2">
        <f t="shared" si="42"/>
        <v>119.0418870696557</v>
      </c>
      <c r="I94" s="2">
        <f t="shared" si="43"/>
        <v>117.10188250134445</v>
      </c>
      <c r="J94" s="2">
        <f t="shared" si="44"/>
        <v>132.04358716429147</v>
      </c>
      <c r="K94" s="2">
        <f t="shared" si="50"/>
        <v>123.2042725200094</v>
      </c>
      <c r="L94" s="2">
        <f t="shared" si="51"/>
        <v>120.84643390601485</v>
      </c>
      <c r="M94" s="2">
        <f t="shared" si="52"/>
        <v>138.73715186074969</v>
      </c>
      <c r="N94" s="2">
        <f t="shared" si="63"/>
        <v>3.0297738605685538</v>
      </c>
      <c r="O94" s="2">
        <f t="shared" si="66"/>
        <v>2.1995973722289506</v>
      </c>
      <c r="P94" s="2">
        <f t="shared" si="67"/>
        <v>8.4362393577051762</v>
      </c>
      <c r="T94">
        <v>994840</v>
      </c>
      <c r="U94">
        <v>860717</v>
      </c>
      <c r="V94">
        <f t="shared" si="21"/>
        <v>134123</v>
      </c>
    </row>
    <row r="95" spans="1:22" x14ac:dyDescent="0.2">
      <c r="A95" s="1">
        <v>38261</v>
      </c>
      <c r="B95" s="2">
        <f t="shared" ref="B95:D95" si="79">100*(LN(T95)-LN(T83))</f>
        <v>-2.5590700673495448</v>
      </c>
      <c r="C95" s="2">
        <f t="shared" si="79"/>
        <v>-3.1311157773407317</v>
      </c>
      <c r="D95" s="2">
        <f t="shared" si="79"/>
        <v>1.0244435713264721</v>
      </c>
      <c r="E95" s="2">
        <f t="shared" si="24"/>
        <v>5.2823826116609851E-2</v>
      </c>
      <c r="F95" s="2">
        <f t="shared" si="40"/>
        <v>4.6658051692517688E-2</v>
      </c>
      <c r="G95" s="2">
        <f t="shared" si="41"/>
        <v>9.1512018766884751E-2</v>
      </c>
      <c r="H95" s="2">
        <f t="shared" si="42"/>
        <v>124.32426968131669</v>
      </c>
      <c r="I95" s="2">
        <f t="shared" si="43"/>
        <v>121.76768767059622</v>
      </c>
      <c r="J95" s="2">
        <f t="shared" si="44"/>
        <v>141.19478904097994</v>
      </c>
      <c r="K95" s="2">
        <f t="shared" si="50"/>
        <v>122.03737955131595</v>
      </c>
      <c r="L95" s="2">
        <f t="shared" si="51"/>
        <v>119.58696000318878</v>
      </c>
      <c r="M95" s="2">
        <f t="shared" si="52"/>
        <v>138.16098658848423</v>
      </c>
      <c r="N95" s="2">
        <f t="shared" si="63"/>
        <v>2.5989009243798193</v>
      </c>
      <c r="O95" s="2">
        <f t="shared" si="66"/>
        <v>1.7604055671762495</v>
      </c>
      <c r="P95" s="2">
        <f t="shared" si="67"/>
        <v>8.0231864209278854</v>
      </c>
      <c r="T95">
        <v>1048804</v>
      </c>
      <c r="U95">
        <v>901828</v>
      </c>
      <c r="V95">
        <f t="shared" si="21"/>
        <v>146976</v>
      </c>
    </row>
    <row r="96" spans="1:22" x14ac:dyDescent="0.2">
      <c r="A96" s="1">
        <v>38292</v>
      </c>
      <c r="B96" s="2">
        <f t="shared" ref="B96:D96" si="80">100*(LN(T96)-LN(T84))</f>
        <v>10.806028909460785</v>
      </c>
      <c r="C96" s="2">
        <f t="shared" si="80"/>
        <v>10.161182224087462</v>
      </c>
      <c r="D96" s="2">
        <f t="shared" si="80"/>
        <v>14.813154770077297</v>
      </c>
      <c r="E96" s="2">
        <f t="shared" si="24"/>
        <v>3.0825701303385245E-3</v>
      </c>
      <c r="F96" s="2">
        <f t="shared" si="40"/>
        <v>1.5999117035274679E-3</v>
      </c>
      <c r="G96" s="2">
        <f t="shared" si="41"/>
        <v>1.2132181025769739E-2</v>
      </c>
      <c r="H96" s="2">
        <f t="shared" si="42"/>
        <v>124.63252669435055</v>
      </c>
      <c r="I96" s="2">
        <f t="shared" si="43"/>
        <v>121.92767884094897</v>
      </c>
      <c r="J96" s="2">
        <f t="shared" si="44"/>
        <v>142.40800714355692</v>
      </c>
      <c r="K96" s="2">
        <f t="shared" si="50"/>
        <v>122.47727384449701</v>
      </c>
      <c r="L96" s="2">
        <f t="shared" si="51"/>
        <v>120.00467744384595</v>
      </c>
      <c r="M96" s="2">
        <f t="shared" si="52"/>
        <v>138.74692578805409</v>
      </c>
      <c r="N96" s="2">
        <f t="shared" si="63"/>
        <v>1.5221933946904613</v>
      </c>
      <c r="O96" s="2">
        <f t="shared" si="66"/>
        <v>0.71068414094584398</v>
      </c>
      <c r="P96" s="2">
        <f t="shared" si="67"/>
        <v>6.746955988353676</v>
      </c>
      <c r="T96">
        <v>1052042</v>
      </c>
      <c r="U96">
        <v>903272</v>
      </c>
      <c r="V96">
        <f t="shared" si="21"/>
        <v>148770</v>
      </c>
    </row>
    <row r="97" spans="1:25" x14ac:dyDescent="0.2">
      <c r="A97" s="1">
        <v>38322</v>
      </c>
      <c r="B97" s="2">
        <f t="shared" ref="B97:D97" si="81">100*(LN(T97)-LN(T85))</f>
        <v>9.33856193924818</v>
      </c>
      <c r="C97" s="2">
        <f t="shared" si="81"/>
        <v>9.1694676566007161</v>
      </c>
      <c r="D97" s="2">
        <f t="shared" si="81"/>
        <v>10.308110411257765</v>
      </c>
      <c r="E97" s="2">
        <f t="shared" si="24"/>
        <v>-7.6451951530554396E-2</v>
      </c>
      <c r="F97" s="2">
        <f t="shared" si="40"/>
        <v>-8.5596113716830402E-2</v>
      </c>
      <c r="G97" s="2">
        <f t="shared" si="41"/>
        <v>-2.2658486015430412E-2</v>
      </c>
      <c r="H97" s="2">
        <f t="shared" si="42"/>
        <v>116.98733154129511</v>
      </c>
      <c r="I97" s="2">
        <f t="shared" si="43"/>
        <v>113.36806746926594</v>
      </c>
      <c r="J97" s="2">
        <f t="shared" si="44"/>
        <v>140.14215854201387</v>
      </c>
      <c r="K97" s="2">
        <f t="shared" si="50"/>
        <v>123.17778703572152</v>
      </c>
      <c r="L97" s="2">
        <f t="shared" si="51"/>
        <v>120.60531679967592</v>
      </c>
      <c r="M97" s="2">
        <f t="shared" si="52"/>
        <v>140.08407607066945</v>
      </c>
      <c r="N97" s="2">
        <f t="shared" si="63"/>
        <v>2.3514080441220386</v>
      </c>
      <c r="O97" s="2">
        <f t="shared" si="66"/>
        <v>1.5575576004887779</v>
      </c>
      <c r="P97" s="2">
        <f t="shared" si="67"/>
        <v>7.4108490895202692</v>
      </c>
      <c r="T97">
        <v>974609</v>
      </c>
      <c r="U97">
        <v>829172</v>
      </c>
      <c r="V97">
        <f t="shared" si="21"/>
        <v>145437</v>
      </c>
    </row>
    <row r="98" spans="1:25" x14ac:dyDescent="0.2">
      <c r="A98" s="1">
        <v>38353</v>
      </c>
      <c r="B98" s="2">
        <f t="shared" ref="B98:D98" si="82">100*(LN(T98)-LN(T86))</f>
        <v>2.2321414492916247</v>
      </c>
      <c r="C98" s="2">
        <f t="shared" si="82"/>
        <v>1.4960155530106434</v>
      </c>
      <c r="D98" s="2">
        <f t="shared" si="82"/>
        <v>6.8381336091869471</v>
      </c>
      <c r="E98" s="2">
        <f t="shared" si="24"/>
        <v>0.11331670240780944</v>
      </c>
      <c r="F98" s="2">
        <f t="shared" si="40"/>
        <v>0.12295019903663373</v>
      </c>
      <c r="G98" s="2">
        <f t="shared" si="41"/>
        <v>5.6547042155077776E-2</v>
      </c>
      <c r="H98" s="2">
        <f t="shared" si="42"/>
        <v>128.31900178207604</v>
      </c>
      <c r="I98" s="2">
        <f t="shared" si="43"/>
        <v>125.66308737292931</v>
      </c>
      <c r="J98" s="2">
        <f t="shared" si="44"/>
        <v>145.79686275752167</v>
      </c>
      <c r="K98" s="2">
        <f t="shared" si="50"/>
        <v>127.76106530992587</v>
      </c>
      <c r="L98" s="2">
        <f t="shared" si="51"/>
        <v>125.23405770760594</v>
      </c>
      <c r="M98" s="2">
        <f t="shared" si="52"/>
        <v>144.39416452996147</v>
      </c>
      <c r="N98" s="2">
        <f t="shared" si="63"/>
        <v>2.2417425082083042</v>
      </c>
      <c r="O98" s="2">
        <f t="shared" si="66"/>
        <v>1.5323599806133359</v>
      </c>
      <c r="P98" s="2">
        <f t="shared" si="67"/>
        <v>6.7678400391820048</v>
      </c>
      <c r="T98">
        <v>1091549</v>
      </c>
      <c r="U98">
        <v>937651</v>
      </c>
      <c r="V98">
        <f t="shared" si="21"/>
        <v>153898</v>
      </c>
    </row>
    <row r="99" spans="1:25" x14ac:dyDescent="0.2">
      <c r="A99" s="1">
        <v>38384</v>
      </c>
      <c r="B99" s="2">
        <f t="shared" ref="B99:D99" si="83">100*(LN(T99)-LN(T87))</f>
        <v>-1.1817245233052276</v>
      </c>
      <c r="C99" s="2">
        <f t="shared" si="83"/>
        <v>-2.0570134108661264</v>
      </c>
      <c r="D99" s="2">
        <f t="shared" si="83"/>
        <v>4.4120527862164138</v>
      </c>
      <c r="E99" s="2">
        <f t="shared" si="24"/>
        <v>-7.6749840673603131E-2</v>
      </c>
      <c r="F99" s="2">
        <f t="shared" si="40"/>
        <v>-7.4572005077449433E-2</v>
      </c>
      <c r="G99" s="2">
        <f t="shared" si="41"/>
        <v>-9.0122163767277996E-2</v>
      </c>
      <c r="H99" s="2">
        <f t="shared" si="42"/>
        <v>120.64401771471574</v>
      </c>
      <c r="I99" s="2">
        <f t="shared" si="43"/>
        <v>118.20588686518437</v>
      </c>
      <c r="J99" s="2">
        <f t="shared" si="44"/>
        <v>136.78464638079387</v>
      </c>
      <c r="K99" s="2">
        <f t="shared" si="50"/>
        <v>131.17424863390229</v>
      </c>
      <c r="L99" s="2">
        <f t="shared" si="51"/>
        <v>128.64750587895995</v>
      </c>
      <c r="M99" s="2">
        <f t="shared" si="52"/>
        <v>147.80564807989256</v>
      </c>
      <c r="N99" s="2">
        <f t="shared" si="63"/>
        <v>3.009075573247884</v>
      </c>
      <c r="O99" s="2">
        <f t="shared" si="66"/>
        <v>2.3413088487629636</v>
      </c>
      <c r="P99" s="2">
        <f t="shared" si="67"/>
        <v>7.2551178931197171</v>
      </c>
      <c r="T99">
        <v>1010907</v>
      </c>
      <c r="U99">
        <v>870272</v>
      </c>
      <c r="V99">
        <f t="shared" si="21"/>
        <v>140635</v>
      </c>
    </row>
    <row r="100" spans="1:25" x14ac:dyDescent="0.2">
      <c r="A100" s="1">
        <v>38412</v>
      </c>
      <c r="B100" s="2">
        <f t="shared" ref="B100:D100" si="84">100*(LN(T100)-LN(T88))</f>
        <v>-2.0539171450254301</v>
      </c>
      <c r="C100" s="2">
        <f t="shared" si="84"/>
        <v>-2.7668778457297094</v>
      </c>
      <c r="D100" s="2">
        <f t="shared" si="84"/>
        <v>2.7354159675374135</v>
      </c>
      <c r="E100" s="2">
        <f t="shared" si="24"/>
        <v>0.25753967833323266</v>
      </c>
      <c r="F100" s="2">
        <f t="shared" si="40"/>
        <v>0.2649678379005227</v>
      </c>
      <c r="G100" s="2">
        <f t="shared" si="41"/>
        <v>0.21030362277790715</v>
      </c>
      <c r="H100" s="2">
        <f t="shared" si="42"/>
        <v>146.397985548039</v>
      </c>
      <c r="I100" s="2">
        <f t="shared" si="43"/>
        <v>144.70267065523663</v>
      </c>
      <c r="J100" s="2">
        <f t="shared" si="44"/>
        <v>157.81500865858459</v>
      </c>
      <c r="K100" s="2">
        <f t="shared" si="50"/>
        <v>131.91986830007539</v>
      </c>
      <c r="L100" s="2">
        <f t="shared" si="51"/>
        <v>129.53762746580392</v>
      </c>
      <c r="M100" s="2">
        <f t="shared" si="52"/>
        <v>147.62094712620308</v>
      </c>
      <c r="N100" s="2">
        <f t="shared" si="63"/>
        <v>3.1756506247488687</v>
      </c>
      <c r="O100" s="2">
        <f t="shared" si="66"/>
        <v>2.6081055867653191</v>
      </c>
      <c r="P100" s="2">
        <f t="shared" si="67"/>
        <v>6.7788515044503015</v>
      </c>
      <c r="T100">
        <v>1307854</v>
      </c>
      <c r="U100">
        <v>1134303</v>
      </c>
      <c r="V100">
        <f t="shared" si="21"/>
        <v>173551</v>
      </c>
    </row>
    <row r="101" spans="1:25" x14ac:dyDescent="0.2">
      <c r="A101" s="1">
        <v>38443</v>
      </c>
      <c r="B101" s="2">
        <f t="shared" ref="B101:D101" si="85">100*(LN(T101)-LN(T89))</f>
        <v>3.2209061976859132</v>
      </c>
      <c r="C101" s="2">
        <f t="shared" si="85"/>
        <v>2.4064941725493227</v>
      </c>
      <c r="D101" s="2">
        <f t="shared" si="85"/>
        <v>8.3958663485425689</v>
      </c>
      <c r="E101" s="2">
        <f t="shared" si="24"/>
        <v>-7.9986255463026623E-2</v>
      </c>
      <c r="F101" s="2">
        <f t="shared" si="40"/>
        <v>-8.7881893652552279E-2</v>
      </c>
      <c r="G101" s="2">
        <f t="shared" si="41"/>
        <v>-2.9862217305735683E-2</v>
      </c>
      <c r="H101" s="2">
        <f t="shared" si="42"/>
        <v>138.39936000173634</v>
      </c>
      <c r="I101" s="2">
        <f t="shared" si="43"/>
        <v>135.91448128998141</v>
      </c>
      <c r="J101" s="2">
        <f t="shared" si="44"/>
        <v>154.82878692801103</v>
      </c>
      <c r="K101" s="2">
        <f t="shared" si="50"/>
        <v>129.02078856780486</v>
      </c>
      <c r="L101" s="2">
        <f t="shared" si="51"/>
        <v>126.68057900992329</v>
      </c>
      <c r="M101" s="2">
        <f t="shared" si="52"/>
        <v>144.46319930234824</v>
      </c>
      <c r="N101" s="2">
        <f t="shared" si="63"/>
        <v>2.9402147254317867</v>
      </c>
      <c r="O101" s="2">
        <f t="shared" si="66"/>
        <v>2.5255113625808434</v>
      </c>
      <c r="P101" s="2">
        <f t="shared" si="67"/>
        <v>5.6046608309519286</v>
      </c>
      <c r="T101">
        <v>1207318</v>
      </c>
      <c r="U101">
        <v>1038873</v>
      </c>
      <c r="V101">
        <f t="shared" si="21"/>
        <v>168445</v>
      </c>
    </row>
    <row r="102" spans="1:25" x14ac:dyDescent="0.2">
      <c r="A102" s="1">
        <v>38473</v>
      </c>
      <c r="B102" s="2">
        <f t="shared" ref="B102:D102" si="86">100*(LN(T102)-LN(T90))</f>
        <v>-4.2846676809027429E-2</v>
      </c>
      <c r="C102" s="2">
        <f t="shared" si="86"/>
        <v>-1.08607528765301</v>
      </c>
      <c r="D102" s="2">
        <f t="shared" si="86"/>
        <v>6.5635003227168198</v>
      </c>
      <c r="E102" s="2">
        <f t="shared" si="24"/>
        <v>-7.2961522455885941E-2</v>
      </c>
      <c r="F102" s="2">
        <f t="shared" si="40"/>
        <v>-7.4594045870151504E-2</v>
      </c>
      <c r="G102" s="2">
        <f t="shared" si="41"/>
        <v>-6.2951527741113011E-2</v>
      </c>
      <c r="H102" s="2">
        <f t="shared" si="42"/>
        <v>131.10320775614775</v>
      </c>
      <c r="I102" s="2">
        <f t="shared" si="43"/>
        <v>128.45507670296627</v>
      </c>
      <c r="J102" s="2">
        <f t="shared" si="44"/>
        <v>148.53363415389973</v>
      </c>
      <c r="K102" s="2">
        <f t="shared" si="50"/>
        <v>129.71812558105472</v>
      </c>
      <c r="L102" s="2">
        <f t="shared" si="51"/>
        <v>127.59924823049658</v>
      </c>
      <c r="M102" s="2">
        <f t="shared" si="52"/>
        <v>143.80679728880096</v>
      </c>
      <c r="N102" s="2">
        <f t="shared" si="63"/>
        <v>2.3716497978361986</v>
      </c>
      <c r="O102" s="2">
        <f t="shared" si="66"/>
        <v>2.0104825066342329</v>
      </c>
      <c r="P102" s="2">
        <f t="shared" si="67"/>
        <v>4.7027544803451633</v>
      </c>
      <c r="T102">
        <v>1122367</v>
      </c>
      <c r="U102">
        <v>964199</v>
      </c>
      <c r="V102">
        <f t="shared" si="21"/>
        <v>158168</v>
      </c>
    </row>
    <row r="103" spans="1:25" x14ac:dyDescent="0.2">
      <c r="A103" s="1">
        <v>38504</v>
      </c>
      <c r="B103" s="2">
        <f t="shared" ref="B103:D103" si="87">100*(LN(T103)-LN(T91))</f>
        <v>7.3216000760339739</v>
      </c>
      <c r="C103" s="2">
        <f t="shared" si="87"/>
        <v>6.8797023542082059</v>
      </c>
      <c r="D103" s="2">
        <f t="shared" si="87"/>
        <v>10.205383251215494</v>
      </c>
      <c r="E103" s="2">
        <f t="shared" si="24"/>
        <v>0.18657329229295883</v>
      </c>
      <c r="F103" s="2">
        <f t="shared" si="40"/>
        <v>0.19367839340564075</v>
      </c>
      <c r="G103" s="2">
        <f t="shared" si="41"/>
        <v>0.14213304959771733</v>
      </c>
      <c r="H103" s="2">
        <f t="shared" si="42"/>
        <v>149.76053698544365</v>
      </c>
      <c r="I103" s="2">
        <f t="shared" si="43"/>
        <v>147.82291604353034</v>
      </c>
      <c r="J103" s="2">
        <f t="shared" si="44"/>
        <v>162.74693911367146</v>
      </c>
      <c r="K103" s="2">
        <f t="shared" si="50"/>
        <v>129.08279078406892</v>
      </c>
      <c r="L103" s="2">
        <f t="shared" si="51"/>
        <v>127.01949603763339</v>
      </c>
      <c r="M103" s="2">
        <f t="shared" si="52"/>
        <v>142.82667242348091</v>
      </c>
      <c r="N103" s="2">
        <f t="shared" si="63"/>
        <v>1.9321584065690587</v>
      </c>
      <c r="O103" s="2">
        <f t="shared" si="66"/>
        <v>1.6973285525846507</v>
      </c>
      <c r="P103" s="2">
        <f t="shared" si="67"/>
        <v>3.4741785158422829</v>
      </c>
      <c r="T103">
        <v>1352579</v>
      </c>
      <c r="U103">
        <v>1170254</v>
      </c>
      <c r="V103">
        <f t="shared" ref="V103:V121" si="88">T103-U103</f>
        <v>182325</v>
      </c>
    </row>
    <row r="104" spans="1:25" x14ac:dyDescent="0.2">
      <c r="A104" s="1">
        <v>38534</v>
      </c>
      <c r="B104" s="2">
        <f t="shared" ref="B104:D104" si="89">100*(LN(T104)-LN(T92))</f>
        <v>-1.0598946038411938</v>
      </c>
      <c r="C104" s="2">
        <f t="shared" si="89"/>
        <v>-0.72994513531945415</v>
      </c>
      <c r="D104" s="2">
        <f t="shared" si="89"/>
        <v>-3.261953926698169</v>
      </c>
      <c r="E104" s="2">
        <f t="shared" si="24"/>
        <v>-0.18725690308569298</v>
      </c>
      <c r="F104" s="2">
        <f t="shared" si="40"/>
        <v>-0.18044134091338293</v>
      </c>
      <c r="G104" s="2">
        <f t="shared" si="41"/>
        <v>-0.23214458655896664</v>
      </c>
      <c r="H104" s="2">
        <f t="shared" si="42"/>
        <v>131.03484667687434</v>
      </c>
      <c r="I104" s="2">
        <f t="shared" si="43"/>
        <v>129.77878195219205</v>
      </c>
      <c r="J104" s="2">
        <f t="shared" si="44"/>
        <v>139.5324804577748</v>
      </c>
      <c r="K104" s="2">
        <f t="shared" si="50"/>
        <v>129.39115057040428</v>
      </c>
      <c r="L104" s="2">
        <f t="shared" si="51"/>
        <v>127.23269582661231</v>
      </c>
      <c r="M104" s="2">
        <f t="shared" si="52"/>
        <v>143.70643541704123</v>
      </c>
      <c r="N104" s="2">
        <f t="shared" si="63"/>
        <v>1.9286532533122482</v>
      </c>
      <c r="O104" s="2">
        <f t="shared" si="66"/>
        <v>1.7255529454637326</v>
      </c>
      <c r="P104" s="2">
        <f t="shared" si="67"/>
        <v>3.2388955595159814</v>
      </c>
      <c r="T104">
        <v>1121600</v>
      </c>
      <c r="U104">
        <v>977047</v>
      </c>
      <c r="V104">
        <f t="shared" si="88"/>
        <v>144553</v>
      </c>
    </row>
    <row r="105" spans="1:25" x14ac:dyDescent="0.2">
      <c r="A105" s="1">
        <v>38565</v>
      </c>
      <c r="B105" s="2">
        <f t="shared" ref="B105:D105" si="90">100*(LN(T105)-LN(T93))</f>
        <v>8.6871058156072323</v>
      </c>
      <c r="C105" s="2">
        <f t="shared" si="90"/>
        <v>9.4178342064275</v>
      </c>
      <c r="D105" s="2">
        <f t="shared" si="90"/>
        <v>4.2454387085918199</v>
      </c>
      <c r="E105" s="2">
        <f t="shared" si="24"/>
        <v>-0.3249403757295859</v>
      </c>
      <c r="F105" s="2">
        <f t="shared" si="40"/>
        <v>-0.33564539214168398</v>
      </c>
      <c r="G105" s="2">
        <f t="shared" si="41"/>
        <v>-0.25544203728911441</v>
      </c>
      <c r="H105" s="2">
        <f t="shared" si="42"/>
        <v>98.540809103915763</v>
      </c>
      <c r="I105" s="2">
        <f t="shared" si="43"/>
        <v>96.214242738023657</v>
      </c>
      <c r="J105" s="2">
        <f t="shared" si="44"/>
        <v>113.98827672886335</v>
      </c>
      <c r="K105" s="2">
        <f t="shared" si="50"/>
        <v>125.62952638555089</v>
      </c>
      <c r="L105" s="2">
        <f t="shared" si="51"/>
        <v>123.10205369907067</v>
      </c>
      <c r="M105" s="2">
        <f t="shared" si="52"/>
        <v>142.09491841645666</v>
      </c>
      <c r="N105" s="2">
        <f t="shared" si="63"/>
        <v>1.6630925297665726</v>
      </c>
      <c r="O105" s="2">
        <f t="shared" si="66"/>
        <v>1.3839642658888067</v>
      </c>
      <c r="P105" s="2">
        <f t="shared" si="67"/>
        <v>3.2870934643795522</v>
      </c>
      <c r="T105">
        <v>810435</v>
      </c>
      <c r="U105">
        <v>698468</v>
      </c>
      <c r="V105">
        <f t="shared" si="88"/>
        <v>111967</v>
      </c>
    </row>
    <row r="106" spans="1:25" x14ac:dyDescent="0.2">
      <c r="A106" s="1">
        <v>38596</v>
      </c>
      <c r="B106" s="2">
        <f t="shared" ref="B106:D106" si="91">100*(LN(T106)-LN(T94))</f>
        <v>4.2214775908881563</v>
      </c>
      <c r="C106" s="2">
        <f t="shared" si="91"/>
        <v>4.5342079530808377</v>
      </c>
      <c r="D106" s="2">
        <f t="shared" si="91"/>
        <v>2.1909532557964795</v>
      </c>
      <c r="E106" s="2">
        <f t="shared" si="24"/>
        <v>0.24722555556628123</v>
      </c>
      <c r="F106" s="2">
        <f t="shared" si="40"/>
        <v>0.25421847716401658</v>
      </c>
      <c r="G106" s="2">
        <f t="shared" si="41"/>
        <v>0.2024626369122462</v>
      </c>
      <c r="H106" s="2">
        <f t="shared" si="42"/>
        <v>123.26336466054389</v>
      </c>
      <c r="I106" s="2">
        <f t="shared" si="43"/>
        <v>121.63609045442531</v>
      </c>
      <c r="J106" s="2">
        <f t="shared" si="44"/>
        <v>134.23454042008797</v>
      </c>
      <c r="K106" s="2">
        <f t="shared" si="50"/>
        <v>125.14002450385617</v>
      </c>
      <c r="L106" s="2">
        <f t="shared" si="51"/>
        <v>122.74922172700056</v>
      </c>
      <c r="M106" s="2">
        <f t="shared" si="52"/>
        <v>140.72319351498888</v>
      </c>
      <c r="N106" s="2">
        <f t="shared" si="63"/>
        <v>1.9357519838467709</v>
      </c>
      <c r="O106" s="2">
        <f t="shared" si="66"/>
        <v>1.9027878209857079</v>
      </c>
      <c r="P106" s="2">
        <f t="shared" si="67"/>
        <v>1.9860416542391874</v>
      </c>
      <c r="T106">
        <v>1037736</v>
      </c>
      <c r="U106">
        <v>900642</v>
      </c>
      <c r="V106">
        <f t="shared" si="88"/>
        <v>137094</v>
      </c>
    </row>
    <row r="107" spans="1:25" x14ac:dyDescent="0.2">
      <c r="A107" s="1">
        <v>38626</v>
      </c>
      <c r="B107" s="2">
        <f t="shared" ref="B107:D107" si="92">100*(LN(T107)-LN(T95))</f>
        <v>-1.7232810721129255</v>
      </c>
      <c r="C107" s="2">
        <f t="shared" si="92"/>
        <v>-1.3223700334357602</v>
      </c>
      <c r="D107" s="2">
        <f t="shared" si="92"/>
        <v>-4.2190500713386925</v>
      </c>
      <c r="E107" s="2">
        <f t="shared" si="24"/>
        <v>-6.6237605134009669E-3</v>
      </c>
      <c r="F107" s="2">
        <f t="shared" si="40"/>
        <v>-1.1907728172648291E-2</v>
      </c>
      <c r="G107" s="2">
        <f t="shared" si="41"/>
        <v>2.7411985495533031E-2</v>
      </c>
      <c r="H107" s="2">
        <f t="shared" si="42"/>
        <v>122.60098860920378</v>
      </c>
      <c r="I107" s="2">
        <f t="shared" si="43"/>
        <v>120.44531763716049</v>
      </c>
      <c r="J107" s="2">
        <f t="shared" si="44"/>
        <v>136.97573896964127</v>
      </c>
      <c r="K107" s="2">
        <f t="shared" si="50"/>
        <v>124.36779772552836</v>
      </c>
      <c r="L107" s="2">
        <f t="shared" si="51"/>
        <v>122.05720419505214</v>
      </c>
      <c r="M107" s="2">
        <f t="shared" si="52"/>
        <v>139.44907191177623</v>
      </c>
      <c r="N107" s="2">
        <f t="shared" si="63"/>
        <v>2.3304181742124115</v>
      </c>
      <c r="O107" s="2">
        <f t="shared" si="66"/>
        <v>2.4702441918633582</v>
      </c>
      <c r="P107" s="2">
        <f t="shared" si="67"/>
        <v>1.2880853232919947</v>
      </c>
      <c r="T107">
        <v>1030885</v>
      </c>
      <c r="U107">
        <v>889981</v>
      </c>
      <c r="V107">
        <f t="shared" si="88"/>
        <v>140904</v>
      </c>
    </row>
    <row r="108" spans="1:25" x14ac:dyDescent="0.2">
      <c r="A108" s="1">
        <v>38657</v>
      </c>
      <c r="B108" s="2">
        <f t="shared" ref="B108:D108" si="93">100*(LN(T108)-LN(T96))</f>
        <v>-1.2132709026165145</v>
      </c>
      <c r="C108" s="2">
        <f t="shared" si="93"/>
        <v>-1.8029938749544172</v>
      </c>
      <c r="D108" s="2">
        <f t="shared" si="93"/>
        <v>2.294506179279665</v>
      </c>
      <c r="E108" s="2">
        <f t="shared" si="24"/>
        <v>8.1826718253026343E-3</v>
      </c>
      <c r="F108" s="2">
        <f t="shared" si="40"/>
        <v>-3.2063267116591021E-3</v>
      </c>
      <c r="G108" s="2">
        <f t="shared" si="41"/>
        <v>7.7267743531953315E-2</v>
      </c>
      <c r="H108" s="2">
        <f t="shared" si="42"/>
        <v>123.41925579173405</v>
      </c>
      <c r="I108" s="2">
        <f t="shared" si="43"/>
        <v>120.12468496599458</v>
      </c>
      <c r="J108" s="2">
        <f t="shared" si="44"/>
        <v>144.70251332283661</v>
      </c>
      <c r="K108" s="2">
        <f t="shared" si="50"/>
        <v>124.76604688898884</v>
      </c>
      <c r="L108" s="2">
        <f t="shared" si="51"/>
        <v>122.56470559243326</v>
      </c>
      <c r="M108" s="2">
        <f t="shared" si="52"/>
        <v>139.11928718843058</v>
      </c>
      <c r="N108" s="2">
        <f t="shared" si="63"/>
        <v>2.2887730444918333</v>
      </c>
      <c r="O108" s="2">
        <f t="shared" si="66"/>
        <v>2.5600281485873069</v>
      </c>
      <c r="P108" s="2">
        <f t="shared" si="67"/>
        <v>0.37236140037649079</v>
      </c>
      <c r="T108">
        <v>1039355</v>
      </c>
      <c r="U108">
        <v>887132</v>
      </c>
      <c r="V108">
        <f t="shared" si="88"/>
        <v>152223</v>
      </c>
    </row>
    <row r="109" spans="1:25" x14ac:dyDescent="0.2">
      <c r="A109" s="1">
        <v>38687</v>
      </c>
      <c r="B109" s="2">
        <f t="shared" ref="B109:D109" si="94">100*(LN(T109)-LN(T97))</f>
        <v>-4.4439636569364893</v>
      </c>
      <c r="C109" s="2">
        <f t="shared" si="94"/>
        <v>-5.8411759619040993</v>
      </c>
      <c r="D109" s="2">
        <f t="shared" si="94"/>
        <v>3.169197111309785</v>
      </c>
      <c r="E109" s="2">
        <f t="shared" si="24"/>
        <v>-0.10875887907375414</v>
      </c>
      <c r="F109" s="2">
        <f t="shared" si="40"/>
        <v>-0.12597793458632722</v>
      </c>
      <c r="G109" s="2">
        <f t="shared" si="41"/>
        <v>-1.3911576695129213E-2</v>
      </c>
      <c r="H109" s="2">
        <f t="shared" si="42"/>
        <v>112.54336788435863</v>
      </c>
      <c r="I109" s="2">
        <f t="shared" si="43"/>
        <v>107.52689150736185</v>
      </c>
      <c r="J109" s="2">
        <f t="shared" si="44"/>
        <v>143.31135565332369</v>
      </c>
      <c r="K109" s="2">
        <f t="shared" si="50"/>
        <v>124.99908286423452</v>
      </c>
      <c r="L109" s="2">
        <f t="shared" si="51"/>
        <v>122.57485627160638</v>
      </c>
      <c r="M109" s="2">
        <f t="shared" si="52"/>
        <v>140.75185470372332</v>
      </c>
      <c r="N109" s="2">
        <f t="shared" si="63"/>
        <v>1.8212958285130014</v>
      </c>
      <c r="O109" s="2">
        <f t="shared" si="66"/>
        <v>1.9695394719304602</v>
      </c>
      <c r="P109" s="2">
        <f t="shared" si="67"/>
        <v>0.66777863305387086</v>
      </c>
      <c r="T109">
        <v>932246</v>
      </c>
      <c r="U109">
        <v>782126</v>
      </c>
      <c r="V109">
        <f t="shared" si="88"/>
        <v>150120</v>
      </c>
    </row>
    <row r="110" spans="1:25" x14ac:dyDescent="0.2">
      <c r="A110" s="1">
        <v>38718</v>
      </c>
      <c r="B110" s="2">
        <f t="shared" ref="B110:D110" si="95">100*(LN(T110)-LN(T98))</f>
        <v>5.6748412844074281</v>
      </c>
      <c r="C110" s="2">
        <f t="shared" si="95"/>
        <v>7.0759061684212199</v>
      </c>
      <c r="D110" s="2">
        <f t="shared" si="95"/>
        <v>-3.3135999427205576</v>
      </c>
      <c r="E110" s="2">
        <f t="shared" si="24"/>
        <v>0.21450475182124862</v>
      </c>
      <c r="F110" s="2">
        <f t="shared" si="40"/>
        <v>0.25212102033988693</v>
      </c>
      <c r="G110" s="2">
        <f t="shared" si="41"/>
        <v>-8.2809283852256499E-3</v>
      </c>
      <c r="H110" s="2">
        <f t="shared" si="42"/>
        <v>133.99384306648349</v>
      </c>
      <c r="I110" s="2">
        <f t="shared" si="43"/>
        <v>132.73899354135054</v>
      </c>
      <c r="J110" s="2">
        <f t="shared" si="44"/>
        <v>142.48326281480112</v>
      </c>
      <c r="K110" s="2">
        <f t="shared" si="50"/>
        <v>129.78456979940063</v>
      </c>
      <c r="L110" s="2">
        <f t="shared" si="51"/>
        <v>127.58527993571731</v>
      </c>
      <c r="M110" s="2">
        <f t="shared" si="52"/>
        <v>144.02092338761656</v>
      </c>
      <c r="N110" s="2">
        <f t="shared" si="63"/>
        <v>2.0235044894747602</v>
      </c>
      <c r="O110" s="2">
        <f t="shared" si="66"/>
        <v>2.3512222281113679</v>
      </c>
      <c r="P110" s="2">
        <f t="shared" si="67"/>
        <v>-0.37324114234490935</v>
      </c>
      <c r="T110">
        <v>1155284</v>
      </c>
      <c r="U110">
        <v>1006402</v>
      </c>
      <c r="V110">
        <f t="shared" si="88"/>
        <v>148882</v>
      </c>
      <c r="W110">
        <v>1161298</v>
      </c>
      <c r="X110">
        <v>1011520</v>
      </c>
      <c r="Y110">
        <f t="shared" ref="Y110:Y121" si="96">W110-X110</f>
        <v>149778</v>
      </c>
    </row>
    <row r="111" spans="1:25" x14ac:dyDescent="0.2">
      <c r="A111" s="1">
        <v>38749</v>
      </c>
      <c r="B111" s="2">
        <f t="shared" ref="B111:D111" si="97">100*(LN(T111)-LN(T99))</f>
        <v>3.5091490364820288</v>
      </c>
      <c r="C111" s="2">
        <f t="shared" si="97"/>
        <v>4.0210320502460206</v>
      </c>
      <c r="D111" s="2">
        <f t="shared" si="97"/>
        <v>0.28189334419206347</v>
      </c>
      <c r="E111" s="2">
        <f t="shared" si="24"/>
        <v>-9.8406763152857124E-2</v>
      </c>
      <c r="F111" s="2">
        <f t="shared" si="40"/>
        <v>-0.10512074625920143</v>
      </c>
      <c r="G111" s="2">
        <f t="shared" si="41"/>
        <v>-5.4167230898151786E-2</v>
      </c>
      <c r="H111" s="2">
        <f t="shared" si="42"/>
        <v>124.15316675119777</v>
      </c>
      <c r="I111" s="2">
        <f t="shared" si="43"/>
        <v>122.22691891543039</v>
      </c>
      <c r="J111" s="2">
        <f t="shared" si="44"/>
        <v>137.06653972498594</v>
      </c>
      <c r="K111" s="2">
        <f t="shared" si="50"/>
        <v>132.22837251015054</v>
      </c>
      <c r="L111" s="2">
        <f t="shared" si="51"/>
        <v>130.14851735840972</v>
      </c>
      <c r="M111" s="2">
        <f t="shared" si="52"/>
        <v>145.64646110705516</v>
      </c>
      <c r="N111" s="2">
        <f t="shared" si="63"/>
        <v>1.0541238762482408</v>
      </c>
      <c r="O111" s="2">
        <f t="shared" si="66"/>
        <v>1.5010114794497724</v>
      </c>
      <c r="P111" s="2">
        <f t="shared" si="67"/>
        <v>-2.1591869728374036</v>
      </c>
      <c r="T111">
        <v>1047011</v>
      </c>
      <c r="U111">
        <v>905979</v>
      </c>
      <c r="V111">
        <f t="shared" si="88"/>
        <v>141032</v>
      </c>
      <c r="W111">
        <v>1052535</v>
      </c>
      <c r="X111">
        <v>910978</v>
      </c>
      <c r="Y111">
        <f t="shared" si="96"/>
        <v>141557</v>
      </c>
    </row>
    <row r="112" spans="1:25" x14ac:dyDescent="0.2">
      <c r="A112" s="1">
        <v>38777</v>
      </c>
      <c r="B112" s="2">
        <f t="shared" ref="B112:D112" si="98">100*(LN(T112)-LN(T100))</f>
        <v>6.9467939085487984</v>
      </c>
      <c r="C112" s="2">
        <f t="shared" si="98"/>
        <v>7.6877579647238292</v>
      </c>
      <c r="D112" s="2">
        <f t="shared" si="98"/>
        <v>1.963867944975739</v>
      </c>
      <c r="E112" s="2">
        <f t="shared" si="24"/>
        <v>0.29191612705390035</v>
      </c>
      <c r="F112" s="2">
        <f t="shared" si="40"/>
        <v>0.30163509704530078</v>
      </c>
      <c r="G112" s="2">
        <f t="shared" si="41"/>
        <v>0.22712336878574391</v>
      </c>
      <c r="H112" s="2">
        <f t="shared" si="42"/>
        <v>153.34477945658782</v>
      </c>
      <c r="I112" s="2">
        <f t="shared" si="43"/>
        <v>152.39042861996046</v>
      </c>
      <c r="J112" s="2">
        <f t="shared" si="44"/>
        <v>159.77887660356032</v>
      </c>
      <c r="K112" s="2">
        <f t="shared" si="50"/>
        <v>132.76166176141743</v>
      </c>
      <c r="L112" s="2">
        <f t="shared" si="51"/>
        <v>130.82549828558754</v>
      </c>
      <c r="M112" s="2">
        <f t="shared" si="52"/>
        <v>145.22652359526535</v>
      </c>
      <c r="N112" s="2">
        <f t="shared" si="63"/>
        <v>0.8417934613420357</v>
      </c>
      <c r="O112" s="2">
        <f t="shared" si="66"/>
        <v>1.2878708197836204</v>
      </c>
      <c r="P112" s="2">
        <f t="shared" si="67"/>
        <v>-2.3944235309377291</v>
      </c>
      <c r="T112">
        <v>1401938</v>
      </c>
      <c r="U112">
        <v>1224945</v>
      </c>
      <c r="V112">
        <f t="shared" si="88"/>
        <v>176993</v>
      </c>
      <c r="W112">
        <v>1408498</v>
      </c>
      <c r="X112">
        <v>1230957</v>
      </c>
      <c r="Y112">
        <f t="shared" si="96"/>
        <v>177541</v>
      </c>
    </row>
    <row r="113" spans="1:25" x14ac:dyDescent="0.2">
      <c r="A113" s="1">
        <v>38808</v>
      </c>
      <c r="B113" s="2">
        <f t="shared" ref="B113:D113" si="99">100*(LN(T113)-LN(T101))</f>
        <v>-5.2671895476509079</v>
      </c>
      <c r="C113" s="2">
        <f t="shared" si="99"/>
        <v>-6.0443432252313301</v>
      </c>
      <c r="D113" s="2">
        <f t="shared" si="99"/>
        <v>-0.60319883260167018</v>
      </c>
      <c r="E113" s="2">
        <f t="shared" si="24"/>
        <v>-0.20212609002502369</v>
      </c>
      <c r="F113" s="2">
        <f t="shared" si="40"/>
        <v>-0.22520290555210387</v>
      </c>
      <c r="G113" s="2">
        <f t="shared" si="41"/>
        <v>-5.5532885081509775E-2</v>
      </c>
      <c r="H113" s="2">
        <f t="shared" si="42"/>
        <v>133.13217045408544</v>
      </c>
      <c r="I113" s="2">
        <f t="shared" si="43"/>
        <v>129.87013806475008</v>
      </c>
      <c r="J113" s="2">
        <f t="shared" si="44"/>
        <v>154.22558809540934</v>
      </c>
      <c r="K113" s="2">
        <f t="shared" si="50"/>
        <v>129.9723820594055</v>
      </c>
      <c r="L113" s="2">
        <f t="shared" si="51"/>
        <v>128.22982781581194</v>
      </c>
      <c r="M113" s="2">
        <f t="shared" si="52"/>
        <v>141.23641817276015</v>
      </c>
      <c r="N113" s="2">
        <f t="shared" si="63"/>
        <v>0.95159349160064721</v>
      </c>
      <c r="O113" s="2">
        <f t="shared" si="66"/>
        <v>1.5492488058886522</v>
      </c>
      <c r="P113" s="2">
        <f t="shared" si="67"/>
        <v>-3.2267811295880904</v>
      </c>
      <c r="T113">
        <v>1145372</v>
      </c>
      <c r="U113">
        <v>977940</v>
      </c>
      <c r="V113">
        <f t="shared" si="88"/>
        <v>167432</v>
      </c>
      <c r="W113">
        <v>1151685</v>
      </c>
      <c r="X113">
        <v>983572</v>
      </c>
      <c r="Y113">
        <f t="shared" si="96"/>
        <v>168113</v>
      </c>
    </row>
    <row r="114" spans="1:25" x14ac:dyDescent="0.2">
      <c r="A114" s="1">
        <v>38838</v>
      </c>
      <c r="B114" s="2">
        <f t="shared" ref="B114:D114" si="100">100*(LN(T114)-LN(T102))</f>
        <v>10.506983764262934</v>
      </c>
      <c r="C114" s="2">
        <f t="shared" si="100"/>
        <v>12.852979012055954</v>
      </c>
      <c r="D114" s="2">
        <f t="shared" si="100"/>
        <v>-5.1237392699970741</v>
      </c>
      <c r="E114" s="2">
        <f t="shared" si="24"/>
        <v>8.4780210663252475E-2</v>
      </c>
      <c r="F114" s="2">
        <f t="shared" si="40"/>
        <v>0.11437917650272134</v>
      </c>
      <c r="G114" s="2">
        <f t="shared" si="41"/>
        <v>-0.10815693211506705</v>
      </c>
      <c r="H114" s="2">
        <f t="shared" si="42"/>
        <v>141.61019152041069</v>
      </c>
      <c r="I114" s="2">
        <f t="shared" si="43"/>
        <v>141.30805571502222</v>
      </c>
      <c r="J114" s="2">
        <f t="shared" si="44"/>
        <v>143.40989488390264</v>
      </c>
      <c r="K114" s="2">
        <f t="shared" si="50"/>
        <v>130.94676968532818</v>
      </c>
      <c r="L114" s="2">
        <f t="shared" si="51"/>
        <v>129.56128862143959</v>
      </c>
      <c r="M114" s="2">
        <f t="shared" si="52"/>
        <v>140.13845312928805</v>
      </c>
      <c r="N114" s="2">
        <f t="shared" si="63"/>
        <v>1.2286441042734566</v>
      </c>
      <c r="O114" s="2">
        <f t="shared" si="66"/>
        <v>1.9620403909430024</v>
      </c>
      <c r="P114" s="2">
        <f t="shared" si="67"/>
        <v>-3.6683441595129125</v>
      </c>
      <c r="T114">
        <v>1246712</v>
      </c>
      <c r="U114">
        <v>1096444</v>
      </c>
      <c r="V114">
        <f t="shared" si="88"/>
        <v>150268</v>
      </c>
      <c r="W114">
        <v>1252902</v>
      </c>
      <c r="X114">
        <v>1102115</v>
      </c>
      <c r="Y114">
        <f t="shared" si="96"/>
        <v>150787</v>
      </c>
    </row>
    <row r="115" spans="1:25" x14ac:dyDescent="0.2">
      <c r="A115" s="1">
        <v>38869</v>
      </c>
      <c r="B115" s="2">
        <f t="shared" ref="B115:D115" si="101">100*(LN(T115)-LN(T103))</f>
        <v>-4.5029479281504692</v>
      </c>
      <c r="C115" s="2">
        <f t="shared" si="101"/>
        <v>-3.1176887848735291</v>
      </c>
      <c r="D115" s="2">
        <f t="shared" si="101"/>
        <v>-13.882559218635926</v>
      </c>
      <c r="E115" s="2">
        <f>LN(T115)-LN(T114)</f>
        <v>3.6473975368824796E-2</v>
      </c>
      <c r="F115" s="2">
        <f t="shared" si="40"/>
        <v>3.3971715436345917E-2</v>
      </c>
      <c r="G115" s="2">
        <f t="shared" si="41"/>
        <v>5.4544850111328813E-2</v>
      </c>
      <c r="H115" s="2">
        <f t="shared" si="42"/>
        <v>145.25758905729316</v>
      </c>
      <c r="I115" s="2">
        <f t="shared" si="43"/>
        <v>144.70522725865681</v>
      </c>
      <c r="J115" s="2">
        <f t="shared" si="44"/>
        <v>148.86437989503551</v>
      </c>
      <c r="K115" s="2">
        <f t="shared" si="50"/>
        <v>130.26536193191117</v>
      </c>
      <c r="L115" s="2">
        <f t="shared" si="51"/>
        <v>128.79953187566014</v>
      </c>
      <c r="M115" s="2">
        <f t="shared" si="52"/>
        <v>139.98545727054508</v>
      </c>
      <c r="N115" s="2">
        <f t="shared" si="63"/>
        <v>1.1825711478422534</v>
      </c>
      <c r="O115" s="2">
        <f t="shared" si="66"/>
        <v>1.7800358380267483</v>
      </c>
      <c r="P115" s="2">
        <f t="shared" si="67"/>
        <v>-2.8412151529358312</v>
      </c>
      <c r="T115">
        <v>1293024</v>
      </c>
      <c r="U115">
        <v>1134332</v>
      </c>
      <c r="V115">
        <f t="shared" si="88"/>
        <v>158692</v>
      </c>
      <c r="W115">
        <v>1299084</v>
      </c>
      <c r="X115">
        <v>1139809</v>
      </c>
      <c r="Y115">
        <f t="shared" si="96"/>
        <v>159275</v>
      </c>
    </row>
    <row r="116" spans="1:25" x14ac:dyDescent="0.2">
      <c r="A116" s="1">
        <v>38899</v>
      </c>
      <c r="B116" s="2">
        <f t="shared" ref="B116:D116" si="102">100*(LN(T116)-LN(T104))</f>
        <v>-3.634254806268622</v>
      </c>
      <c r="C116" s="2">
        <f t="shared" si="102"/>
        <v>-3.240635970430894</v>
      </c>
      <c r="D116" s="2">
        <f t="shared" si="102"/>
        <v>-6.3361790942417784</v>
      </c>
      <c r="E116" s="2">
        <f>LN(T116)-LN(T115)</f>
        <v>-0.17856997186687451</v>
      </c>
      <c r="F116" s="2">
        <f t="shared" si="40"/>
        <v>-0.18167081276895658</v>
      </c>
      <c r="G116" s="2">
        <f t="shared" si="41"/>
        <v>-0.15668078531502516</v>
      </c>
      <c r="H116" s="2">
        <f t="shared" si="42"/>
        <v>127.40059187060572</v>
      </c>
      <c r="I116" s="2">
        <f t="shared" si="43"/>
        <v>126.53814598176113</v>
      </c>
      <c r="J116" s="2">
        <f t="shared" si="44"/>
        <v>133.196301363533</v>
      </c>
      <c r="K116" s="2">
        <f t="shared" si="50"/>
        <v>130.85720496693605</v>
      </c>
      <c r="L116" s="2">
        <f t="shared" si="51"/>
        <v>129.3436775627064</v>
      </c>
      <c r="M116" s="2">
        <f t="shared" si="52"/>
        <v>140.87891671903063</v>
      </c>
      <c r="N116" s="2">
        <f t="shared" si="63"/>
        <v>1.4660543965317743</v>
      </c>
      <c r="O116" s="2">
        <f t="shared" si="66"/>
        <v>2.1109817360940895</v>
      </c>
      <c r="P116" s="2">
        <f t="shared" si="67"/>
        <v>-2.8275186980106071</v>
      </c>
      <c r="T116">
        <v>1081570</v>
      </c>
      <c r="U116">
        <v>945892</v>
      </c>
      <c r="V116">
        <f t="shared" si="88"/>
        <v>135678</v>
      </c>
      <c r="W116">
        <v>1087118</v>
      </c>
      <c r="X116">
        <v>950958</v>
      </c>
      <c r="Y116">
        <f t="shared" si="96"/>
        <v>136160</v>
      </c>
    </row>
    <row r="117" spans="1:25" x14ac:dyDescent="0.2">
      <c r="A117" s="1">
        <v>38930</v>
      </c>
      <c r="B117" s="2">
        <f t="shared" ref="B117:D117" si="103">100*(LN(T117)-LN(T105))</f>
        <v>-0.22507063028882612</v>
      </c>
      <c r="C117" s="2">
        <f t="shared" si="103"/>
        <v>0.54940799999023682</v>
      </c>
      <c r="D117" s="2">
        <f t="shared" si="103"/>
        <v>-5.1967122085732953</v>
      </c>
      <c r="E117" s="2">
        <f>LN(T117)-LN(T116)</f>
        <v>-0.29084853396978794</v>
      </c>
      <c r="F117" s="2">
        <f t="shared" si="40"/>
        <v>-0.29774495243747268</v>
      </c>
      <c r="G117" s="2">
        <f t="shared" si="41"/>
        <v>-0.24404736843242958</v>
      </c>
      <c r="H117" s="2">
        <f t="shared" si="42"/>
        <v>98.315738473626936</v>
      </c>
      <c r="I117" s="2">
        <f t="shared" si="43"/>
        <v>96.763650738013865</v>
      </c>
      <c r="J117" s="2">
        <f t="shared" si="44"/>
        <v>108.79156452029002</v>
      </c>
      <c r="K117" s="2">
        <f t="shared" si="50"/>
        <v>126.60173761090002</v>
      </c>
      <c r="L117" s="2">
        <f t="shared" si="51"/>
        <v>124.85900870180174</v>
      </c>
      <c r="M117" s="2">
        <f t="shared" si="52"/>
        <v>138.09200341404616</v>
      </c>
      <c r="N117" s="2">
        <f t="shared" si="63"/>
        <v>0.97221122534912752</v>
      </c>
      <c r="O117" s="2">
        <f t="shared" si="66"/>
        <v>1.7569550027310754</v>
      </c>
      <c r="P117" s="2">
        <f t="shared" si="67"/>
        <v>-4.0029150024105036</v>
      </c>
      <c r="T117">
        <v>808613</v>
      </c>
      <c r="U117">
        <v>702316</v>
      </c>
      <c r="V117">
        <f t="shared" si="88"/>
        <v>106297</v>
      </c>
      <c r="W117">
        <v>813387</v>
      </c>
      <c r="X117">
        <v>706433</v>
      </c>
      <c r="Y117">
        <f t="shared" si="96"/>
        <v>106954</v>
      </c>
    </row>
    <row r="118" spans="1:25" x14ac:dyDescent="0.2">
      <c r="A118" s="1">
        <v>38961</v>
      </c>
      <c r="B118" s="2">
        <f t="shared" ref="B118:D118" si="104">100*(LN(T118)-LN(T106))</f>
        <v>-1.9505081428810911</v>
      </c>
      <c r="C118" s="2">
        <f t="shared" si="104"/>
        <v>-2.126051696414244</v>
      </c>
      <c r="D118" s="2">
        <f t="shared" si="104"/>
        <v>-0.80487015801313788</v>
      </c>
      <c r="E118" s="2">
        <f>LN(T118)-LN(T117)</f>
        <v>0.22997118044035858</v>
      </c>
      <c r="F118" s="2">
        <f t="shared" si="40"/>
        <v>0.22746388019997177</v>
      </c>
      <c r="G118" s="2">
        <f t="shared" si="41"/>
        <v>0.24638105741784777</v>
      </c>
      <c r="H118" s="2">
        <f t="shared" si="42"/>
        <v>121.31285651766279</v>
      </c>
      <c r="I118" s="2">
        <f t="shared" si="43"/>
        <v>119.51003875801104</v>
      </c>
      <c r="J118" s="2">
        <f t="shared" si="44"/>
        <v>133.42967026207481</v>
      </c>
      <c r="K118" s="2">
        <f t="shared" si="50"/>
        <v>126.75796413129044</v>
      </c>
      <c r="L118" s="2">
        <f t="shared" si="51"/>
        <v>125.09179102719716</v>
      </c>
      <c r="M118" s="2">
        <f t="shared" si="52"/>
        <v>137.79131832424571</v>
      </c>
      <c r="N118" s="2">
        <f t="shared" si="63"/>
        <v>1.6179396274342679</v>
      </c>
      <c r="O118" s="2">
        <f t="shared" si="66"/>
        <v>2.342569300196601</v>
      </c>
      <c r="P118" s="2">
        <f t="shared" si="67"/>
        <v>-2.9318751907431704</v>
      </c>
      <c r="T118">
        <v>1017691</v>
      </c>
      <c r="U118">
        <v>881696</v>
      </c>
      <c r="V118">
        <f t="shared" si="88"/>
        <v>135995</v>
      </c>
      <c r="W118">
        <v>1022875</v>
      </c>
      <c r="X118">
        <v>886165</v>
      </c>
      <c r="Y118">
        <f t="shared" si="96"/>
        <v>136710</v>
      </c>
    </row>
    <row r="119" spans="1:25" x14ac:dyDescent="0.2">
      <c r="A119" s="1">
        <v>38991</v>
      </c>
      <c r="B119" s="2">
        <f t="shared" ref="B119:D119" si="105">100*(LN(T119)-LN(T107))</f>
        <v>5.2601846765265137</v>
      </c>
      <c r="C119" s="2">
        <f t="shared" si="105"/>
        <v>5.43786519217484</v>
      </c>
      <c r="D119" s="2">
        <f t="shared" si="105"/>
        <v>4.1305611164730749</v>
      </c>
      <c r="E119" s="2">
        <f>LN(T119)-LN(T118)</f>
        <v>6.5483167680675081E-2</v>
      </c>
      <c r="F119" s="2">
        <f t="shared" si="40"/>
        <v>6.3731440713242549E-2</v>
      </c>
      <c r="G119" s="2">
        <f t="shared" si="41"/>
        <v>7.6766298240395159E-2</v>
      </c>
      <c r="H119" s="2">
        <f t="shared" si="42"/>
        <v>127.8611732857303</v>
      </c>
      <c r="I119" s="2">
        <f t="shared" si="43"/>
        <v>125.88318282933528</v>
      </c>
      <c r="J119" s="2">
        <f t="shared" si="44"/>
        <v>141.10630008611432</v>
      </c>
      <c r="K119" s="2">
        <f t="shared" si="50"/>
        <v>124.48473138560911</v>
      </c>
      <c r="L119" s="2">
        <f t="shared" si="51"/>
        <v>122.58716680420677</v>
      </c>
      <c r="M119" s="2">
        <f t="shared" si="52"/>
        <v>137.07626010168445</v>
      </c>
      <c r="N119" s="2">
        <f t="shared" si="63"/>
        <v>0.1169336600807469</v>
      </c>
      <c r="O119" s="2">
        <f t="shared" si="66"/>
        <v>0.52996260915463722</v>
      </c>
      <c r="P119" s="2">
        <f t="shared" si="67"/>
        <v>-2.3728118100917754</v>
      </c>
      <c r="T119">
        <v>1086563</v>
      </c>
      <c r="U119">
        <v>939717</v>
      </c>
      <c r="V119">
        <f t="shared" si="88"/>
        <v>146846</v>
      </c>
      <c r="W119">
        <v>1092290</v>
      </c>
      <c r="X119">
        <v>944729</v>
      </c>
      <c r="Y119">
        <f t="shared" si="96"/>
        <v>147561</v>
      </c>
    </row>
    <row r="120" spans="1:25" x14ac:dyDescent="0.2">
      <c r="A120" s="1">
        <v>39022</v>
      </c>
      <c r="B120" s="2">
        <f t="shared" ref="B120:D120" si="106">100*(LN(T120)-LN(T108))</f>
        <v>6.0604982746877312</v>
      </c>
      <c r="C120" s="2">
        <f t="shared" si="106"/>
        <v>6.9995451328523473</v>
      </c>
      <c r="D120" s="2">
        <f t="shared" si="106"/>
        <v>0.40516143851920816</v>
      </c>
      <c r="E120" s="2">
        <f>LN(T120)-LN(T119)</f>
        <v>1.6185807806914809E-2</v>
      </c>
      <c r="F120" s="2">
        <f t="shared" si="40"/>
        <v>1.2410472695115971E-2</v>
      </c>
      <c r="G120" s="2">
        <f t="shared" si="41"/>
        <v>4.0013746752414647E-2</v>
      </c>
      <c r="H120" s="2">
        <f t="shared" si="42"/>
        <v>129.47975406642178</v>
      </c>
      <c r="I120" s="2">
        <f t="shared" si="43"/>
        <v>127.12423009884688</v>
      </c>
      <c r="J120" s="2">
        <f t="shared" si="44"/>
        <v>145.10767476135578</v>
      </c>
      <c r="K120" s="2">
        <f t="shared" si="50"/>
        <v>125.17815754738893</v>
      </c>
      <c r="L120" s="2">
        <f t="shared" si="51"/>
        <v>123.20611900651625</v>
      </c>
      <c r="M120" s="2">
        <f t="shared" si="52"/>
        <v>138.29281459584365</v>
      </c>
      <c r="N120" s="2">
        <f t="shared" si="63"/>
        <v>0.41211065840009553</v>
      </c>
      <c r="O120" s="2">
        <f t="shared" si="66"/>
        <v>0.64141341408299013</v>
      </c>
      <c r="P120" s="2">
        <f t="shared" si="67"/>
        <v>-0.82647259258692429</v>
      </c>
      <c r="T120">
        <v>1104293</v>
      </c>
      <c r="U120">
        <v>951452</v>
      </c>
      <c r="V120">
        <f t="shared" si="88"/>
        <v>152841</v>
      </c>
      <c r="W120">
        <v>1109710</v>
      </c>
      <c r="X120">
        <v>956014</v>
      </c>
      <c r="Y120">
        <f t="shared" si="96"/>
        <v>153696</v>
      </c>
    </row>
    <row r="121" spans="1:25" x14ac:dyDescent="0.2">
      <c r="A121" s="1">
        <v>39052</v>
      </c>
      <c r="B121" s="2">
        <f>100*(LN(T121)-LN(T109))</f>
        <v>2.5022053679048639</v>
      </c>
      <c r="C121" s="2">
        <f t="shared" ref="C121:D121" si="107">100*(LN(U121)-LN(U109))</f>
        <v>4.5015173644566531</v>
      </c>
      <c r="D121" s="2">
        <f t="shared" si="107"/>
        <v>-8.6146987946236209</v>
      </c>
      <c r="E121" s="2">
        <f>LN(T121)-LN(T120)</f>
        <v>-0.14434180814158282</v>
      </c>
      <c r="F121" s="2">
        <f t="shared" si="40"/>
        <v>-0.15095821227028416</v>
      </c>
      <c r="G121" s="2">
        <f t="shared" si="41"/>
        <v>-0.1041101790265575</v>
      </c>
      <c r="H121" s="2">
        <f t="shared" si="42"/>
        <v>115.04557325226349</v>
      </c>
      <c r="I121" s="2">
        <f t="shared" si="43"/>
        <v>112.02840887181847</v>
      </c>
      <c r="J121" s="2">
        <f t="shared" si="44"/>
        <v>134.69665685870004</v>
      </c>
      <c r="K121" s="2">
        <f t="shared" si="50"/>
        <v>125.47266858617481</v>
      </c>
      <c r="L121" s="2">
        <f t="shared" si="51"/>
        <v>123.36092047885215</v>
      </c>
      <c r="M121" s="2">
        <f t="shared" si="52"/>
        <v>139.51764223112926</v>
      </c>
      <c r="N121" s="2">
        <f t="shared" si="63"/>
        <v>0.4735857219402817</v>
      </c>
      <c r="O121" s="2">
        <f t="shared" si="66"/>
        <v>0.7860642072457722</v>
      </c>
      <c r="P121" s="2">
        <f t="shared" si="67"/>
        <v>-1.2342124725940664</v>
      </c>
      <c r="T121">
        <v>955867</v>
      </c>
      <c r="U121">
        <v>818138</v>
      </c>
      <c r="V121">
        <f t="shared" si="88"/>
        <v>137729</v>
      </c>
      <c r="W121">
        <v>960392</v>
      </c>
      <c r="X121">
        <v>821581</v>
      </c>
      <c r="Y121">
        <f t="shared" si="96"/>
        <v>138811</v>
      </c>
    </row>
    <row r="122" spans="1:25" x14ac:dyDescent="0.2">
      <c r="A122" s="1">
        <v>39083</v>
      </c>
      <c r="B122" s="2">
        <f>100*(LN(W122)-LN(W110))</f>
        <v>0.4974269260845432</v>
      </c>
      <c r="C122" s="2">
        <f>100*(LN(X122)-LN(X110))</f>
        <v>-0.86111950739695686</v>
      </c>
      <c r="D122" s="2">
        <f>100*(LN(Y122)-LN(Y110))</f>
        <v>9.2186752123588178</v>
      </c>
      <c r="E122" s="2">
        <f>LN(W122)-LN(W121)</f>
        <v>0.19492635885335652</v>
      </c>
      <c r="F122" s="2">
        <f t="shared" ref="F122:G137" si="108">LN(X122)-LN(X121)</f>
        <v>0.19936770121490532</v>
      </c>
      <c r="G122" s="2">
        <f t="shared" si="108"/>
        <v>0.16822765428505271</v>
      </c>
      <c r="H122" s="2">
        <f t="shared" si="42"/>
        <v>134.53820913759915</v>
      </c>
      <c r="I122" s="2">
        <f t="shared" si="43"/>
        <v>131.965178993309</v>
      </c>
      <c r="J122" s="2">
        <f t="shared" si="44"/>
        <v>151.51942228720532</v>
      </c>
      <c r="K122" s="2">
        <f t="shared" si="50"/>
        <v>130.21514327869627</v>
      </c>
      <c r="L122" s="2">
        <f t="shared" si="51"/>
        <v>128.07282112809676</v>
      </c>
      <c r="M122" s="2">
        <f t="shared" si="52"/>
        <v>144.46311381524433</v>
      </c>
      <c r="N122" s="2">
        <f t="shared" si="63"/>
        <v>0.43057347929564571</v>
      </c>
      <c r="O122" s="2">
        <f t="shared" si="66"/>
        <v>0.48754119237945304</v>
      </c>
      <c r="P122" s="2">
        <f t="shared" si="67"/>
        <v>0.44219042762776439</v>
      </c>
      <c r="W122">
        <v>1167089</v>
      </c>
      <c r="X122">
        <v>1002847</v>
      </c>
      <c r="Y122">
        <f>W122-X122</f>
        <v>164242</v>
      </c>
    </row>
    <row r="123" spans="1:25" x14ac:dyDescent="0.2">
      <c r="A123" s="1">
        <v>39114</v>
      </c>
      <c r="B123" s="2">
        <f t="shared" ref="B123:D123" si="109">100*(LN(W123)-LN(W111))</f>
        <v>-3.056004914039967</v>
      </c>
      <c r="C123" s="2">
        <f t="shared" si="109"/>
        <v>-3.5907926580581062</v>
      </c>
      <c r="D123" s="2">
        <f t="shared" si="109"/>
        <v>0.31879730490462777</v>
      </c>
      <c r="E123" s="2">
        <f>LN(W123)-LN(W122)</f>
        <v>-0.13387112328320505</v>
      </c>
      <c r="F123" s="2">
        <f t="shared" si="108"/>
        <v>-0.13198741285200377</v>
      </c>
      <c r="G123" s="2">
        <f t="shared" si="108"/>
        <v>-0.14545051406353871</v>
      </c>
      <c r="H123" s="2">
        <f t="shared" si="42"/>
        <v>121.15109680927864</v>
      </c>
      <c r="I123" s="2">
        <f t="shared" si="43"/>
        <v>118.76643770810861</v>
      </c>
      <c r="J123" s="2">
        <f t="shared" si="44"/>
        <v>136.97437088085144</v>
      </c>
      <c r="K123" s="2">
        <f t="shared" si="50"/>
        <v>132.9961946742462</v>
      </c>
      <c r="L123" s="2">
        <f t="shared" si="51"/>
        <v>130.84393722697959</v>
      </c>
      <c r="M123" s="2">
        <f t="shared" si="52"/>
        <v>147.31126075940472</v>
      </c>
      <c r="N123" s="2">
        <f t="shared" si="63"/>
        <v>0.76782216409566217</v>
      </c>
      <c r="O123" s="2">
        <f t="shared" si="66"/>
        <v>0.69541986856987137</v>
      </c>
      <c r="P123" s="2">
        <f t="shared" si="67"/>
        <v>1.6647996523495578</v>
      </c>
      <c r="W123">
        <v>1020856</v>
      </c>
      <c r="X123">
        <v>878847</v>
      </c>
      <c r="Y123">
        <f t="shared" ref="Y123:Y145" si="110">W123-X123</f>
        <v>142009</v>
      </c>
    </row>
    <row r="124" spans="1:25" x14ac:dyDescent="0.2">
      <c r="A124" s="1">
        <v>39142</v>
      </c>
      <c r="B124" s="2">
        <f t="shared" ref="B124:D124" si="111">100*(LN(W124)-LN(W112))</f>
        <v>-1.8409120304788473</v>
      </c>
      <c r="C124" s="2">
        <f t="shared" si="111"/>
        <v>-2.1842779809293944</v>
      </c>
      <c r="D124" s="2">
        <f t="shared" si="111"/>
        <v>0.50788623328479332</v>
      </c>
      <c r="E124" s="2">
        <f>LN(W124)-LN(W123)</f>
        <v>0.30347327704033056</v>
      </c>
      <c r="F124" s="2">
        <f t="shared" si="108"/>
        <v>0.31509359371333368</v>
      </c>
      <c r="G124" s="2">
        <f t="shared" si="108"/>
        <v>0.22838999461616538</v>
      </c>
      <c r="H124" s="2">
        <f t="shared" si="42"/>
        <v>151.4984245133117</v>
      </c>
      <c r="I124" s="2">
        <f t="shared" si="43"/>
        <v>150.27579707944199</v>
      </c>
      <c r="J124" s="2">
        <f t="shared" si="44"/>
        <v>159.81337034246798</v>
      </c>
      <c r="K124" s="2">
        <f t="shared" si="50"/>
        <v>133.76423774870167</v>
      </c>
      <c r="L124" s="2">
        <f t="shared" si="51"/>
        <v>131.59918046014275</v>
      </c>
      <c r="M124" s="2">
        <f t="shared" si="52"/>
        <v>148.16321362347654</v>
      </c>
      <c r="N124" s="2">
        <f t="shared" si="63"/>
        <v>1.0025759872842457</v>
      </c>
      <c r="O124" s="2">
        <f t="shared" si="66"/>
        <v>0.77368217455520494</v>
      </c>
      <c r="P124" s="2">
        <f t="shared" si="67"/>
        <v>2.9366900282111885</v>
      </c>
      <c r="W124">
        <v>1382806</v>
      </c>
      <c r="X124">
        <v>1204361</v>
      </c>
      <c r="Y124">
        <f t="shared" si="110"/>
        <v>178445</v>
      </c>
    </row>
    <row r="125" spans="1:25" x14ac:dyDescent="0.2">
      <c r="A125" s="1">
        <v>39173</v>
      </c>
      <c r="B125" s="2">
        <f t="shared" ref="B125:D125" si="112">100*(LN(W125)-LN(W113))</f>
        <v>-3.1583652240991356</v>
      </c>
      <c r="C125" s="2">
        <f t="shared" si="112"/>
        <v>-2.0930806732366136</v>
      </c>
      <c r="D125" s="2">
        <f t="shared" si="112"/>
        <v>-9.6292144467041041</v>
      </c>
      <c r="E125" s="2">
        <f>LN(W125)-LN(W124)</f>
        <v>-0.21447233293633339</v>
      </c>
      <c r="F125" s="2">
        <f t="shared" si="108"/>
        <v>-0.22344437846657605</v>
      </c>
      <c r="G125" s="2">
        <f t="shared" si="108"/>
        <v>-0.15593620261364194</v>
      </c>
      <c r="H125" s="2">
        <f t="shared" si="42"/>
        <v>130.05119121967837</v>
      </c>
      <c r="I125" s="2">
        <f t="shared" si="43"/>
        <v>127.93135923278439</v>
      </c>
      <c r="J125" s="2">
        <f t="shared" si="44"/>
        <v>144.21975008110377</v>
      </c>
      <c r="K125" s="2">
        <f t="shared" si="50"/>
        <v>130.62775446110865</v>
      </c>
      <c r="L125" s="2">
        <f t="shared" si="51"/>
        <v>128.34257494558875</v>
      </c>
      <c r="M125" s="2">
        <f t="shared" si="52"/>
        <v>145.74566685813105</v>
      </c>
      <c r="N125" s="2">
        <f t="shared" si="63"/>
        <v>0.65537240170314703</v>
      </c>
      <c r="O125" s="2">
        <f t="shared" si="66"/>
        <v>0.11274712977680679</v>
      </c>
      <c r="P125" s="2">
        <f t="shared" si="67"/>
        <v>4.509248685370892</v>
      </c>
      <c r="W125">
        <v>1115879</v>
      </c>
      <c r="X125">
        <v>963199</v>
      </c>
      <c r="Y125">
        <f t="shared" si="110"/>
        <v>152680</v>
      </c>
    </row>
    <row r="126" spans="1:25" x14ac:dyDescent="0.2">
      <c r="A126" s="1">
        <v>39203</v>
      </c>
      <c r="B126" s="2">
        <f t="shared" ref="B126:D126" si="113">100*(LN(W126)-LN(W114))</f>
        <v>-0.63518305564116417</v>
      </c>
      <c r="C126" s="2">
        <f t="shared" si="113"/>
        <v>-2.2332330152712743</v>
      </c>
      <c r="D126" s="2">
        <f t="shared" si="113"/>
        <v>10.328656987797302</v>
      </c>
      <c r="E126" s="2">
        <f>LN(W126)-LN(W125)</f>
        <v>0.10946819486641779</v>
      </c>
      <c r="F126" s="2">
        <f t="shared" si="108"/>
        <v>0.11239397348430913</v>
      </c>
      <c r="G126" s="2">
        <f t="shared" si="108"/>
        <v>9.0810586962218665E-2</v>
      </c>
      <c r="H126" s="2">
        <f t="shared" si="42"/>
        <v>140.99801070632014</v>
      </c>
      <c r="I126" s="2">
        <f t="shared" si="43"/>
        <v>139.1707565812153</v>
      </c>
      <c r="J126" s="2">
        <f t="shared" si="44"/>
        <v>153.30080877732564</v>
      </c>
      <c r="K126" s="2">
        <f t="shared" si="50"/>
        <v>131.00306307344425</v>
      </c>
      <c r="L126" s="2">
        <f t="shared" si="51"/>
        <v>128.7531533960275</v>
      </c>
      <c r="M126" s="2">
        <f t="shared" si="52"/>
        <v>145.90989987985233</v>
      </c>
      <c r="N126" s="2">
        <f t="shared" si="63"/>
        <v>5.6293388116074539E-2</v>
      </c>
      <c r="O126" s="2">
        <f t="shared" si="66"/>
        <v>-0.80813522541208727</v>
      </c>
      <c r="P126" s="2">
        <f t="shared" si="67"/>
        <v>5.7714467505642801</v>
      </c>
      <c r="W126">
        <v>1244969</v>
      </c>
      <c r="X126">
        <v>1077775</v>
      </c>
      <c r="Y126">
        <f t="shared" si="110"/>
        <v>167194</v>
      </c>
    </row>
    <row r="127" spans="1:25" x14ac:dyDescent="0.2">
      <c r="A127" s="1">
        <v>39234</v>
      </c>
      <c r="B127" s="2">
        <f t="shared" ref="B127:D127" si="114">100*(LN(W127)-LN(W115))</f>
        <v>1.0894312996413191</v>
      </c>
      <c r="C127" s="2">
        <f t="shared" si="114"/>
        <v>-0.31687029920952625</v>
      </c>
      <c r="D127" s="2">
        <f t="shared" si="114"/>
        <v>10.614438665862025</v>
      </c>
      <c r="E127" s="2">
        <f>LN(W127)-LN(W126)</f>
        <v>5.3443083712920725E-2</v>
      </c>
      <c r="F127" s="2">
        <f t="shared" si="108"/>
        <v>5.2793270667409686E-2</v>
      </c>
      <c r="G127" s="2">
        <f t="shared" si="108"/>
        <v>5.762183982192326E-2</v>
      </c>
      <c r="H127" s="2">
        <f t="shared" si="42"/>
        <v>146.34231907761222</v>
      </c>
      <c r="I127" s="2">
        <f t="shared" si="43"/>
        <v>144.45008364795626</v>
      </c>
      <c r="J127" s="2">
        <f t="shared" si="44"/>
        <v>159.06299275951795</v>
      </c>
      <c r="K127" s="2">
        <f t="shared" si="50"/>
        <v>130.82096824844965</v>
      </c>
      <c r="L127" s="2">
        <f t="shared" si="51"/>
        <v>128.53262317450546</v>
      </c>
      <c r="M127" s="2">
        <f t="shared" si="52"/>
        <v>145.95964702580125</v>
      </c>
      <c r="N127" s="2">
        <f t="shared" si="63"/>
        <v>0.55560631653847281</v>
      </c>
      <c r="O127" s="2">
        <f t="shared" si="66"/>
        <v>-0.26690870115467646</v>
      </c>
      <c r="P127" s="2">
        <f t="shared" si="67"/>
        <v>5.9741897552561625</v>
      </c>
      <c r="W127">
        <v>1313314</v>
      </c>
      <c r="X127">
        <v>1136203</v>
      </c>
      <c r="Y127">
        <f t="shared" si="110"/>
        <v>177111</v>
      </c>
    </row>
    <row r="128" spans="1:25" x14ac:dyDescent="0.2">
      <c r="A128" s="1">
        <v>39264</v>
      </c>
      <c r="B128" s="2">
        <f t="shared" ref="B128:D128" si="115">100*(LN(W128)-LN(W116))</f>
        <v>7.3335974598261799</v>
      </c>
      <c r="C128" s="2">
        <f t="shared" si="115"/>
        <v>6.02802657659538</v>
      </c>
      <c r="D128" s="2">
        <f t="shared" si="115"/>
        <v>16.005482086853995</v>
      </c>
      <c r="E128" s="2">
        <f>LN(W128)-LN(W127)</f>
        <v>-0.11568758121782885</v>
      </c>
      <c r="F128" s="2">
        <f t="shared" si="108"/>
        <v>-0.11769711720152642</v>
      </c>
      <c r="G128" s="2">
        <f t="shared" si="108"/>
        <v>-0.10289116896756845</v>
      </c>
      <c r="H128" s="2">
        <f t="shared" si="42"/>
        <v>134.77356095582934</v>
      </c>
      <c r="I128" s="2">
        <f t="shared" si="43"/>
        <v>132.68037192780363</v>
      </c>
      <c r="J128" s="2">
        <f t="shared" si="44"/>
        <v>148.77387586276112</v>
      </c>
      <c r="K128" s="2">
        <f t="shared" si="50"/>
        <v>131.49336119258982</v>
      </c>
      <c r="L128" s="2">
        <f t="shared" si="51"/>
        <v>129.06920379660102</v>
      </c>
      <c r="M128" s="2">
        <f t="shared" si="52"/>
        <v>147.43750837042958</v>
      </c>
      <c r="N128" s="2">
        <f t="shared" si="63"/>
        <v>0.63615622565376384</v>
      </c>
      <c r="O128" s="2">
        <f t="shared" si="66"/>
        <v>-0.27447376610538754</v>
      </c>
      <c r="P128" s="2">
        <f t="shared" si="67"/>
        <v>6.5585916513989559</v>
      </c>
      <c r="W128">
        <v>1169839</v>
      </c>
      <c r="X128">
        <v>1010045</v>
      </c>
      <c r="Y128">
        <f t="shared" si="110"/>
        <v>159794</v>
      </c>
    </row>
    <row r="129" spans="1:28" x14ac:dyDescent="0.2">
      <c r="A129" s="1">
        <v>39295</v>
      </c>
      <c r="B129" s="2">
        <f t="shared" ref="B129:D129" si="116">100*(LN(W129)-LN(W117))</f>
        <v>2.8192835659186954</v>
      </c>
      <c r="C129" s="2">
        <f t="shared" si="116"/>
        <v>0.88658847584124345</v>
      </c>
      <c r="D129" s="2">
        <f t="shared" si="116"/>
        <v>14.724543031491599</v>
      </c>
      <c r="E129" s="2">
        <f>LN(W129)-LN(W128)</f>
        <v>-0.3352215647774468</v>
      </c>
      <c r="F129" s="2">
        <f t="shared" si="108"/>
        <v>-0.34865591459942458</v>
      </c>
      <c r="G129" s="2">
        <f t="shared" si="108"/>
        <v>-0.25424121989514781</v>
      </c>
      <c r="H129" s="2">
        <f t="shared" si="42"/>
        <v>101.25140447808465</v>
      </c>
      <c r="I129" s="2">
        <f t="shared" si="43"/>
        <v>97.814780467861169</v>
      </c>
      <c r="J129" s="2">
        <f t="shared" si="44"/>
        <v>123.34975387324634</v>
      </c>
      <c r="K129" s="2">
        <f t="shared" si="50"/>
        <v>127.38617457321766</v>
      </c>
      <c r="L129" s="2">
        <f t="shared" si="51"/>
        <v>124.77647192075908</v>
      </c>
      <c r="M129" s="2">
        <f t="shared" si="52"/>
        <v>144.50757671828407</v>
      </c>
      <c r="N129" s="2">
        <f t="shared" si="63"/>
        <v>0.78443696231764193</v>
      </c>
      <c r="O129" s="2">
        <f t="shared" si="66"/>
        <v>-8.253678104266271E-2</v>
      </c>
      <c r="P129" s="2">
        <f t="shared" si="67"/>
        <v>6.4155733042379097</v>
      </c>
      <c r="W129">
        <v>836645</v>
      </c>
      <c r="X129">
        <v>712724</v>
      </c>
      <c r="Y129">
        <f t="shared" si="110"/>
        <v>123921</v>
      </c>
    </row>
    <row r="130" spans="1:28" x14ac:dyDescent="0.2">
      <c r="A130" s="1">
        <v>39326</v>
      </c>
      <c r="B130" s="2">
        <f t="shared" ref="B130:D130" si="117">100*(LN(W130)-LN(W118))</f>
        <v>-2.9253259287493449</v>
      </c>
      <c r="C130" s="2">
        <f t="shared" si="117"/>
        <v>-3.8720570236824514</v>
      </c>
      <c r="D130" s="2">
        <f t="shared" si="117"/>
        <v>3.0032373664006684</v>
      </c>
      <c r="E130" s="2">
        <f>LN(W130)-LN(W129)</f>
        <v>0.17171946285199269</v>
      </c>
      <c r="F130" s="2">
        <f t="shared" si="108"/>
        <v>0.17908834457905876</v>
      </c>
      <c r="G130" s="2">
        <f t="shared" si="108"/>
        <v>0.12825000180945167</v>
      </c>
      <c r="H130" s="2">
        <f t="shared" ref="H130:H193" si="118">H131-100*E131</f>
        <v>118.42335076328392</v>
      </c>
      <c r="I130" s="2">
        <f t="shared" ref="I130:I193" si="119">I131-100*F131</f>
        <v>115.72361492576704</v>
      </c>
      <c r="J130" s="2">
        <f t="shared" ref="J130:J193" si="120">J131-100*G131</f>
        <v>136.17475405419151</v>
      </c>
      <c r="K130" s="2">
        <f t="shared" si="50"/>
        <v>127.77558952287983</v>
      </c>
      <c r="L130" s="2">
        <f t="shared" si="51"/>
        <v>125.10331292944969</v>
      </c>
      <c r="M130" s="2">
        <f t="shared" si="52"/>
        <v>145.28382434569932</v>
      </c>
      <c r="N130" s="2">
        <f t="shared" si="63"/>
        <v>1.0176253915893909</v>
      </c>
      <c r="O130" s="2">
        <f t="shared" si="66"/>
        <v>1.1521902252525251E-2</v>
      </c>
      <c r="P130" s="2">
        <f t="shared" si="67"/>
        <v>7.4925060214536074</v>
      </c>
      <c r="W130">
        <v>993386</v>
      </c>
      <c r="X130">
        <v>852508</v>
      </c>
      <c r="Y130">
        <f t="shared" si="110"/>
        <v>140878</v>
      </c>
    </row>
    <row r="131" spans="1:28" x14ac:dyDescent="0.2">
      <c r="A131" s="1">
        <v>39356</v>
      </c>
      <c r="B131" s="2">
        <f t="shared" ref="B131:D131" si="121">100*(LN(W131)-LN(W119))</f>
        <v>4.9847670240147579</v>
      </c>
      <c r="C131" s="2">
        <f t="shared" si="121"/>
        <v>3.9852400136421551</v>
      </c>
      <c r="D131" s="2">
        <f t="shared" si="121"/>
        <v>11.157654346362555</v>
      </c>
      <c r="E131" s="2">
        <f>LN(W131)-LN(W130)</f>
        <v>0.14476004949363741</v>
      </c>
      <c r="F131" s="2">
        <f t="shared" si="108"/>
        <v>0.14256792073843627</v>
      </c>
      <c r="G131" s="2">
        <f t="shared" si="108"/>
        <v>0.1579239254655409</v>
      </c>
      <c r="H131" s="2">
        <f t="shared" si="118"/>
        <v>132.89935571264766</v>
      </c>
      <c r="I131" s="2">
        <f t="shared" si="119"/>
        <v>129.98040699961066</v>
      </c>
      <c r="J131" s="2">
        <f t="shared" si="120"/>
        <v>151.96714660074559</v>
      </c>
      <c r="K131" s="2">
        <f t="shared" si="50"/>
        <v>126.54567625002947</v>
      </c>
      <c r="L131" s="2">
        <f t="shared" si="51"/>
        <v>123.80855356197711</v>
      </c>
      <c r="M131" s="2">
        <f t="shared" si="52"/>
        <v>144.46308081410407</v>
      </c>
      <c r="N131" s="2">
        <f t="shared" si="63"/>
        <v>2.0609448644203638</v>
      </c>
      <c r="O131" s="2">
        <f t="shared" si="66"/>
        <v>1.2213867577703326</v>
      </c>
      <c r="P131" s="2">
        <f t="shared" si="67"/>
        <v>7.3868207124196203</v>
      </c>
      <c r="W131">
        <v>1148118</v>
      </c>
      <c r="X131">
        <v>983139</v>
      </c>
      <c r="Y131">
        <f t="shared" si="110"/>
        <v>164979</v>
      </c>
    </row>
    <row r="132" spans="1:28" x14ac:dyDescent="0.2">
      <c r="A132" s="1">
        <v>39387</v>
      </c>
      <c r="B132" s="2">
        <f t="shared" ref="B132:D132" si="122">100*(LN(W132)-LN(W120))</f>
        <v>-2.2941863917832706</v>
      </c>
      <c r="C132" s="2">
        <f t="shared" si="122"/>
        <v>-3.586948020575953</v>
      </c>
      <c r="D132" s="2">
        <f t="shared" si="122"/>
        <v>5.3921331408643525</v>
      </c>
      <c r="E132" s="2">
        <f>LN(W132)-LN(W131)</f>
        <v>-5.696722406107213E-2</v>
      </c>
      <c r="F132" s="2">
        <f t="shared" si="108"/>
        <v>-6.3847436926421253E-2</v>
      </c>
      <c r="G132" s="2">
        <f t="shared" si="108"/>
        <v>-1.6920236182389914E-2</v>
      </c>
      <c r="H132" s="2">
        <f t="shared" si="118"/>
        <v>127.20263330654046</v>
      </c>
      <c r="I132" s="2">
        <f t="shared" si="119"/>
        <v>123.59566330696853</v>
      </c>
      <c r="J132" s="2">
        <f t="shared" si="120"/>
        <v>150.27512298250662</v>
      </c>
      <c r="K132" s="2">
        <f t="shared" si="50"/>
        <v>125.54693865691313</v>
      </c>
      <c r="L132" s="2">
        <f t="shared" si="51"/>
        <v>122.8180046414506</v>
      </c>
      <c r="M132" s="2">
        <f t="shared" si="52"/>
        <v>143.41166719531608</v>
      </c>
      <c r="N132" s="2">
        <f t="shared" si="63"/>
        <v>0.36878110952419263</v>
      </c>
      <c r="O132" s="2">
        <f t="shared" si="66"/>
        <v>-0.38811436506564689</v>
      </c>
      <c r="P132" s="2">
        <f t="shared" si="67"/>
        <v>5.118852599472433</v>
      </c>
      <c r="W132">
        <v>1084541</v>
      </c>
      <c r="X132">
        <v>922330</v>
      </c>
      <c r="Y132">
        <f t="shared" si="110"/>
        <v>162211</v>
      </c>
    </row>
    <row r="133" spans="1:28" x14ac:dyDescent="0.2">
      <c r="A133" s="1">
        <v>39417</v>
      </c>
      <c r="B133" s="2">
        <f t="shared" ref="B133:D133" si="123">100*(LN(W133)-LN(W121))</f>
        <v>-0.51182831330134348</v>
      </c>
      <c r="C133" s="2">
        <f t="shared" si="123"/>
        <v>-0.38719867495373705</v>
      </c>
      <c r="D133" s="2">
        <f t="shared" si="123"/>
        <v>-1.2526713855418592</v>
      </c>
      <c r="E133" s="2">
        <f>LN(W133)-LN(W132)</f>
        <v>-0.1266888836757829</v>
      </c>
      <c r="F133" s="2">
        <f t="shared" si="108"/>
        <v>-0.11954453110103813</v>
      </c>
      <c r="G133" s="2">
        <f t="shared" si="108"/>
        <v>-0.16831137509348437</v>
      </c>
      <c r="H133" s="2">
        <f t="shared" si="118"/>
        <v>114.53374493896217</v>
      </c>
      <c r="I133" s="2">
        <f t="shared" si="119"/>
        <v>111.64121019686472</v>
      </c>
      <c r="J133" s="2">
        <f t="shared" si="120"/>
        <v>133.44398547315819</v>
      </c>
      <c r="K133" s="2">
        <f t="shared" si="50"/>
        <v>126.15948428651922</v>
      </c>
      <c r="L133" s="2">
        <f t="shared" si="51"/>
        <v>123.45174313748144</v>
      </c>
      <c r="M133" s="2">
        <f t="shared" si="52"/>
        <v>143.88931096024879</v>
      </c>
      <c r="N133" s="2">
        <f t="shared" si="63"/>
        <v>0.68681570034441108</v>
      </c>
      <c r="O133" s="2">
        <f t="shared" si="66"/>
        <v>9.0822658629292619E-2</v>
      </c>
      <c r="P133" s="2">
        <f t="shared" si="67"/>
        <v>4.3716687291195342</v>
      </c>
      <c r="W133">
        <v>955489</v>
      </c>
      <c r="X133">
        <v>818406</v>
      </c>
      <c r="Y133">
        <f t="shared" si="110"/>
        <v>137083</v>
      </c>
    </row>
    <row r="134" spans="1:28" x14ac:dyDescent="0.2">
      <c r="A134" s="1">
        <v>39448</v>
      </c>
      <c r="B134" s="2">
        <f t="shared" ref="B134:D134" si="124">100*(LN(W134)-LN(W122))</f>
        <v>-0.98228337096113449</v>
      </c>
      <c r="C134" s="2">
        <f t="shared" si="124"/>
        <v>-1.0922506823090927</v>
      </c>
      <c r="D134" s="2">
        <f t="shared" si="124"/>
        <v>-0.31344355936457902</v>
      </c>
      <c r="E134" s="2">
        <f>LN(W134)-LN(W133)</f>
        <v>0.19022180827675861</v>
      </c>
      <c r="F134" s="2">
        <f t="shared" si="108"/>
        <v>0.19231718114135177</v>
      </c>
      <c r="G134" s="2">
        <f t="shared" si="108"/>
        <v>0.17761993254682551</v>
      </c>
      <c r="H134" s="2">
        <f t="shared" si="118"/>
        <v>133.55592576663804</v>
      </c>
      <c r="I134" s="2">
        <f t="shared" si="119"/>
        <v>130.8729283109999</v>
      </c>
      <c r="J134" s="2">
        <f t="shared" si="120"/>
        <v>151.20597872784074</v>
      </c>
      <c r="K134" s="2">
        <f t="shared" si="50"/>
        <v>129.60619021939695</v>
      </c>
      <c r="L134" s="2">
        <f t="shared" si="51"/>
        <v>127.05017668236572</v>
      </c>
      <c r="M134" s="2">
        <f t="shared" si="52"/>
        <v>146.42069183072823</v>
      </c>
      <c r="N134" s="2">
        <f t="shared" si="63"/>
        <v>-0.6089530592993242</v>
      </c>
      <c r="O134" s="2">
        <f t="shared" si="66"/>
        <v>-1.0226444457310464</v>
      </c>
      <c r="P134" s="2">
        <f t="shared" si="67"/>
        <v>1.9575780154839038</v>
      </c>
      <c r="W134">
        <v>1155681</v>
      </c>
      <c r="X134">
        <v>991953</v>
      </c>
      <c r="Y134">
        <f t="shared" si="110"/>
        <v>163728</v>
      </c>
      <c r="Z134">
        <v>1163023</v>
      </c>
      <c r="AA134">
        <v>996736</v>
      </c>
      <c r="AB134">
        <f>Z134-AA134</f>
        <v>166287</v>
      </c>
    </row>
    <row r="135" spans="1:28" x14ac:dyDescent="0.2">
      <c r="A135" s="1">
        <v>39479</v>
      </c>
      <c r="B135" s="2">
        <f>100*(LN(W135)-LN(W123))</f>
        <v>8.7776944413882063</v>
      </c>
      <c r="C135" s="2">
        <f>100*(LN(X135)-LN(X123))</f>
        <v>8.7514845658535734</v>
      </c>
      <c r="D135" s="2">
        <f>100*(LN(Y135)-LN(Y123))</f>
        <v>8.9397461121171418</v>
      </c>
      <c r="E135" s="2">
        <f>LN(W135)-LN(W134)</f>
        <v>-3.6271345159711643E-2</v>
      </c>
      <c r="F135" s="2">
        <f t="shared" si="108"/>
        <v>-3.3550060370377111E-2</v>
      </c>
      <c r="G135" s="2">
        <f t="shared" si="108"/>
        <v>-5.2918617348721497E-2</v>
      </c>
      <c r="H135" s="2">
        <f t="shared" si="118"/>
        <v>129.92879125066688</v>
      </c>
      <c r="I135" s="2">
        <f t="shared" si="119"/>
        <v>127.51792227396217</v>
      </c>
      <c r="J135" s="2">
        <f t="shared" si="120"/>
        <v>145.91411699296859</v>
      </c>
      <c r="K135" s="2">
        <f t="shared" ref="K135:K198" si="125">AVERAGE(H131:H139)</f>
        <v>131.65247053210541</v>
      </c>
      <c r="L135" s="2">
        <f t="shared" ref="L135:L198" si="126">AVERAGE(I131:I139)</f>
        <v>129.23716524493523</v>
      </c>
      <c r="M135" s="2">
        <f t="shared" ref="M135:M198" si="127">AVERAGE(J131:J139)</f>
        <v>147.57523140075801</v>
      </c>
      <c r="N135" s="2">
        <f t="shared" si="63"/>
        <v>-1.3437241421407862</v>
      </c>
      <c r="O135" s="2">
        <f t="shared" si="66"/>
        <v>-1.6067719820443642</v>
      </c>
      <c r="P135" s="2">
        <f t="shared" si="67"/>
        <v>0.26397064135329629</v>
      </c>
      <c r="W135">
        <v>1114514</v>
      </c>
      <c r="X135">
        <v>959225</v>
      </c>
      <c r="Y135">
        <f t="shared" si="110"/>
        <v>155289</v>
      </c>
      <c r="Z135">
        <v>1122388</v>
      </c>
      <c r="AA135">
        <v>964538</v>
      </c>
      <c r="AB135">
        <f t="shared" ref="AB135:AB169" si="128">Z135-AA135</f>
        <v>157850</v>
      </c>
    </row>
    <row r="136" spans="1:28" x14ac:dyDescent="0.2">
      <c r="A136" s="1">
        <v>39508</v>
      </c>
      <c r="B136" s="2">
        <f t="shared" ref="B136:B144" si="129">100*(LN(W136)-LN(W124))</f>
        <v>-14.144743773746704</v>
      </c>
      <c r="C136" s="2">
        <f t="shared" ref="C136:C145" si="130">100*(LN(X136)-LN(X124))</f>
        <v>-14.740653716224372</v>
      </c>
      <c r="D136" s="2">
        <f t="shared" ref="D136:D145" si="131">100*(LN(Y136)-LN(Y124))</f>
        <v>-10.213100152041932</v>
      </c>
      <c r="E136" s="2">
        <f>LN(W136)-LN(W135)</f>
        <v>7.4248894888981454E-2</v>
      </c>
      <c r="F136" s="2">
        <f t="shared" si="108"/>
        <v>8.0172210892554219E-2</v>
      </c>
      <c r="G136" s="2">
        <f t="shared" si="108"/>
        <v>3.6861531974574646E-2</v>
      </c>
      <c r="H136" s="2">
        <f t="shared" si="118"/>
        <v>137.35368073956502</v>
      </c>
      <c r="I136" s="2">
        <f t="shared" si="119"/>
        <v>135.5351433632176</v>
      </c>
      <c r="J136" s="2">
        <f t="shared" si="120"/>
        <v>149.60027019042604</v>
      </c>
      <c r="K136" s="2">
        <f t="shared" si="125"/>
        <v>131.15390876326541</v>
      </c>
      <c r="L136" s="2">
        <f t="shared" si="126"/>
        <v>128.87709755834197</v>
      </c>
      <c r="M136" s="2">
        <f t="shared" si="127"/>
        <v>146.21351922549886</v>
      </c>
      <c r="N136" s="2">
        <f t="shared" si="63"/>
        <v>-2.6103289854362686</v>
      </c>
      <c r="O136" s="2">
        <f t="shared" si="66"/>
        <v>-2.7220829018007748</v>
      </c>
      <c r="P136" s="2">
        <f t="shared" si="67"/>
        <v>-1.9496943979776802</v>
      </c>
      <c r="W136">
        <v>1200415</v>
      </c>
      <c r="X136">
        <v>1039295</v>
      </c>
      <c r="Y136">
        <f t="shared" si="110"/>
        <v>161120</v>
      </c>
      <c r="Z136">
        <v>1208418</v>
      </c>
      <c r="AA136">
        <v>1044785</v>
      </c>
      <c r="AB136">
        <f t="shared" si="128"/>
        <v>163633</v>
      </c>
    </row>
    <row r="137" spans="1:28" x14ac:dyDescent="0.2">
      <c r="A137" s="1">
        <v>39539</v>
      </c>
      <c r="B137" s="2">
        <f t="shared" si="129"/>
        <v>10.235280402605618</v>
      </c>
      <c r="C137" s="2">
        <f t="shared" si="130"/>
        <v>10.452659159297006</v>
      </c>
      <c r="D137" s="2">
        <f t="shared" si="131"/>
        <v>8.8529196660516618</v>
      </c>
      <c r="E137" s="2">
        <f>LN(W137)-LN(W136)</f>
        <v>2.932790882718983E-2</v>
      </c>
      <c r="F137" s="2">
        <f t="shared" si="108"/>
        <v>2.8488750288637732E-2</v>
      </c>
      <c r="G137" s="2">
        <f t="shared" si="108"/>
        <v>3.4723995567293997E-2</v>
      </c>
      <c r="H137" s="2">
        <f t="shared" si="118"/>
        <v>140.28647162228401</v>
      </c>
      <c r="I137" s="2">
        <f t="shared" si="119"/>
        <v>138.38401839208137</v>
      </c>
      <c r="J137" s="2">
        <f t="shared" si="120"/>
        <v>153.07266974715543</v>
      </c>
      <c r="K137" s="2">
        <f t="shared" si="125"/>
        <v>126.30205582347838</v>
      </c>
      <c r="L137" s="2">
        <f t="shared" si="126"/>
        <v>124.08847988563409</v>
      </c>
      <c r="M137" s="2">
        <f t="shared" si="127"/>
        <v>140.99510559298565</v>
      </c>
      <c r="N137" s="2">
        <f t="shared" si="63"/>
        <v>-4.3256986376302677</v>
      </c>
      <c r="O137" s="2">
        <f t="shared" si="66"/>
        <v>-4.2540950599546647</v>
      </c>
      <c r="P137" s="2">
        <f t="shared" si="67"/>
        <v>-4.750561265145393</v>
      </c>
      <c r="W137">
        <v>1236142</v>
      </c>
      <c r="X137">
        <v>1069329</v>
      </c>
      <c r="Y137">
        <f t="shared" si="110"/>
        <v>166813</v>
      </c>
      <c r="Z137">
        <v>1245964</v>
      </c>
      <c r="AA137">
        <v>1076144</v>
      </c>
      <c r="AB137">
        <f t="shared" si="128"/>
        <v>169820</v>
      </c>
    </row>
    <row r="138" spans="1:28" x14ac:dyDescent="0.2">
      <c r="A138" s="1">
        <v>39569</v>
      </c>
      <c r="B138" s="2">
        <f t="shared" si="129"/>
        <v>-8.7262528323357458</v>
      </c>
      <c r="C138" s="2">
        <f t="shared" si="130"/>
        <v>-8.970074209395662</v>
      </c>
      <c r="D138" s="2">
        <f t="shared" si="131"/>
        <v>-7.168627069764355</v>
      </c>
      <c r="E138" s="2">
        <f>LN(W138)-LN(W137)</f>
        <v>-8.0147137482995845E-2</v>
      </c>
      <c r="F138" s="2">
        <f t="shared" ref="F138:F149" si="132">LN(X138)-LN(X137)</f>
        <v>-8.1833360202617556E-2</v>
      </c>
      <c r="G138" s="2">
        <f t="shared" ref="G138:G149" si="133">LN(Y138)-LN(Y137)</f>
        <v>-6.9404880395941504E-2</v>
      </c>
      <c r="H138" s="2">
        <f t="shared" si="118"/>
        <v>132.27175787398443</v>
      </c>
      <c r="I138" s="2">
        <f t="shared" si="119"/>
        <v>130.20068237181962</v>
      </c>
      <c r="J138" s="2">
        <f t="shared" si="120"/>
        <v>146.13218170756127</v>
      </c>
      <c r="K138" s="2">
        <f t="shared" si="125"/>
        <v>126.33164635723006</v>
      </c>
      <c r="L138" s="2">
        <f t="shared" si="126"/>
        <v>124.1395999211599</v>
      </c>
      <c r="M138" s="2">
        <f t="shared" si="127"/>
        <v>140.89528648373278</v>
      </c>
      <c r="N138" s="2">
        <f t="shared" si="63"/>
        <v>-4.6714167162141962</v>
      </c>
      <c r="O138" s="2">
        <f t="shared" si="66"/>
        <v>-4.6135534748676008</v>
      </c>
      <c r="P138" s="2">
        <f t="shared" si="67"/>
        <v>-5.0146133961195574</v>
      </c>
      <c r="W138">
        <v>1140935</v>
      </c>
      <c r="X138">
        <v>985307</v>
      </c>
      <c r="Y138">
        <f t="shared" si="110"/>
        <v>155628</v>
      </c>
      <c r="Z138">
        <v>1149597</v>
      </c>
      <c r="AA138">
        <v>991210</v>
      </c>
      <c r="AB138">
        <f t="shared" si="128"/>
        <v>158387</v>
      </c>
    </row>
    <row r="139" spans="1:28" x14ac:dyDescent="0.2">
      <c r="A139" s="1">
        <v>39600</v>
      </c>
      <c r="B139" s="2">
        <f t="shared" si="129"/>
        <v>-9.5024454999522945</v>
      </c>
      <c r="C139" s="2">
        <f t="shared" si="130"/>
        <v>-9.0435716590638648</v>
      </c>
      <c r="D139" s="2">
        <f t="shared" si="131"/>
        <v>-12.497382575058502</v>
      </c>
      <c r="E139" s="2">
        <f>LN(W139)-LN(W138)</f>
        <v>4.5681157036755238E-2</v>
      </c>
      <c r="F139" s="2">
        <f t="shared" si="132"/>
        <v>5.2058296170727658E-2</v>
      </c>
      <c r="G139" s="2">
        <f t="shared" si="133"/>
        <v>4.3342847689817887E-3</v>
      </c>
      <c r="H139" s="2">
        <f t="shared" si="118"/>
        <v>136.83987357765994</v>
      </c>
      <c r="I139" s="2">
        <f t="shared" si="119"/>
        <v>135.40651198889239</v>
      </c>
      <c r="J139" s="2">
        <f t="shared" si="120"/>
        <v>146.56561018445944</v>
      </c>
      <c r="K139" s="2">
        <f t="shared" si="125"/>
        <v>124.62485234937152</v>
      </c>
      <c r="L139" s="2">
        <f t="shared" si="126"/>
        <v>122.39634466019233</v>
      </c>
      <c r="M139" s="2">
        <f t="shared" si="127"/>
        <v>139.40687229926598</v>
      </c>
      <c r="N139" s="2">
        <f t="shared" si="63"/>
        <v>-6.1961158990781229</v>
      </c>
      <c r="O139" s="2">
        <f t="shared" si="66"/>
        <v>-6.1362785143131333</v>
      </c>
      <c r="P139" s="2">
        <f t="shared" si="67"/>
        <v>-6.5527747265352616</v>
      </c>
      <c r="W139">
        <v>1194263</v>
      </c>
      <c r="X139">
        <v>1037959</v>
      </c>
      <c r="Y139">
        <f t="shared" si="110"/>
        <v>156304</v>
      </c>
      <c r="Z139">
        <v>1203799</v>
      </c>
      <c r="AA139">
        <v>1044538</v>
      </c>
      <c r="AB139">
        <f t="shared" si="128"/>
        <v>159261</v>
      </c>
    </row>
    <row r="140" spans="1:28" x14ac:dyDescent="0.2">
      <c r="A140" s="1">
        <v>39630</v>
      </c>
      <c r="B140" s="2">
        <f t="shared" si="129"/>
        <v>-6.3612611627416271</v>
      </c>
      <c r="C140" s="2">
        <f t="shared" si="130"/>
        <v>-5.9405741075321927</v>
      </c>
      <c r="D140" s="2">
        <f t="shared" si="131"/>
        <v>-9.0621388393479663</v>
      </c>
      <c r="E140" s="2">
        <f>LN(W140)-LN(W139)</f>
        <v>-8.4275737845722176E-2</v>
      </c>
      <c r="F140" s="2">
        <f t="shared" si="132"/>
        <v>-8.6667141686209703E-2</v>
      </c>
      <c r="G140" s="2">
        <f t="shared" si="133"/>
        <v>-6.8538731610463088E-2</v>
      </c>
      <c r="H140" s="2">
        <f t="shared" si="118"/>
        <v>128.41229979308773</v>
      </c>
      <c r="I140" s="2">
        <f t="shared" si="119"/>
        <v>126.73979782027142</v>
      </c>
      <c r="J140" s="2">
        <f t="shared" si="120"/>
        <v>139.71173702341315</v>
      </c>
      <c r="K140" s="2">
        <f t="shared" si="125"/>
        <v>121.26142423481984</v>
      </c>
      <c r="L140" s="2">
        <f t="shared" si="126"/>
        <v>118.98919374233668</v>
      </c>
      <c r="M140" s="2">
        <f t="shared" si="127"/>
        <v>136.30977306333756</v>
      </c>
      <c r="N140" s="2">
        <f t="shared" si="63"/>
        <v>-10.231936957769975</v>
      </c>
      <c r="O140" s="2">
        <f t="shared" si="66"/>
        <v>-10.080010054264335</v>
      </c>
      <c r="P140" s="2">
        <f t="shared" si="67"/>
        <v>-11.127735307092024</v>
      </c>
      <c r="W140">
        <v>1097740</v>
      </c>
      <c r="X140">
        <v>951790</v>
      </c>
      <c r="Y140">
        <f t="shared" si="110"/>
        <v>145950</v>
      </c>
      <c r="Z140">
        <v>1107548</v>
      </c>
      <c r="AA140">
        <v>958908</v>
      </c>
      <c r="AB140">
        <f t="shared" si="128"/>
        <v>148640</v>
      </c>
    </row>
    <row r="141" spans="1:28" x14ac:dyDescent="0.2">
      <c r="A141" s="1">
        <v>39661</v>
      </c>
      <c r="B141" s="2">
        <f t="shared" si="129"/>
        <v>-17.715447629627334</v>
      </c>
      <c r="C141" s="2">
        <f t="shared" si="130"/>
        <v>-17.316676215263627</v>
      </c>
      <c r="D141" s="2">
        <f t="shared" si="131"/>
        <v>-20.040353583358161</v>
      </c>
      <c r="E141" s="2">
        <f>LN(W141)-LN(W140)</f>
        <v>-0.44876342944630387</v>
      </c>
      <c r="F141" s="2">
        <f t="shared" si="132"/>
        <v>-0.46241693567673892</v>
      </c>
      <c r="G141" s="2">
        <f t="shared" si="133"/>
        <v>-0.36402336733524976</v>
      </c>
      <c r="H141" s="2">
        <f t="shared" si="118"/>
        <v>83.535956848457332</v>
      </c>
      <c r="I141" s="2">
        <f t="shared" si="119"/>
        <v>80.498104252597528</v>
      </c>
      <c r="J141" s="2">
        <f t="shared" si="120"/>
        <v>103.30940028988816</v>
      </c>
      <c r="K141" s="2">
        <f t="shared" si="125"/>
        <v>116.52832255937599</v>
      </c>
      <c r="L141" s="2">
        <f t="shared" si="126"/>
        <v>114.24828626320476</v>
      </c>
      <c r="M141" s="2">
        <f t="shared" si="127"/>
        <v>131.62689091803321</v>
      </c>
      <c r="N141" s="2">
        <f t="shared" si="63"/>
        <v>-10.857852013841665</v>
      </c>
      <c r="O141" s="2">
        <f t="shared" si="66"/>
        <v>-10.528185657554317</v>
      </c>
      <c r="P141" s="2">
        <f t="shared" si="67"/>
        <v>-12.880685800250859</v>
      </c>
      <c r="W141">
        <v>700816</v>
      </c>
      <c r="X141">
        <v>599399</v>
      </c>
      <c r="Y141">
        <f t="shared" si="110"/>
        <v>101417</v>
      </c>
      <c r="Z141">
        <v>708154</v>
      </c>
      <c r="AA141">
        <v>604465</v>
      </c>
      <c r="AB141">
        <f t="shared" si="128"/>
        <v>103689</v>
      </c>
    </row>
    <row r="142" spans="1:28" x14ac:dyDescent="0.2">
      <c r="A142" s="1">
        <v>39692</v>
      </c>
      <c r="B142" s="2">
        <f t="shared" si="129"/>
        <v>-3.6232910205569624</v>
      </c>
      <c r="C142" s="2">
        <f t="shared" si="130"/>
        <v>-3.6223244091699414</v>
      </c>
      <c r="D142" s="2">
        <f t="shared" si="131"/>
        <v>-3.6291405643092745</v>
      </c>
      <c r="E142" s="2">
        <f>LN(W142)-LN(W141)</f>
        <v>0.31264102894269641</v>
      </c>
      <c r="F142" s="2">
        <f t="shared" si="132"/>
        <v>0.31603186263999561</v>
      </c>
      <c r="G142" s="2">
        <f t="shared" si="133"/>
        <v>0.29236213199994054</v>
      </c>
      <c r="H142" s="2">
        <f t="shared" si="118"/>
        <v>114.80005974272697</v>
      </c>
      <c r="I142" s="2">
        <f t="shared" si="119"/>
        <v>112.10129051659709</v>
      </c>
      <c r="J142" s="2">
        <f t="shared" si="120"/>
        <v>132.54561348988221</v>
      </c>
      <c r="K142" s="2">
        <f t="shared" si="125"/>
        <v>112.32665505921925</v>
      </c>
      <c r="L142" s="2">
        <f t="shared" si="126"/>
        <v>110.16618822552678</v>
      </c>
      <c r="M142" s="2">
        <f t="shared" si="127"/>
        <v>126.64305547388297</v>
      </c>
      <c r="N142" s="2">
        <f t="shared" si="63"/>
        <v>-15.448934463660578</v>
      </c>
      <c r="O142" s="2">
        <f t="shared" si="66"/>
        <v>-14.937124703922905</v>
      </c>
      <c r="P142" s="2">
        <f t="shared" si="67"/>
        <v>-18.640768871816348</v>
      </c>
      <c r="W142">
        <v>958037</v>
      </c>
      <c r="X142">
        <v>822180</v>
      </c>
      <c r="Y142">
        <f t="shared" si="110"/>
        <v>135857</v>
      </c>
      <c r="Z142">
        <v>965545</v>
      </c>
      <c r="AA142">
        <v>827196</v>
      </c>
      <c r="AB142">
        <f t="shared" si="128"/>
        <v>138349</v>
      </c>
    </row>
    <row r="143" spans="1:28" x14ac:dyDescent="0.2">
      <c r="A143" s="1">
        <v>39722</v>
      </c>
      <c r="B143" s="2">
        <f t="shared" si="129"/>
        <v>-14.704576016736404</v>
      </c>
      <c r="C143" s="2">
        <f t="shared" si="130"/>
        <v>-14.796776037318971</v>
      </c>
      <c r="D143" s="2">
        <f t="shared" si="131"/>
        <v>-14.156895533106173</v>
      </c>
      <c r="E143" s="2">
        <f>LN(W143)-LN(W142)</f>
        <v>3.3947199531842998E-2</v>
      </c>
      <c r="F143" s="2">
        <f t="shared" si="132"/>
        <v>3.082340445694598E-2</v>
      </c>
      <c r="G143" s="2">
        <f t="shared" si="133"/>
        <v>5.2646375777571919E-2</v>
      </c>
      <c r="H143" s="2">
        <f t="shared" si="118"/>
        <v>118.19477969591128</v>
      </c>
      <c r="I143" s="2">
        <f t="shared" si="119"/>
        <v>115.18363096229169</v>
      </c>
      <c r="J143" s="2">
        <f t="shared" si="120"/>
        <v>137.8102510676394</v>
      </c>
      <c r="K143" s="2">
        <f t="shared" si="125"/>
        <v>109.70338906632385</v>
      </c>
      <c r="L143" s="2">
        <f t="shared" si="126"/>
        <v>107.90702073051547</v>
      </c>
      <c r="M143" s="2">
        <f t="shared" si="127"/>
        <v>121.44443912820952</v>
      </c>
      <c r="N143" s="2">
        <f t="shared" si="63"/>
        <v>-16.842287183705622</v>
      </c>
      <c r="O143" s="2">
        <f t="shared" si="66"/>
        <v>-15.901532831461637</v>
      </c>
      <c r="P143" s="2">
        <f t="shared" si="67"/>
        <v>-23.018641685894551</v>
      </c>
      <c r="W143">
        <v>991118</v>
      </c>
      <c r="X143">
        <v>847917</v>
      </c>
      <c r="Y143">
        <f t="shared" si="110"/>
        <v>143201</v>
      </c>
      <c r="Z143">
        <v>1001009</v>
      </c>
      <c r="AA143">
        <v>854692</v>
      </c>
      <c r="AB143">
        <f t="shared" si="128"/>
        <v>146317</v>
      </c>
    </row>
    <row r="144" spans="1:28" x14ac:dyDescent="0.2">
      <c r="A144" s="1">
        <v>39753</v>
      </c>
      <c r="B144" s="2">
        <f t="shared" si="129"/>
        <v>-27.544695086838544</v>
      </c>
      <c r="C144" s="2">
        <f t="shared" si="130"/>
        <v>-26.742099293707078</v>
      </c>
      <c r="D144" s="2">
        <f t="shared" si="131"/>
        <v>-32.2348991128937</v>
      </c>
      <c r="E144" s="2">
        <f>LN(W144)-LN(W143)</f>
        <v>-0.18536841476209354</v>
      </c>
      <c r="F144" s="2">
        <f t="shared" si="132"/>
        <v>-0.18330066949030233</v>
      </c>
      <c r="G144" s="2">
        <f t="shared" si="133"/>
        <v>-0.19770027198026519</v>
      </c>
      <c r="H144" s="2">
        <f t="shared" si="118"/>
        <v>99.657938219701919</v>
      </c>
      <c r="I144" s="2">
        <f t="shared" si="119"/>
        <v>96.853564013261462</v>
      </c>
      <c r="J144" s="2">
        <f t="shared" si="120"/>
        <v>118.04022386961289</v>
      </c>
      <c r="K144" s="2">
        <f t="shared" si="125"/>
        <v>109.54366057772839</v>
      </c>
      <c r="L144" s="2">
        <f t="shared" si="126"/>
        <v>108.15576672135631</v>
      </c>
      <c r="M144" s="2">
        <f t="shared" si="127"/>
        <v>118.19078858329021</v>
      </c>
      <c r="N144" s="2">
        <f t="shared" si="63"/>
        <v>-16.003278079184739</v>
      </c>
      <c r="O144" s="2">
        <f t="shared" si="66"/>
        <v>-14.662237920094285</v>
      </c>
      <c r="P144" s="2">
        <f t="shared" si="67"/>
        <v>-25.220878612025871</v>
      </c>
      <c r="W144">
        <v>823419</v>
      </c>
      <c r="X144">
        <v>705906</v>
      </c>
      <c r="Y144">
        <f t="shared" si="110"/>
        <v>117513</v>
      </c>
      <c r="Z144">
        <v>830427</v>
      </c>
      <c r="AA144">
        <v>710695</v>
      </c>
      <c r="AB144">
        <f t="shared" si="128"/>
        <v>119732</v>
      </c>
    </row>
    <row r="145" spans="1:31" x14ac:dyDescent="0.2">
      <c r="A145" s="1">
        <v>39783</v>
      </c>
      <c r="B145" s="2">
        <f>100*(LN(W145)-LN(W133))</f>
        <v>-19.777979278391733</v>
      </c>
      <c r="C145" s="2">
        <f t="shared" si="130"/>
        <v>-18.774234145834257</v>
      </c>
      <c r="D145" s="2">
        <f t="shared" si="131"/>
        <v>-25.989654590471289</v>
      </c>
      <c r="E145" s="2">
        <f>LN(W145)-LN(W144)</f>
        <v>-4.9021725591314791E-2</v>
      </c>
      <c r="F145" s="2">
        <f t="shared" si="132"/>
        <v>-3.9865879622309919E-2</v>
      </c>
      <c r="G145" s="2">
        <f t="shared" si="133"/>
        <v>-0.10585892986926027</v>
      </c>
      <c r="H145" s="2">
        <f t="shared" si="118"/>
        <v>94.755765660570432</v>
      </c>
      <c r="I145" s="2">
        <f t="shared" si="119"/>
        <v>92.866976051030463</v>
      </c>
      <c r="J145" s="2">
        <f t="shared" si="120"/>
        <v>107.45433088268686</v>
      </c>
      <c r="K145" s="2">
        <f t="shared" si="125"/>
        <v>109.43629184716934</v>
      </c>
      <c r="L145" s="2">
        <f t="shared" si="126"/>
        <v>108.56495655836994</v>
      </c>
      <c r="M145" s="2">
        <f t="shared" si="127"/>
        <v>114.05999862671904</v>
      </c>
      <c r="N145" s="2">
        <f t="shared" ref="N145:N208" si="134">K145-K133</f>
        <v>-16.723192439349873</v>
      </c>
      <c r="O145" s="2">
        <f t="shared" si="66"/>
        <v>-14.886786579111501</v>
      </c>
      <c r="P145" s="2">
        <f t="shared" si="67"/>
        <v>-29.829312333529757</v>
      </c>
      <c r="W145">
        <v>784027</v>
      </c>
      <c r="X145">
        <v>678318</v>
      </c>
      <c r="Y145">
        <f t="shared" si="110"/>
        <v>105709</v>
      </c>
      <c r="Z145">
        <v>793613</v>
      </c>
      <c r="AA145">
        <v>684711</v>
      </c>
      <c r="AB145">
        <f t="shared" si="128"/>
        <v>108902</v>
      </c>
    </row>
    <row r="146" spans="1:31" x14ac:dyDescent="0.2">
      <c r="A146" s="1">
        <v>39814</v>
      </c>
      <c r="B146" s="2">
        <f>100*(LN(Z146)-LN(Z134))</f>
        <v>-30.502500727544302</v>
      </c>
      <c r="C146" s="2">
        <f>100*(LN(AA146)-LN(AA134))</f>
        <v>-28.770748906689114</v>
      </c>
      <c r="D146" s="2">
        <f>100*(LN(AB146)-LN(AB134))</f>
        <v>-41.562861725059363</v>
      </c>
      <c r="E146" s="2">
        <f>LN(Z146)-LN(Z145)</f>
        <v>7.7156984603027112E-2</v>
      </c>
      <c r="F146" s="2">
        <f t="shared" ref="F146:G161" si="135">LN(AA146)-LN(AA145)</f>
        <v>8.7781600019489758E-2</v>
      </c>
      <c r="G146" s="2">
        <f t="shared" si="135"/>
        <v>7.6381986711648864E-3</v>
      </c>
      <c r="H146" s="2">
        <f t="shared" si="118"/>
        <v>102.47146412087315</v>
      </c>
      <c r="I146" s="2">
        <f t="shared" si="119"/>
        <v>101.64513605297944</v>
      </c>
      <c r="J146" s="2">
        <f t="shared" si="120"/>
        <v>108.21815074980336</v>
      </c>
      <c r="K146" s="2">
        <f t="shared" si="125"/>
        <v>114.5947367292361</v>
      </c>
      <c r="L146" s="2">
        <f t="shared" si="126"/>
        <v>114.41107852239897</v>
      </c>
      <c r="M146" s="2">
        <f t="shared" si="127"/>
        <v>114.0650640576435</v>
      </c>
      <c r="N146" s="2">
        <f t="shared" si="134"/>
        <v>-15.011453490160847</v>
      </c>
      <c r="O146" s="2">
        <f t="shared" si="66"/>
        <v>-12.63909815996675</v>
      </c>
      <c r="P146" s="2">
        <f t="shared" si="67"/>
        <v>-32.355627773084734</v>
      </c>
      <c r="Z146">
        <v>857270</v>
      </c>
      <c r="AA146">
        <v>747533</v>
      </c>
      <c r="AB146">
        <f t="shared" si="128"/>
        <v>109737</v>
      </c>
    </row>
    <row r="147" spans="1:31" x14ac:dyDescent="0.2">
      <c r="A147" s="1">
        <v>39845</v>
      </c>
      <c r="B147" s="2">
        <f t="shared" ref="B147:D147" si="136">100*(LN(Z147)-LN(Z135))</f>
        <v>-20.755191769703529</v>
      </c>
      <c r="C147" s="2">
        <f t="shared" si="136"/>
        <v>-17.26403901368716</v>
      </c>
      <c r="D147" s="2">
        <f t="shared" si="136"/>
        <v>-45.229378262268582</v>
      </c>
      <c r="E147" s="2">
        <f>LN(Z147)-LN(Z146)</f>
        <v>6.1908998170528307E-2</v>
      </c>
      <c r="F147" s="2">
        <f t="shared" si="135"/>
        <v>8.2230388637382745E-2</v>
      </c>
      <c r="G147" s="2">
        <f t="shared" si="135"/>
        <v>-8.873516153303207E-2</v>
      </c>
      <c r="H147" s="2">
        <f t="shared" si="118"/>
        <v>108.66236393792599</v>
      </c>
      <c r="I147" s="2">
        <f t="shared" si="119"/>
        <v>109.86817491671772</v>
      </c>
      <c r="J147" s="2">
        <f t="shared" si="120"/>
        <v>99.344634596500157</v>
      </c>
      <c r="K147" s="2">
        <f t="shared" si="125"/>
        <v>117.67109589700155</v>
      </c>
      <c r="L147" s="2">
        <f t="shared" si="126"/>
        <v>118.18303659263682</v>
      </c>
      <c r="M147" s="2">
        <f t="shared" si="127"/>
        <v>111.75649255006067</v>
      </c>
      <c r="N147" s="2">
        <f t="shared" si="134"/>
        <v>-13.981374635103862</v>
      </c>
      <c r="O147" s="2">
        <f t="shared" ref="O147:O210" si="137">L147-L135</f>
        <v>-11.054128652298402</v>
      </c>
      <c r="P147" s="2">
        <f t="shared" ref="P147:P210" si="138">M147-M135</f>
        <v>-35.818738850697343</v>
      </c>
      <c r="Z147">
        <v>912020</v>
      </c>
      <c r="AA147">
        <v>811601</v>
      </c>
      <c r="AB147">
        <f t="shared" si="128"/>
        <v>100419</v>
      </c>
    </row>
    <row r="148" spans="1:31" x14ac:dyDescent="0.2">
      <c r="A148" s="1">
        <v>39873</v>
      </c>
      <c r="B148" s="2">
        <f t="shared" ref="B148:D148" si="139">100*(LN(Z148)-LN(Z136))</f>
        <v>-1.4005893049281681</v>
      </c>
      <c r="C148" s="2">
        <f t="shared" si="139"/>
        <v>2.5212948377973277</v>
      </c>
      <c r="D148" s="2">
        <f t="shared" si="139"/>
        <v>-30.889347610089146</v>
      </c>
      <c r="E148" s="2">
        <f>LN(Z148)-LN(Z147)</f>
        <v>0.26739953242374703</v>
      </c>
      <c r="F148" s="2">
        <f t="shared" si="135"/>
        <v>0.27777050989742236</v>
      </c>
      <c r="G148" s="2">
        <f t="shared" si="135"/>
        <v>0.17938120683685632</v>
      </c>
      <c r="H148" s="2">
        <f t="shared" si="118"/>
        <v>135.40231718030068</v>
      </c>
      <c r="I148" s="2">
        <f t="shared" si="119"/>
        <v>137.64522590645996</v>
      </c>
      <c r="J148" s="2">
        <f t="shared" si="120"/>
        <v>117.28275528018578</v>
      </c>
      <c r="K148" s="2">
        <f t="shared" si="125"/>
        <v>119.06267865800045</v>
      </c>
      <c r="L148" s="2">
        <f t="shared" si="126"/>
        <v>120.25392572397911</v>
      </c>
      <c r="M148" s="2">
        <f t="shared" si="127"/>
        <v>108.06504521346817</v>
      </c>
      <c r="N148" s="2">
        <f t="shared" si="134"/>
        <v>-12.091230105264955</v>
      </c>
      <c r="O148" s="2">
        <f t="shared" si="137"/>
        <v>-8.6231718343628643</v>
      </c>
      <c r="P148" s="2">
        <f t="shared" si="138"/>
        <v>-38.14847401203069</v>
      </c>
      <c r="Z148">
        <v>1191611</v>
      </c>
      <c r="AA148">
        <v>1071462</v>
      </c>
      <c r="AB148">
        <f t="shared" si="128"/>
        <v>120149</v>
      </c>
    </row>
    <row r="149" spans="1:31" x14ac:dyDescent="0.2">
      <c r="A149" s="1">
        <v>39904</v>
      </c>
      <c r="B149" s="2">
        <f t="shared" ref="B149:D149" si="140">100*(LN(Z149)-LN(Z137))</f>
        <v>-12.416671401440205</v>
      </c>
      <c r="C149" s="2">
        <f t="shared" si="140"/>
        <v>-7.6587406311990236</v>
      </c>
      <c r="D149" s="2">
        <f t="shared" si="140"/>
        <v>-49.348769201217912</v>
      </c>
      <c r="E149" s="2">
        <f>LN(Z149)-LN(Z148)</f>
        <v>-7.956335962244232E-2</v>
      </c>
      <c r="F149" s="2">
        <f t="shared" si="135"/>
        <v>-7.222719553065815E-2</v>
      </c>
      <c r="G149" s="2">
        <f t="shared" si="135"/>
        <v>-0.14748127865913219</v>
      </c>
      <c r="H149" s="2">
        <f t="shared" si="118"/>
        <v>127.44598121805646</v>
      </c>
      <c r="I149" s="2">
        <f t="shared" si="119"/>
        <v>130.42250635339414</v>
      </c>
      <c r="J149" s="2">
        <f t="shared" si="120"/>
        <v>102.53462741427256</v>
      </c>
      <c r="K149" s="2">
        <f t="shared" si="125"/>
        <v>117.74565159370393</v>
      </c>
      <c r="L149" s="2">
        <f t="shared" si="126"/>
        <v>119.53666350565095</v>
      </c>
      <c r="M149" s="2">
        <f t="shared" si="127"/>
        <v>102.33868352458114</v>
      </c>
      <c r="N149" s="2">
        <f t="shared" si="134"/>
        <v>-8.5564042297744578</v>
      </c>
      <c r="O149" s="2">
        <f t="shared" si="137"/>
        <v>-4.551816379983137</v>
      </c>
      <c r="P149" s="2">
        <f t="shared" si="138"/>
        <v>-38.65642206840451</v>
      </c>
      <c r="Z149">
        <v>1100476</v>
      </c>
      <c r="AA149">
        <v>996802</v>
      </c>
      <c r="AB149">
        <f t="shared" si="128"/>
        <v>103674</v>
      </c>
    </row>
    <row r="150" spans="1:31" x14ac:dyDescent="0.2">
      <c r="A150" s="1">
        <v>39934</v>
      </c>
      <c r="B150" s="2">
        <f t="shared" ref="B150:D150" si="141">100*(LN(Z150)-LN(Z138))</f>
        <v>-1.8508837008310408</v>
      </c>
      <c r="C150" s="2">
        <f t="shared" si="141"/>
        <v>3.2532691161049954</v>
      </c>
      <c r="D150" s="2">
        <f t="shared" si="141"/>
        <v>-41.558642720687544</v>
      </c>
      <c r="E150" s="2">
        <f>LN(Z150)-LN(Z149)</f>
        <v>2.5159795690015585E-2</v>
      </c>
      <c r="F150" s="2">
        <f t="shared" si="135"/>
        <v>2.6906955754645523E-2</v>
      </c>
      <c r="G150" s="2">
        <f t="shared" si="135"/>
        <v>8.2036175393565003E-3</v>
      </c>
      <c r="H150" s="2">
        <f t="shared" si="118"/>
        <v>129.96196078705802</v>
      </c>
      <c r="I150" s="2">
        <f t="shared" si="119"/>
        <v>133.1132019288587</v>
      </c>
      <c r="J150" s="2">
        <f t="shared" si="120"/>
        <v>103.35498916820822</v>
      </c>
      <c r="K150" s="2">
        <f t="shared" si="125"/>
        <v>120.45030588095882</v>
      </c>
      <c r="L150" s="2">
        <f t="shared" si="126"/>
        <v>122.71254362793727</v>
      </c>
      <c r="M150" s="2">
        <f t="shared" si="127"/>
        <v>101.51017471763176</v>
      </c>
      <c r="N150" s="2">
        <f t="shared" si="134"/>
        <v>-5.8813404762712338</v>
      </c>
      <c r="O150" s="2">
        <f t="shared" si="137"/>
        <v>-1.4270562932226341</v>
      </c>
      <c r="P150" s="2">
        <f t="shared" si="138"/>
        <v>-39.385111766101019</v>
      </c>
      <c r="Z150">
        <v>1128515</v>
      </c>
      <c r="AA150">
        <v>1023987</v>
      </c>
      <c r="AB150">
        <f t="shared" si="128"/>
        <v>104528</v>
      </c>
    </row>
    <row r="151" spans="1:31" x14ac:dyDescent="0.2">
      <c r="A151" s="1">
        <v>39965</v>
      </c>
      <c r="B151" s="2">
        <f t="shared" ref="B151:D151" si="142">100*(LN(Z151)-LN(Z139))</f>
        <v>6.0673534394789286</v>
      </c>
      <c r="C151" s="2">
        <f t="shared" si="142"/>
        <v>10.948626102675263</v>
      </c>
      <c r="D151" s="2">
        <f t="shared" si="142"/>
        <v>-33.695458021746738</v>
      </c>
      <c r="E151" s="2">
        <f>LN(Z151)-LN(Z150)</f>
        <v>0.12525331465558054</v>
      </c>
      <c r="F151" s="2">
        <f t="shared" si="135"/>
        <v>0.12935711219879309</v>
      </c>
      <c r="G151" s="2">
        <f t="shared" si="135"/>
        <v>8.4134807534285372E-2</v>
      </c>
      <c r="H151" s="2">
        <f t="shared" si="118"/>
        <v>142.48729225261607</v>
      </c>
      <c r="I151" s="2">
        <f t="shared" si="119"/>
        <v>146.048913148738</v>
      </c>
      <c r="J151" s="2">
        <f t="shared" si="120"/>
        <v>111.76846992163675</v>
      </c>
      <c r="K151" s="2">
        <f t="shared" si="125"/>
        <v>123.04936719557431</v>
      </c>
      <c r="L151" s="2">
        <f t="shared" si="126"/>
        <v>125.69850286181074</v>
      </c>
      <c r="M151" s="2">
        <f t="shared" si="127"/>
        <v>101.03975951143063</v>
      </c>
      <c r="N151" s="2">
        <f t="shared" si="134"/>
        <v>-1.5754851537972172</v>
      </c>
      <c r="O151" s="2">
        <f t="shared" si="137"/>
        <v>3.3021582016184112</v>
      </c>
      <c r="P151" s="2">
        <f t="shared" si="138"/>
        <v>-38.367112787835353</v>
      </c>
      <c r="Z151">
        <v>1279099</v>
      </c>
      <c r="AA151">
        <v>1165396</v>
      </c>
      <c r="AB151">
        <f t="shared" si="128"/>
        <v>113703</v>
      </c>
    </row>
    <row r="152" spans="1:31" x14ac:dyDescent="0.2">
      <c r="A152" s="1">
        <v>39995</v>
      </c>
      <c r="B152" s="2">
        <f t="shared" ref="B152:D152" si="143">100*(LN(Z152)-LN(Z140))</f>
        <v>2.6324683890299738</v>
      </c>
      <c r="C152" s="2">
        <f t="shared" si="143"/>
        <v>7.274828534376887</v>
      </c>
      <c r="D152" s="2">
        <f t="shared" si="143"/>
        <v>-33.974993826614686</v>
      </c>
      <c r="E152" s="2">
        <f>LN(Z152)-LN(Z151)</f>
        <v>-0.11768267707714841</v>
      </c>
      <c r="F152" s="2">
        <f t="shared" si="135"/>
        <v>-0.12227280004365859</v>
      </c>
      <c r="G152" s="2">
        <f t="shared" si="135"/>
        <v>-7.1812448833298959E-2</v>
      </c>
      <c r="H152" s="2">
        <f t="shared" si="118"/>
        <v>130.71902454490123</v>
      </c>
      <c r="I152" s="2">
        <f t="shared" si="119"/>
        <v>133.82163314437213</v>
      </c>
      <c r="J152" s="2">
        <f t="shared" si="120"/>
        <v>104.58722503830685</v>
      </c>
      <c r="K152" s="2">
        <f t="shared" si="125"/>
        <v>124.20942559468277</v>
      </c>
      <c r="L152" s="2">
        <f t="shared" si="126"/>
        <v>126.93755858052396</v>
      </c>
      <c r="M152" s="2">
        <f t="shared" si="127"/>
        <v>101.53985770918104</v>
      </c>
      <c r="N152" s="2">
        <f t="shared" si="134"/>
        <v>2.9480013598629284</v>
      </c>
      <c r="O152" s="2">
        <f t="shared" si="137"/>
        <v>7.948364838187274</v>
      </c>
      <c r="P152" s="2">
        <f t="shared" si="138"/>
        <v>-34.769915354156524</v>
      </c>
      <c r="Z152">
        <v>1137091</v>
      </c>
      <c r="AA152">
        <v>1031267</v>
      </c>
      <c r="AB152">
        <f t="shared" si="128"/>
        <v>105824</v>
      </c>
    </row>
    <row r="153" spans="1:31" x14ac:dyDescent="0.2">
      <c r="A153" s="1">
        <v>40026</v>
      </c>
      <c r="B153" s="2">
        <f t="shared" ref="B153:D153" si="144">100*(LN(Z153)-LN(Z141))</f>
        <v>4.4423642524265006</v>
      </c>
      <c r="C153" s="2">
        <f t="shared" si="144"/>
        <v>9.9965362112387268</v>
      </c>
      <c r="D153" s="2">
        <f t="shared" si="144"/>
        <v>-36.046126127952682</v>
      </c>
      <c r="E153" s="2">
        <f>LN(Z153)-LN(Z152)</f>
        <v>-0.42914329903867987</v>
      </c>
      <c r="F153" s="2">
        <f t="shared" si="135"/>
        <v>-0.43423429096064048</v>
      </c>
      <c r="G153" s="2">
        <f t="shared" si="135"/>
        <v>-0.38084256368677316</v>
      </c>
      <c r="H153" s="2">
        <f t="shared" si="118"/>
        <v>87.804694641033251</v>
      </c>
      <c r="I153" s="2">
        <f t="shared" si="119"/>
        <v>90.398204048308088</v>
      </c>
      <c r="J153" s="2">
        <f t="shared" si="120"/>
        <v>66.502968669629539</v>
      </c>
      <c r="K153" s="2">
        <f t="shared" si="125"/>
        <v>121.1423677233725</v>
      </c>
      <c r="L153" s="2">
        <f t="shared" si="126"/>
        <v>123.66865926829479</v>
      </c>
      <c r="M153" s="2">
        <f t="shared" si="127"/>
        <v>100.12703810019818</v>
      </c>
      <c r="N153" s="2">
        <f t="shared" si="134"/>
        <v>4.6140451639965079</v>
      </c>
      <c r="O153" s="2">
        <f t="shared" si="137"/>
        <v>9.4203730050900276</v>
      </c>
      <c r="P153" s="2">
        <f t="shared" si="138"/>
        <v>-31.499852817835034</v>
      </c>
      <c r="Z153">
        <v>740322</v>
      </c>
      <c r="AA153">
        <v>668014</v>
      </c>
      <c r="AB153">
        <f t="shared" si="128"/>
        <v>72308</v>
      </c>
    </row>
    <row r="154" spans="1:31" x14ac:dyDescent="0.2">
      <c r="A154" s="1">
        <v>40057</v>
      </c>
      <c r="B154" s="2">
        <f t="shared" ref="B154:D154" si="145">100*(LN(Z154)-LN(Z142))</f>
        <v>4.7322113980230895</v>
      </c>
      <c r="C154" s="2">
        <f t="shared" si="145"/>
        <v>9.6784394281320019</v>
      </c>
      <c r="D154" s="2">
        <f t="shared" si="145"/>
        <v>-31.389687554426082</v>
      </c>
      <c r="E154" s="2">
        <f>LN(Z154)-LN(Z153)</f>
        <v>0.31292959604831339</v>
      </c>
      <c r="F154" s="2">
        <f t="shared" si="135"/>
        <v>0.31051693103299094</v>
      </c>
      <c r="G154" s="2">
        <f t="shared" si="135"/>
        <v>0.33494782950512914</v>
      </c>
      <c r="H154" s="2">
        <f t="shared" si="118"/>
        <v>119.09765424586459</v>
      </c>
      <c r="I154" s="2">
        <f t="shared" si="119"/>
        <v>121.44989715160719</v>
      </c>
      <c r="J154" s="2">
        <f t="shared" si="120"/>
        <v>99.997751620142452</v>
      </c>
      <c r="K154" s="2">
        <f t="shared" si="125"/>
        <v>119.46074064969187</v>
      </c>
      <c r="L154" s="2">
        <f t="shared" si="126"/>
        <v>121.82223570811263</v>
      </c>
      <c r="M154" s="2">
        <f t="shared" si="127"/>
        <v>99.916386922262348</v>
      </c>
      <c r="N154" s="2">
        <f t="shared" si="134"/>
        <v>7.1340855904726226</v>
      </c>
      <c r="O154" s="2">
        <f t="shared" si="137"/>
        <v>11.656047482585848</v>
      </c>
      <c r="P154" s="2">
        <f t="shared" si="138"/>
        <v>-26.726668551620619</v>
      </c>
      <c r="Z154">
        <v>1012335</v>
      </c>
      <c r="AA154">
        <v>911258</v>
      </c>
      <c r="AB154">
        <f t="shared" si="128"/>
        <v>101077</v>
      </c>
    </row>
    <row r="155" spans="1:31" x14ac:dyDescent="0.2">
      <c r="A155" s="1">
        <v>40087</v>
      </c>
      <c r="B155" s="2">
        <f t="shared" ref="B155:D155" si="146">100*(LN(Z155)-LN(Z143))</f>
        <v>7.8904669519511472</v>
      </c>
      <c r="C155" s="2">
        <f t="shared" si="146"/>
        <v>13.477361237737817</v>
      </c>
      <c r="D155" s="2">
        <f t="shared" si="146"/>
        <v>-33.002627550906816</v>
      </c>
      <c r="E155" s="2">
        <f>LN(Z155)-LN(Z154)</f>
        <v>6.7653617065479565E-2</v>
      </c>
      <c r="F155" s="2">
        <f t="shared" si="135"/>
        <v>7.0688720062333843E-2</v>
      </c>
      <c r="G155" s="2">
        <f t="shared" si="135"/>
        <v>3.9866622738507829E-2</v>
      </c>
      <c r="H155" s="2">
        <f t="shared" si="118"/>
        <v>125.86301595241254</v>
      </c>
      <c r="I155" s="2">
        <f t="shared" si="119"/>
        <v>128.51876915784058</v>
      </c>
      <c r="J155" s="2">
        <f t="shared" si="120"/>
        <v>103.98441389399323</v>
      </c>
      <c r="K155" s="2">
        <f t="shared" si="125"/>
        <v>117.39637184667261</v>
      </c>
      <c r="L155" s="2">
        <f t="shared" si="126"/>
        <v>119.56967988921942</v>
      </c>
      <c r="M155" s="2">
        <f t="shared" si="127"/>
        <v>99.544349828746235</v>
      </c>
      <c r="N155" s="2">
        <f t="shared" si="134"/>
        <v>7.6929827803487569</v>
      </c>
      <c r="O155" s="2">
        <f t="shared" si="137"/>
        <v>11.662659158703946</v>
      </c>
      <c r="P155" s="2">
        <f t="shared" si="138"/>
        <v>-21.900089299463289</v>
      </c>
      <c r="Z155">
        <v>1083193</v>
      </c>
      <c r="AA155">
        <v>978005</v>
      </c>
      <c r="AB155">
        <f t="shared" si="128"/>
        <v>105188</v>
      </c>
    </row>
    <row r="156" spans="1:31" x14ac:dyDescent="0.2">
      <c r="A156" s="1">
        <v>40118</v>
      </c>
      <c r="B156" s="2">
        <f t="shared" ref="B156:D156" si="147">100*(LN(Z156)-LN(Z144))</f>
        <v>19.812714924429287</v>
      </c>
      <c r="C156" s="2">
        <f t="shared" si="147"/>
        <v>24.428049027834042</v>
      </c>
      <c r="D156" s="2">
        <f t="shared" si="147"/>
        <v>-13.089564166161871</v>
      </c>
      <c r="E156" s="2">
        <f>LN(Z156)-LN(Z155)</f>
        <v>-6.7601264225103819E-2</v>
      </c>
      <c r="F156" s="2">
        <f t="shared" si="135"/>
        <v>-7.4990927727036194E-2</v>
      </c>
      <c r="G156" s="2">
        <f t="shared" si="135"/>
        <v>-1.3889551773953457E-3</v>
      </c>
      <c r="H156" s="2">
        <f t="shared" si="118"/>
        <v>119.10288952990216</v>
      </c>
      <c r="I156" s="2">
        <f t="shared" si="119"/>
        <v>121.01967638513696</v>
      </c>
      <c r="J156" s="2">
        <f t="shared" si="120"/>
        <v>103.84551837625369</v>
      </c>
      <c r="K156" s="2">
        <f t="shared" si="125"/>
        <v>117.4460093666182</v>
      </c>
      <c r="L156" s="2">
        <f t="shared" si="126"/>
        <v>119.38109436326386</v>
      </c>
      <c r="M156" s="2">
        <f t="shared" si="127"/>
        <v>101.77983263070593</v>
      </c>
      <c r="N156" s="2">
        <f t="shared" si="134"/>
        <v>7.9023487888898103</v>
      </c>
      <c r="O156" s="2">
        <f t="shared" si="137"/>
        <v>11.225327641907541</v>
      </c>
      <c r="P156" s="2">
        <f t="shared" si="138"/>
        <v>-16.410955952584288</v>
      </c>
      <c r="Z156">
        <v>1012388</v>
      </c>
      <c r="AA156">
        <v>907346</v>
      </c>
      <c r="AB156">
        <f t="shared" si="128"/>
        <v>105042</v>
      </c>
    </row>
    <row r="157" spans="1:31" x14ac:dyDescent="0.2">
      <c r="A157" s="1">
        <v>40148</v>
      </c>
      <c r="B157" s="2">
        <f t="shared" ref="B157:D157" si="148">100*(LN(Z157)-LN(Z145))</f>
        <v>13.04303067793775</v>
      </c>
      <c r="C157" s="2">
        <f t="shared" si="148"/>
        <v>15.358156045366833</v>
      </c>
      <c r="D157" s="2">
        <f t="shared" si="148"/>
        <v>-2.8869520833465501</v>
      </c>
      <c r="E157" s="2">
        <f>LN(Z157)-LN(Z156)</f>
        <v>-0.1130409319139396</v>
      </c>
      <c r="F157" s="2">
        <f t="shared" si="135"/>
        <v>-0.12794544288739651</v>
      </c>
      <c r="G157" s="2">
        <f t="shared" si="135"/>
        <v>7.2186042308661769E-3</v>
      </c>
      <c r="H157" s="2">
        <f t="shared" si="118"/>
        <v>107.7987963385082</v>
      </c>
      <c r="I157" s="2">
        <f t="shared" si="119"/>
        <v>108.22513209639732</v>
      </c>
      <c r="J157" s="2">
        <f t="shared" si="120"/>
        <v>104.5673787993403</v>
      </c>
      <c r="K157" s="2">
        <f t="shared" si="125"/>
        <v>116.12151674299886</v>
      </c>
      <c r="L157" s="2">
        <f t="shared" si="126"/>
        <v>117.80752341995509</v>
      </c>
      <c r="M157" s="2">
        <f t="shared" si="127"/>
        <v>102.62854480804731</v>
      </c>
      <c r="N157" s="2">
        <f t="shared" si="134"/>
        <v>6.6852248958295206</v>
      </c>
      <c r="O157" s="2">
        <f t="shared" si="137"/>
        <v>9.2425668615851464</v>
      </c>
      <c r="P157" s="2">
        <f t="shared" si="138"/>
        <v>-11.431453818671727</v>
      </c>
      <c r="Z157">
        <v>904178</v>
      </c>
      <c r="AA157">
        <v>798375</v>
      </c>
      <c r="AB157">
        <f t="shared" si="128"/>
        <v>105803</v>
      </c>
    </row>
    <row r="158" spans="1:31" x14ac:dyDescent="0.2">
      <c r="A158" s="1">
        <v>40179</v>
      </c>
      <c r="B158" s="2">
        <f t="shared" ref="B158:D158" si="149">100*(LN(Z158)-LN(Z146))</f>
        <v>9.8398734340577221</v>
      </c>
      <c r="C158" s="2">
        <f t="shared" si="149"/>
        <v>12.159558258775149</v>
      </c>
      <c r="D158" s="2">
        <f t="shared" si="149"/>
        <v>-7.5793839369532989</v>
      </c>
      <c r="E158" s="2">
        <f>LN(Z158)-LN(Z157)</f>
        <v>4.512541216422683E-2</v>
      </c>
      <c r="F158" s="2">
        <f t="shared" si="135"/>
        <v>5.5795622153572921E-2</v>
      </c>
      <c r="G158" s="2">
        <f t="shared" si="135"/>
        <v>-3.9286119864902602E-2</v>
      </c>
      <c r="H158" s="2">
        <f t="shared" si="118"/>
        <v>112.31133755493087</v>
      </c>
      <c r="I158" s="2">
        <f t="shared" si="119"/>
        <v>113.80469431175462</v>
      </c>
      <c r="J158" s="2">
        <f t="shared" si="120"/>
        <v>100.63876681285005</v>
      </c>
      <c r="K158" s="2">
        <f t="shared" si="125"/>
        <v>119.37533346093869</v>
      </c>
      <c r="L158" s="2">
        <f t="shared" si="126"/>
        <v>120.90862051431711</v>
      </c>
      <c r="M158" s="2">
        <f t="shared" si="127"/>
        <v>107.20203616753093</v>
      </c>
      <c r="N158" s="2">
        <f t="shared" si="134"/>
        <v>4.7805967317025875</v>
      </c>
      <c r="O158" s="2">
        <f t="shared" si="137"/>
        <v>6.4975419919181405</v>
      </c>
      <c r="P158" s="2">
        <f t="shared" si="138"/>
        <v>-6.8630278901125621</v>
      </c>
      <c r="Z158">
        <v>945914</v>
      </c>
      <c r="AA158">
        <v>844187</v>
      </c>
      <c r="AB158">
        <f t="shared" si="128"/>
        <v>101727</v>
      </c>
      <c r="AC158">
        <v>946800</v>
      </c>
      <c r="AD158">
        <v>844946</v>
      </c>
      <c r="AE158">
        <f>AC158-AD158</f>
        <v>101854</v>
      </c>
    </row>
    <row r="159" spans="1:31" x14ac:dyDescent="0.2">
      <c r="A159" s="1">
        <v>40210</v>
      </c>
      <c r="B159" s="2">
        <f>100*(LN(Z159)-LN(Z147))</f>
        <v>2.7202776219585445</v>
      </c>
      <c r="C159" s="2">
        <f>100*(LN(AA159)-LN(AA147))</f>
        <v>2.9720246421021557</v>
      </c>
      <c r="D159" s="2">
        <f>100*(LN(AB159)-LN(AB147))</f>
        <v>0.66202073006316198</v>
      </c>
      <c r="E159" s="2">
        <f>LN(Z159)-LN(Z158)</f>
        <v>-9.2869599504634692E-3</v>
      </c>
      <c r="F159" s="2">
        <f t="shared" si="135"/>
        <v>-9.644947529347192E-3</v>
      </c>
      <c r="G159" s="2">
        <f t="shared" si="135"/>
        <v>-6.3211148628674607E-3</v>
      </c>
      <c r="H159" s="2">
        <f t="shared" si="118"/>
        <v>111.38264155988452</v>
      </c>
      <c r="I159" s="2">
        <f t="shared" si="119"/>
        <v>112.8401995588199</v>
      </c>
      <c r="J159" s="2">
        <f t="shared" si="120"/>
        <v>100.0066553265633</v>
      </c>
      <c r="K159" s="2">
        <f t="shared" si="125"/>
        <v>120.92304833581177</v>
      </c>
      <c r="L159" s="2">
        <f t="shared" si="126"/>
        <v>122.36411445548453</v>
      </c>
      <c r="M159" s="2">
        <f t="shared" si="127"/>
        <v>109.5483287804505</v>
      </c>
      <c r="N159" s="2">
        <f t="shared" si="134"/>
        <v>3.2519524388102212</v>
      </c>
      <c r="O159" s="2">
        <f t="shared" si="137"/>
        <v>4.181077862847701</v>
      </c>
      <c r="P159" s="2">
        <f t="shared" si="138"/>
        <v>-2.2081637696101666</v>
      </c>
      <c r="Z159">
        <v>937170</v>
      </c>
      <c r="AA159">
        <v>836084</v>
      </c>
      <c r="AB159">
        <f t="shared" si="128"/>
        <v>101086</v>
      </c>
      <c r="AC159">
        <v>937820</v>
      </c>
      <c r="AD159">
        <v>836646</v>
      </c>
      <c r="AE159">
        <f t="shared" ref="AE159:AE192" si="150">AC159-AD159</f>
        <v>101174</v>
      </c>
    </row>
    <row r="160" spans="1:31" x14ac:dyDescent="0.2">
      <c r="A160" s="1">
        <v>40238</v>
      </c>
      <c r="B160" s="2">
        <f t="shared" ref="B160:B169" si="151">100*(LN(Z160)-LN(Z148))</f>
        <v>7.5317127518257365</v>
      </c>
      <c r="C160" s="2">
        <f t="shared" ref="C160:C169" si="152">100*(LN(AA160)-LN(AA148))</f>
        <v>6.7064175086779088</v>
      </c>
      <c r="D160" s="2">
        <f t="shared" ref="D160:D169" si="153">100*(LN(AB160)-LN(AB148))</f>
        <v>14.605059859088243</v>
      </c>
      <c r="E160" s="2">
        <f>LN(Z160)-LN(Z159)</f>
        <v>0.31551388372241895</v>
      </c>
      <c r="F160" s="2">
        <f t="shared" si="135"/>
        <v>0.31511443856317989</v>
      </c>
      <c r="G160" s="2">
        <f t="shared" si="135"/>
        <v>0.31881159812710713</v>
      </c>
      <c r="H160" s="2">
        <f t="shared" si="118"/>
        <v>142.93402993212641</v>
      </c>
      <c r="I160" s="2">
        <f t="shared" si="119"/>
        <v>144.35164341513789</v>
      </c>
      <c r="J160" s="2">
        <f t="shared" si="120"/>
        <v>131.88781513927401</v>
      </c>
      <c r="K160" s="2">
        <f t="shared" si="125"/>
        <v>119.081067381171</v>
      </c>
      <c r="L160" s="2">
        <f t="shared" si="126"/>
        <v>120.27903204554994</v>
      </c>
      <c r="M160" s="2">
        <f t="shared" si="127"/>
        <v>109.74339690339556</v>
      </c>
      <c r="N160" s="2">
        <f t="shared" si="134"/>
        <v>1.8388723170545518E-2</v>
      </c>
      <c r="O160" s="2">
        <f t="shared" si="137"/>
        <v>2.5106321570831369E-2</v>
      </c>
      <c r="P160" s="2">
        <f t="shared" si="138"/>
        <v>1.6783516899273963</v>
      </c>
      <c r="Z160">
        <v>1284826</v>
      </c>
      <c r="AA160">
        <v>1145783</v>
      </c>
      <c r="AB160">
        <f t="shared" si="128"/>
        <v>139043</v>
      </c>
      <c r="AC160">
        <v>1285815</v>
      </c>
      <c r="AD160">
        <v>1146647</v>
      </c>
      <c r="AE160">
        <f t="shared" si="150"/>
        <v>139168</v>
      </c>
    </row>
    <row r="161" spans="1:31" x14ac:dyDescent="0.2">
      <c r="A161" s="1">
        <v>40269</v>
      </c>
      <c r="B161" s="2">
        <f t="shared" si="151"/>
        <v>-8.6473902857290952</v>
      </c>
      <c r="C161" s="2">
        <f t="shared" si="152"/>
        <v>-10.763011698800895</v>
      </c>
      <c r="D161" s="2">
        <f t="shared" si="153"/>
        <v>9.6910072201065844</v>
      </c>
      <c r="E161" s="2">
        <f>LN(Z161)-LN(Z160)</f>
        <v>-0.24135438999799064</v>
      </c>
      <c r="F161" s="2">
        <f t="shared" si="135"/>
        <v>-0.24692148760544619</v>
      </c>
      <c r="G161" s="2">
        <f t="shared" si="135"/>
        <v>-0.19662180504894877</v>
      </c>
      <c r="H161" s="2">
        <f t="shared" si="118"/>
        <v>118.79859093232733</v>
      </c>
      <c r="I161" s="2">
        <f t="shared" si="119"/>
        <v>119.65949465459326</v>
      </c>
      <c r="J161" s="2">
        <f t="shared" si="120"/>
        <v>112.22563463437913</v>
      </c>
      <c r="K161" s="2">
        <f t="shared" si="125"/>
        <v>114.0101484143326</v>
      </c>
      <c r="L161" s="2">
        <f t="shared" si="126"/>
        <v>114.97915997124808</v>
      </c>
      <c r="M161" s="2">
        <f t="shared" si="127"/>
        <v>106.47540548587455</v>
      </c>
      <c r="N161" s="2">
        <f t="shared" si="134"/>
        <v>-3.7355031793713209</v>
      </c>
      <c r="O161" s="2">
        <f t="shared" si="137"/>
        <v>-4.5575035344028691</v>
      </c>
      <c r="P161" s="2">
        <f t="shared" si="138"/>
        <v>4.1367219612934036</v>
      </c>
      <c r="Z161">
        <v>1009312</v>
      </c>
      <c r="AA161">
        <v>895088</v>
      </c>
      <c r="AB161">
        <f t="shared" si="128"/>
        <v>114224</v>
      </c>
      <c r="AC161">
        <v>1010297</v>
      </c>
      <c r="AD161">
        <v>895949</v>
      </c>
      <c r="AE161">
        <f t="shared" si="150"/>
        <v>114348</v>
      </c>
    </row>
    <row r="162" spans="1:31" x14ac:dyDescent="0.2">
      <c r="A162" s="1">
        <v>40299</v>
      </c>
      <c r="B162" s="2">
        <f t="shared" si="151"/>
        <v>-12.872915684566344</v>
      </c>
      <c r="C162" s="2">
        <f t="shared" si="152"/>
        <v>-14.805124031292394</v>
      </c>
      <c r="D162" s="2">
        <f t="shared" si="153"/>
        <v>4.3094017367740989</v>
      </c>
      <c r="E162" s="2">
        <f>LN(Z162)-LN(Z161)</f>
        <v>-1.7095458298356903E-2</v>
      </c>
      <c r="F162" s="2">
        <f t="shared" ref="F162:F185" si="154">LN(AA162)-LN(AA161)</f>
        <v>-1.3514167570269464E-2</v>
      </c>
      <c r="G162" s="2">
        <f t="shared" ref="G162:G185" si="155">LN(AB162)-LN(AB161)</f>
        <v>-4.5612437293968355E-2</v>
      </c>
      <c r="H162" s="2">
        <f t="shared" si="118"/>
        <v>117.08904510249164</v>
      </c>
      <c r="I162" s="2">
        <f t="shared" si="119"/>
        <v>118.30807789756631</v>
      </c>
      <c r="J162" s="2">
        <f t="shared" si="120"/>
        <v>107.6643909049823</v>
      </c>
      <c r="K162" s="2">
        <f t="shared" si="125"/>
        <v>114.09865408138234</v>
      </c>
      <c r="L162" s="2">
        <f t="shared" si="126"/>
        <v>114.9831256535284</v>
      </c>
      <c r="M162" s="2">
        <f t="shared" si="127"/>
        <v>107.18190809425387</v>
      </c>
      <c r="N162" s="2">
        <f t="shared" si="134"/>
        <v>-6.3516517995764872</v>
      </c>
      <c r="O162" s="2">
        <f t="shared" si="137"/>
        <v>-7.7294179744088609</v>
      </c>
      <c r="P162" s="2">
        <f t="shared" si="138"/>
        <v>5.6717333766221145</v>
      </c>
      <c r="Z162">
        <v>992204</v>
      </c>
      <c r="AA162">
        <v>883073</v>
      </c>
      <c r="AB162">
        <f t="shared" si="128"/>
        <v>109131</v>
      </c>
      <c r="AC162">
        <v>993251</v>
      </c>
      <c r="AD162">
        <v>883984</v>
      </c>
      <c r="AE162">
        <f t="shared" si="150"/>
        <v>109267</v>
      </c>
    </row>
    <row r="163" spans="1:31" x14ac:dyDescent="0.2">
      <c r="A163" s="1">
        <v>40330</v>
      </c>
      <c r="B163" s="2">
        <f t="shared" si="151"/>
        <v>-9.4602041328938569</v>
      </c>
      <c r="C163" s="2">
        <f t="shared" si="152"/>
        <v>-11.499570526624048</v>
      </c>
      <c r="D163" s="2">
        <f t="shared" si="153"/>
        <v>9.3459152147818969</v>
      </c>
      <c r="E163" s="2">
        <f>LN(Z163)-LN(Z162)</f>
        <v>0.15938043017230541</v>
      </c>
      <c r="F163" s="2">
        <f t="shared" si="154"/>
        <v>0.16241264724547655</v>
      </c>
      <c r="G163" s="2">
        <f t="shared" si="155"/>
        <v>0.13449994231436335</v>
      </c>
      <c r="H163" s="2">
        <f t="shared" si="118"/>
        <v>133.02708811972218</v>
      </c>
      <c r="I163" s="2">
        <f t="shared" si="119"/>
        <v>134.54934262211395</v>
      </c>
      <c r="J163" s="2">
        <f t="shared" si="120"/>
        <v>121.11438513641863</v>
      </c>
      <c r="K163" s="2">
        <f t="shared" si="125"/>
        <v>113.69075133613019</v>
      </c>
      <c r="L163" s="2">
        <f t="shared" si="126"/>
        <v>114.34098211595564</v>
      </c>
      <c r="M163" s="2">
        <f t="shared" si="127"/>
        <v>108.54804551990733</v>
      </c>
      <c r="N163" s="2">
        <f t="shared" si="134"/>
        <v>-9.3586158594441144</v>
      </c>
      <c r="O163" s="2">
        <f t="shared" si="137"/>
        <v>-11.357520745855098</v>
      </c>
      <c r="P163" s="2">
        <f t="shared" si="138"/>
        <v>7.508286008476702</v>
      </c>
      <c r="Z163">
        <v>1163641</v>
      </c>
      <c r="AA163">
        <v>1038799</v>
      </c>
      <c r="AB163">
        <f t="shared" si="128"/>
        <v>124842</v>
      </c>
      <c r="AC163">
        <v>1164669</v>
      </c>
      <c r="AD163">
        <v>1039695</v>
      </c>
      <c r="AE163">
        <f t="shared" si="150"/>
        <v>124974</v>
      </c>
    </row>
    <row r="164" spans="1:31" x14ac:dyDescent="0.2">
      <c r="A164" s="1">
        <v>40360</v>
      </c>
      <c r="B164" s="2">
        <f t="shared" si="151"/>
        <v>-21.433837184255644</v>
      </c>
      <c r="C164" s="2">
        <f t="shared" si="152"/>
        <v>-24.068605675942756</v>
      </c>
      <c r="D164" s="2">
        <f t="shared" si="153"/>
        <v>1.1528019621918517</v>
      </c>
      <c r="E164" s="2">
        <f>LN(Z164)-LN(Z163)</f>
        <v>-0.23741900759076628</v>
      </c>
      <c r="F164" s="2">
        <f t="shared" si="154"/>
        <v>-0.24796315153684567</v>
      </c>
      <c r="G164" s="2">
        <f t="shared" si="155"/>
        <v>-0.15374358135919941</v>
      </c>
      <c r="H164" s="2">
        <f t="shared" si="118"/>
        <v>109.28518736064555</v>
      </c>
      <c r="I164" s="2">
        <f t="shared" si="119"/>
        <v>109.75302746842939</v>
      </c>
      <c r="J164" s="2">
        <f t="shared" si="120"/>
        <v>105.74002700049869</v>
      </c>
      <c r="K164" s="2">
        <f t="shared" si="125"/>
        <v>113.72736164154041</v>
      </c>
      <c r="L164" s="2">
        <f t="shared" si="126"/>
        <v>114.14617506061452</v>
      </c>
      <c r="M164" s="2">
        <f t="shared" si="127"/>
        <v>110.33373334639062</v>
      </c>
      <c r="N164" s="2">
        <f t="shared" si="134"/>
        <v>-10.482063953142358</v>
      </c>
      <c r="O164" s="2">
        <f t="shared" si="137"/>
        <v>-12.791383519909431</v>
      </c>
      <c r="P164" s="2">
        <f t="shared" si="138"/>
        <v>8.793875637209581</v>
      </c>
      <c r="Z164">
        <v>917718</v>
      </c>
      <c r="AA164">
        <v>810667</v>
      </c>
      <c r="AB164">
        <f t="shared" si="128"/>
        <v>107051</v>
      </c>
      <c r="AC164">
        <v>918764</v>
      </c>
      <c r="AD164">
        <v>811558</v>
      </c>
      <c r="AE164">
        <f t="shared" si="150"/>
        <v>107206</v>
      </c>
    </row>
    <row r="165" spans="1:31" x14ac:dyDescent="0.2">
      <c r="A165" s="1">
        <v>40391</v>
      </c>
      <c r="B165" s="2">
        <f t="shared" si="151"/>
        <v>-14.34007581267629</v>
      </c>
      <c r="C165" s="2">
        <f t="shared" si="152"/>
        <v>-17.077376331888061</v>
      </c>
      <c r="D165" s="2">
        <f t="shared" si="153"/>
        <v>7.9306269489350711</v>
      </c>
      <c r="E165" s="2">
        <f>LN(Z165)-LN(Z164)</f>
        <v>-0.35820568532288632</v>
      </c>
      <c r="F165" s="2">
        <f t="shared" si="154"/>
        <v>-0.36432199752009353</v>
      </c>
      <c r="G165" s="2">
        <f t="shared" si="155"/>
        <v>-0.31306431381934097</v>
      </c>
      <c r="H165" s="2">
        <f t="shared" si="118"/>
        <v>73.464618828356919</v>
      </c>
      <c r="I165" s="2">
        <f t="shared" si="119"/>
        <v>73.320827716420041</v>
      </c>
      <c r="J165" s="2">
        <f t="shared" si="120"/>
        <v>74.433595618564581</v>
      </c>
      <c r="K165" s="2">
        <f t="shared" si="125"/>
        <v>109.5952544642081</v>
      </c>
      <c r="L165" s="2">
        <f t="shared" si="126"/>
        <v>109.75604619812169</v>
      </c>
      <c r="M165" s="2">
        <f t="shared" si="127"/>
        <v>108.12655340407281</v>
      </c>
      <c r="N165" s="2">
        <f t="shared" si="134"/>
        <v>-11.547113259164405</v>
      </c>
      <c r="O165" s="2">
        <f t="shared" si="137"/>
        <v>-13.912613070173094</v>
      </c>
      <c r="P165" s="2">
        <f t="shared" si="138"/>
        <v>7.9995153038746309</v>
      </c>
      <c r="Z165">
        <v>641420</v>
      </c>
      <c r="AA165">
        <v>563144</v>
      </c>
      <c r="AB165">
        <f t="shared" si="128"/>
        <v>78276</v>
      </c>
      <c r="AC165">
        <v>642408</v>
      </c>
      <c r="AD165">
        <v>563939</v>
      </c>
      <c r="AE165">
        <f t="shared" si="150"/>
        <v>78469</v>
      </c>
    </row>
    <row r="166" spans="1:31" x14ac:dyDescent="0.2">
      <c r="A166" s="1">
        <v>40422</v>
      </c>
      <c r="B166" s="2">
        <f t="shared" si="151"/>
        <v>-10.502306903909009</v>
      </c>
      <c r="C166" s="2">
        <f t="shared" si="152"/>
        <v>-13.189073914686844</v>
      </c>
      <c r="D166" s="2">
        <f t="shared" si="153"/>
        <v>10.928150654611812</v>
      </c>
      <c r="E166" s="2">
        <f>LN(Z166)-LN(Z165)</f>
        <v>0.35130728513598619</v>
      </c>
      <c r="F166" s="2">
        <f t="shared" si="154"/>
        <v>0.34939995520500311</v>
      </c>
      <c r="G166" s="2">
        <f t="shared" si="155"/>
        <v>0.36492306656189655</v>
      </c>
      <c r="H166" s="2">
        <f t="shared" si="118"/>
        <v>108.59534734195555</v>
      </c>
      <c r="I166" s="2">
        <f t="shared" si="119"/>
        <v>108.26082323692036</v>
      </c>
      <c r="J166" s="2">
        <f t="shared" si="120"/>
        <v>110.92590227475424</v>
      </c>
      <c r="K166" s="2">
        <f t="shared" si="125"/>
        <v>108.99787833669861</v>
      </c>
      <c r="L166" s="2">
        <f t="shared" si="126"/>
        <v>109.05081511676399</v>
      </c>
      <c r="M166" s="2">
        <f t="shared" si="127"/>
        <v>108.34048186772836</v>
      </c>
      <c r="N166" s="2">
        <f t="shared" si="134"/>
        <v>-10.462862312993266</v>
      </c>
      <c r="O166" s="2">
        <f t="shared" si="137"/>
        <v>-12.771420591348644</v>
      </c>
      <c r="P166" s="2">
        <f t="shared" si="138"/>
        <v>8.4240949454660097</v>
      </c>
      <c r="Z166">
        <v>911409</v>
      </c>
      <c r="AA166">
        <v>798660</v>
      </c>
      <c r="AB166">
        <f t="shared" si="128"/>
        <v>112749</v>
      </c>
      <c r="AC166">
        <v>912582</v>
      </c>
      <c r="AD166">
        <v>799629</v>
      </c>
      <c r="AE166">
        <f t="shared" si="150"/>
        <v>112953</v>
      </c>
    </row>
    <row r="167" spans="1:31" x14ac:dyDescent="0.2">
      <c r="A167" s="1">
        <v>40452</v>
      </c>
      <c r="B167" s="2">
        <f t="shared" si="151"/>
        <v>-17.222803104750817</v>
      </c>
      <c r="C167" s="2">
        <f t="shared" si="152"/>
        <v>-20.493366684240932</v>
      </c>
      <c r="D167" s="2">
        <f t="shared" si="153"/>
        <v>8.9495897497378962</v>
      </c>
      <c r="E167" s="2">
        <f>LN(Z167)-LN(Z166)</f>
        <v>4.4865505706148667E-4</v>
      </c>
      <c r="F167" s="2">
        <f t="shared" si="154"/>
        <v>-2.3542076332070394E-3</v>
      </c>
      <c r="G167" s="2">
        <f t="shared" si="155"/>
        <v>2.0081013689768668E-2</v>
      </c>
      <c r="H167" s="2">
        <f t="shared" si="118"/>
        <v>108.6402128476617</v>
      </c>
      <c r="I167" s="2">
        <f t="shared" si="119"/>
        <v>108.02540247359966</v>
      </c>
      <c r="J167" s="2">
        <f t="shared" si="120"/>
        <v>112.9340036437311</v>
      </c>
      <c r="K167" s="2">
        <f t="shared" si="125"/>
        <v>108.58638962788523</v>
      </c>
      <c r="L167" s="2">
        <f t="shared" si="126"/>
        <v>108.51409344337088</v>
      </c>
      <c r="M167" s="2">
        <f t="shared" si="127"/>
        <v>108.89423878369567</v>
      </c>
      <c r="N167" s="2">
        <f t="shared" si="134"/>
        <v>-8.8099822187873826</v>
      </c>
      <c r="O167" s="2">
        <f t="shared" si="137"/>
        <v>-11.055586445848533</v>
      </c>
      <c r="P167" s="2">
        <f t="shared" si="138"/>
        <v>9.3498889549494351</v>
      </c>
      <c r="Z167">
        <v>911818</v>
      </c>
      <c r="AA167">
        <v>796782</v>
      </c>
      <c r="AB167">
        <f t="shared" si="128"/>
        <v>115036</v>
      </c>
      <c r="AC167">
        <v>913095</v>
      </c>
      <c r="AD167">
        <v>797849</v>
      </c>
      <c r="AE167">
        <f t="shared" si="150"/>
        <v>115246</v>
      </c>
    </row>
    <row r="168" spans="1:31" x14ac:dyDescent="0.2">
      <c r="A168" s="1">
        <v>40483</v>
      </c>
      <c r="B168" s="2">
        <f t="shared" si="151"/>
        <v>-7.3907552213256622</v>
      </c>
      <c r="C168" s="2">
        <f t="shared" si="152"/>
        <v>-9.9327403243870904</v>
      </c>
      <c r="D168" s="2">
        <f t="shared" si="153"/>
        <v>12.232327388659314</v>
      </c>
      <c r="E168" s="2">
        <f>LN(Z168)-LN(Z167)</f>
        <v>3.0719214609147727E-2</v>
      </c>
      <c r="F168" s="2">
        <f t="shared" si="154"/>
        <v>3.0615335871502225E-2</v>
      </c>
      <c r="G168" s="2">
        <f t="shared" si="155"/>
        <v>3.1438421211818834E-2</v>
      </c>
      <c r="H168" s="2">
        <f t="shared" si="118"/>
        <v>111.71213430857648</v>
      </c>
      <c r="I168" s="2">
        <f t="shared" si="119"/>
        <v>111.08693606074988</v>
      </c>
      <c r="J168" s="2">
        <f t="shared" si="120"/>
        <v>116.07784576491298</v>
      </c>
      <c r="K168" s="2">
        <f t="shared" si="125"/>
        <v>109.23135656696637</v>
      </c>
      <c r="L168" s="2">
        <f t="shared" si="126"/>
        <v>109.0572987053193</v>
      </c>
      <c r="M168" s="2">
        <f t="shared" si="127"/>
        <v>110.35271344357707</v>
      </c>
      <c r="N168" s="2">
        <f t="shared" si="134"/>
        <v>-8.2146527996518302</v>
      </c>
      <c r="O168" s="2">
        <f t="shared" si="137"/>
        <v>-10.323795657944558</v>
      </c>
      <c r="P168" s="2">
        <f t="shared" si="138"/>
        <v>8.5728808128711478</v>
      </c>
      <c r="Z168">
        <v>940263</v>
      </c>
      <c r="AA168">
        <v>821553</v>
      </c>
      <c r="AB168">
        <f t="shared" si="128"/>
        <v>118710</v>
      </c>
      <c r="AC168">
        <v>941425</v>
      </c>
      <c r="AD168">
        <v>822509</v>
      </c>
      <c r="AE168">
        <f t="shared" si="150"/>
        <v>118916</v>
      </c>
    </row>
    <row r="169" spans="1:31" x14ac:dyDescent="0.2">
      <c r="A169" s="1">
        <v>40513</v>
      </c>
      <c r="B169" s="2">
        <f t="shared" si="151"/>
        <v>-2.0537310023726718</v>
      </c>
      <c r="C169" s="2">
        <f t="shared" si="152"/>
        <v>-3.3846484436949709</v>
      </c>
      <c r="D169" s="2">
        <f t="shared" si="153"/>
        <v>7.4558168590733942</v>
      </c>
      <c r="E169" s="2">
        <f>LN(Z169)-LN(Z168)</f>
        <v>-5.9670689724409698E-2</v>
      </c>
      <c r="F169" s="2">
        <f t="shared" si="154"/>
        <v>-6.2464524080475314E-2</v>
      </c>
      <c r="G169" s="2">
        <f t="shared" si="155"/>
        <v>-4.0546501064993024E-2</v>
      </c>
      <c r="H169" s="2">
        <f t="shared" si="118"/>
        <v>105.74506533613551</v>
      </c>
      <c r="I169" s="2">
        <f t="shared" si="119"/>
        <v>104.84048365270235</v>
      </c>
      <c r="J169" s="2">
        <f t="shared" si="120"/>
        <v>112.02319565841367</v>
      </c>
      <c r="K169" s="2">
        <f t="shared" si="125"/>
        <v>109.97841885334557</v>
      </c>
      <c r="L169" s="2">
        <f t="shared" si="126"/>
        <v>109.72993503139087</v>
      </c>
      <c r="M169" s="2">
        <f t="shared" si="127"/>
        <v>111.64822535209343</v>
      </c>
      <c r="N169" s="2">
        <f t="shared" si="134"/>
        <v>-6.1430978896532906</v>
      </c>
      <c r="O169" s="2">
        <f t="shared" si="137"/>
        <v>-8.077588388564223</v>
      </c>
      <c r="P169" s="2">
        <f t="shared" si="138"/>
        <v>9.0196805440461247</v>
      </c>
      <c r="Z169">
        <v>885798</v>
      </c>
      <c r="AA169">
        <v>771805</v>
      </c>
      <c r="AB169">
        <f t="shared" si="128"/>
        <v>113993</v>
      </c>
      <c r="AC169">
        <v>886770</v>
      </c>
      <c r="AD169">
        <v>772569</v>
      </c>
      <c r="AE169">
        <f t="shared" si="150"/>
        <v>114201</v>
      </c>
    </row>
    <row r="170" spans="1:31" x14ac:dyDescent="0.2">
      <c r="A170" s="1">
        <v>40544</v>
      </c>
      <c r="B170" s="2">
        <f>100*(LN(AC170)-LN(AC158))</f>
        <v>1.1269174516836955</v>
      </c>
      <c r="C170" s="2">
        <f>100*(LN(AD170)-LN(AD158))</f>
        <v>-0.48320821215597221</v>
      </c>
      <c r="D170" s="2">
        <f>100*(LN(AE170)-LN(AE158))</f>
        <v>13.569758989668124</v>
      </c>
      <c r="E170" s="2">
        <f>LN(AC170)-LN(AC169)</f>
        <v>7.6771404486063233E-2</v>
      </c>
      <c r="F170" s="2">
        <f t="shared" ref="F170:G185" si="156">LN(AD170)-LN(AD169)</f>
        <v>8.4719312696716287E-2</v>
      </c>
      <c r="G170" s="2">
        <f t="shared" si="156"/>
        <v>2.1277951488652747E-2</v>
      </c>
      <c r="H170" s="2">
        <f t="shared" si="118"/>
        <v>113.42220578474183</v>
      </c>
      <c r="I170" s="2">
        <f t="shared" si="119"/>
        <v>113.31241492237397</v>
      </c>
      <c r="J170" s="2">
        <f t="shared" si="120"/>
        <v>114.15099080727894</v>
      </c>
      <c r="K170" s="2">
        <f t="shared" si="125"/>
        <v>115.90360958738603</v>
      </c>
      <c r="L170" s="2">
        <f t="shared" si="126"/>
        <v>115.62548605210911</v>
      </c>
      <c r="M170" s="2">
        <f t="shared" si="127"/>
        <v>117.78467624570969</v>
      </c>
      <c r="N170" s="2">
        <f t="shared" si="134"/>
        <v>-3.4717238735526621</v>
      </c>
      <c r="O170" s="2">
        <f t="shared" si="137"/>
        <v>-5.2831344622079968</v>
      </c>
      <c r="P170" s="2">
        <f t="shared" si="138"/>
        <v>10.582640078178756</v>
      </c>
      <c r="AC170">
        <v>957530</v>
      </c>
      <c r="AD170">
        <v>840873</v>
      </c>
      <c r="AE170">
        <f t="shared" si="150"/>
        <v>116657</v>
      </c>
    </row>
    <row r="171" spans="1:31" x14ac:dyDescent="0.2">
      <c r="A171" s="1">
        <v>40575</v>
      </c>
      <c r="B171" s="2">
        <f t="shared" ref="B171:D171" si="157">100*(LN(AC171)-LN(AC159))</f>
        <v>2.0433428604032855</v>
      </c>
      <c r="C171" s="2">
        <f t="shared" si="157"/>
        <v>0.66912750572605262</v>
      </c>
      <c r="D171" s="2">
        <f t="shared" si="157"/>
        <v>12.736832180524971</v>
      </c>
      <c r="E171" s="2">
        <f>LN(AC171)-LN(AC170)</f>
        <v>-3.6559061570429208E-4</v>
      </c>
      <c r="F171" s="2">
        <f t="shared" si="156"/>
        <v>1.6516791465441827E-3</v>
      </c>
      <c r="G171" s="2">
        <f t="shared" si="156"/>
        <v>-1.5027876585907762E-2</v>
      </c>
      <c r="H171" s="2">
        <f t="shared" si="118"/>
        <v>113.3856467231714</v>
      </c>
      <c r="I171" s="2">
        <f t="shared" si="119"/>
        <v>113.47758283702839</v>
      </c>
      <c r="J171" s="2">
        <f t="shared" si="120"/>
        <v>112.64820314868817</v>
      </c>
      <c r="K171" s="2">
        <f t="shared" si="125"/>
        <v>117.69019411226117</v>
      </c>
      <c r="L171" s="2">
        <f t="shared" si="126"/>
        <v>117.5358044672775</v>
      </c>
      <c r="M171" s="2">
        <f t="shared" si="127"/>
        <v>118.65417059126619</v>
      </c>
      <c r="N171" s="2">
        <f t="shared" si="134"/>
        <v>-3.2328542235506035</v>
      </c>
      <c r="O171" s="2">
        <f t="shared" si="137"/>
        <v>-4.8283099882070246</v>
      </c>
      <c r="P171" s="2">
        <f t="shared" si="138"/>
        <v>9.10584181081569</v>
      </c>
      <c r="AC171">
        <v>957180</v>
      </c>
      <c r="AD171">
        <v>842263</v>
      </c>
      <c r="AE171">
        <f t="shared" si="150"/>
        <v>114917</v>
      </c>
    </row>
    <row r="172" spans="1:31" x14ac:dyDescent="0.2">
      <c r="A172" s="1">
        <v>40603</v>
      </c>
      <c r="B172" s="2">
        <f t="shared" ref="B172:D172" si="158">100*(LN(AC172)-LN(AC160))</f>
        <v>-4.0695137504709322</v>
      </c>
      <c r="C172" s="2">
        <f t="shared" si="158"/>
        <v>-4.8898921948566709</v>
      </c>
      <c r="D172" s="2">
        <f t="shared" si="158"/>
        <v>2.4452831505145767</v>
      </c>
      <c r="E172" s="2">
        <f>LN(AC172)-LN(AC171)</f>
        <v>0.25446143848281011</v>
      </c>
      <c r="F172" s="2">
        <f t="shared" si="156"/>
        <v>0.25960607142621228</v>
      </c>
      <c r="G172" s="2">
        <f t="shared" si="156"/>
        <v>0.21592453926663069</v>
      </c>
      <c r="H172" s="2">
        <f t="shared" si="118"/>
        <v>138.83179057145242</v>
      </c>
      <c r="I172" s="2">
        <f t="shared" si="119"/>
        <v>139.43818997964962</v>
      </c>
      <c r="J172" s="2">
        <f t="shared" si="120"/>
        <v>134.24065707535124</v>
      </c>
      <c r="K172" s="2">
        <f t="shared" si="125"/>
        <v>117.60217469394456</v>
      </c>
      <c r="L172" s="2">
        <f t="shared" si="126"/>
        <v>117.53533463601882</v>
      </c>
      <c r="M172" s="2">
        <f t="shared" si="127"/>
        <v>117.94077400903666</v>
      </c>
      <c r="N172" s="2">
        <f t="shared" si="134"/>
        <v>-1.4788926872264341</v>
      </c>
      <c r="O172" s="2">
        <f t="shared" si="137"/>
        <v>-2.7436974095311228</v>
      </c>
      <c r="P172" s="2">
        <f t="shared" si="138"/>
        <v>8.1973771056410953</v>
      </c>
      <c r="AC172">
        <v>1234539</v>
      </c>
      <c r="AD172">
        <v>1091926</v>
      </c>
      <c r="AE172">
        <f t="shared" si="150"/>
        <v>142613</v>
      </c>
    </row>
    <row r="173" spans="1:31" x14ac:dyDescent="0.2">
      <c r="A173" s="1">
        <v>40634</v>
      </c>
      <c r="B173" s="2">
        <f t="shared" ref="B173:D173" si="159">100*(LN(AC173)-LN(AC161))</f>
        <v>-2.7777152324420129</v>
      </c>
      <c r="C173" s="2">
        <f t="shared" si="159"/>
        <v>-3.8499459036954065</v>
      </c>
      <c r="D173" s="2">
        <f t="shared" si="159"/>
        <v>5.2478008784268226</v>
      </c>
      <c r="E173" s="2">
        <f>LN(AC173)-LN(AC172)</f>
        <v>-0.22823042633394053</v>
      </c>
      <c r="F173" s="2">
        <f t="shared" si="156"/>
        <v>-0.2363143557657601</v>
      </c>
      <c r="G173" s="2">
        <f t="shared" si="156"/>
        <v>-0.1684102289820526</v>
      </c>
      <c r="H173" s="2">
        <f t="shared" si="118"/>
        <v>116.00874793805836</v>
      </c>
      <c r="I173" s="2">
        <f t="shared" si="119"/>
        <v>115.80675440307361</v>
      </c>
      <c r="J173" s="2">
        <f t="shared" si="120"/>
        <v>117.39963417714597</v>
      </c>
      <c r="K173" s="2">
        <f t="shared" si="125"/>
        <v>114.24583598750456</v>
      </c>
      <c r="L173" s="2">
        <f t="shared" si="126"/>
        <v>114.19607418107977</v>
      </c>
      <c r="M173" s="2">
        <f t="shared" si="127"/>
        <v>114.4657976466607</v>
      </c>
      <c r="N173" s="2">
        <f t="shared" si="134"/>
        <v>0.23568757317195832</v>
      </c>
      <c r="O173" s="2">
        <f t="shared" si="137"/>
        <v>-0.78308579016831459</v>
      </c>
      <c r="P173" s="2">
        <f t="shared" si="138"/>
        <v>7.9903921607861577</v>
      </c>
      <c r="AC173">
        <v>982620</v>
      </c>
      <c r="AD173">
        <v>862111</v>
      </c>
      <c r="AE173">
        <f t="shared" si="150"/>
        <v>120509</v>
      </c>
    </row>
    <row r="174" spans="1:31" x14ac:dyDescent="0.2">
      <c r="A174" s="1">
        <v>40664</v>
      </c>
      <c r="B174" s="2">
        <f t="shared" ref="B174:D174" si="160">100*(LN(AC174)-LN(AC162))</f>
        <v>9.706494716638403</v>
      </c>
      <c r="C174" s="2">
        <f t="shared" si="160"/>
        <v>8.0685394746906169</v>
      </c>
      <c r="D174" s="2">
        <f t="shared" si="160"/>
        <v>22.055020550036986</v>
      </c>
      <c r="E174" s="2">
        <f>LN(AC174)-LN(AC173)</f>
        <v>0.10782587496662543</v>
      </c>
      <c r="F174" s="2">
        <f t="shared" si="156"/>
        <v>0.10574032499810571</v>
      </c>
      <c r="G174" s="2">
        <f t="shared" si="156"/>
        <v>0.1226201948396497</v>
      </c>
      <c r="H174" s="2">
        <f t="shared" si="118"/>
        <v>126.79133543472091</v>
      </c>
      <c r="I174" s="2">
        <f t="shared" si="119"/>
        <v>126.38078690288418</v>
      </c>
      <c r="J174" s="2">
        <f t="shared" si="120"/>
        <v>129.66165366111093</v>
      </c>
      <c r="K174" s="2">
        <f t="shared" si="125"/>
        <v>114.70071573199607</v>
      </c>
      <c r="L174" s="2">
        <f t="shared" si="126"/>
        <v>114.72650482263852</v>
      </c>
      <c r="M174" s="2">
        <f t="shared" si="127"/>
        <v>114.39562187205314</v>
      </c>
      <c r="N174" s="2">
        <f t="shared" si="134"/>
        <v>0.6020616506137344</v>
      </c>
      <c r="O174" s="2">
        <f t="shared" si="137"/>
        <v>-0.25662083088988652</v>
      </c>
      <c r="P174" s="2">
        <f t="shared" si="138"/>
        <v>7.2137137777992706</v>
      </c>
      <c r="AC174">
        <v>1094495</v>
      </c>
      <c r="AD174">
        <v>958265</v>
      </c>
      <c r="AE174">
        <f t="shared" si="150"/>
        <v>136230</v>
      </c>
    </row>
    <row r="175" spans="1:31" x14ac:dyDescent="0.2">
      <c r="A175" s="1">
        <v>40695</v>
      </c>
      <c r="B175" s="2">
        <f t="shared" ref="B175:D175" si="161">100*(LN(AC175)-LN(AC163))</f>
        <v>-8.3311130490775653</v>
      </c>
      <c r="C175" s="2">
        <f t="shared" si="161"/>
        <v>-9.08293015140611</v>
      </c>
      <c r="D175" s="2">
        <f t="shared" si="161"/>
        <v>-2.2864104652812856</v>
      </c>
      <c r="E175" s="2">
        <f>LN(AC175)-LN(AC174)</f>
        <v>-2.1167273688888599E-2</v>
      </c>
      <c r="F175" s="2">
        <f t="shared" si="156"/>
        <v>-9.2709792944827285E-3</v>
      </c>
      <c r="G175" s="2">
        <f t="shared" si="156"/>
        <v>-0.10910302276348283</v>
      </c>
      <c r="H175" s="2">
        <f t="shared" si="118"/>
        <v>124.67460806583205</v>
      </c>
      <c r="I175" s="2">
        <f t="shared" si="119"/>
        <v>125.4536889734359</v>
      </c>
      <c r="J175" s="2">
        <f t="shared" si="120"/>
        <v>118.75135138476264</v>
      </c>
      <c r="K175" s="2">
        <f t="shared" si="125"/>
        <v>114.03969340806485</v>
      </c>
      <c r="L175" s="2">
        <f t="shared" si="126"/>
        <v>113.90981684747746</v>
      </c>
      <c r="M175" s="2">
        <f t="shared" si="127"/>
        <v>114.79643394532566</v>
      </c>
      <c r="N175" s="2">
        <f t="shared" si="134"/>
        <v>0.34894207193465832</v>
      </c>
      <c r="O175" s="2">
        <f t="shared" si="137"/>
        <v>-0.43116526847818193</v>
      </c>
      <c r="P175" s="2">
        <f t="shared" si="138"/>
        <v>6.2483884254183266</v>
      </c>
      <c r="AC175">
        <v>1071571</v>
      </c>
      <c r="AD175">
        <v>949422</v>
      </c>
      <c r="AE175">
        <f t="shared" si="150"/>
        <v>122149</v>
      </c>
    </row>
    <row r="176" spans="1:31" x14ac:dyDescent="0.2">
      <c r="A176" s="1">
        <v>40725</v>
      </c>
      <c r="B176" s="2">
        <f t="shared" ref="B176:D176" si="162">100*(LN(AC176)-LN(AC164))</f>
        <v>-1.4413913368818143</v>
      </c>
      <c r="C176" s="2">
        <f t="shared" si="162"/>
        <v>-1.7427628415129348</v>
      </c>
      <c r="D176" s="2">
        <f t="shared" si="162"/>
        <v>0.81102239838291013</v>
      </c>
      <c r="E176" s="2">
        <f>LN(AC176)-LN(AC175)</f>
        <v>-0.16826569983020079</v>
      </c>
      <c r="F176" s="2">
        <f t="shared" si="156"/>
        <v>-0.17432514981164537</v>
      </c>
      <c r="G176" s="2">
        <f t="shared" si="156"/>
        <v>-0.12237916981097285</v>
      </c>
      <c r="H176" s="2">
        <f t="shared" si="118"/>
        <v>107.84803808281197</v>
      </c>
      <c r="I176" s="2">
        <f t="shared" si="119"/>
        <v>108.02117399227137</v>
      </c>
      <c r="J176" s="2">
        <f t="shared" si="120"/>
        <v>106.51343440366536</v>
      </c>
      <c r="K176" s="2">
        <f t="shared" si="125"/>
        <v>113.61770543257568</v>
      </c>
      <c r="L176" s="2">
        <f t="shared" si="126"/>
        <v>113.28586964124899</v>
      </c>
      <c r="M176" s="2">
        <f t="shared" si="127"/>
        <v>115.75223136537524</v>
      </c>
      <c r="N176" s="2">
        <f t="shared" si="134"/>
        <v>-0.10965620896473638</v>
      </c>
      <c r="O176" s="2">
        <f t="shared" si="137"/>
        <v>-0.86030541936553107</v>
      </c>
      <c r="P176" s="2">
        <f t="shared" si="138"/>
        <v>5.4184980189846215</v>
      </c>
      <c r="AC176">
        <v>905616</v>
      </c>
      <c r="AD176">
        <v>797537</v>
      </c>
      <c r="AE176">
        <f t="shared" si="150"/>
        <v>108079</v>
      </c>
    </row>
    <row r="177" spans="1:31" x14ac:dyDescent="0.2">
      <c r="A177" s="1">
        <v>40756</v>
      </c>
      <c r="B177" s="2">
        <f t="shared" ref="B177:D177" si="163">100*(LN(AC177)-LN(AC165))</f>
        <v>7.9962237960280902</v>
      </c>
      <c r="C177" s="2">
        <f t="shared" si="163"/>
        <v>7.6706318686976971</v>
      </c>
      <c r="D177" s="2">
        <f t="shared" si="163"/>
        <v>10.30550398676926</v>
      </c>
      <c r="E177" s="2">
        <f>LN(AC177)-LN(AC176)</f>
        <v>-0.2634295213219513</v>
      </c>
      <c r="F177" s="2">
        <f t="shared" si="156"/>
        <v>-0.26987582025972934</v>
      </c>
      <c r="G177" s="2">
        <f t="shared" si="156"/>
        <v>-0.21710375900135759</v>
      </c>
      <c r="H177" s="2">
        <f t="shared" si="118"/>
        <v>81.505085950616831</v>
      </c>
      <c r="I177" s="2">
        <f t="shared" si="119"/>
        <v>81.033591966298445</v>
      </c>
      <c r="J177" s="2">
        <f t="shared" si="120"/>
        <v>84.803058503529599</v>
      </c>
      <c r="K177" s="2">
        <f t="shared" si="125"/>
        <v>109.577621311545</v>
      </c>
      <c r="L177" s="2">
        <f t="shared" si="126"/>
        <v>108.92558607915026</v>
      </c>
      <c r="M177" s="2">
        <f t="shared" si="127"/>
        <v>113.89878725486544</v>
      </c>
      <c r="N177" s="2">
        <f t="shared" si="134"/>
        <v>-1.763315266309462E-2</v>
      </c>
      <c r="O177" s="2">
        <f t="shared" si="137"/>
        <v>-0.83046011897143046</v>
      </c>
      <c r="P177" s="2">
        <f t="shared" si="138"/>
        <v>5.772233850792631</v>
      </c>
      <c r="AC177">
        <v>695886</v>
      </c>
      <c r="AD177">
        <v>608899</v>
      </c>
      <c r="AE177">
        <f t="shared" si="150"/>
        <v>86987</v>
      </c>
    </row>
    <row r="178" spans="1:31" x14ac:dyDescent="0.2">
      <c r="A178" s="1">
        <v>40787</v>
      </c>
      <c r="B178" s="2">
        <f t="shared" ref="B178:D178" si="164">100*(LN(AC178)-LN(AC166))</f>
        <v>1.2246880241930214</v>
      </c>
      <c r="C178" s="2">
        <f t="shared" si="164"/>
        <v>1.33122128090708</v>
      </c>
      <c r="D178" s="2">
        <f t="shared" si="164"/>
        <v>0.4672431050057213</v>
      </c>
      <c r="E178" s="2">
        <f>LN(AC178)-LN(AC177)</f>
        <v>0.28333897085942006</v>
      </c>
      <c r="F178" s="2">
        <f t="shared" si="156"/>
        <v>0.2858076746043281</v>
      </c>
      <c r="G178" s="2">
        <f t="shared" si="156"/>
        <v>0.26588555183415785</v>
      </c>
      <c r="H178" s="2">
        <f t="shared" si="118"/>
        <v>109.83898303655884</v>
      </c>
      <c r="I178" s="2">
        <f t="shared" si="119"/>
        <v>109.61435942673126</v>
      </c>
      <c r="J178" s="2">
        <f t="shared" si="120"/>
        <v>111.39161368694539</v>
      </c>
      <c r="K178" s="2">
        <f t="shared" si="125"/>
        <v>108.19271526044103</v>
      </c>
      <c r="L178" s="2">
        <f t="shared" si="126"/>
        <v>107.49358516075652</v>
      </c>
      <c r="M178" s="2">
        <f t="shared" si="127"/>
        <v>112.8450947948956</v>
      </c>
      <c r="N178" s="2">
        <f t="shared" si="134"/>
        <v>-0.80516307625757122</v>
      </c>
      <c r="O178" s="2">
        <f t="shared" si="137"/>
        <v>-1.5572299560074612</v>
      </c>
      <c r="P178" s="2">
        <f t="shared" si="138"/>
        <v>4.5046129271672442</v>
      </c>
      <c r="AC178">
        <v>923827</v>
      </c>
      <c r="AD178">
        <v>810345</v>
      </c>
      <c r="AE178">
        <f t="shared" si="150"/>
        <v>113482</v>
      </c>
    </row>
    <row r="179" spans="1:31" x14ac:dyDescent="0.2">
      <c r="A179" s="1">
        <v>40817</v>
      </c>
      <c r="B179" s="2">
        <f t="shared" ref="B179:D179" si="165">100*(LN(AC179)-LN(AC167))</f>
        <v>-1.1974884752952164</v>
      </c>
      <c r="C179" s="2">
        <f t="shared" si="165"/>
        <v>-2.0980636383578499</v>
      </c>
      <c r="D179" s="2">
        <f t="shared" si="165"/>
        <v>4.8242117718078958</v>
      </c>
      <c r="E179" s="2">
        <f>LN(AC179)-LN(AC178)</f>
        <v>-2.3659781671980795E-2</v>
      </c>
      <c r="F179" s="2">
        <f t="shared" si="156"/>
        <v>-3.6521362808066726E-2</v>
      </c>
      <c r="G179" s="2">
        <f t="shared" si="156"/>
        <v>6.3666857797862519E-2</v>
      </c>
      <c r="H179" s="2">
        <f t="shared" si="118"/>
        <v>107.47300486936076</v>
      </c>
      <c r="I179" s="2">
        <f t="shared" si="119"/>
        <v>105.96222314592458</v>
      </c>
      <c r="J179" s="2">
        <f t="shared" si="120"/>
        <v>117.75829946673164</v>
      </c>
      <c r="K179" s="2">
        <f t="shared" si="125"/>
        <v>105.31093245610924</v>
      </c>
      <c r="L179" s="2">
        <f t="shared" si="126"/>
        <v>104.67131353999577</v>
      </c>
      <c r="M179" s="2">
        <f t="shared" si="127"/>
        <v>109.53544367910776</v>
      </c>
      <c r="N179" s="2">
        <f t="shared" si="134"/>
        <v>-3.2754571717759831</v>
      </c>
      <c r="O179" s="2">
        <f t="shared" si="137"/>
        <v>-3.8427799033751171</v>
      </c>
      <c r="P179" s="2">
        <f t="shared" si="138"/>
        <v>0.64120489541208769</v>
      </c>
      <c r="AC179">
        <v>902226</v>
      </c>
      <c r="AD179">
        <v>781284</v>
      </c>
      <c r="AE179">
        <f t="shared" si="150"/>
        <v>120942</v>
      </c>
    </row>
    <row r="180" spans="1:31" x14ac:dyDescent="0.2">
      <c r="A180" s="1">
        <v>40848</v>
      </c>
      <c r="B180" s="2">
        <f t="shared" ref="B180:D180" si="166">100*(LN(AC180)-LN(AC168))</f>
        <v>-2.1382141060399817</v>
      </c>
      <c r="C180" s="2">
        <f t="shared" si="166"/>
        <v>-3.24223563747843</v>
      </c>
      <c r="D180" s="2">
        <f t="shared" si="166"/>
        <v>5.1814534951866165</v>
      </c>
      <c r="E180" s="2">
        <f>LN(AC180)-LN(AC179)</f>
        <v>2.1147500744081782E-2</v>
      </c>
      <c r="F180" s="2">
        <f t="shared" si="156"/>
        <v>1.8998348350473648E-2</v>
      </c>
      <c r="G180" s="2">
        <f t="shared" si="156"/>
        <v>3.4920804624027468E-2</v>
      </c>
      <c r="H180" s="2">
        <f t="shared" si="118"/>
        <v>109.58775494376894</v>
      </c>
      <c r="I180" s="2">
        <f t="shared" si="119"/>
        <v>107.86205798097194</v>
      </c>
      <c r="J180" s="2">
        <f t="shared" si="120"/>
        <v>121.2503799291344</v>
      </c>
      <c r="K180" s="2">
        <f t="shared" si="125"/>
        <v>105.6131572484141</v>
      </c>
      <c r="L180" s="2">
        <f t="shared" si="126"/>
        <v>105.01926294216216</v>
      </c>
      <c r="M180" s="2">
        <f t="shared" si="127"/>
        <v>109.47570221055997</v>
      </c>
      <c r="N180" s="2">
        <f t="shared" si="134"/>
        <v>-3.6181993185522714</v>
      </c>
      <c r="O180" s="2">
        <f t="shared" si="137"/>
        <v>-4.03803576315714</v>
      </c>
      <c r="P180" s="2">
        <f t="shared" si="138"/>
        <v>-0.87701123301710027</v>
      </c>
      <c r="AC180">
        <v>921509</v>
      </c>
      <c r="AD180">
        <v>796269</v>
      </c>
      <c r="AE180">
        <f t="shared" si="150"/>
        <v>125240</v>
      </c>
    </row>
    <row r="181" spans="1:31" x14ac:dyDescent="0.2">
      <c r="A181" s="1">
        <v>40878</v>
      </c>
      <c r="B181" s="2">
        <f t="shared" ref="B181:D181" si="167">100*(LN(AC181)-LN(AC169))</f>
        <v>-3.2740318539591584</v>
      </c>
      <c r="C181" s="2">
        <f t="shared" si="167"/>
        <v>-4.6448457319412384</v>
      </c>
      <c r="D181" s="2">
        <f t="shared" si="167"/>
        <v>5.5364644223493187</v>
      </c>
      <c r="E181" s="2">
        <f>LN(AC181)-LN(AC180)</f>
        <v>-7.11672146159259E-2</v>
      </c>
      <c r="F181" s="2">
        <f t="shared" si="156"/>
        <v>-7.6664200602108323E-2</v>
      </c>
      <c r="G181" s="2">
        <f t="shared" si="156"/>
        <v>-3.6907198483714154E-2</v>
      </c>
      <c r="H181" s="2">
        <f t="shared" si="118"/>
        <v>102.47103348217635</v>
      </c>
      <c r="I181" s="2">
        <f t="shared" si="119"/>
        <v>100.19563792076111</v>
      </c>
      <c r="J181" s="2">
        <f t="shared" si="120"/>
        <v>117.55966008076298</v>
      </c>
      <c r="K181" s="2">
        <f t="shared" si="125"/>
        <v>105.47506023441744</v>
      </c>
      <c r="L181" s="2">
        <f t="shared" si="126"/>
        <v>104.91918744392962</v>
      </c>
      <c r="M181" s="2">
        <f t="shared" si="127"/>
        <v>109.05294049266142</v>
      </c>
      <c r="N181" s="2">
        <f t="shared" si="134"/>
        <v>-4.5033586189281323</v>
      </c>
      <c r="O181" s="2">
        <f t="shared" si="137"/>
        <v>-4.8107475874612504</v>
      </c>
      <c r="P181" s="2">
        <f t="shared" si="138"/>
        <v>-2.595284859432013</v>
      </c>
      <c r="AC181">
        <v>858207</v>
      </c>
      <c r="AD181">
        <v>737505</v>
      </c>
      <c r="AE181">
        <f t="shared" si="150"/>
        <v>120702</v>
      </c>
    </row>
    <row r="182" spans="1:31" x14ac:dyDescent="0.2">
      <c r="A182" s="1">
        <v>40909</v>
      </c>
      <c r="B182" s="2">
        <f t="shared" ref="B182:D182" si="168">100*(LN(AC182)-LN(AC170))</f>
        <v>-9.8776123066192767</v>
      </c>
      <c r="C182" s="2">
        <f t="shared" si="168"/>
        <v>-10.393668784844046</v>
      </c>
      <c r="D182" s="2">
        <f t="shared" si="168"/>
        <v>-6.2345887698613822</v>
      </c>
      <c r="E182" s="2">
        <f>LN(AC182)-LN(AC181)</f>
        <v>1.073559995946205E-2</v>
      </c>
      <c r="F182" s="2">
        <f t="shared" si="156"/>
        <v>2.7231082167688214E-2</v>
      </c>
      <c r="G182" s="2">
        <f t="shared" si="156"/>
        <v>-9.6432580433454262E-2</v>
      </c>
      <c r="H182" s="2">
        <f t="shared" si="118"/>
        <v>103.54459347812255</v>
      </c>
      <c r="I182" s="2">
        <f t="shared" si="119"/>
        <v>102.91874613752994</v>
      </c>
      <c r="J182" s="2">
        <f t="shared" si="120"/>
        <v>107.91640203741755</v>
      </c>
      <c r="K182" s="2">
        <f t="shared" si="125"/>
        <v>108.92357404856014</v>
      </c>
      <c r="L182" s="2">
        <f t="shared" si="126"/>
        <v>108.56674845446857</v>
      </c>
      <c r="M182" s="2">
        <f t="shared" si="127"/>
        <v>110.9983569397548</v>
      </c>
      <c r="N182" s="2">
        <f t="shared" si="134"/>
        <v>-6.9800355388258879</v>
      </c>
      <c r="O182" s="2">
        <f t="shared" si="137"/>
        <v>-7.058737597640544</v>
      </c>
      <c r="P182" s="2">
        <f t="shared" si="138"/>
        <v>-6.7863193059548905</v>
      </c>
      <c r="AC182">
        <v>867470</v>
      </c>
      <c r="AD182">
        <v>757864</v>
      </c>
      <c r="AE182">
        <f t="shared" si="150"/>
        <v>109606</v>
      </c>
    </row>
    <row r="183" spans="1:31" x14ac:dyDescent="0.2">
      <c r="A183" s="1">
        <v>40940</v>
      </c>
      <c r="B183" s="2">
        <f t="shared" ref="B183:D183" si="169">100*(LN(AC183)-LN(AC171))</f>
        <v>-12.530356527436481</v>
      </c>
      <c r="C183" s="2">
        <f t="shared" si="169"/>
        <v>-12.497240520991149</v>
      </c>
      <c r="D183" s="2">
        <f t="shared" si="169"/>
        <v>-12.773409529668101</v>
      </c>
      <c r="E183" s="2">
        <f>LN(AC183)-LN(AC182)</f>
        <v>-2.6893032823876339E-2</v>
      </c>
      <c r="F183" s="2">
        <f t="shared" si="156"/>
        <v>-1.9384038214926846E-2</v>
      </c>
      <c r="G183" s="2">
        <f t="shared" si="156"/>
        <v>-8.0416084183974945E-2</v>
      </c>
      <c r="H183" s="2">
        <f t="shared" si="118"/>
        <v>100.85529019573491</v>
      </c>
      <c r="I183" s="2">
        <f t="shared" si="119"/>
        <v>100.98034231603725</v>
      </c>
      <c r="J183" s="2">
        <f t="shared" si="120"/>
        <v>99.874793619020068</v>
      </c>
      <c r="K183" s="2">
        <f t="shared" si="125"/>
        <v>110.10964509997774</v>
      </c>
      <c r="L183" s="2">
        <f t="shared" si="126"/>
        <v>109.89510148493656</v>
      </c>
      <c r="M183" s="2">
        <f t="shared" si="127"/>
        <v>111.11174456049919</v>
      </c>
      <c r="N183" s="2">
        <f t="shared" si="134"/>
        <v>-7.5805490122834271</v>
      </c>
      <c r="O183" s="2">
        <f t="shared" si="137"/>
        <v>-7.6407029823409403</v>
      </c>
      <c r="P183" s="2">
        <f t="shared" si="138"/>
        <v>-7.5424260307670039</v>
      </c>
      <c r="AC183">
        <v>844452</v>
      </c>
      <c r="AD183">
        <v>743315</v>
      </c>
      <c r="AE183">
        <f t="shared" si="150"/>
        <v>101137</v>
      </c>
    </row>
    <row r="184" spans="1:31" x14ac:dyDescent="0.2">
      <c r="A184" s="1">
        <v>40969</v>
      </c>
      <c r="B184" s="2">
        <f t="shared" ref="B184:D184" si="170">100*(LN(AC184)-LN(AC172))</f>
        <v>-11.437159374876771</v>
      </c>
      <c r="C184" s="2">
        <f t="shared" si="170"/>
        <v>-10.852956386716173</v>
      </c>
      <c r="D184" s="2">
        <f t="shared" si="170"/>
        <v>-16.026978907518519</v>
      </c>
      <c r="E184" s="2">
        <f>LN(AC184)-LN(AC183)</f>
        <v>0.26539341000840722</v>
      </c>
      <c r="F184" s="2">
        <f t="shared" si="156"/>
        <v>0.27604891276896204</v>
      </c>
      <c r="G184" s="2">
        <f t="shared" si="156"/>
        <v>0.18338884548812651</v>
      </c>
      <c r="H184" s="2">
        <f t="shared" si="118"/>
        <v>127.39463119657563</v>
      </c>
      <c r="I184" s="2">
        <f t="shared" si="119"/>
        <v>128.58523359293346</v>
      </c>
      <c r="J184" s="2">
        <f t="shared" si="120"/>
        <v>118.21367816783273</v>
      </c>
      <c r="K184" s="2">
        <f t="shared" si="125"/>
        <v>108.90136962051042</v>
      </c>
      <c r="L184" s="2">
        <f t="shared" si="126"/>
        <v>108.83168422430865</v>
      </c>
      <c r="M184" s="2">
        <f t="shared" si="127"/>
        <v>108.9192260976013</v>
      </c>
      <c r="N184" s="2">
        <f t="shared" si="134"/>
        <v>-8.7008050734341396</v>
      </c>
      <c r="O184" s="2">
        <f t="shared" si="137"/>
        <v>-8.7036504117101714</v>
      </c>
      <c r="P184" s="2">
        <f t="shared" si="138"/>
        <v>-9.0215479114353627</v>
      </c>
      <c r="AC184">
        <v>1101118</v>
      </c>
      <c r="AD184">
        <v>979624</v>
      </c>
      <c r="AE184">
        <f t="shared" si="150"/>
        <v>121494</v>
      </c>
    </row>
    <row r="185" spans="1:31" x14ac:dyDescent="0.2">
      <c r="A185" s="1">
        <v>41000</v>
      </c>
      <c r="B185" s="2">
        <f t="shared" ref="B185:D185" si="171">100*(LN(AC185)-LN(AC173))</f>
        <v>-9.4035829812161964</v>
      </c>
      <c r="C185" s="2">
        <f t="shared" si="171"/>
        <v>-8.6862598948952652</v>
      </c>
      <c r="D185" s="2">
        <f t="shared" si="171"/>
        <v>-14.691055234567685</v>
      </c>
      <c r="E185" s="2">
        <f>LN(AC185)-LN(AC184)</f>
        <v>-0.20789466239733478</v>
      </c>
      <c r="F185" s="2">
        <f t="shared" si="156"/>
        <v>-0.21464739084755102</v>
      </c>
      <c r="G185" s="2">
        <f t="shared" si="156"/>
        <v>-0.15505099225254426</v>
      </c>
      <c r="H185" s="2">
        <f t="shared" si="118"/>
        <v>106.60516495684216</v>
      </c>
      <c r="I185" s="2">
        <f t="shared" si="119"/>
        <v>107.12049450817835</v>
      </c>
      <c r="J185" s="2">
        <f t="shared" si="120"/>
        <v>102.7085789425783</v>
      </c>
      <c r="K185" s="2">
        <f t="shared" si="125"/>
        <v>104.59558775087243</v>
      </c>
      <c r="L185" s="2">
        <f t="shared" si="126"/>
        <v>104.72779619030825</v>
      </c>
      <c r="M185" s="2">
        <f t="shared" si="127"/>
        <v>103.2361381220384</v>
      </c>
      <c r="N185" s="2">
        <f t="shared" si="134"/>
        <v>-9.6502482366321374</v>
      </c>
      <c r="O185" s="2">
        <f t="shared" si="137"/>
        <v>-9.4682779907715116</v>
      </c>
      <c r="P185" s="2">
        <f t="shared" si="138"/>
        <v>-11.229659524622306</v>
      </c>
      <c r="AC185">
        <v>894430</v>
      </c>
      <c r="AD185">
        <v>790386</v>
      </c>
      <c r="AE185">
        <f t="shared" si="150"/>
        <v>104044</v>
      </c>
    </row>
    <row r="186" spans="1:31" x14ac:dyDescent="0.2">
      <c r="A186" s="1">
        <v>41030</v>
      </c>
      <c r="B186" s="2">
        <f t="shared" ref="B186:D186" si="172">100*(LN(AC186)-LN(AC174))</f>
        <v>-14.249625156819867</v>
      </c>
      <c r="C186" s="2">
        <f t="shared" si="172"/>
        <v>-12.519145841735124</v>
      </c>
      <c r="D186" s="2">
        <f t="shared" si="172"/>
        <v>-27.349847133740823</v>
      </c>
      <c r="E186" s="2">
        <f>LN(AC186)-LN(AC185)</f>
        <v>5.9365453210588726E-2</v>
      </c>
      <c r="F186" s="2">
        <f t="shared" ref="F186:F225" si="173">LN(AD186)-LN(AD185)</f>
        <v>6.7411465529707115E-2</v>
      </c>
      <c r="G186" s="2">
        <f t="shared" ref="G186:G225" si="174">LN(AE186)-LN(AE185)</f>
        <v>-3.9677241520816864E-3</v>
      </c>
      <c r="H186" s="2">
        <f t="shared" si="118"/>
        <v>112.54171027790103</v>
      </c>
      <c r="I186" s="2">
        <f t="shared" si="119"/>
        <v>113.86164106114907</v>
      </c>
      <c r="J186" s="2">
        <f t="shared" si="120"/>
        <v>102.31180652737012</v>
      </c>
      <c r="K186" s="2">
        <f t="shared" si="125"/>
        <v>103.13332315461727</v>
      </c>
      <c r="L186" s="2">
        <f t="shared" si="126"/>
        <v>103.5076733849637</v>
      </c>
      <c r="M186" s="2">
        <f t="shared" si="127"/>
        <v>100.16738001570563</v>
      </c>
      <c r="N186" s="2">
        <f t="shared" si="134"/>
        <v>-11.567392577378797</v>
      </c>
      <c r="O186" s="2">
        <f t="shared" si="137"/>
        <v>-11.218831437674822</v>
      </c>
      <c r="P186" s="2">
        <f t="shared" si="138"/>
        <v>-14.228241856347509</v>
      </c>
      <c r="AC186">
        <v>949136</v>
      </c>
      <c r="AD186">
        <v>845504</v>
      </c>
      <c r="AE186">
        <f t="shared" si="150"/>
        <v>103632</v>
      </c>
    </row>
    <row r="187" spans="1:31" x14ac:dyDescent="0.2">
      <c r="A187" s="1">
        <v>41061</v>
      </c>
      <c r="B187" s="2">
        <f t="shared" ref="B187:D187" si="175">100*(LN(AC187)-LN(AC175))</f>
        <v>-4.1609855665148743</v>
      </c>
      <c r="C187" s="2">
        <f t="shared" si="175"/>
        <v>-3.8841522724926136</v>
      </c>
      <c r="D187" s="2">
        <f t="shared" si="175"/>
        <v>-6.3392491111176952</v>
      </c>
      <c r="E187" s="2">
        <f>LN(AC187)-LN(AC186)</f>
        <v>7.9719122214161331E-2</v>
      </c>
      <c r="F187" s="2">
        <f t="shared" si="173"/>
        <v>7.7078956397942378E-2</v>
      </c>
      <c r="G187" s="2">
        <f t="shared" si="174"/>
        <v>0.10100295746274845</v>
      </c>
      <c r="H187" s="2">
        <f t="shared" si="118"/>
        <v>120.51362249931717</v>
      </c>
      <c r="I187" s="2">
        <f t="shared" si="119"/>
        <v>121.5695367009433</v>
      </c>
      <c r="J187" s="2">
        <f t="shared" si="120"/>
        <v>112.41210227364498</v>
      </c>
      <c r="K187" s="2">
        <f t="shared" si="125"/>
        <v>102.56584451639948</v>
      </c>
      <c r="L187" s="2">
        <f t="shared" si="126"/>
        <v>102.87826866844884</v>
      </c>
      <c r="M187" s="2">
        <f t="shared" si="127"/>
        <v>100.01889425162004</v>
      </c>
      <c r="N187" s="2">
        <f t="shared" si="134"/>
        <v>-11.473848891665369</v>
      </c>
      <c r="O187" s="2">
        <f t="shared" si="137"/>
        <v>-11.031548179028619</v>
      </c>
      <c r="P187" s="2">
        <f t="shared" si="138"/>
        <v>-14.77753969370562</v>
      </c>
      <c r="AC187">
        <v>1027898</v>
      </c>
      <c r="AD187">
        <v>913252</v>
      </c>
      <c r="AE187">
        <f t="shared" si="150"/>
        <v>114646</v>
      </c>
    </row>
    <row r="188" spans="1:31" x14ac:dyDescent="0.2">
      <c r="A188" s="1">
        <v>41091</v>
      </c>
      <c r="B188" s="2">
        <f t="shared" ref="B188:D188" si="176">100*(LN(AC188)-LN(AC176))</f>
        <v>-11.249512528657135</v>
      </c>
      <c r="C188" s="2">
        <f t="shared" si="176"/>
        <v>-11.629706191997968</v>
      </c>
      <c r="D188" s="2">
        <f t="shared" si="176"/>
        <v>-8.4878011030149025</v>
      </c>
      <c r="E188" s="2">
        <f>LN(AC188)-LN(AC187)</f>
        <v>-0.2391509694516234</v>
      </c>
      <c r="F188" s="2">
        <f t="shared" si="173"/>
        <v>-0.25178068900669892</v>
      </c>
      <c r="G188" s="2">
        <f t="shared" si="174"/>
        <v>-0.14386468972994493</v>
      </c>
      <c r="H188" s="2">
        <f t="shared" si="118"/>
        <v>96.598525554154833</v>
      </c>
      <c r="I188" s="2">
        <f t="shared" si="119"/>
        <v>96.391467800273404</v>
      </c>
      <c r="J188" s="2">
        <f t="shared" si="120"/>
        <v>98.025633300650483</v>
      </c>
      <c r="K188" s="2">
        <f t="shared" si="125"/>
        <v>101.74188413381214</v>
      </c>
      <c r="L188" s="2">
        <f t="shared" si="126"/>
        <v>101.96689363139001</v>
      </c>
      <c r="M188" s="2">
        <f t="shared" si="127"/>
        <v>99.817124489731285</v>
      </c>
      <c r="N188" s="2">
        <f t="shared" si="134"/>
        <v>-11.87582129876354</v>
      </c>
      <c r="O188" s="2">
        <f t="shared" si="137"/>
        <v>-11.318976009858986</v>
      </c>
      <c r="P188" s="2">
        <f t="shared" si="138"/>
        <v>-15.935106875643953</v>
      </c>
      <c r="AC188">
        <v>809260</v>
      </c>
      <c r="AD188">
        <v>709976</v>
      </c>
      <c r="AE188">
        <f t="shared" si="150"/>
        <v>99284</v>
      </c>
    </row>
    <row r="189" spans="1:31" x14ac:dyDescent="0.2">
      <c r="A189" s="1">
        <v>41122</v>
      </c>
      <c r="B189" s="2">
        <f t="shared" ref="B189:D189" si="177">100*(LN(AC189)-LN(AC177))</f>
        <v>-10.66936783358976</v>
      </c>
      <c r="C189" s="2">
        <f t="shared" si="177"/>
        <v>-10.10652629133002</v>
      </c>
      <c r="D189" s="2">
        <f t="shared" si="177"/>
        <v>-14.700470354461359</v>
      </c>
      <c r="E189" s="2">
        <f>LN(AC189)-LN(AC188)</f>
        <v>-0.25762807437127755</v>
      </c>
      <c r="F189" s="2">
        <f t="shared" si="173"/>
        <v>-0.25464402125304986</v>
      </c>
      <c r="G189" s="2">
        <f t="shared" si="174"/>
        <v>-0.27923045151582215</v>
      </c>
      <c r="H189" s="2">
        <f t="shared" si="118"/>
        <v>70.835718117027085</v>
      </c>
      <c r="I189" s="2">
        <f t="shared" si="119"/>
        <v>70.927065674968418</v>
      </c>
      <c r="J189" s="2">
        <f t="shared" si="120"/>
        <v>70.102588149068268</v>
      </c>
      <c r="K189" s="2">
        <f t="shared" si="125"/>
        <v>96.387093502608892</v>
      </c>
      <c r="L189" s="2">
        <f t="shared" si="126"/>
        <v>96.347988857066284</v>
      </c>
      <c r="M189" s="2">
        <f t="shared" si="127"/>
        <v>96.389574687912216</v>
      </c>
      <c r="N189" s="2">
        <f t="shared" si="134"/>
        <v>-13.19052780893611</v>
      </c>
      <c r="O189" s="2">
        <f t="shared" si="137"/>
        <v>-12.57759722208398</v>
      </c>
      <c r="P189" s="2">
        <f t="shared" si="138"/>
        <v>-17.509212566953224</v>
      </c>
      <c r="AC189">
        <v>625463</v>
      </c>
      <c r="AD189">
        <v>550368</v>
      </c>
      <c r="AE189">
        <f t="shared" si="150"/>
        <v>75095</v>
      </c>
    </row>
    <row r="190" spans="1:31" x14ac:dyDescent="0.2">
      <c r="A190" s="1">
        <v>41153</v>
      </c>
      <c r="B190" s="2">
        <f t="shared" ref="B190:D190" si="178">100*(LN(AC190)-LN(AC178))</f>
        <v>-20.528330920678783</v>
      </c>
      <c r="C190" s="2">
        <f t="shared" si="178"/>
        <v>-20.399826754071171</v>
      </c>
      <c r="D190" s="2">
        <f t="shared" si="178"/>
        <v>-21.450776563177421</v>
      </c>
      <c r="E190" s="2">
        <f>LN(AC190)-LN(AC189)</f>
        <v>0.18474933998852983</v>
      </c>
      <c r="F190" s="2">
        <f t="shared" si="173"/>
        <v>0.18287466997691659</v>
      </c>
      <c r="G190" s="2">
        <f t="shared" si="174"/>
        <v>0.19838248974699724</v>
      </c>
      <c r="H190" s="2">
        <f t="shared" si="118"/>
        <v>89.31065211588006</v>
      </c>
      <c r="I190" s="2">
        <f t="shared" si="119"/>
        <v>89.214532672660084</v>
      </c>
      <c r="J190" s="2">
        <f t="shared" si="120"/>
        <v>89.940837123767992</v>
      </c>
      <c r="K190" s="2">
        <f t="shared" si="125"/>
        <v>94.492797603835641</v>
      </c>
      <c r="L190" s="2">
        <f t="shared" si="126"/>
        <v>94.361984826201933</v>
      </c>
      <c r="M190" s="2">
        <f t="shared" si="127"/>
        <v>95.168286225802149</v>
      </c>
      <c r="N190" s="2">
        <f t="shared" si="134"/>
        <v>-13.699917656605393</v>
      </c>
      <c r="O190" s="2">
        <f t="shared" si="137"/>
        <v>-13.131600334554591</v>
      </c>
      <c r="P190" s="2">
        <f t="shared" si="138"/>
        <v>-17.676808569093453</v>
      </c>
      <c r="AC190">
        <v>752380</v>
      </c>
      <c r="AD190">
        <v>660807</v>
      </c>
      <c r="AE190">
        <f t="shared" si="150"/>
        <v>91573</v>
      </c>
    </row>
    <row r="191" spans="1:31" x14ac:dyDescent="0.2">
      <c r="A191" s="1">
        <v>41183</v>
      </c>
      <c r="B191" s="2">
        <f t="shared" ref="B191:D191" si="179">100*(LN(AC191)-LN(AC179))</f>
        <v>-9.0357191351984056</v>
      </c>
      <c r="C191" s="2">
        <f t="shared" si="179"/>
        <v>-8.708119457028296</v>
      </c>
      <c r="D191" s="2">
        <f t="shared" si="179"/>
        <v>-11.17826930608441</v>
      </c>
      <c r="E191" s="2">
        <f>LN(AC191)-LN(AC190)</f>
        <v>9.1266336182822982E-2</v>
      </c>
      <c r="F191" s="2">
        <f t="shared" si="173"/>
        <v>8.0395710162362022E-2</v>
      </c>
      <c r="G191" s="2">
        <f t="shared" si="174"/>
        <v>0.16639193036879263</v>
      </c>
      <c r="H191" s="2">
        <f t="shared" si="118"/>
        <v>98.437285734162359</v>
      </c>
      <c r="I191" s="2">
        <f t="shared" si="119"/>
        <v>97.254103688896294</v>
      </c>
      <c r="J191" s="2">
        <f t="shared" si="120"/>
        <v>106.58003016064725</v>
      </c>
      <c r="K191" s="2">
        <f t="shared" si="125"/>
        <v>91.703065449377704</v>
      </c>
      <c r="L191" s="2">
        <f t="shared" si="126"/>
        <v>91.500787741492942</v>
      </c>
      <c r="M191" s="2">
        <f t="shared" si="127"/>
        <v>92.945054895729712</v>
      </c>
      <c r="N191" s="2">
        <f t="shared" si="134"/>
        <v>-13.607867006731539</v>
      </c>
      <c r="O191" s="2">
        <f t="shared" si="137"/>
        <v>-13.170525798502823</v>
      </c>
      <c r="P191" s="2">
        <f t="shared" si="138"/>
        <v>-16.590388783378046</v>
      </c>
      <c r="AC191">
        <v>824278</v>
      </c>
      <c r="AD191">
        <v>716127</v>
      </c>
      <c r="AE191">
        <f t="shared" si="150"/>
        <v>108151</v>
      </c>
    </row>
    <row r="192" spans="1:31" x14ac:dyDescent="0.2">
      <c r="A192" s="1">
        <v>41214</v>
      </c>
      <c r="B192" s="2">
        <f t="shared" ref="B192:D192" si="180">100*(LN(AC192)-LN(AC180))</f>
        <v>-16.148108191320176</v>
      </c>
      <c r="C192" s="2">
        <f t="shared" si="180"/>
        <v>-15.084090998464283</v>
      </c>
      <c r="D192" s="2">
        <f t="shared" si="180"/>
        <v>-23.191514167112892</v>
      </c>
      <c r="E192" s="2">
        <f>LN(AC192)-LN(AC191)</f>
        <v>-4.9976389817135924E-2</v>
      </c>
      <c r="F192" s="2">
        <f t="shared" si="173"/>
        <v>-4.4761367063886226E-2</v>
      </c>
      <c r="G192" s="2">
        <f t="shared" si="174"/>
        <v>-8.5211643986257357E-2</v>
      </c>
      <c r="H192" s="2">
        <f t="shared" si="118"/>
        <v>93.439646752448766</v>
      </c>
      <c r="I192" s="2">
        <f t="shared" si="119"/>
        <v>92.777966982507664</v>
      </c>
      <c r="J192" s="2">
        <f t="shared" si="120"/>
        <v>98.058865762021526</v>
      </c>
      <c r="K192" s="2">
        <f t="shared" si="125"/>
        <v>90.552514209413332</v>
      </c>
      <c r="L192" s="2">
        <f t="shared" si="126"/>
        <v>90.361598244333891</v>
      </c>
      <c r="M192" s="2">
        <f t="shared" si="127"/>
        <v>91.703580507350267</v>
      </c>
      <c r="N192" s="2">
        <f t="shared" si="134"/>
        <v>-15.060643039000766</v>
      </c>
      <c r="O192" s="2">
        <f t="shared" si="137"/>
        <v>-14.657664697828267</v>
      </c>
      <c r="P192" s="2">
        <f t="shared" si="138"/>
        <v>-17.772121703209706</v>
      </c>
      <c r="AC192">
        <v>784096</v>
      </c>
      <c r="AD192">
        <v>684779</v>
      </c>
      <c r="AE192">
        <f t="shared" si="150"/>
        <v>99317</v>
      </c>
    </row>
    <row r="193" spans="1:37" x14ac:dyDescent="0.2">
      <c r="A193" s="1">
        <v>41244</v>
      </c>
      <c r="B193" s="2">
        <f t="shared" ref="B193:D193" si="181">100*(LN(AC193)-LN(AC181))</f>
        <v>-23.269517966429909</v>
      </c>
      <c r="C193" s="2">
        <f t="shared" si="181"/>
        <v>-22.180547296741082</v>
      </c>
      <c r="D193" s="2">
        <f t="shared" si="181"/>
        <v>-30.193930129301982</v>
      </c>
      <c r="E193" s="2">
        <f>LN(AC193)-LN(AC192)</f>
        <v>-0.14238131236702323</v>
      </c>
      <c r="F193" s="2">
        <f t="shared" si="173"/>
        <v>-0.14762876358487631</v>
      </c>
      <c r="G193" s="2">
        <f t="shared" si="174"/>
        <v>-0.10693135810560506</v>
      </c>
      <c r="H193" s="2">
        <f t="shared" si="118"/>
        <v>79.201515515746451</v>
      </c>
      <c r="I193" s="2">
        <f t="shared" si="119"/>
        <v>78.015090624020033</v>
      </c>
      <c r="J193" s="2">
        <f t="shared" si="120"/>
        <v>87.36572995146102</v>
      </c>
      <c r="K193" s="2">
        <f t="shared" si="125"/>
        <v>91.562705222218554</v>
      </c>
      <c r="L193" s="2">
        <f t="shared" si="126"/>
        <v>91.443701192515988</v>
      </c>
      <c r="M193" s="2">
        <f t="shared" si="127"/>
        <v>92.18550302486625</v>
      </c>
      <c r="N193" s="2">
        <f t="shared" si="134"/>
        <v>-13.912355012198887</v>
      </c>
      <c r="O193" s="2">
        <f t="shared" si="137"/>
        <v>-13.475486251413628</v>
      </c>
      <c r="P193" s="2">
        <f t="shared" si="138"/>
        <v>-16.86743746779517</v>
      </c>
      <c r="AC193">
        <v>680039</v>
      </c>
      <c r="AD193">
        <v>590794</v>
      </c>
      <c r="AE193">
        <f>AC193-AD193</f>
        <v>89245</v>
      </c>
    </row>
    <row r="194" spans="1:37" x14ac:dyDescent="0.2">
      <c r="A194" s="1">
        <v>41275</v>
      </c>
      <c r="B194" s="2">
        <f t="shared" ref="B194:D194" si="182">100*(LN(AC194)-LN(AC182))</f>
        <v>-13.98809161023955</v>
      </c>
      <c r="C194" s="2">
        <f t="shared" si="182"/>
        <v>-13.672287907130709</v>
      </c>
      <c r="D194" s="2">
        <f t="shared" si="182"/>
        <v>-16.199419253829817</v>
      </c>
      <c r="E194" s="2">
        <f>LN(AC194)-LN(AC193)</f>
        <v>0.10354986352136564</v>
      </c>
      <c r="F194" s="2">
        <f t="shared" si="173"/>
        <v>0.11231367606379195</v>
      </c>
      <c r="G194" s="2">
        <f t="shared" si="174"/>
        <v>4.3512528321267396E-2</v>
      </c>
      <c r="H194" s="2">
        <f t="shared" ref="H194:H216" si="183">H195-100*E195</f>
        <v>89.556501867883014</v>
      </c>
      <c r="I194" s="2">
        <f t="shared" ref="I194:I216" si="184">I195-100*F195</f>
        <v>89.246458230399227</v>
      </c>
      <c r="J194" s="2">
        <f t="shared" ref="J194:J216" si="185">J195-100*G195</f>
        <v>91.716982783587753</v>
      </c>
      <c r="K194" s="2">
        <f t="shared" si="125"/>
        <v>95.179616944157701</v>
      </c>
      <c r="L194" s="2">
        <f t="shared" si="126"/>
        <v>95.172526266760485</v>
      </c>
      <c r="M194" s="2">
        <f t="shared" si="127"/>
        <v>94.945879991562592</v>
      </c>
      <c r="N194" s="2">
        <f t="shared" si="134"/>
        <v>-13.74395710440244</v>
      </c>
      <c r="O194" s="2">
        <f t="shared" si="137"/>
        <v>-13.394222187708081</v>
      </c>
      <c r="P194" s="2">
        <f t="shared" si="138"/>
        <v>-16.052476948192208</v>
      </c>
      <c r="AC194">
        <v>754232</v>
      </c>
      <c r="AD194">
        <v>661018</v>
      </c>
      <c r="AE194">
        <f t="shared" ref="AE194:AE205" si="186">AC194-AD194</f>
        <v>93214</v>
      </c>
      <c r="AF194">
        <v>755237</v>
      </c>
      <c r="AG194">
        <v>661794</v>
      </c>
      <c r="AH194">
        <f>AF194-AG194</f>
        <v>93443</v>
      </c>
    </row>
    <row r="195" spans="1:37" x14ac:dyDescent="0.2">
      <c r="A195" s="1">
        <v>41306</v>
      </c>
      <c r="B195" s="2">
        <f t="shared" ref="B195:D195" si="187">100*(LN(AC195)-LN(AC183))</f>
        <v>-13.421169307955338</v>
      </c>
      <c r="C195" s="2">
        <f t="shared" si="187"/>
        <v>-12.869475017269139</v>
      </c>
      <c r="D195" s="2">
        <f t="shared" si="187"/>
        <v>-17.57206906230202</v>
      </c>
      <c r="E195" s="2">
        <f>LN(AC195)-LN(AC194)</f>
        <v>-2.1223809801034221E-2</v>
      </c>
      <c r="F195" s="2">
        <f t="shared" si="173"/>
        <v>-1.1355909316311141E-2</v>
      </c>
      <c r="G195" s="2">
        <f t="shared" si="174"/>
        <v>-9.4142582268696984E-2</v>
      </c>
      <c r="H195" s="2">
        <f t="shared" si="183"/>
        <v>87.434120887779599</v>
      </c>
      <c r="I195" s="2">
        <f t="shared" si="184"/>
        <v>88.110867298768113</v>
      </c>
      <c r="J195" s="2">
        <f t="shared" si="185"/>
        <v>82.302724556718061</v>
      </c>
      <c r="K195" s="2">
        <f t="shared" si="125"/>
        <v>97.563570095298189</v>
      </c>
      <c r="L195" s="2">
        <f t="shared" si="126"/>
        <v>97.651983131109219</v>
      </c>
      <c r="M195" s="2">
        <f t="shared" si="127"/>
        <v>96.615194070753788</v>
      </c>
      <c r="N195" s="2">
        <f t="shared" si="134"/>
        <v>-12.546075004679551</v>
      </c>
      <c r="O195" s="2">
        <f t="shared" si="137"/>
        <v>-12.243118353827342</v>
      </c>
      <c r="P195" s="2">
        <f t="shared" si="138"/>
        <v>-14.496550489745403</v>
      </c>
      <c r="AC195">
        <v>738393</v>
      </c>
      <c r="AD195">
        <v>653554</v>
      </c>
      <c r="AE195">
        <f t="shared" si="186"/>
        <v>84839</v>
      </c>
      <c r="AF195">
        <v>739424</v>
      </c>
      <c r="AG195">
        <v>654327</v>
      </c>
      <c r="AH195">
        <f t="shared" ref="AH195:AH217" si="188">AF195-AG195</f>
        <v>85097</v>
      </c>
    </row>
    <row r="196" spans="1:37" x14ac:dyDescent="0.2">
      <c r="A196" s="1">
        <v>41334</v>
      </c>
      <c r="B196" s="2">
        <f t="shared" ref="B196:D196" si="189">100*(LN(AC196)-LN(AC184))</f>
        <v>-17.235969856938027</v>
      </c>
      <c r="C196" s="2">
        <f t="shared" si="189"/>
        <v>-17.268402366421576</v>
      </c>
      <c r="D196" s="2">
        <f t="shared" si="189"/>
        <v>-16.974845389602677</v>
      </c>
      <c r="E196" s="2">
        <f>LN(AC196)-LN(AC195)</f>
        <v>0.22724540451858033</v>
      </c>
      <c r="F196" s="2">
        <f t="shared" si="173"/>
        <v>0.23205963927743767</v>
      </c>
      <c r="G196" s="2">
        <f t="shared" si="174"/>
        <v>0.18936108221511994</v>
      </c>
      <c r="H196" s="2">
        <f t="shared" si="183"/>
        <v>110.15866133963763</v>
      </c>
      <c r="I196" s="2">
        <f t="shared" si="184"/>
        <v>111.31683122651188</v>
      </c>
      <c r="J196" s="2">
        <f t="shared" si="185"/>
        <v>101.23883277823006</v>
      </c>
      <c r="K196" s="2">
        <f t="shared" si="125"/>
        <v>97.732316520355539</v>
      </c>
      <c r="L196" s="2">
        <f t="shared" si="126"/>
        <v>97.922103637875267</v>
      </c>
      <c r="M196" s="2">
        <f t="shared" si="127"/>
        <v>96.08828607942425</v>
      </c>
      <c r="N196" s="2">
        <f t="shared" si="134"/>
        <v>-11.169053100154883</v>
      </c>
      <c r="O196" s="2">
        <f t="shared" si="137"/>
        <v>-10.909580586433378</v>
      </c>
      <c r="P196" s="2">
        <f t="shared" si="138"/>
        <v>-12.830940018177046</v>
      </c>
      <c r="AC196">
        <v>926785</v>
      </c>
      <c r="AD196">
        <v>824259</v>
      </c>
      <c r="AE196">
        <f t="shared" si="186"/>
        <v>102526</v>
      </c>
      <c r="AF196">
        <v>927855</v>
      </c>
      <c r="AG196">
        <v>825064</v>
      </c>
      <c r="AH196">
        <f t="shared" si="188"/>
        <v>102791</v>
      </c>
    </row>
    <row r="197" spans="1:37" x14ac:dyDescent="0.2">
      <c r="A197" s="1">
        <v>41365</v>
      </c>
      <c r="B197" s="2">
        <f t="shared" ref="B197:D197" si="190">100*(LN(AC197)-LN(AC185))</f>
        <v>-0.91492028744006859</v>
      </c>
      <c r="C197" s="2">
        <f t="shared" si="190"/>
        <v>-0.99010017426621744</v>
      </c>
      <c r="D197" s="2">
        <f t="shared" si="190"/>
        <v>-0.34564298428403362</v>
      </c>
      <c r="E197" s="2">
        <f>LN(AC197)-LN(AC196)</f>
        <v>-4.4684166702355199E-2</v>
      </c>
      <c r="F197" s="2">
        <f t="shared" si="173"/>
        <v>-5.1864368925997439E-2</v>
      </c>
      <c r="G197" s="2">
        <f t="shared" si="174"/>
        <v>1.1241031800642176E-2</v>
      </c>
      <c r="H197" s="2">
        <f t="shared" si="183"/>
        <v>105.69024466940212</v>
      </c>
      <c r="I197" s="2">
        <f t="shared" si="184"/>
        <v>106.13039433391214</v>
      </c>
      <c r="J197" s="2">
        <f t="shared" si="185"/>
        <v>102.36293595829429</v>
      </c>
      <c r="K197" s="2">
        <f t="shared" si="125"/>
        <v>94.318109589572344</v>
      </c>
      <c r="L197" s="2">
        <f t="shared" si="126"/>
        <v>94.58485430075234</v>
      </c>
      <c r="M197" s="2">
        <f t="shared" si="127"/>
        <v>92.128443099476712</v>
      </c>
      <c r="N197" s="2">
        <f t="shared" si="134"/>
        <v>-10.277478161300081</v>
      </c>
      <c r="O197" s="2">
        <f t="shared" si="137"/>
        <v>-10.142941889555914</v>
      </c>
      <c r="P197" s="2">
        <f t="shared" si="138"/>
        <v>-11.107695022561686</v>
      </c>
      <c r="AC197">
        <v>886284</v>
      </c>
      <c r="AD197">
        <v>782599</v>
      </c>
      <c r="AE197">
        <f t="shared" si="186"/>
        <v>103685</v>
      </c>
      <c r="AF197">
        <v>887395</v>
      </c>
      <c r="AG197">
        <v>783395</v>
      </c>
      <c r="AH197">
        <f t="shared" si="188"/>
        <v>104000</v>
      </c>
    </row>
    <row r="198" spans="1:37" x14ac:dyDescent="0.2">
      <c r="A198" s="1">
        <v>41395</v>
      </c>
      <c r="B198" s="2">
        <f t="shared" ref="B198:D198" si="191">100*(LN(AC198)-LN(AC186))</f>
        <v>-9.153786663421748</v>
      </c>
      <c r="C198" s="2">
        <f t="shared" si="191"/>
        <v>-9.3751497179802357</v>
      </c>
      <c r="D198" s="2">
        <f t="shared" si="191"/>
        <v>-7.3658256780348097</v>
      </c>
      <c r="E198" s="2">
        <f>LN(AC198)-LN(AC197)</f>
        <v>-2.3023210549228068E-2</v>
      </c>
      <c r="F198" s="2">
        <f t="shared" si="173"/>
        <v>-1.6439029907433067E-2</v>
      </c>
      <c r="G198" s="2">
        <f t="shared" si="174"/>
        <v>-7.4169551089589447E-2</v>
      </c>
      <c r="H198" s="2">
        <f t="shared" si="183"/>
        <v>103.38792361447931</v>
      </c>
      <c r="I198" s="2">
        <f t="shared" si="184"/>
        <v>104.48649134316882</v>
      </c>
      <c r="J198" s="2">
        <f t="shared" si="185"/>
        <v>94.945980849335342</v>
      </c>
      <c r="K198" s="2">
        <f t="shared" si="125"/>
        <v>95.594289721589405</v>
      </c>
      <c r="L198" s="2">
        <f t="shared" si="126"/>
        <v>95.973837674043764</v>
      </c>
      <c r="M198" s="2">
        <f t="shared" si="127"/>
        <v>92.627519877341385</v>
      </c>
      <c r="N198" s="2">
        <f t="shared" si="134"/>
        <v>-7.5390334330278677</v>
      </c>
      <c r="O198" s="2">
        <f t="shared" si="137"/>
        <v>-7.5338357109199308</v>
      </c>
      <c r="P198" s="2">
        <f t="shared" si="138"/>
        <v>-7.5398601383642472</v>
      </c>
      <c r="AC198">
        <v>866112</v>
      </c>
      <c r="AD198">
        <v>769839</v>
      </c>
      <c r="AE198">
        <f t="shared" si="186"/>
        <v>96273</v>
      </c>
      <c r="AF198">
        <v>867398</v>
      </c>
      <c r="AG198">
        <v>770799</v>
      </c>
      <c r="AH198">
        <f t="shared" si="188"/>
        <v>96599</v>
      </c>
    </row>
    <row r="199" spans="1:37" x14ac:dyDescent="0.2">
      <c r="A199" s="1">
        <v>41426</v>
      </c>
      <c r="B199" s="2">
        <f t="shared" ref="B199:D199" si="192">100*(LN(AC199)-LN(AC187))</f>
        <v>-9.7473920231726296</v>
      </c>
      <c r="C199" s="2">
        <f t="shared" si="192"/>
        <v>-10.039892249144522</v>
      </c>
      <c r="D199" s="2">
        <f t="shared" si="192"/>
        <v>-7.4474384371562508</v>
      </c>
      <c r="E199" s="2">
        <f>LN(AC199)-LN(AC198)</f>
        <v>7.3783068616652514E-2</v>
      </c>
      <c r="F199" s="2">
        <f t="shared" si="173"/>
        <v>7.0431531086299515E-2</v>
      </c>
      <c r="G199" s="2">
        <f t="shared" si="174"/>
        <v>0.10018682987153404</v>
      </c>
      <c r="H199" s="2">
        <f t="shared" si="183"/>
        <v>110.76623047614456</v>
      </c>
      <c r="I199" s="2">
        <f t="shared" si="184"/>
        <v>111.52964445179877</v>
      </c>
      <c r="J199" s="2">
        <f t="shared" si="185"/>
        <v>104.96466383648874</v>
      </c>
      <c r="K199" s="2">
        <f t="shared" ref="K199:K262" si="193">AVERAGE(H195:H203)</f>
        <v>97.06330046659744</v>
      </c>
      <c r="L199" s="2">
        <f t="shared" ref="L199:L262" si="194">AVERAGE(I195:I203)</f>
        <v>97.356872661765735</v>
      </c>
      <c r="M199" s="2">
        <f t="shared" ref="M199:M262" si="195">AVERAGE(J195:J203)</f>
        <v>94.687849103705844</v>
      </c>
      <c r="N199" s="2">
        <f t="shared" si="134"/>
        <v>-5.5025440498020401</v>
      </c>
      <c r="O199" s="2">
        <f t="shared" si="137"/>
        <v>-5.5213960066831049</v>
      </c>
      <c r="P199" s="2">
        <f t="shared" si="138"/>
        <v>-5.331045147914196</v>
      </c>
      <c r="AC199">
        <v>932433</v>
      </c>
      <c r="AD199">
        <v>826015</v>
      </c>
      <c r="AE199">
        <f t="shared" si="186"/>
        <v>106418</v>
      </c>
      <c r="AF199">
        <v>933708</v>
      </c>
      <c r="AG199">
        <v>827042</v>
      </c>
      <c r="AH199">
        <f t="shared" si="188"/>
        <v>106666</v>
      </c>
    </row>
    <row r="200" spans="1:37" x14ac:dyDescent="0.2">
      <c r="A200" s="1">
        <v>41456</v>
      </c>
      <c r="B200" s="2">
        <f t="shared" ref="B200:D200" si="196">100*(LN(AC200)-LN(AC188))</f>
        <v>3.3574780055236175</v>
      </c>
      <c r="C200" s="2">
        <f t="shared" si="196"/>
        <v>3.2937204495173233</v>
      </c>
      <c r="D200" s="2">
        <f t="shared" si="196"/>
        <v>3.8122249380309725</v>
      </c>
      <c r="E200" s="2">
        <f>LN(AC200)-LN(AC199)</f>
        <v>-0.10810226916466092</v>
      </c>
      <c r="F200" s="2">
        <f t="shared" si="173"/>
        <v>-0.11844456202008047</v>
      </c>
      <c r="G200" s="2">
        <f t="shared" si="174"/>
        <v>-3.1268055978072695E-2</v>
      </c>
      <c r="H200" s="2">
        <f t="shared" si="183"/>
        <v>99.956003559678464</v>
      </c>
      <c r="I200" s="2">
        <f t="shared" si="184"/>
        <v>99.685188249790727</v>
      </c>
      <c r="J200" s="2">
        <f t="shared" si="185"/>
        <v>101.83785823868146</v>
      </c>
      <c r="K200" s="2">
        <f t="shared" si="193"/>
        <v>97.810428274573411</v>
      </c>
      <c r="L200" s="2">
        <f t="shared" si="194"/>
        <v>97.874465700534856</v>
      </c>
      <c r="M200" s="2">
        <f t="shared" si="195"/>
        <v>97.060179358125495</v>
      </c>
      <c r="N200" s="2">
        <f t="shared" si="134"/>
        <v>-3.9314558592387243</v>
      </c>
      <c r="O200" s="2">
        <f t="shared" si="137"/>
        <v>-4.0924279308551519</v>
      </c>
      <c r="P200" s="2">
        <f t="shared" si="138"/>
        <v>-2.7569451316057894</v>
      </c>
      <c r="AC200">
        <v>836892</v>
      </c>
      <c r="AD200">
        <v>733750</v>
      </c>
      <c r="AE200">
        <f t="shared" si="186"/>
        <v>103142</v>
      </c>
      <c r="AF200">
        <v>838124</v>
      </c>
      <c r="AG200">
        <v>734684</v>
      </c>
      <c r="AH200">
        <f t="shared" si="188"/>
        <v>103440</v>
      </c>
    </row>
    <row r="201" spans="1:37" x14ac:dyDescent="0.2">
      <c r="A201" s="1">
        <v>41487</v>
      </c>
      <c r="B201" s="2">
        <f t="shared" ref="B201:D201" si="197">100*(LN(AC201)-LN(AC189))</f>
        <v>-8.1239337416270985</v>
      </c>
      <c r="C201" s="2">
        <f t="shared" si="197"/>
        <v>-8.1843427265670954</v>
      </c>
      <c r="D201" s="2">
        <f t="shared" si="197"/>
        <v>-7.6823092065746224</v>
      </c>
      <c r="E201" s="2">
        <f>LN(AC201)-LN(AC200)</f>
        <v>-0.37244219184278471</v>
      </c>
      <c r="F201" s="2">
        <f t="shared" si="173"/>
        <v>-0.36942465301389404</v>
      </c>
      <c r="G201" s="2">
        <f t="shared" si="174"/>
        <v>-0.3941757929618781</v>
      </c>
      <c r="H201" s="2">
        <f t="shared" si="183"/>
        <v>62.711784375399994</v>
      </c>
      <c r="I201" s="2">
        <f t="shared" si="184"/>
        <v>62.742722948401322</v>
      </c>
      <c r="J201" s="2">
        <f t="shared" si="185"/>
        <v>62.420278942493653</v>
      </c>
      <c r="K201" s="2">
        <f t="shared" si="193"/>
        <v>95.777065641402743</v>
      </c>
      <c r="L201" s="2">
        <f t="shared" si="194"/>
        <v>95.35831224872264</v>
      </c>
      <c r="M201" s="2">
        <f t="shared" si="195"/>
        <v>98.293994688663233</v>
      </c>
      <c r="N201" s="2">
        <f t="shared" si="134"/>
        <v>-0.61002786120614871</v>
      </c>
      <c r="O201" s="2">
        <f t="shared" si="137"/>
        <v>-0.98967660834364324</v>
      </c>
      <c r="P201" s="2">
        <f t="shared" si="138"/>
        <v>1.904420000751017</v>
      </c>
      <c r="AC201">
        <v>576660</v>
      </c>
      <c r="AD201">
        <v>507118</v>
      </c>
      <c r="AE201">
        <f t="shared" si="186"/>
        <v>69542</v>
      </c>
      <c r="AF201">
        <v>577664</v>
      </c>
      <c r="AG201">
        <v>507870</v>
      </c>
      <c r="AH201">
        <f t="shared" si="188"/>
        <v>69794</v>
      </c>
    </row>
    <row r="202" spans="1:37" x14ac:dyDescent="0.2">
      <c r="A202" s="1">
        <v>41518</v>
      </c>
      <c r="B202" s="2">
        <f t="shared" ref="B202:D202" si="198">100*(LN(AC202)-LN(AC190))</f>
        <v>1.3764845880199772</v>
      </c>
      <c r="C202" s="2">
        <f t="shared" si="198"/>
        <v>1.3014083109828434</v>
      </c>
      <c r="D202" s="2">
        <f t="shared" si="198"/>
        <v>1.9165838284751047</v>
      </c>
      <c r="E202" s="2">
        <f>LN(AC202)-LN(AC201)</f>
        <v>0.27975352328500058</v>
      </c>
      <c r="F202" s="2">
        <f t="shared" si="173"/>
        <v>0.27773218035241598</v>
      </c>
      <c r="G202" s="2">
        <f t="shared" si="174"/>
        <v>0.29437142009749451</v>
      </c>
      <c r="H202" s="2">
        <f t="shared" si="183"/>
        <v>90.687136703900052</v>
      </c>
      <c r="I202" s="2">
        <f t="shared" si="184"/>
        <v>90.515940983642921</v>
      </c>
      <c r="J202" s="2">
        <f t="shared" si="185"/>
        <v>91.857420952243103</v>
      </c>
      <c r="K202" s="2">
        <f t="shared" si="193"/>
        <v>94.415342149317382</v>
      </c>
      <c r="L202" s="2">
        <f t="shared" si="194"/>
        <v>93.923957652118986</v>
      </c>
      <c r="M202" s="2">
        <f t="shared" si="195"/>
        <v>97.469838911279055</v>
      </c>
      <c r="N202" s="2">
        <f t="shared" si="134"/>
        <v>-7.7455454518258193E-2</v>
      </c>
      <c r="O202" s="2">
        <f t="shared" si="137"/>
        <v>-0.43802717408294711</v>
      </c>
      <c r="P202" s="2">
        <f t="shared" si="138"/>
        <v>2.3015526854769064</v>
      </c>
      <c r="AC202">
        <v>762808</v>
      </c>
      <c r="AD202">
        <v>669463</v>
      </c>
      <c r="AE202">
        <f t="shared" si="186"/>
        <v>93345</v>
      </c>
      <c r="AF202">
        <v>764058</v>
      </c>
      <c r="AG202">
        <v>670403</v>
      </c>
      <c r="AH202">
        <f t="shared" si="188"/>
        <v>93655</v>
      </c>
    </row>
    <row r="203" spans="1:37" x14ac:dyDescent="0.2">
      <c r="A203" s="1">
        <v>41548</v>
      </c>
      <c r="B203" s="2">
        <f t="shared" ref="B203:D203" si="199">100*(LN(AC203)-LN(AC191))</f>
        <v>4.3403128387927481</v>
      </c>
      <c r="C203" s="2">
        <f t="shared" si="199"/>
        <v>4.4396694310005813</v>
      </c>
      <c r="D203" s="2">
        <f t="shared" si="199"/>
        <v>3.6799156602207006</v>
      </c>
      <c r="E203" s="2">
        <f>LN(AC203)-LN(AC202)</f>
        <v>0.12090461869055069</v>
      </c>
      <c r="F203" s="2">
        <f t="shared" si="173"/>
        <v>0.1117783213625394</v>
      </c>
      <c r="G203" s="2">
        <f t="shared" si="174"/>
        <v>0.18402524868624859</v>
      </c>
      <c r="H203" s="2">
        <f t="shared" si="183"/>
        <v>102.77759857295513</v>
      </c>
      <c r="I203" s="2">
        <f t="shared" si="184"/>
        <v>101.69377311989686</v>
      </c>
      <c r="J203" s="2">
        <f t="shared" si="185"/>
        <v>110.25994582086796</v>
      </c>
      <c r="K203" s="2">
        <f t="shared" si="193"/>
        <v>93.431523561403083</v>
      </c>
      <c r="L203" s="2">
        <f t="shared" si="194"/>
        <v>92.807889093346716</v>
      </c>
      <c r="M203" s="2">
        <f t="shared" si="195"/>
        <v>97.494844838226854</v>
      </c>
      <c r="N203" s="2">
        <f t="shared" si="134"/>
        <v>1.728458112025379</v>
      </c>
      <c r="O203" s="2">
        <f t="shared" si="137"/>
        <v>1.307101351853774</v>
      </c>
      <c r="P203" s="2">
        <f t="shared" si="138"/>
        <v>4.5497899424971422</v>
      </c>
      <c r="AC203">
        <v>860842</v>
      </c>
      <c r="AD203">
        <v>748637</v>
      </c>
      <c r="AE203">
        <f t="shared" si="186"/>
        <v>112205</v>
      </c>
      <c r="AF203">
        <v>862473</v>
      </c>
      <c r="AG203">
        <v>749798</v>
      </c>
      <c r="AH203">
        <f t="shared" si="188"/>
        <v>112675</v>
      </c>
    </row>
    <row r="204" spans="1:37" x14ac:dyDescent="0.2">
      <c r="A204" s="1">
        <v>41579</v>
      </c>
      <c r="B204" s="2">
        <f t="shared" ref="B204:D204" si="200">100*(LN(AC204)-LN(AC192))</f>
        <v>0.71862440711463194</v>
      </c>
      <c r="C204" s="2">
        <f t="shared" si="200"/>
        <v>-8.7623348173693216E-3</v>
      </c>
      <c r="D204" s="2">
        <f t="shared" si="200"/>
        <v>5.594831084473384</v>
      </c>
      <c r="E204" s="2">
        <f>LN(AC204)-LN(AC203)</f>
        <v>-8.6193274133917086E-2</v>
      </c>
      <c r="F204" s="2">
        <f t="shared" si="173"/>
        <v>-8.9245684722065732E-2</v>
      </c>
      <c r="G204" s="2">
        <f t="shared" si="174"/>
        <v>-6.6062489743730524E-2</v>
      </c>
      <c r="H204" s="2">
        <f t="shared" si="183"/>
        <v>94.158271159563427</v>
      </c>
      <c r="I204" s="2">
        <f t="shared" si="184"/>
        <v>92.769204647690287</v>
      </c>
      <c r="J204" s="2">
        <f t="shared" si="185"/>
        <v>103.65369684649491</v>
      </c>
      <c r="K204" s="2">
        <f t="shared" si="193"/>
        <v>94.001220175873641</v>
      </c>
      <c r="L204" s="2">
        <f t="shared" si="194"/>
        <v>93.381557870766827</v>
      </c>
      <c r="M204" s="2">
        <f t="shared" si="195"/>
        <v>98.039702580607965</v>
      </c>
      <c r="N204" s="2">
        <f t="shared" si="134"/>
        <v>3.4487059664603095</v>
      </c>
      <c r="O204" s="2">
        <f t="shared" si="137"/>
        <v>3.0199596264329358</v>
      </c>
      <c r="P204" s="2">
        <f t="shared" si="138"/>
        <v>6.3361220732576982</v>
      </c>
      <c r="AC204">
        <v>789751</v>
      </c>
      <c r="AD204">
        <v>684719</v>
      </c>
      <c r="AE204">
        <f t="shared" si="186"/>
        <v>105032</v>
      </c>
      <c r="AF204">
        <v>791029</v>
      </c>
      <c r="AG204">
        <v>685613</v>
      </c>
      <c r="AH204">
        <f t="shared" si="188"/>
        <v>105416</v>
      </c>
    </row>
    <row r="205" spans="1:37" x14ac:dyDescent="0.2">
      <c r="A205" s="1">
        <v>41609</v>
      </c>
      <c r="B205" s="2">
        <f t="shared" ref="B205:D205" si="201">100*(LN(AC205)-LN(AC193))</f>
        <v>12.656882125355118</v>
      </c>
      <c r="C205" s="2">
        <f t="shared" si="201"/>
        <v>10.656359536181803</v>
      </c>
      <c r="D205" s="2">
        <f t="shared" si="201"/>
        <v>24.977440801608708</v>
      </c>
      <c r="E205" s="2">
        <f>LN(AC205)-LN(AC204)</f>
        <v>-2.2998735184618369E-2</v>
      </c>
      <c r="F205" s="2">
        <f t="shared" si="173"/>
        <v>-4.0977544874884586E-2</v>
      </c>
      <c r="G205" s="2">
        <f t="shared" si="174"/>
        <v>8.6894739065748183E-2</v>
      </c>
      <c r="H205" s="2">
        <f t="shared" si="183"/>
        <v>91.85839764110159</v>
      </c>
      <c r="I205" s="2">
        <f t="shared" si="184"/>
        <v>88.671450160201829</v>
      </c>
      <c r="J205" s="2">
        <f t="shared" si="185"/>
        <v>112.34317075306973</v>
      </c>
      <c r="K205" s="2">
        <f t="shared" si="193"/>
        <v>94.996153237373903</v>
      </c>
      <c r="L205" s="2">
        <f t="shared" si="194"/>
        <v>94.412592366460586</v>
      </c>
      <c r="M205" s="2">
        <f t="shared" si="195"/>
        <v>98.778995212015943</v>
      </c>
      <c r="N205" s="2">
        <f t="shared" si="134"/>
        <v>3.4334480151553493</v>
      </c>
      <c r="O205" s="2">
        <f t="shared" si="137"/>
        <v>2.9688911739445984</v>
      </c>
      <c r="P205" s="2">
        <f t="shared" si="138"/>
        <v>6.5934921871496925</v>
      </c>
      <c r="AC205">
        <v>771795</v>
      </c>
      <c r="AD205">
        <v>657228</v>
      </c>
      <c r="AE205">
        <f t="shared" si="186"/>
        <v>114567</v>
      </c>
      <c r="AF205">
        <v>772961</v>
      </c>
      <c r="AG205">
        <v>658046</v>
      </c>
      <c r="AH205">
        <f t="shared" si="188"/>
        <v>114915</v>
      </c>
    </row>
    <row r="206" spans="1:37" x14ac:dyDescent="0.2">
      <c r="A206" s="1">
        <v>41640</v>
      </c>
      <c r="B206" s="2">
        <f>100*(LN(AF206)-LN(AF194))</f>
        <v>3.8960343253380714</v>
      </c>
      <c r="C206" s="2">
        <f>100*(LN(AG206)-LN(AG194))</f>
        <v>3.9818036475896434</v>
      </c>
      <c r="D206" s="2">
        <f>100*(LN(AH206)-LN(AH194))</f>
        <v>3.2864731995653429</v>
      </c>
      <c r="E206" s="2">
        <f>LN(AF206)-LN(AF205)</f>
        <v>1.5763355995323636E-2</v>
      </c>
      <c r="F206" s="2">
        <f t="shared" ref="F206:G217" si="202">LN(AG206)-LN(AG205)</f>
        <v>4.549752804277496E-2</v>
      </c>
      <c r="G206" s="2">
        <f t="shared" si="202"/>
        <v>-0.1739763679123314</v>
      </c>
      <c r="H206" s="2">
        <f t="shared" si="183"/>
        <v>93.43473324063396</v>
      </c>
      <c r="I206" s="2">
        <f t="shared" si="184"/>
        <v>93.221202964479318</v>
      </c>
      <c r="J206" s="2">
        <f t="shared" si="185"/>
        <v>94.945533961836588</v>
      </c>
      <c r="K206" s="2">
        <f t="shared" si="193"/>
        <v>99.953131829660279</v>
      </c>
      <c r="L206" s="2">
        <f t="shared" si="194"/>
        <v>99.414179990398907</v>
      </c>
      <c r="M206" s="2">
        <f t="shared" si="195"/>
        <v>103.41046664972887</v>
      </c>
      <c r="N206" s="2">
        <f t="shared" si="134"/>
        <v>4.7735148855025784</v>
      </c>
      <c r="O206" s="2">
        <f t="shared" si="137"/>
        <v>4.2416537236384215</v>
      </c>
      <c r="P206" s="2">
        <f t="shared" si="138"/>
        <v>8.464586658166283</v>
      </c>
      <c r="AF206">
        <v>785242</v>
      </c>
      <c r="AG206">
        <v>688677</v>
      </c>
      <c r="AH206">
        <f t="shared" si="188"/>
        <v>96565</v>
      </c>
      <c r="AI206">
        <v>786920</v>
      </c>
      <c r="AJ206">
        <v>689853</v>
      </c>
      <c r="AK206">
        <f>AI206-AJ206</f>
        <v>97067</v>
      </c>
    </row>
    <row r="207" spans="1:37" x14ac:dyDescent="0.2">
      <c r="A207" s="1">
        <v>41671</v>
      </c>
      <c r="B207" s="2">
        <f t="shared" ref="B207:D207" si="203">100*(LN(AF207)-LN(AF195))</f>
        <v>7.1108676628661271</v>
      </c>
      <c r="C207" s="2">
        <f t="shared" si="203"/>
        <v>6.3371852737715173</v>
      </c>
      <c r="D207" s="2">
        <f t="shared" si="203"/>
        <v>12.867957671086216</v>
      </c>
      <c r="E207" s="2">
        <f>LN(AF207)-LN(AF206)</f>
        <v>1.0988230826166401E-2</v>
      </c>
      <c r="F207" s="2">
        <f t="shared" si="202"/>
        <v>1.2206713497389998E-2</v>
      </c>
      <c r="G207" s="2">
        <f t="shared" si="202"/>
        <v>2.2550023002896324E-3</v>
      </c>
      <c r="H207" s="2">
        <f t="shared" si="183"/>
        <v>94.533556323250593</v>
      </c>
      <c r="I207" s="2">
        <f t="shared" si="184"/>
        <v>94.441874314218325</v>
      </c>
      <c r="J207" s="2">
        <f t="shared" si="185"/>
        <v>95.171034191865544</v>
      </c>
      <c r="K207" s="2">
        <f t="shared" si="193"/>
        <v>102.55445098056947</v>
      </c>
      <c r="L207" s="2">
        <f t="shared" si="194"/>
        <v>102.0651293671194</v>
      </c>
      <c r="M207" s="2">
        <f t="shared" si="195"/>
        <v>105.65422267586003</v>
      </c>
      <c r="N207" s="2">
        <f t="shared" si="134"/>
        <v>4.9908808852712809</v>
      </c>
      <c r="O207" s="2">
        <f t="shared" si="137"/>
        <v>4.4131462360101779</v>
      </c>
      <c r="P207" s="2">
        <f t="shared" si="138"/>
        <v>9.039028605106239</v>
      </c>
      <c r="AF207">
        <v>793918</v>
      </c>
      <c r="AG207">
        <v>697135</v>
      </c>
      <c r="AH207">
        <f t="shared" si="188"/>
        <v>96783</v>
      </c>
      <c r="AI207">
        <v>795304</v>
      </c>
      <c r="AJ207">
        <v>698179</v>
      </c>
      <c r="AK207">
        <f t="shared" ref="AK207:AK270" si="204">AI207-AJ207</f>
        <v>97125</v>
      </c>
    </row>
    <row r="208" spans="1:37" x14ac:dyDescent="0.2">
      <c r="A208" s="1">
        <v>41699</v>
      </c>
      <c r="B208" s="2">
        <f t="shared" ref="B208:D208" si="205">100*(LN(AF208)-LN(AF196))</f>
        <v>5.7704147608149015</v>
      </c>
      <c r="C208" s="2">
        <f t="shared" si="205"/>
        <v>5.4026011496766557</v>
      </c>
      <c r="D208" s="2">
        <f t="shared" si="205"/>
        <v>8.6747051735056147</v>
      </c>
      <c r="E208" s="2">
        <f>LN(AF208)-LN(AF207)</f>
        <v>0.21359943683128968</v>
      </c>
      <c r="F208" s="2">
        <f t="shared" si="202"/>
        <v>0.22250789134361604</v>
      </c>
      <c r="G208" s="2">
        <f t="shared" si="202"/>
        <v>0.14697349326053022</v>
      </c>
      <c r="H208" s="2">
        <f t="shared" si="183"/>
        <v>115.89350000637957</v>
      </c>
      <c r="I208" s="2">
        <f t="shared" si="184"/>
        <v>116.69266344857992</v>
      </c>
      <c r="J208" s="2">
        <f t="shared" si="185"/>
        <v>109.86838351791856</v>
      </c>
      <c r="K208" s="2">
        <f t="shared" si="193"/>
        <v>102.77220082734287</v>
      </c>
      <c r="L208" s="2">
        <f t="shared" si="194"/>
        <v>102.3556484228919</v>
      </c>
      <c r="M208" s="2">
        <f t="shared" si="195"/>
        <v>105.37765354961593</v>
      </c>
      <c r="N208" s="2">
        <f t="shared" si="134"/>
        <v>5.0398843069873323</v>
      </c>
      <c r="O208" s="2">
        <f t="shared" si="137"/>
        <v>4.4335447850166361</v>
      </c>
      <c r="P208" s="2">
        <f t="shared" si="138"/>
        <v>9.289367470191678</v>
      </c>
      <c r="AF208">
        <v>982971</v>
      </c>
      <c r="AG208">
        <v>870865</v>
      </c>
      <c r="AH208">
        <f t="shared" si="188"/>
        <v>112106</v>
      </c>
      <c r="AI208">
        <v>984481</v>
      </c>
      <c r="AJ208">
        <v>872001</v>
      </c>
      <c r="AK208">
        <f t="shared" si="204"/>
        <v>112480</v>
      </c>
    </row>
    <row r="209" spans="1:37" x14ac:dyDescent="0.2">
      <c r="A209" s="1">
        <v>41730</v>
      </c>
      <c r="B209" s="2">
        <f t="shared" ref="B209:D209" si="206">100*(LN(AF209)-LN(AF197))</f>
        <v>3.2458424762808136</v>
      </c>
      <c r="C209" s="2">
        <f t="shared" si="206"/>
        <v>2.8568284428899915</v>
      </c>
      <c r="D209" s="2">
        <f t="shared" si="206"/>
        <v>6.1285037178357982</v>
      </c>
      <c r="E209" s="2">
        <f>LN(AF209)-LN(AF208)</f>
        <v>-6.9830988931986582E-2</v>
      </c>
      <c r="F209" s="2">
        <f t="shared" si="202"/>
        <v>-7.7281647375453844E-2</v>
      </c>
      <c r="G209" s="2">
        <f t="shared" si="202"/>
        <v>-1.376891596565244E-2</v>
      </c>
      <c r="H209" s="2">
        <f t="shared" si="183"/>
        <v>108.91040111318091</v>
      </c>
      <c r="I209" s="2">
        <f t="shared" si="184"/>
        <v>108.96449871103454</v>
      </c>
      <c r="J209" s="2">
        <f t="shared" si="185"/>
        <v>108.49149192135332</v>
      </c>
      <c r="K209" s="2">
        <f t="shared" si="193"/>
        <v>99.364554651500583</v>
      </c>
      <c r="L209" s="2">
        <f t="shared" si="194"/>
        <v>99.04356715946119</v>
      </c>
      <c r="M209" s="2">
        <f t="shared" si="195"/>
        <v>101.32964057482954</v>
      </c>
      <c r="N209" s="2">
        <f t="shared" ref="N209:N272" si="207">K209-K197</f>
        <v>5.0464450619282388</v>
      </c>
      <c r="O209" s="2">
        <f t="shared" si="137"/>
        <v>4.45871285870885</v>
      </c>
      <c r="P209" s="2">
        <f t="shared" si="138"/>
        <v>9.2011974753528278</v>
      </c>
      <c r="AF209">
        <v>916671</v>
      </c>
      <c r="AG209">
        <v>806098</v>
      </c>
      <c r="AH209">
        <f t="shared" si="188"/>
        <v>110573</v>
      </c>
      <c r="AI209">
        <v>918478</v>
      </c>
      <c r="AJ209">
        <v>807515</v>
      </c>
      <c r="AK209">
        <f t="shared" si="204"/>
        <v>110963</v>
      </c>
    </row>
    <row r="210" spans="1:37" x14ac:dyDescent="0.2">
      <c r="A210" s="1">
        <v>41760</v>
      </c>
      <c r="B210" s="2">
        <f t="shared" ref="B210:D210" si="208">100*(LN(AF210)-LN(AF198))</f>
        <v>3.939260952471102</v>
      </c>
      <c r="C210" s="2">
        <f t="shared" si="208"/>
        <v>3.2702812546872906</v>
      </c>
      <c r="D210" s="2">
        <f t="shared" si="208"/>
        <v>9.1227846727280237</v>
      </c>
      <c r="E210" s="2">
        <f>LN(AF210)-LN(AF209)</f>
        <v>-1.5858094072036977E-2</v>
      </c>
      <c r="F210" s="2">
        <f t="shared" si="202"/>
        <v>-1.2074871471883242E-2</v>
      </c>
      <c r="G210" s="2">
        <f t="shared" si="202"/>
        <v>-4.3879700394432675E-2</v>
      </c>
      <c r="H210" s="2">
        <f t="shared" si="183"/>
        <v>107.32459170597721</v>
      </c>
      <c r="I210" s="2">
        <f t="shared" si="184"/>
        <v>107.75701156384622</v>
      </c>
      <c r="J210" s="2">
        <f t="shared" si="185"/>
        <v>104.10352188191004</v>
      </c>
      <c r="K210" s="2">
        <f t="shared" si="193"/>
        <v>100.02570690615364</v>
      </c>
      <c r="L210" s="2">
        <f t="shared" si="194"/>
        <v>99.94313223042505</v>
      </c>
      <c r="M210" s="2">
        <f t="shared" si="195"/>
        <v>100.51727298958528</v>
      </c>
      <c r="N210" s="2">
        <f t="shared" si="207"/>
        <v>4.4314171845642392</v>
      </c>
      <c r="O210" s="2">
        <f t="shared" si="137"/>
        <v>3.9692945563812856</v>
      </c>
      <c r="P210" s="2">
        <f t="shared" si="138"/>
        <v>7.8897531122438949</v>
      </c>
      <c r="AF210">
        <v>902249</v>
      </c>
      <c r="AG210">
        <v>796423</v>
      </c>
      <c r="AH210">
        <f t="shared" si="188"/>
        <v>105826</v>
      </c>
      <c r="AI210">
        <v>903936</v>
      </c>
      <c r="AJ210">
        <v>797763</v>
      </c>
      <c r="AK210">
        <f t="shared" si="204"/>
        <v>106173</v>
      </c>
    </row>
    <row r="211" spans="1:37" x14ac:dyDescent="0.2">
      <c r="A211" s="1">
        <v>41791</v>
      </c>
      <c r="B211" s="2">
        <f t="shared" ref="B211:D211" si="209">100*(LN(AF211)-LN(AF199))</f>
        <v>3.3470953227356048</v>
      </c>
      <c r="C211" s="2">
        <f t="shared" si="209"/>
        <v>2.8449710128128913</v>
      </c>
      <c r="D211" s="2">
        <f t="shared" si="209"/>
        <v>7.1570811874300588</v>
      </c>
      <c r="E211" s="2">
        <f>LN(AF211)-LN(AF210)</f>
        <v>6.7744173561054666E-2</v>
      </c>
      <c r="F211" s="2">
        <f t="shared" si="202"/>
        <v>6.6174738102811048E-2</v>
      </c>
      <c r="G211" s="2">
        <f t="shared" si="202"/>
        <v>7.9477033055134427E-2</v>
      </c>
      <c r="H211" s="2">
        <f t="shared" si="183"/>
        <v>114.09900906208267</v>
      </c>
      <c r="I211" s="2">
        <f t="shared" si="184"/>
        <v>114.37448537412732</v>
      </c>
      <c r="J211" s="2">
        <f t="shared" si="185"/>
        <v>112.05122518742348</v>
      </c>
      <c r="K211" s="2">
        <f t="shared" si="193"/>
        <v>101.58804706433027</v>
      </c>
      <c r="L211" s="2">
        <f t="shared" si="194"/>
        <v>101.37060681027907</v>
      </c>
      <c r="M211" s="2">
        <f t="shared" si="195"/>
        <v>102.99671481987723</v>
      </c>
      <c r="N211" s="2">
        <f t="shared" si="207"/>
        <v>4.5247465977328289</v>
      </c>
      <c r="O211" s="2">
        <f t="shared" ref="O211:O274" si="210">L211-L199</f>
        <v>4.0137341485133362</v>
      </c>
      <c r="P211" s="2">
        <f t="shared" ref="P211:P274" si="211">M211-M199</f>
        <v>8.3088657161713826</v>
      </c>
      <c r="AF211">
        <v>965489</v>
      </c>
      <c r="AG211">
        <v>850909</v>
      </c>
      <c r="AH211">
        <f t="shared" si="188"/>
        <v>114580</v>
      </c>
      <c r="AI211">
        <v>967021</v>
      </c>
      <c r="AJ211">
        <v>852132</v>
      </c>
      <c r="AK211">
        <f t="shared" si="204"/>
        <v>114889</v>
      </c>
    </row>
    <row r="212" spans="1:37" x14ac:dyDescent="0.2">
      <c r="A212" s="1">
        <v>41821</v>
      </c>
      <c r="B212" s="2">
        <f t="shared" ref="B212:D212" si="212">100*(LN(AF212)-LN(AF200))</f>
        <v>4.7852029165628807</v>
      </c>
      <c r="C212" s="2">
        <f t="shared" si="212"/>
        <v>4.6204307520076426</v>
      </c>
      <c r="D212" s="2">
        <f t="shared" si="212"/>
        <v>5.9477519489307795</v>
      </c>
      <c r="E212" s="2">
        <f>LN(AF212)-LN(AF211)</f>
        <v>-9.3616618681666708E-2</v>
      </c>
      <c r="F212" s="2">
        <f t="shared" si="202"/>
        <v>-0.10066040752277949</v>
      </c>
      <c r="G212" s="2">
        <f t="shared" si="202"/>
        <v>-4.2804015027522624E-2</v>
      </c>
      <c r="H212" s="2">
        <f t="shared" si="183"/>
        <v>104.73734719391601</v>
      </c>
      <c r="I212" s="2">
        <f t="shared" si="184"/>
        <v>104.30844462184936</v>
      </c>
      <c r="J212" s="2">
        <f t="shared" si="185"/>
        <v>107.77082368467123</v>
      </c>
      <c r="K212" s="2">
        <f t="shared" si="193"/>
        <v>101.49009742702863</v>
      </c>
      <c r="L212" s="2">
        <f t="shared" si="194"/>
        <v>101.14767233306659</v>
      </c>
      <c r="M212" s="2">
        <f t="shared" si="195"/>
        <v>103.75975808749753</v>
      </c>
      <c r="N212" s="2">
        <f t="shared" si="207"/>
        <v>3.6796691524552188</v>
      </c>
      <c r="O212" s="2">
        <f t="shared" si="210"/>
        <v>3.273206632531739</v>
      </c>
      <c r="P212" s="2">
        <f t="shared" si="211"/>
        <v>6.6995787293720355</v>
      </c>
      <c r="AF212">
        <v>879205</v>
      </c>
      <c r="AG212">
        <v>769426</v>
      </c>
      <c r="AH212">
        <f t="shared" si="188"/>
        <v>109779</v>
      </c>
      <c r="AI212">
        <v>880968</v>
      </c>
      <c r="AJ212">
        <v>770874</v>
      </c>
      <c r="AK212">
        <f t="shared" si="204"/>
        <v>110094</v>
      </c>
    </row>
    <row r="213" spans="1:37" x14ac:dyDescent="0.2">
      <c r="A213" s="1">
        <v>41852</v>
      </c>
      <c r="B213" s="2">
        <f t="shared" ref="B213:D213" si="213">100*(LN(AF213)-LN(AF201))</f>
        <v>0.75467891275966537</v>
      </c>
      <c r="C213" s="2">
        <f t="shared" si="213"/>
        <v>0.19395595452511571</v>
      </c>
      <c r="D213" s="2">
        <f t="shared" si="213"/>
        <v>4.7428771652192836</v>
      </c>
      <c r="E213" s="2">
        <f>LN(AF213)-LN(AF212)</f>
        <v>-0.41247891616933252</v>
      </c>
      <c r="F213" s="2">
        <f t="shared" si="202"/>
        <v>-0.41347971345035539</v>
      </c>
      <c r="G213" s="2">
        <f t="shared" si="202"/>
        <v>-0.40549243611253871</v>
      </c>
      <c r="H213" s="2">
        <f t="shared" si="183"/>
        <v>63.489455576982749</v>
      </c>
      <c r="I213" s="2">
        <f t="shared" si="184"/>
        <v>62.960473276813815</v>
      </c>
      <c r="J213" s="2">
        <f t="shared" si="185"/>
        <v>67.221580073417357</v>
      </c>
      <c r="K213" s="2">
        <f t="shared" si="193"/>
        <v>99.131805109229447</v>
      </c>
      <c r="L213" s="2">
        <f t="shared" si="194"/>
        <v>98.402981413253045</v>
      </c>
      <c r="M213" s="2">
        <f t="shared" si="195"/>
        <v>104.01780083070133</v>
      </c>
      <c r="N213" s="2">
        <f t="shared" si="207"/>
        <v>3.354739467826704</v>
      </c>
      <c r="O213" s="2">
        <f t="shared" si="210"/>
        <v>3.0446691645304043</v>
      </c>
      <c r="P213" s="2">
        <f t="shared" si="211"/>
        <v>5.7238061420381001</v>
      </c>
      <c r="AF213">
        <v>582040</v>
      </c>
      <c r="AG213">
        <v>508856</v>
      </c>
      <c r="AH213">
        <f t="shared" si="188"/>
        <v>73184</v>
      </c>
      <c r="AI213">
        <v>583346</v>
      </c>
      <c r="AJ213">
        <v>509820</v>
      </c>
      <c r="AK213">
        <f t="shared" si="204"/>
        <v>73526</v>
      </c>
    </row>
    <row r="214" spans="1:37" x14ac:dyDescent="0.2">
      <c r="A214" s="1">
        <v>41883</v>
      </c>
      <c r="B214" s="2">
        <f t="shared" ref="B214:D214" si="214">100*(LN(AF214)-LN(AF202))</f>
        <v>7.1088594936647098</v>
      </c>
      <c r="C214" s="2">
        <f t="shared" si="214"/>
        <v>6.2356669984952262</v>
      </c>
      <c r="D214" s="2">
        <f t="shared" si="214"/>
        <v>13.14618242170571</v>
      </c>
      <c r="E214" s="2">
        <f>LN(AF214)-LN(AF213)</f>
        <v>0.34319312355996345</v>
      </c>
      <c r="F214" s="2">
        <f t="shared" si="202"/>
        <v>0.33807062522062736</v>
      </c>
      <c r="G214" s="2">
        <f t="shared" si="202"/>
        <v>0.37810282412454121</v>
      </c>
      <c r="H214" s="2">
        <f t="shared" si="183"/>
        <v>97.808767932979094</v>
      </c>
      <c r="I214" s="2">
        <f t="shared" si="184"/>
        <v>96.767535798876551</v>
      </c>
      <c r="J214" s="2">
        <f t="shared" si="185"/>
        <v>105.03186248587149</v>
      </c>
      <c r="K214" s="2">
        <f t="shared" si="193"/>
        <v>98.141760541098236</v>
      </c>
      <c r="L214" s="2">
        <f t="shared" si="194"/>
        <v>97.406926000915874</v>
      </c>
      <c r="M214" s="2">
        <f t="shared" si="195"/>
        <v>103.07430172832876</v>
      </c>
      <c r="N214" s="2">
        <f t="shared" si="207"/>
        <v>3.7264183917808538</v>
      </c>
      <c r="O214" s="2">
        <f t="shared" si="210"/>
        <v>3.4829683487968879</v>
      </c>
      <c r="P214" s="2">
        <f t="shared" si="211"/>
        <v>5.6044628170497077</v>
      </c>
      <c r="AF214">
        <v>820351</v>
      </c>
      <c r="AG214">
        <v>713538</v>
      </c>
      <c r="AH214">
        <f t="shared" si="188"/>
        <v>106813</v>
      </c>
      <c r="AI214">
        <v>822114</v>
      </c>
      <c r="AJ214">
        <v>714818</v>
      </c>
      <c r="AK214">
        <f t="shared" si="204"/>
        <v>107296</v>
      </c>
    </row>
    <row r="215" spans="1:37" x14ac:dyDescent="0.2">
      <c r="A215" s="1">
        <v>41913</v>
      </c>
      <c r="B215" s="2">
        <f t="shared" ref="B215:D215" si="215">100*(LN(AF215)-LN(AF203))</f>
        <v>4.6798720696790141</v>
      </c>
      <c r="C215" s="2">
        <f t="shared" si="215"/>
        <v>4.3441241005750086</v>
      </c>
      <c r="D215" s="2">
        <f t="shared" si="215"/>
        <v>6.8858552874125678</v>
      </c>
      <c r="E215" s="2">
        <f>LN(AF215)-LN(AF214)</f>
        <v>9.687026731244508E-2</v>
      </c>
      <c r="F215" s="2">
        <f t="shared" si="202"/>
        <v>9.3009383842890259E-2</v>
      </c>
      <c r="G215" s="2">
        <f t="shared" si="202"/>
        <v>0.12228647948592553</v>
      </c>
      <c r="H215" s="2">
        <f t="shared" si="183"/>
        <v>107.49579466422361</v>
      </c>
      <c r="I215" s="2">
        <f t="shared" si="184"/>
        <v>106.06847418316558</v>
      </c>
      <c r="J215" s="2">
        <f t="shared" si="185"/>
        <v>117.26051043446404</v>
      </c>
      <c r="K215" s="2">
        <f t="shared" si="193"/>
        <v>97.506225400442219</v>
      </c>
      <c r="L215" s="2">
        <f t="shared" si="194"/>
        <v>96.736651211899257</v>
      </c>
      <c r="M215" s="2">
        <f t="shared" si="195"/>
        <v>102.69975927916838</v>
      </c>
      <c r="N215" s="2">
        <f t="shared" si="207"/>
        <v>4.0747018390391361</v>
      </c>
      <c r="O215" s="2">
        <f t="shared" si="210"/>
        <v>3.928762118552541</v>
      </c>
      <c r="P215" s="2">
        <f t="shared" si="211"/>
        <v>5.204914440941522</v>
      </c>
      <c r="AF215">
        <v>903795</v>
      </c>
      <c r="AG215">
        <v>783088</v>
      </c>
      <c r="AH215">
        <f t="shared" si="188"/>
        <v>120707</v>
      </c>
      <c r="AI215">
        <v>905525</v>
      </c>
      <c r="AJ215">
        <v>784339</v>
      </c>
      <c r="AK215">
        <f t="shared" si="204"/>
        <v>121186</v>
      </c>
    </row>
    <row r="216" spans="1:37" x14ac:dyDescent="0.2">
      <c r="A216" s="1">
        <v>41944</v>
      </c>
      <c r="B216" s="2">
        <f t="shared" ref="B216:D216" si="216">100*(LN(AF216)-LN(AF204))</f>
        <v>-0.51699155505833261</v>
      </c>
      <c r="C216" s="2">
        <f t="shared" si="216"/>
        <v>-0.33983523099436752</v>
      </c>
      <c r="D216" s="2">
        <f t="shared" si="216"/>
        <v>-1.6769174132271303</v>
      </c>
      <c r="E216" s="2">
        <f>LN(AF216)-LN(AF215)</f>
        <v>-0.13843785076687709</v>
      </c>
      <c r="F216" s="2">
        <f t="shared" si="202"/>
        <v>-0.13633010163859538</v>
      </c>
      <c r="G216" s="2">
        <f t="shared" si="202"/>
        <v>-0.15222086834015691</v>
      </c>
      <c r="H216" s="2">
        <f t="shared" si="183"/>
        <v>93.6520095875359</v>
      </c>
      <c r="I216" s="2">
        <f t="shared" si="184"/>
        <v>92.435464019306039</v>
      </c>
      <c r="J216" s="2">
        <f t="shared" si="185"/>
        <v>102.03842360044835</v>
      </c>
      <c r="K216" s="2">
        <f t="shared" si="193"/>
        <v>99.150866228304238</v>
      </c>
      <c r="L216" s="2">
        <f t="shared" si="194"/>
        <v>98.37754492805108</v>
      </c>
      <c r="M216" s="2">
        <f t="shared" si="195"/>
        <v>104.37532482420694</v>
      </c>
      <c r="N216" s="2">
        <f t="shared" si="207"/>
        <v>5.1496460524305974</v>
      </c>
      <c r="O216" s="2">
        <f t="shared" si="210"/>
        <v>4.9959870572842533</v>
      </c>
      <c r="P216" s="2">
        <f t="shared" si="211"/>
        <v>6.3356222435989764</v>
      </c>
      <c r="AF216">
        <v>786950</v>
      </c>
      <c r="AG216">
        <v>683287</v>
      </c>
      <c r="AH216">
        <f t="shared" si="188"/>
        <v>103663</v>
      </c>
      <c r="AI216">
        <v>788434</v>
      </c>
      <c r="AJ216">
        <v>684446</v>
      </c>
      <c r="AK216">
        <f t="shared" si="204"/>
        <v>103988</v>
      </c>
    </row>
    <row r="217" spans="1:37" x14ac:dyDescent="0.2">
      <c r="A217" s="1">
        <v>41974</v>
      </c>
      <c r="B217" s="2">
        <f t="shared" ref="B217:D217" si="217">100*(LN(AF217)-LN(AF205))</f>
        <v>2.8104715050853102</v>
      </c>
      <c r="C217" s="2">
        <f t="shared" si="217"/>
        <v>3.3189950100561916</v>
      </c>
      <c r="D217" s="2">
        <f t="shared" si="217"/>
        <v>-0.15240254631692096</v>
      </c>
      <c r="E217" s="2">
        <f>LN(AF217)-LN(AF216)</f>
        <v>1.0168595586510065E-2</v>
      </c>
      <c r="F217" s="2">
        <f t="shared" si="202"/>
        <v>-4.4501884904804001E-3</v>
      </c>
      <c r="G217" s="2">
        <f t="shared" si="202"/>
        <v>0.10152344606304453</v>
      </c>
      <c r="H217" s="2">
        <f>H218-100*E218</f>
        <v>94.668869146186907</v>
      </c>
      <c r="I217" s="2">
        <f>I218-100*F218</f>
        <v>91.990445170257999</v>
      </c>
      <c r="J217" s="2">
        <f>J218-100*G218</f>
        <v>112.19076820675281</v>
      </c>
      <c r="K217" s="2">
        <f t="shared" si="193"/>
        <v>100.41840326156945</v>
      </c>
      <c r="L217" s="2">
        <f t="shared" si="194"/>
        <v>99.679629913656981</v>
      </c>
      <c r="M217" s="2">
        <f t="shared" si="195"/>
        <v>105.40033175205164</v>
      </c>
      <c r="N217" s="2">
        <f t="shared" si="207"/>
        <v>5.4222500241955487</v>
      </c>
      <c r="O217" s="2">
        <f t="shared" si="210"/>
        <v>5.2670375471963951</v>
      </c>
      <c r="P217" s="2">
        <f t="shared" si="211"/>
        <v>6.6213365400356992</v>
      </c>
      <c r="AF217">
        <v>794993</v>
      </c>
      <c r="AG217">
        <v>680253</v>
      </c>
      <c r="AH217">
        <f t="shared" si="188"/>
        <v>114740</v>
      </c>
      <c r="AI217">
        <v>796341</v>
      </c>
      <c r="AJ217">
        <v>681276</v>
      </c>
      <c r="AK217">
        <f t="shared" si="204"/>
        <v>115065</v>
      </c>
    </row>
    <row r="218" spans="1:37" x14ac:dyDescent="0.2">
      <c r="A218" s="1">
        <v>42005</v>
      </c>
      <c r="B218" s="2">
        <f>100*(LN(AI218)-LN(AI206))</f>
        <v>6.521220320061083</v>
      </c>
      <c r="C218" s="2">
        <f>100*(LN(AJ218)-LN(AJ206))</f>
        <v>6.7584527268159889</v>
      </c>
      <c r="D218" s="2">
        <f>100*(LN(AK218)-LN(AK206))</f>
        <v>4.8188042297381273</v>
      </c>
      <c r="E218" s="2">
        <f>LN(AI218)-LN(AI217)</f>
        <v>5.331130853813093E-2</v>
      </c>
      <c r="F218" s="2">
        <f t="shared" ref="F218:G233" si="218">LN(AJ218)-LN(AJ217)</f>
        <v>8.0095548297419938E-2</v>
      </c>
      <c r="G218" s="2">
        <f t="shared" si="218"/>
        <v>-0.121907682067528</v>
      </c>
      <c r="H218" s="2">
        <v>100</v>
      </c>
      <c r="I218" s="2">
        <v>100</v>
      </c>
      <c r="J218" s="2">
        <v>100</v>
      </c>
      <c r="K218" s="2">
        <f t="shared" si="193"/>
        <v>105.34019734516183</v>
      </c>
      <c r="L218" s="2">
        <f t="shared" si="194"/>
        <v>104.68068353391646</v>
      </c>
      <c r="M218" s="2">
        <f t="shared" si="195"/>
        <v>109.75787763274451</v>
      </c>
      <c r="N218" s="2">
        <f t="shared" si="207"/>
        <v>5.387065515501547</v>
      </c>
      <c r="O218" s="2">
        <f t="shared" si="210"/>
        <v>5.2665035435175582</v>
      </c>
      <c r="P218" s="2">
        <f t="shared" si="211"/>
        <v>6.3474109830156351</v>
      </c>
      <c r="AI218">
        <v>839947</v>
      </c>
      <c r="AJ218">
        <v>738088</v>
      </c>
      <c r="AK218">
        <f t="shared" si="204"/>
        <v>101859</v>
      </c>
    </row>
    <row r="219" spans="1:37" x14ac:dyDescent="0.2">
      <c r="A219" s="1">
        <v>42036</v>
      </c>
      <c r="B219" s="2">
        <f t="shared" ref="B219:D219" si="219">100*(LN(AI219)-LN(AI207))</f>
        <v>7.0662117510366329</v>
      </c>
      <c r="C219" s="2">
        <f t="shared" si="219"/>
        <v>7.2832926434315937</v>
      </c>
      <c r="D219" s="2">
        <f t="shared" si="219"/>
        <v>5.4917093718694687</v>
      </c>
      <c r="E219" s="2">
        <f t="shared" ref="E219:E277" si="220">LN(AI219)-LN(AI218)</f>
        <v>1.6047754400730696E-2</v>
      </c>
      <c r="F219" s="2">
        <f t="shared" si="218"/>
        <v>1.7245384626965787E-2</v>
      </c>
      <c r="G219" s="2">
        <f t="shared" si="218"/>
        <v>7.3263983946656452E-3</v>
      </c>
      <c r="H219" s="2">
        <f>H218+100*E219</f>
        <v>101.60477544007307</v>
      </c>
      <c r="I219" s="2">
        <f t="shared" ref="I219:J219" si="221">I218+100*F219</f>
        <v>101.72453846269659</v>
      </c>
      <c r="J219" s="2">
        <f t="shared" si="221"/>
        <v>100.73263983946657</v>
      </c>
      <c r="K219" s="2">
        <f t="shared" si="193"/>
        <v>108.65730474229314</v>
      </c>
      <c r="L219" s="2">
        <f t="shared" si="194"/>
        <v>108.10024333034499</v>
      </c>
      <c r="M219" s="2">
        <f t="shared" si="195"/>
        <v>112.36789026211679</v>
      </c>
      <c r="N219" s="2">
        <f t="shared" si="207"/>
        <v>6.1028537617236651</v>
      </c>
      <c r="O219" s="2">
        <f t="shared" si="210"/>
        <v>6.0351139632255979</v>
      </c>
      <c r="P219" s="2">
        <f t="shared" si="211"/>
        <v>6.7136675862567614</v>
      </c>
      <c r="AI219">
        <v>853535</v>
      </c>
      <c r="AJ219">
        <v>750927</v>
      </c>
      <c r="AK219">
        <f t="shared" si="204"/>
        <v>102608</v>
      </c>
    </row>
    <row r="220" spans="1:37" x14ac:dyDescent="0.2">
      <c r="A220" s="1">
        <v>42064</v>
      </c>
      <c r="B220" s="2">
        <f t="shared" ref="B220:D220" si="222">100*(LN(AI220)-LN(AI208))</f>
        <v>13.023196098075118</v>
      </c>
      <c r="C220" s="2">
        <f t="shared" si="222"/>
        <v>12.469777618184175</v>
      </c>
      <c r="D220" s="2">
        <f t="shared" si="222"/>
        <v>17.212722687719051</v>
      </c>
      <c r="E220" s="2">
        <f t="shared" si="220"/>
        <v>0.27296001072767773</v>
      </c>
      <c r="F220" s="2">
        <f t="shared" si="218"/>
        <v>0.27417990356797084</v>
      </c>
      <c r="G220" s="2">
        <f t="shared" si="218"/>
        <v>0.26398675253303949</v>
      </c>
      <c r="H220" s="2">
        <f t="shared" ref="H220:H277" si="223">H219+100*E220</f>
        <v>128.90077651284085</v>
      </c>
      <c r="I220" s="2">
        <f t="shared" ref="I220:I277" si="224">I219+100*F220</f>
        <v>129.14252881949366</v>
      </c>
      <c r="J220" s="2">
        <f t="shared" ref="J220:J277" si="225">J219+100*G220</f>
        <v>127.13131509277052</v>
      </c>
      <c r="K220" s="2">
        <f t="shared" si="193"/>
        <v>109.37676190019118</v>
      </c>
      <c r="L220" s="2">
        <f t="shared" si="194"/>
        <v>108.97083588404767</v>
      </c>
      <c r="M220" s="2">
        <f t="shared" si="195"/>
        <v>112.05625584045431</v>
      </c>
      <c r="N220" s="2">
        <f t="shared" si="207"/>
        <v>6.6045610728483126</v>
      </c>
      <c r="O220" s="2">
        <f t="shared" si="210"/>
        <v>6.6151874611557702</v>
      </c>
      <c r="P220" s="2">
        <f t="shared" si="211"/>
        <v>6.6786022908383842</v>
      </c>
      <c r="AI220">
        <v>1121415</v>
      </c>
      <c r="AJ220">
        <v>987808</v>
      </c>
      <c r="AK220">
        <f t="shared" si="204"/>
        <v>133607</v>
      </c>
    </row>
    <row r="221" spans="1:37" x14ac:dyDescent="0.2">
      <c r="A221" s="1">
        <v>42095</v>
      </c>
      <c r="B221" s="2">
        <f t="shared" ref="B221:D221" si="226">100*(LN(AI221)-LN(AI209))</f>
        <v>7.2072647269189716</v>
      </c>
      <c r="C221" s="2">
        <f t="shared" si="226"/>
        <v>7.037352283156828</v>
      </c>
      <c r="D221" s="2">
        <f t="shared" si="226"/>
        <v>8.4351551953480097</v>
      </c>
      <c r="E221" s="2">
        <f t="shared" si="220"/>
        <v>-0.1275559601953784</v>
      </c>
      <c r="F221" s="2">
        <f t="shared" si="218"/>
        <v>-0.13115319327190988</v>
      </c>
      <c r="G221" s="2">
        <f t="shared" si="218"/>
        <v>-0.10135429057496914</v>
      </c>
      <c r="H221" s="2">
        <f t="shared" si="223"/>
        <v>116.145180493303</v>
      </c>
      <c r="I221" s="2">
        <f t="shared" si="224"/>
        <v>116.02720949230267</v>
      </c>
      <c r="J221" s="2">
        <f t="shared" si="225"/>
        <v>116.9958860352736</v>
      </c>
      <c r="K221" s="2">
        <f t="shared" si="193"/>
        <v>107.11180225762791</v>
      </c>
      <c r="L221" s="2">
        <f t="shared" si="194"/>
        <v>106.83385230508918</v>
      </c>
      <c r="M221" s="2">
        <f t="shared" si="195"/>
        <v>108.91147470469916</v>
      </c>
      <c r="N221" s="2">
        <f t="shared" si="207"/>
        <v>7.7472476061273312</v>
      </c>
      <c r="O221" s="2">
        <f t="shared" si="210"/>
        <v>7.7902851456279905</v>
      </c>
      <c r="P221" s="2">
        <f t="shared" si="211"/>
        <v>7.5818341298696197</v>
      </c>
      <c r="AI221">
        <v>987119</v>
      </c>
      <c r="AJ221">
        <v>866390</v>
      </c>
      <c r="AK221">
        <f t="shared" si="204"/>
        <v>120729</v>
      </c>
    </row>
    <row r="222" spans="1:37" x14ac:dyDescent="0.2">
      <c r="A222" s="1">
        <v>42125</v>
      </c>
      <c r="B222" s="2">
        <f t="shared" ref="B222:D222" si="227">100*(LN(AI222)-LN(AI210))</f>
        <v>0.44362564760032086</v>
      </c>
      <c r="C222" s="2">
        <f t="shared" si="227"/>
        <v>0.19510564181040024</v>
      </c>
      <c r="D222" s="2">
        <f t="shared" si="227"/>
        <v>2.2914594812446509</v>
      </c>
      <c r="E222" s="2">
        <f t="shared" si="220"/>
        <v>-8.3595781639889566E-2</v>
      </c>
      <c r="F222" s="2">
        <f t="shared" si="218"/>
        <v>-8.0572536331535716E-2</v>
      </c>
      <c r="G222" s="2">
        <f t="shared" si="218"/>
        <v>-0.10556393035620637</v>
      </c>
      <c r="H222" s="2">
        <f t="shared" si="223"/>
        <v>107.78560232931405</v>
      </c>
      <c r="I222" s="2">
        <f t="shared" si="224"/>
        <v>107.96995585914911</v>
      </c>
      <c r="J222" s="2">
        <f t="shared" si="225"/>
        <v>106.43949299965297</v>
      </c>
      <c r="K222" s="2">
        <f t="shared" si="193"/>
        <v>108.53293484376394</v>
      </c>
      <c r="L222" s="2">
        <f t="shared" si="194"/>
        <v>108.41079789145478</v>
      </c>
      <c r="M222" s="2">
        <f t="shared" si="195"/>
        <v>109.36242171287552</v>
      </c>
      <c r="N222" s="2">
        <f t="shared" si="207"/>
        <v>8.5072279376102955</v>
      </c>
      <c r="O222" s="2">
        <f t="shared" si="210"/>
        <v>8.4676656610297272</v>
      </c>
      <c r="P222" s="2">
        <f t="shared" si="211"/>
        <v>8.8451487232902366</v>
      </c>
      <c r="AI222">
        <v>907955</v>
      </c>
      <c r="AJ222">
        <v>799321</v>
      </c>
      <c r="AK222">
        <f t="shared" si="204"/>
        <v>108634</v>
      </c>
    </row>
    <row r="223" spans="1:37" x14ac:dyDescent="0.2">
      <c r="A223" s="1">
        <v>42156</v>
      </c>
      <c r="B223" s="2">
        <f t="shared" ref="B223:D223" si="228">100*(LN(AI223)-LN(AI211))</f>
        <v>13.574592781336037</v>
      </c>
      <c r="C223" s="2">
        <f t="shared" si="228"/>
        <v>13.175735394511889</v>
      </c>
      <c r="D223" s="2">
        <f t="shared" si="228"/>
        <v>16.484282066438816</v>
      </c>
      <c r="E223" s="2">
        <f t="shared" si="220"/>
        <v>0.19877132177846768</v>
      </c>
      <c r="F223" s="2">
        <f t="shared" si="218"/>
        <v>0.19573618107584245</v>
      </c>
      <c r="G223" s="2">
        <f t="shared" si="218"/>
        <v>0.2208248315056931</v>
      </c>
      <c r="H223" s="2">
        <f t="shared" si="223"/>
        <v>127.66273450716082</v>
      </c>
      <c r="I223" s="2">
        <f t="shared" si="224"/>
        <v>127.54357396673336</v>
      </c>
      <c r="J223" s="2">
        <f t="shared" si="225"/>
        <v>128.52197615022229</v>
      </c>
      <c r="K223" s="2">
        <f t="shared" si="193"/>
        <v>109.78236287910363</v>
      </c>
      <c r="L223" s="2">
        <f t="shared" si="194"/>
        <v>109.43040109290851</v>
      </c>
      <c r="M223" s="2">
        <f t="shared" si="195"/>
        <v>112.14873028833982</v>
      </c>
      <c r="N223" s="2">
        <f t="shared" si="207"/>
        <v>8.1943158147733612</v>
      </c>
      <c r="O223" s="2">
        <f t="shared" si="210"/>
        <v>8.05979428262944</v>
      </c>
      <c r="P223" s="2">
        <f t="shared" si="211"/>
        <v>9.1520154684625936</v>
      </c>
      <c r="AI223">
        <v>1107617</v>
      </c>
      <c r="AJ223">
        <v>972139</v>
      </c>
      <c r="AK223">
        <f t="shared" si="204"/>
        <v>135478</v>
      </c>
    </row>
    <row r="224" spans="1:37" x14ac:dyDescent="0.2">
      <c r="A224" s="1">
        <v>42186</v>
      </c>
      <c r="B224" s="2">
        <f t="shared" ref="B224:D224" si="229">100*(LN(AI224)-LN(AI212))</f>
        <v>9.2026582546182567</v>
      </c>
      <c r="C224" s="2">
        <f t="shared" si="229"/>
        <v>9.557619426547781</v>
      </c>
      <c r="D224" s="2">
        <f t="shared" si="229"/>
        <v>6.681296407598758</v>
      </c>
      <c r="E224" s="2">
        <f t="shared" si="220"/>
        <v>-0.13691825421854809</v>
      </c>
      <c r="F224" s="2">
        <f t="shared" si="218"/>
        <v>-0.13639766800243613</v>
      </c>
      <c r="G224" s="2">
        <f t="shared" si="218"/>
        <v>-0.14066175510720491</v>
      </c>
      <c r="H224" s="2">
        <f t="shared" si="223"/>
        <v>113.970909085306</v>
      </c>
      <c r="I224" s="2">
        <f t="shared" si="224"/>
        <v>113.90380716648974</v>
      </c>
      <c r="J224" s="2">
        <f t="shared" si="225"/>
        <v>114.4558006395018</v>
      </c>
      <c r="K224" s="2">
        <f t="shared" si="193"/>
        <v>110.5005762155765</v>
      </c>
      <c r="L224" s="2">
        <f t="shared" si="194"/>
        <v>109.96665940289697</v>
      </c>
      <c r="M224" s="2">
        <f t="shared" si="195"/>
        <v>114.11493434232112</v>
      </c>
      <c r="N224" s="2">
        <f t="shared" si="207"/>
        <v>9.0104787885478714</v>
      </c>
      <c r="O224" s="2">
        <f t="shared" si="210"/>
        <v>8.8189870698303707</v>
      </c>
      <c r="P224" s="2">
        <f t="shared" si="211"/>
        <v>10.35517625482359</v>
      </c>
      <c r="AI224">
        <v>965888</v>
      </c>
      <c r="AJ224">
        <v>848187</v>
      </c>
      <c r="AK224">
        <f t="shared" si="204"/>
        <v>117701</v>
      </c>
    </row>
    <row r="225" spans="1:37" x14ac:dyDescent="0.2">
      <c r="A225" s="1">
        <v>42217</v>
      </c>
      <c r="B225" s="2">
        <f t="shared" ref="B225:D225" si="230">100*(LN(AI225)-LN(AI213))</f>
        <v>9.7232030353927357</v>
      </c>
      <c r="C225" s="2">
        <f t="shared" si="230"/>
        <v>10.203145452750739</v>
      </c>
      <c r="D225" s="2">
        <f t="shared" si="230"/>
        <v>6.3304352634741434</v>
      </c>
      <c r="E225" s="2">
        <f t="shared" si="220"/>
        <v>-0.40703536280839536</v>
      </c>
      <c r="F225" s="2">
        <f t="shared" si="218"/>
        <v>-0.40701195357810249</v>
      </c>
      <c r="G225" s="2">
        <f t="shared" si="218"/>
        <v>-0.40720407260850067</v>
      </c>
      <c r="H225" s="2">
        <f t="shared" si="223"/>
        <v>73.267372804466476</v>
      </c>
      <c r="I225" s="2">
        <f t="shared" si="224"/>
        <v>73.202611808679492</v>
      </c>
      <c r="J225" s="2">
        <f t="shared" si="225"/>
        <v>73.735393378651736</v>
      </c>
      <c r="K225" s="2">
        <f t="shared" si="193"/>
        <v>108.40290754758377</v>
      </c>
      <c r="L225" s="2">
        <f t="shared" si="194"/>
        <v>107.61501310536903</v>
      </c>
      <c r="M225" s="2">
        <f t="shared" si="195"/>
        <v>113.73399685528338</v>
      </c>
      <c r="N225" s="2">
        <f t="shared" si="207"/>
        <v>9.271102438354319</v>
      </c>
      <c r="O225" s="2">
        <f t="shared" si="210"/>
        <v>9.2120316921159855</v>
      </c>
      <c r="P225" s="2">
        <f t="shared" si="211"/>
        <v>9.7161960245820467</v>
      </c>
      <c r="AI225">
        <v>642915</v>
      </c>
      <c r="AJ225">
        <v>564584</v>
      </c>
      <c r="AK225">
        <f t="shared" si="204"/>
        <v>78331</v>
      </c>
    </row>
    <row r="226" spans="1:37" x14ac:dyDescent="0.2">
      <c r="A226" s="1">
        <v>42248</v>
      </c>
      <c r="B226" s="2">
        <f t="shared" ref="B226:D226" si="231">100*(LN(AI226)-LN(AI214))</f>
        <v>9.6050347251251722</v>
      </c>
      <c r="C226" s="2">
        <f t="shared" si="231"/>
        <v>9.3864648322432132</v>
      </c>
      <c r="D226" s="2">
        <f t="shared" si="231"/>
        <v>11.049104653142372</v>
      </c>
      <c r="E226" s="2">
        <f t="shared" si="220"/>
        <v>0.34191689616944565</v>
      </c>
      <c r="F226" s="2">
        <f t="shared" si="218"/>
        <v>0.32980343638868881</v>
      </c>
      <c r="G226" s="2">
        <f t="shared" si="218"/>
        <v>0.42513897901688402</v>
      </c>
      <c r="H226" s="2">
        <f t="shared" si="223"/>
        <v>107.45906242141103</v>
      </c>
      <c r="I226" s="2">
        <f t="shared" si="224"/>
        <v>106.18295544754838</v>
      </c>
      <c r="J226" s="2">
        <f t="shared" si="225"/>
        <v>116.24929128034015</v>
      </c>
      <c r="K226" s="2">
        <f t="shared" si="193"/>
        <v>107.44837378453443</v>
      </c>
      <c r="L226" s="2">
        <f t="shared" si="194"/>
        <v>106.56521536187054</v>
      </c>
      <c r="M226" s="2">
        <f t="shared" si="195"/>
        <v>113.44014773049827</v>
      </c>
      <c r="N226" s="2">
        <f t="shared" si="207"/>
        <v>9.306613243436189</v>
      </c>
      <c r="O226" s="2">
        <f t="shared" si="210"/>
        <v>9.1582893609546687</v>
      </c>
      <c r="P226" s="2">
        <f t="shared" si="211"/>
        <v>10.365846002169505</v>
      </c>
      <c r="AI226">
        <v>904995</v>
      </c>
      <c r="AJ226">
        <v>785164</v>
      </c>
      <c r="AK226">
        <f t="shared" si="204"/>
        <v>119831</v>
      </c>
    </row>
    <row r="227" spans="1:37" x14ac:dyDescent="0.2">
      <c r="A227" s="1">
        <v>42278</v>
      </c>
      <c r="B227" s="2">
        <f t="shared" ref="B227:D227" si="232">100*(LN(AI227)-LN(AI215))</f>
        <v>3.7272431791132377</v>
      </c>
      <c r="C227" s="2">
        <f t="shared" si="232"/>
        <v>3.0986021962521093</v>
      </c>
      <c r="D227" s="2">
        <f t="shared" si="232"/>
        <v>7.7030720391542573</v>
      </c>
      <c r="E227" s="2">
        <f t="shared" si="220"/>
        <v>3.7857898966462855E-2</v>
      </c>
      <c r="F227" s="2">
        <f t="shared" si="218"/>
        <v>2.9934733655352375E-2</v>
      </c>
      <c r="G227" s="2">
        <f t="shared" si="218"/>
        <v>8.8274858988386384E-2</v>
      </c>
      <c r="H227" s="2">
        <f t="shared" si="223"/>
        <v>111.24485231805733</v>
      </c>
      <c r="I227" s="2">
        <f t="shared" si="224"/>
        <v>109.17642881308362</v>
      </c>
      <c r="J227" s="2">
        <f t="shared" si="225"/>
        <v>125.07677717917878</v>
      </c>
      <c r="K227" s="2">
        <f t="shared" si="193"/>
        <v>108.3253958800431</v>
      </c>
      <c r="L227" s="2">
        <f t="shared" si="194"/>
        <v>107.38828578032775</v>
      </c>
      <c r="M227" s="2">
        <f t="shared" si="195"/>
        <v>114.70628632166687</v>
      </c>
      <c r="N227" s="2">
        <f t="shared" si="207"/>
        <v>10.819170479600885</v>
      </c>
      <c r="O227" s="2">
        <f t="shared" si="210"/>
        <v>10.651634568428491</v>
      </c>
      <c r="P227" s="2">
        <f t="shared" si="211"/>
        <v>12.00652704249849</v>
      </c>
      <c r="AI227">
        <v>939913</v>
      </c>
      <c r="AJ227">
        <v>809023</v>
      </c>
      <c r="AK227">
        <f t="shared" si="204"/>
        <v>130890</v>
      </c>
    </row>
    <row r="228" spans="1:37" x14ac:dyDescent="0.2">
      <c r="A228" s="1">
        <v>42309</v>
      </c>
      <c r="B228" s="2">
        <f t="shared" ref="B228:D228" si="233">100*(LN(AI228)-LN(AI216))</f>
        <v>14.397704962616942</v>
      </c>
      <c r="C228" s="2">
        <f t="shared" si="233"/>
        <v>14.096193929410994</v>
      </c>
      <c r="D228" s="2">
        <f t="shared" si="233"/>
        <v>16.359875939615165</v>
      </c>
      <c r="E228" s="2">
        <f t="shared" si="220"/>
        <v>-3.1761568497286063E-2</v>
      </c>
      <c r="F228" s="2">
        <f t="shared" si="218"/>
        <v>-2.6255655604908057E-2</v>
      </c>
      <c r="G228" s="2">
        <f t="shared" si="218"/>
        <v>-6.6483008538805066E-2</v>
      </c>
      <c r="H228" s="2">
        <f t="shared" si="223"/>
        <v>108.06869546832871</v>
      </c>
      <c r="I228" s="2">
        <f t="shared" si="224"/>
        <v>106.55086325259282</v>
      </c>
      <c r="J228" s="2">
        <f t="shared" si="225"/>
        <v>118.42847632529828</v>
      </c>
      <c r="K228" s="2">
        <f t="shared" si="193"/>
        <v>109.1419103597557</v>
      </c>
      <c r="L228" s="2">
        <f t="shared" si="194"/>
        <v>108.19147203684783</v>
      </c>
      <c r="M228" s="2">
        <f t="shared" si="195"/>
        <v>115.61797299814174</v>
      </c>
      <c r="N228" s="2">
        <f t="shared" si="207"/>
        <v>9.99104413145146</v>
      </c>
      <c r="O228" s="2">
        <f t="shared" si="210"/>
        <v>9.8139271087967472</v>
      </c>
      <c r="P228" s="2">
        <f t="shared" si="211"/>
        <v>11.242648173934796</v>
      </c>
      <c r="AI228">
        <v>910529</v>
      </c>
      <c r="AJ228">
        <v>788058</v>
      </c>
      <c r="AK228">
        <f t="shared" si="204"/>
        <v>122471</v>
      </c>
    </row>
    <row r="229" spans="1:37" x14ac:dyDescent="0.2">
      <c r="A229" s="1">
        <v>42339</v>
      </c>
      <c r="B229" s="2">
        <f t="shared" ref="B229:D239" si="234">100*(LN(AI229)-LN(AI217))</f>
        <v>15.352889354719501</v>
      </c>
      <c r="C229" s="2">
        <f t="shared" si="234"/>
        <v>15.987266971484004</v>
      </c>
      <c r="D229" s="2">
        <f t="shared" si="234"/>
        <v>11.512109502678136</v>
      </c>
      <c r="E229" s="2">
        <f t="shared" si="220"/>
        <v>1.9530630325776954E-2</v>
      </c>
      <c r="F229" s="2">
        <f t="shared" si="218"/>
        <v>1.4268488891492126E-2</v>
      </c>
      <c r="G229" s="2">
        <f t="shared" si="218"/>
        <v>5.2744013841326876E-2</v>
      </c>
      <c r="H229" s="2">
        <f t="shared" si="223"/>
        <v>110.0217585009064</v>
      </c>
      <c r="I229" s="2">
        <f t="shared" si="224"/>
        <v>107.97771214174203</v>
      </c>
      <c r="J229" s="2">
        <f t="shared" si="225"/>
        <v>123.70287770943096</v>
      </c>
      <c r="K229" s="2">
        <f t="shared" si="193"/>
        <v>110.4820806776284</v>
      </c>
      <c r="L229" s="2">
        <f t="shared" si="194"/>
        <v>109.46769126317234</v>
      </c>
      <c r="M229" s="2">
        <f t="shared" si="195"/>
        <v>117.40842117952181</v>
      </c>
      <c r="N229" s="2">
        <f t="shared" si="207"/>
        <v>10.063677416058951</v>
      </c>
      <c r="O229" s="2">
        <f t="shared" si="210"/>
        <v>9.7880613495153597</v>
      </c>
      <c r="P229" s="2">
        <f t="shared" si="211"/>
        <v>12.008089427470168</v>
      </c>
      <c r="AI229">
        <v>928487</v>
      </c>
      <c r="AJ229">
        <v>799383</v>
      </c>
      <c r="AK229">
        <f t="shared" si="204"/>
        <v>129104</v>
      </c>
    </row>
    <row r="230" spans="1:37" x14ac:dyDescent="0.2">
      <c r="A230" s="1">
        <v>42370</v>
      </c>
      <c r="B230" s="2">
        <f t="shared" si="234"/>
        <v>7.5543766258588718</v>
      </c>
      <c r="C230" s="2">
        <f t="shared" si="234"/>
        <v>6.5790298008163717</v>
      </c>
      <c r="D230" s="2">
        <f t="shared" si="234"/>
        <v>14.351243912207501</v>
      </c>
      <c r="E230" s="2">
        <f t="shared" si="220"/>
        <v>-2.4673818750475363E-2</v>
      </c>
      <c r="F230" s="2">
        <f t="shared" si="218"/>
        <v>-1.3986823409256388E-2</v>
      </c>
      <c r="G230" s="2">
        <f t="shared" si="218"/>
        <v>-9.3516337972234354E-2</v>
      </c>
      <c r="H230" s="2">
        <f t="shared" si="223"/>
        <v>107.55437662585886</v>
      </c>
      <c r="I230" s="2">
        <f t="shared" si="224"/>
        <v>106.57902980081639</v>
      </c>
      <c r="J230" s="2">
        <f t="shared" si="225"/>
        <v>114.35124391220754</v>
      </c>
      <c r="K230" s="2">
        <f t="shared" si="193"/>
        <v>116.22831335771073</v>
      </c>
      <c r="L230" s="2">
        <f t="shared" si="194"/>
        <v>115.21663849744664</v>
      </c>
      <c r="M230" s="2">
        <f t="shared" si="195"/>
        <v>123.13506860746098</v>
      </c>
      <c r="N230" s="2">
        <f t="shared" si="207"/>
        <v>10.888116012548906</v>
      </c>
      <c r="O230" s="2">
        <f t="shared" si="210"/>
        <v>10.535954963530173</v>
      </c>
      <c r="P230" s="2">
        <f t="shared" si="211"/>
        <v>13.37719097471647</v>
      </c>
      <c r="AI230">
        <v>905858</v>
      </c>
      <c r="AJ230">
        <v>788280</v>
      </c>
      <c r="AK230">
        <f t="shared" si="204"/>
        <v>117578</v>
      </c>
    </row>
    <row r="231" spans="1:37" x14ac:dyDescent="0.2">
      <c r="A231" s="1">
        <v>42401</v>
      </c>
      <c r="B231" s="2">
        <f t="shared" si="234"/>
        <v>14.074025748819352</v>
      </c>
      <c r="C231" s="2">
        <f t="shared" si="234"/>
        <v>13.653051162567387</v>
      </c>
      <c r="D231" s="2">
        <f t="shared" si="234"/>
        <v>17.102100480703619</v>
      </c>
      <c r="E231" s="2">
        <f t="shared" si="220"/>
        <v>8.1244245630335499E-2</v>
      </c>
      <c r="F231" s="2">
        <f t="shared" si="218"/>
        <v>8.7985598244475938E-2</v>
      </c>
      <c r="G231" s="2">
        <f t="shared" si="218"/>
        <v>3.4834964079626829E-2</v>
      </c>
      <c r="H231" s="2">
        <f t="shared" si="223"/>
        <v>115.67880118889241</v>
      </c>
      <c r="I231" s="2">
        <f t="shared" si="224"/>
        <v>115.37758962526398</v>
      </c>
      <c r="J231" s="2">
        <f t="shared" si="225"/>
        <v>117.83474032017023</v>
      </c>
      <c r="K231" s="2">
        <f t="shared" si="193"/>
        <v>119.4623326108256</v>
      </c>
      <c r="L231" s="2">
        <f t="shared" si="194"/>
        <v>118.4978456255362</v>
      </c>
      <c r="M231" s="2">
        <f t="shared" si="195"/>
        <v>126.05484090471886</v>
      </c>
      <c r="N231" s="2">
        <f t="shared" si="207"/>
        <v>10.805027868532463</v>
      </c>
      <c r="O231" s="2">
        <f t="shared" si="210"/>
        <v>10.397602295191206</v>
      </c>
      <c r="P231" s="2">
        <f t="shared" si="211"/>
        <v>13.686950642602071</v>
      </c>
      <c r="AI231">
        <v>982526</v>
      </c>
      <c r="AJ231">
        <v>860780</v>
      </c>
      <c r="AK231">
        <f t="shared" si="204"/>
        <v>121746</v>
      </c>
    </row>
    <row r="232" spans="1:37" x14ac:dyDescent="0.2">
      <c r="A232" s="1">
        <v>42430</v>
      </c>
      <c r="B232" s="2">
        <f t="shared" si="234"/>
        <v>6.1105883117331672</v>
      </c>
      <c r="C232" s="2">
        <f t="shared" si="234"/>
        <v>5.6297214559203113</v>
      </c>
      <c r="D232" s="2">
        <f t="shared" si="234"/>
        <v>9.5958411457257142</v>
      </c>
      <c r="E232" s="2">
        <f t="shared" si="220"/>
        <v>0.19332563635681588</v>
      </c>
      <c r="F232" s="2">
        <f t="shared" si="218"/>
        <v>0.19394660650150009</v>
      </c>
      <c r="G232" s="2">
        <f t="shared" si="218"/>
        <v>0.18892415918326044</v>
      </c>
      <c r="H232" s="2">
        <f t="shared" si="223"/>
        <v>135.011364824574</v>
      </c>
      <c r="I232" s="2">
        <f t="shared" si="224"/>
        <v>134.772250275414</v>
      </c>
      <c r="J232" s="2">
        <f t="shared" si="225"/>
        <v>136.72715623849626</v>
      </c>
      <c r="K232" s="2">
        <f t="shared" si="193"/>
        <v>119.67116915890954</v>
      </c>
      <c r="L232" s="2">
        <f t="shared" si="194"/>
        <v>118.78306157872028</v>
      </c>
      <c r="M232" s="2">
        <f t="shared" si="195"/>
        <v>125.77955958201288</v>
      </c>
      <c r="N232" s="2">
        <f t="shared" si="207"/>
        <v>10.294407258718351</v>
      </c>
      <c r="O232" s="2">
        <f t="shared" si="210"/>
        <v>9.8122256946726054</v>
      </c>
      <c r="P232" s="2">
        <f t="shared" si="211"/>
        <v>13.723303741558567</v>
      </c>
      <c r="AI232">
        <v>1192077</v>
      </c>
      <c r="AJ232">
        <v>1045014</v>
      </c>
      <c r="AK232">
        <f t="shared" si="204"/>
        <v>147063</v>
      </c>
    </row>
    <row r="233" spans="1:37" x14ac:dyDescent="0.2">
      <c r="A233" s="1">
        <v>42461</v>
      </c>
      <c r="B233" s="2">
        <f t="shared" si="234"/>
        <v>9.8872614528573877</v>
      </c>
      <c r="C233" s="2">
        <f t="shared" si="234"/>
        <v>9.362570711107665</v>
      </c>
      <c r="D233" s="2">
        <f t="shared" si="234"/>
        <v>13.573948236648725</v>
      </c>
      <c r="E233" s="2">
        <f t="shared" si="220"/>
        <v>-8.9789228784136199E-2</v>
      </c>
      <c r="F233" s="2">
        <f t="shared" si="218"/>
        <v>-9.3824700720036347E-2</v>
      </c>
      <c r="G233" s="2">
        <f t="shared" si="218"/>
        <v>-6.1573219665739032E-2</v>
      </c>
      <c r="H233" s="2">
        <f t="shared" si="223"/>
        <v>126.03244194616039</v>
      </c>
      <c r="I233" s="2">
        <f t="shared" si="224"/>
        <v>125.38978020341037</v>
      </c>
      <c r="J233" s="2">
        <f t="shared" si="225"/>
        <v>130.56983427192236</v>
      </c>
      <c r="K233" s="2">
        <f t="shared" si="193"/>
        <v>117.12847839636781</v>
      </c>
      <c r="L233" s="2">
        <f t="shared" si="194"/>
        <v>116.08909251038543</v>
      </c>
      <c r="M233" s="2">
        <f t="shared" si="195"/>
        <v>124.16392243011705</v>
      </c>
      <c r="N233" s="2">
        <f t="shared" si="207"/>
        <v>10.016676138739896</v>
      </c>
      <c r="O233" s="2">
        <f t="shared" si="210"/>
        <v>9.2552402052962464</v>
      </c>
      <c r="P233" s="2">
        <f t="shared" si="211"/>
        <v>15.252447725417895</v>
      </c>
      <c r="AI233">
        <v>1089706</v>
      </c>
      <c r="AJ233">
        <v>951425</v>
      </c>
      <c r="AK233">
        <f t="shared" si="204"/>
        <v>138281</v>
      </c>
    </row>
    <row r="234" spans="1:37" x14ac:dyDescent="0.2">
      <c r="A234" s="1">
        <v>42491</v>
      </c>
      <c r="B234" s="2">
        <f t="shared" si="234"/>
        <v>17.197864595893542</v>
      </c>
      <c r="C234" s="2">
        <f t="shared" si="234"/>
        <v>16.973181057998943</v>
      </c>
      <c r="D234" s="2">
        <f t="shared" si="234"/>
        <v>18.835727230451305</v>
      </c>
      <c r="E234" s="2">
        <f t="shared" si="220"/>
        <v>-1.0489750209528026E-2</v>
      </c>
      <c r="F234" s="2">
        <f t="shared" ref="F234:F277" si="235">LN(AJ234)-LN(AJ233)</f>
        <v>-4.4664328626229377E-3</v>
      </c>
      <c r="G234" s="2">
        <f t="shared" ref="G234:G277" si="236">LN(AK234)-LN(AK233)</f>
        <v>-5.2946140418180576E-2</v>
      </c>
      <c r="H234" s="2">
        <f t="shared" si="223"/>
        <v>124.98346692520758</v>
      </c>
      <c r="I234" s="2">
        <f t="shared" si="224"/>
        <v>124.94313691714808</v>
      </c>
      <c r="J234" s="2">
        <f t="shared" si="225"/>
        <v>125.27522023010431</v>
      </c>
      <c r="K234" s="2">
        <f t="shared" si="193"/>
        <v>117.84489842120304</v>
      </c>
      <c r="L234" s="2">
        <f t="shared" si="194"/>
        <v>116.889529504621</v>
      </c>
      <c r="M234" s="2">
        <f t="shared" si="195"/>
        <v>124.3454874076927</v>
      </c>
      <c r="N234" s="2">
        <f t="shared" si="207"/>
        <v>9.3119635774391014</v>
      </c>
      <c r="O234" s="2">
        <f t="shared" si="210"/>
        <v>8.478731613166218</v>
      </c>
      <c r="P234" s="2">
        <f t="shared" si="211"/>
        <v>14.983065694817185</v>
      </c>
      <c r="AI234">
        <v>1078335</v>
      </c>
      <c r="AJ234">
        <v>947185</v>
      </c>
      <c r="AK234">
        <f t="shared" si="204"/>
        <v>131150</v>
      </c>
    </row>
    <row r="235" spans="1:37" x14ac:dyDescent="0.2">
      <c r="A235" s="1">
        <v>42522</v>
      </c>
      <c r="B235" s="2">
        <f t="shared" si="234"/>
        <v>8.9025011922837294</v>
      </c>
      <c r="C235" s="2">
        <f t="shared" si="234"/>
        <v>8.1702456336211426</v>
      </c>
      <c r="D235" s="2">
        <f t="shared" si="234"/>
        <v>14.005265805438682</v>
      </c>
      <c r="E235" s="2">
        <f t="shared" si="220"/>
        <v>0.11581768774236956</v>
      </c>
      <c r="F235" s="2">
        <f t="shared" si="235"/>
        <v>0.10770682683206445</v>
      </c>
      <c r="G235" s="2">
        <f t="shared" si="236"/>
        <v>0.17252021725556688</v>
      </c>
      <c r="H235" s="2">
        <f t="shared" si="223"/>
        <v>136.56523569944454</v>
      </c>
      <c r="I235" s="2">
        <f t="shared" si="224"/>
        <v>135.71381960035453</v>
      </c>
      <c r="J235" s="2">
        <f t="shared" si="225"/>
        <v>142.527241955661</v>
      </c>
      <c r="K235" s="2">
        <f t="shared" si="193"/>
        <v>118.13734625101262</v>
      </c>
      <c r="L235" s="2">
        <f t="shared" si="194"/>
        <v>117.04755147286647</v>
      </c>
      <c r="M235" s="2">
        <f t="shared" si="195"/>
        <v>125.49945857313037</v>
      </c>
      <c r="N235" s="2">
        <f t="shared" si="207"/>
        <v>8.3549833719089861</v>
      </c>
      <c r="O235" s="2">
        <f t="shared" si="210"/>
        <v>7.6171503799579625</v>
      </c>
      <c r="P235" s="2">
        <f t="shared" si="211"/>
        <v>13.350728284790549</v>
      </c>
      <c r="AI235">
        <v>1210745</v>
      </c>
      <c r="AJ235">
        <v>1054900</v>
      </c>
      <c r="AK235">
        <f t="shared" si="204"/>
        <v>155845</v>
      </c>
    </row>
    <row r="236" spans="1:37" x14ac:dyDescent="0.2">
      <c r="A236" s="1">
        <v>42552</v>
      </c>
      <c r="B236" s="2">
        <f t="shared" si="234"/>
        <v>-0.84652783449321589</v>
      </c>
      <c r="C236" s="2">
        <f t="shared" si="234"/>
        <v>-2.1604347747494757</v>
      </c>
      <c r="D236" s="2">
        <f t="shared" si="234"/>
        <v>8.1434446353231493</v>
      </c>
      <c r="E236" s="2">
        <f t="shared" si="220"/>
        <v>-0.23440854448631754</v>
      </c>
      <c r="F236" s="2">
        <f t="shared" si="235"/>
        <v>-0.23970447208614232</v>
      </c>
      <c r="G236" s="2">
        <f t="shared" si="236"/>
        <v>-0.19927996680836024</v>
      </c>
      <c r="H236" s="2">
        <f t="shared" si="223"/>
        <v>113.12438125081279</v>
      </c>
      <c r="I236" s="2">
        <f t="shared" si="224"/>
        <v>111.74337239174029</v>
      </c>
      <c r="J236" s="2">
        <f t="shared" si="225"/>
        <v>122.59924527482497</v>
      </c>
      <c r="K236" s="2">
        <f t="shared" si="193"/>
        <v>118.03379757044051</v>
      </c>
      <c r="L236" s="2">
        <f t="shared" si="194"/>
        <v>116.63327682733322</v>
      </c>
      <c r="M236" s="2">
        <f t="shared" si="195"/>
        <v>127.37516360850593</v>
      </c>
      <c r="N236" s="2">
        <f t="shared" si="207"/>
        <v>7.5332213548640112</v>
      </c>
      <c r="O236" s="2">
        <f t="shared" si="210"/>
        <v>6.6666174244362537</v>
      </c>
      <c r="P236" s="2">
        <f t="shared" si="211"/>
        <v>13.260229266184808</v>
      </c>
      <c r="AI236">
        <v>957746</v>
      </c>
      <c r="AJ236">
        <v>830059</v>
      </c>
      <c r="AK236">
        <f t="shared" si="204"/>
        <v>127687</v>
      </c>
    </row>
    <row r="237" spans="1:37" x14ac:dyDescent="0.2">
      <c r="A237" s="1">
        <v>42583</v>
      </c>
      <c r="B237" s="2">
        <f t="shared" si="234"/>
        <v>11.91710580098686</v>
      </c>
      <c r="C237" s="2">
        <f t="shared" si="234"/>
        <v>9.1025298288995415</v>
      </c>
      <c r="D237" s="2">
        <f t="shared" si="234"/>
        <v>30.152348579584221</v>
      </c>
      <c r="E237" s="2">
        <f t="shared" si="220"/>
        <v>-0.2793990264535946</v>
      </c>
      <c r="F237" s="2">
        <f t="shared" si="235"/>
        <v>-0.29438230754161232</v>
      </c>
      <c r="G237" s="2">
        <f t="shared" si="236"/>
        <v>-0.18711503316588995</v>
      </c>
      <c r="H237" s="2">
        <f t="shared" si="223"/>
        <v>85.184478605453336</v>
      </c>
      <c r="I237" s="2">
        <f t="shared" si="224"/>
        <v>82.305141637579055</v>
      </c>
      <c r="J237" s="2">
        <f t="shared" si="225"/>
        <v>103.88774195823598</v>
      </c>
      <c r="K237" s="2">
        <f t="shared" si="193"/>
        <v>115.73661717027841</v>
      </c>
      <c r="L237" s="2">
        <f t="shared" si="194"/>
        <v>113.89069753719416</v>
      </c>
      <c r="M237" s="2">
        <f t="shared" si="195"/>
        <v>127.81403494791908</v>
      </c>
      <c r="N237" s="2">
        <f t="shared" si="207"/>
        <v>7.3337096226946414</v>
      </c>
      <c r="O237" s="2">
        <f t="shared" si="210"/>
        <v>6.2756844318251268</v>
      </c>
      <c r="P237" s="2">
        <f t="shared" si="211"/>
        <v>14.080038092635704</v>
      </c>
      <c r="AI237">
        <v>724284</v>
      </c>
      <c r="AJ237">
        <v>618387</v>
      </c>
      <c r="AK237">
        <f t="shared" si="204"/>
        <v>105897</v>
      </c>
    </row>
    <row r="238" spans="1:37" x14ac:dyDescent="0.2">
      <c r="A238" s="1">
        <v>42614</v>
      </c>
      <c r="B238" s="2">
        <f t="shared" si="234"/>
        <v>9.0104763030124602</v>
      </c>
      <c r="C238" s="2">
        <f t="shared" si="234"/>
        <v>8.9986896423139839</v>
      </c>
      <c r="D238" s="2">
        <f t="shared" si="234"/>
        <v>9.0876712272713434</v>
      </c>
      <c r="E238" s="2">
        <f t="shared" si="220"/>
        <v>0.31285060118970165</v>
      </c>
      <c r="F238" s="2">
        <f t="shared" si="235"/>
        <v>0.32876503452283323</v>
      </c>
      <c r="G238" s="2">
        <f t="shared" si="236"/>
        <v>0.21449220549375525</v>
      </c>
      <c r="H238" s="2">
        <f t="shared" si="223"/>
        <v>116.4695387244235</v>
      </c>
      <c r="I238" s="2">
        <f t="shared" si="224"/>
        <v>115.18164508986237</v>
      </c>
      <c r="J238" s="2">
        <f t="shared" si="225"/>
        <v>125.3369625076115</v>
      </c>
      <c r="K238" s="2">
        <f t="shared" si="193"/>
        <v>114.81647572382462</v>
      </c>
      <c r="L238" s="2">
        <f t="shared" si="194"/>
        <v>112.9450508730275</v>
      </c>
      <c r="M238" s="2">
        <f t="shared" si="195"/>
        <v>127.06780944863898</v>
      </c>
      <c r="N238" s="2">
        <f t="shared" si="207"/>
        <v>7.3681019392901987</v>
      </c>
      <c r="O238" s="2">
        <f t="shared" si="210"/>
        <v>6.3798355111569549</v>
      </c>
      <c r="P238" s="2">
        <f t="shared" si="211"/>
        <v>13.627661718140715</v>
      </c>
      <c r="AI238">
        <v>990326</v>
      </c>
      <c r="AJ238">
        <v>859095</v>
      </c>
      <c r="AK238">
        <f t="shared" si="204"/>
        <v>131231</v>
      </c>
    </row>
    <row r="239" spans="1:37" x14ac:dyDescent="0.2">
      <c r="A239" s="1">
        <v>42644</v>
      </c>
      <c r="B239" s="2">
        <f t="shared" si="234"/>
        <v>-1.0584452239124076</v>
      </c>
      <c r="C239" s="2">
        <f t="shared" si="234"/>
        <v>-1.1752012980581483</v>
      </c>
      <c r="D239" s="2">
        <f t="shared" si="234"/>
        <v>-0.3397927780319776</v>
      </c>
      <c r="E239" s="2">
        <f t="shared" si="220"/>
        <v>-6.2831316302785822E-2</v>
      </c>
      <c r="F239" s="2">
        <f t="shared" si="235"/>
        <v>-7.1804175748368948E-2</v>
      </c>
      <c r="G239" s="2">
        <f t="shared" si="236"/>
        <v>-5.9997810646468253E-3</v>
      </c>
      <c r="H239" s="2">
        <f t="shared" si="223"/>
        <v>110.18640709414493</v>
      </c>
      <c r="I239" s="2">
        <f t="shared" si="224"/>
        <v>108.00122751502548</v>
      </c>
      <c r="J239" s="2">
        <f t="shared" si="225"/>
        <v>124.73698440114683</v>
      </c>
      <c r="K239" s="2">
        <f t="shared" si="193"/>
        <v>113.92464337599615</v>
      </c>
      <c r="L239" s="2">
        <f t="shared" si="194"/>
        <v>111.98777581924723</v>
      </c>
      <c r="M239" s="2">
        <f t="shared" si="195"/>
        <v>126.63750551388759</v>
      </c>
      <c r="N239" s="2">
        <f t="shared" si="207"/>
        <v>5.5992474959530512</v>
      </c>
      <c r="O239" s="2">
        <f t="shared" si="210"/>
        <v>4.5994900389194839</v>
      </c>
      <c r="P239" s="2">
        <f t="shared" si="211"/>
        <v>11.931219192220723</v>
      </c>
      <c r="AI239">
        <v>930017</v>
      </c>
      <c r="AJ239">
        <v>799571</v>
      </c>
      <c r="AK239">
        <f t="shared" si="204"/>
        <v>130446</v>
      </c>
    </row>
    <row r="240" spans="1:37" x14ac:dyDescent="0.2">
      <c r="A240" s="1">
        <v>42675</v>
      </c>
      <c r="B240" s="2">
        <f t="shared" ref="B240:D250" si="237">100*(LN(AI240)-LN(AI228))</f>
        <v>6.6781675954148412</v>
      </c>
      <c r="C240" s="2">
        <f t="shared" si="237"/>
        <v>5.0982545628720288</v>
      </c>
      <c r="D240" s="2">
        <f t="shared" si="237"/>
        <v>16.28760931325175</v>
      </c>
      <c r="E240" s="2">
        <f t="shared" si="220"/>
        <v>4.5604559695986424E-2</v>
      </c>
      <c r="F240" s="2">
        <f t="shared" si="235"/>
        <v>3.6478903004393715E-2</v>
      </c>
      <c r="G240" s="2">
        <f t="shared" si="236"/>
        <v>9.9791012374032206E-2</v>
      </c>
      <c r="H240" s="2">
        <f t="shared" si="223"/>
        <v>114.74686306374358</v>
      </c>
      <c r="I240" s="2">
        <f t="shared" si="224"/>
        <v>111.64911781546485</v>
      </c>
      <c r="J240" s="2">
        <f t="shared" si="225"/>
        <v>134.71608563855006</v>
      </c>
      <c r="K240" s="2">
        <f t="shared" si="193"/>
        <v>115.00874969394886</v>
      </c>
      <c r="L240" s="2">
        <f t="shared" si="194"/>
        <v>113.09556217234419</v>
      </c>
      <c r="M240" s="2">
        <f t="shared" si="195"/>
        <v>127.5599831055478</v>
      </c>
      <c r="N240" s="2">
        <f t="shared" si="207"/>
        <v>5.8668393341931591</v>
      </c>
      <c r="O240" s="2">
        <f t="shared" si="210"/>
        <v>4.9040901354963609</v>
      </c>
      <c r="P240" s="2">
        <f t="shared" si="211"/>
        <v>11.942010107406063</v>
      </c>
      <c r="AI240">
        <v>973412</v>
      </c>
      <c r="AJ240">
        <v>829277</v>
      </c>
      <c r="AK240">
        <f t="shared" si="204"/>
        <v>144135</v>
      </c>
    </row>
    <row r="241" spans="1:37" x14ac:dyDescent="0.2">
      <c r="A241" s="1">
        <v>42705</v>
      </c>
      <c r="B241" s="2">
        <f t="shared" si="237"/>
        <v>4.3149827222084269</v>
      </c>
      <c r="C241" s="2">
        <f t="shared" si="237"/>
        <v>2.1113245224203325</v>
      </c>
      <c r="D241" s="2">
        <f t="shared" si="237"/>
        <v>16.974120583783581</v>
      </c>
      <c r="E241" s="2">
        <f t="shared" si="220"/>
        <v>-4.1012184062871881E-3</v>
      </c>
      <c r="F241" s="2">
        <f t="shared" si="235"/>
        <v>-1.5600811513024837E-2</v>
      </c>
      <c r="G241" s="2">
        <f t="shared" si="236"/>
        <v>5.9609126546645186E-2</v>
      </c>
      <c r="H241" s="2">
        <f t="shared" si="223"/>
        <v>114.33674122311486</v>
      </c>
      <c r="I241" s="2">
        <f t="shared" si="224"/>
        <v>110.08903666416236</v>
      </c>
      <c r="J241" s="2">
        <f t="shared" si="225"/>
        <v>140.67699829321458</v>
      </c>
      <c r="K241" s="2">
        <f t="shared" si="193"/>
        <v>115.87548179845511</v>
      </c>
      <c r="L241" s="2">
        <f t="shared" si="194"/>
        <v>114.03973120632673</v>
      </c>
      <c r="M241" s="2">
        <f t="shared" si="195"/>
        <v>127.90971668107083</v>
      </c>
      <c r="N241" s="2">
        <f t="shared" si="207"/>
        <v>5.3934011208267094</v>
      </c>
      <c r="O241" s="2">
        <f t="shared" si="210"/>
        <v>4.5720399431543939</v>
      </c>
      <c r="P241" s="2">
        <f t="shared" si="211"/>
        <v>10.501295501549023</v>
      </c>
      <c r="AI241">
        <v>969428</v>
      </c>
      <c r="AJ241">
        <v>816440</v>
      </c>
      <c r="AK241">
        <f t="shared" si="204"/>
        <v>152988</v>
      </c>
    </row>
    <row r="242" spans="1:37" x14ac:dyDescent="0.2">
      <c r="A242" s="1">
        <v>42736</v>
      </c>
      <c r="B242" s="2">
        <f t="shared" si="237"/>
        <v>10.196792302217617</v>
      </c>
      <c r="C242" s="2">
        <f t="shared" si="237"/>
        <v>10.299930425094139</v>
      </c>
      <c r="D242" s="2">
        <f t="shared" si="237"/>
        <v>9.5025608661940097</v>
      </c>
      <c r="E242" s="2">
        <f t="shared" si="220"/>
        <v>3.4144277049616534E-2</v>
      </c>
      <c r="F242" s="2">
        <f t="shared" si="235"/>
        <v>6.7899235617481679E-2</v>
      </c>
      <c r="G242" s="2">
        <f t="shared" si="236"/>
        <v>-0.16823193514813006</v>
      </c>
      <c r="H242" s="2">
        <f t="shared" si="223"/>
        <v>117.75116892807651</v>
      </c>
      <c r="I242" s="2">
        <f t="shared" si="224"/>
        <v>116.87896022591053</v>
      </c>
      <c r="J242" s="2">
        <f t="shared" si="225"/>
        <v>123.85380477840158</v>
      </c>
      <c r="K242" s="2">
        <f t="shared" si="193"/>
        <v>121.41457042222709</v>
      </c>
      <c r="L242" s="2">
        <f t="shared" si="194"/>
        <v>119.87150434891161</v>
      </c>
      <c r="M242" s="2">
        <f t="shared" si="195"/>
        <v>131.56609326339338</v>
      </c>
      <c r="N242" s="2">
        <f t="shared" si="207"/>
        <v>5.1862570645163544</v>
      </c>
      <c r="O242" s="2">
        <f t="shared" si="210"/>
        <v>4.6548658514649759</v>
      </c>
      <c r="P242" s="2">
        <f t="shared" si="211"/>
        <v>8.4310246559324042</v>
      </c>
      <c r="AI242">
        <v>1003100</v>
      </c>
      <c r="AJ242">
        <v>873801</v>
      </c>
      <c r="AK242">
        <f t="shared" si="204"/>
        <v>129299</v>
      </c>
    </row>
    <row r="243" spans="1:37" x14ac:dyDescent="0.2">
      <c r="A243" s="1">
        <v>42767</v>
      </c>
      <c r="B243" s="2">
        <f t="shared" si="237"/>
        <v>1.2781746058589505</v>
      </c>
      <c r="C243" s="2">
        <f t="shared" si="237"/>
        <v>0.95007180786161882</v>
      </c>
      <c r="D243" s="2">
        <f t="shared" si="237"/>
        <v>3.5677444971714323</v>
      </c>
      <c r="E243" s="2">
        <f t="shared" si="220"/>
        <v>-7.9419313332511621E-3</v>
      </c>
      <c r="F243" s="2">
        <f t="shared" si="235"/>
        <v>-5.5129879278492666E-3</v>
      </c>
      <c r="G243" s="2">
        <f t="shared" si="236"/>
        <v>-2.4513199610598946E-2</v>
      </c>
      <c r="H243" s="2">
        <f t="shared" si="223"/>
        <v>116.9569757947514</v>
      </c>
      <c r="I243" s="2">
        <f t="shared" si="224"/>
        <v>116.3276614331256</v>
      </c>
      <c r="J243" s="2">
        <f t="shared" si="225"/>
        <v>121.40248481734169</v>
      </c>
      <c r="K243" s="2">
        <f t="shared" si="193"/>
        <v>123.96770712104323</v>
      </c>
      <c r="L243" s="2">
        <f t="shared" si="194"/>
        <v>122.47478252041067</v>
      </c>
      <c r="M243" s="2">
        <f t="shared" si="195"/>
        <v>133.78527152416893</v>
      </c>
      <c r="N243" s="2">
        <f t="shared" si="207"/>
        <v>4.505374510217635</v>
      </c>
      <c r="O243" s="2">
        <f t="shared" si="210"/>
        <v>3.9769368948744699</v>
      </c>
      <c r="P243" s="2">
        <f t="shared" si="211"/>
        <v>7.7304306194500754</v>
      </c>
      <c r="AI243">
        <v>995165</v>
      </c>
      <c r="AJ243">
        <v>868997</v>
      </c>
      <c r="AK243">
        <f t="shared" si="204"/>
        <v>126168</v>
      </c>
    </row>
    <row r="244" spans="1:37" x14ac:dyDescent="0.2">
      <c r="A244" s="1">
        <v>42795</v>
      </c>
      <c r="B244" s="2">
        <f t="shared" si="237"/>
        <v>11.310827736444828</v>
      </c>
      <c r="C244" s="2">
        <f t="shared" si="237"/>
        <v>10.911646502813177</v>
      </c>
      <c r="D244" s="2">
        <f t="shared" si="237"/>
        <v>14.102384042106664</v>
      </c>
      <c r="E244" s="2">
        <f t="shared" si="220"/>
        <v>0.29365216766267466</v>
      </c>
      <c r="F244" s="2">
        <f t="shared" si="235"/>
        <v>0.29356235345101567</v>
      </c>
      <c r="G244" s="2">
        <f t="shared" si="236"/>
        <v>0.29427055463261276</v>
      </c>
      <c r="H244" s="2">
        <f t="shared" si="223"/>
        <v>146.32219256101888</v>
      </c>
      <c r="I244" s="2">
        <f t="shared" si="224"/>
        <v>145.68389677822717</v>
      </c>
      <c r="J244" s="2">
        <f t="shared" si="225"/>
        <v>150.82954028060297</v>
      </c>
      <c r="K244" s="2">
        <f t="shared" si="193"/>
        <v>124.80174332793626</v>
      </c>
      <c r="L244" s="2">
        <f t="shared" si="194"/>
        <v>123.39152538235845</v>
      </c>
      <c r="M244" s="2">
        <f t="shared" si="195"/>
        <v>134.09844452460877</v>
      </c>
      <c r="N244" s="2">
        <f t="shared" si="207"/>
        <v>5.1305741690267297</v>
      </c>
      <c r="O244" s="2">
        <f t="shared" si="210"/>
        <v>4.6084638036381733</v>
      </c>
      <c r="P244" s="2">
        <f t="shared" si="211"/>
        <v>8.3188849425958864</v>
      </c>
      <c r="AI244">
        <v>1334832</v>
      </c>
      <c r="AJ244">
        <v>1165496</v>
      </c>
      <c r="AK244">
        <f t="shared" si="204"/>
        <v>169336</v>
      </c>
    </row>
    <row r="245" spans="1:37" x14ac:dyDescent="0.2">
      <c r="A245" s="1">
        <v>42826</v>
      </c>
      <c r="B245" s="2">
        <f t="shared" si="237"/>
        <v>-5.1074717547914261</v>
      </c>
      <c r="C245" s="2">
        <f t="shared" si="237"/>
        <v>-5.1488865058271216</v>
      </c>
      <c r="D245" s="2">
        <f t="shared" si="237"/>
        <v>-4.8229868173903512</v>
      </c>
      <c r="E245" s="2">
        <f t="shared" si="220"/>
        <v>-0.25397222369649874</v>
      </c>
      <c r="F245" s="2">
        <f t="shared" si="235"/>
        <v>-0.25443003080643933</v>
      </c>
      <c r="G245" s="2">
        <f t="shared" si="236"/>
        <v>-0.25082692826070918</v>
      </c>
      <c r="H245" s="2">
        <f t="shared" si="223"/>
        <v>120.924970191369</v>
      </c>
      <c r="I245" s="2">
        <f t="shared" si="224"/>
        <v>120.24089369758323</v>
      </c>
      <c r="J245" s="2">
        <f t="shared" si="225"/>
        <v>125.74684745453206</v>
      </c>
      <c r="K245" s="2">
        <f t="shared" si="193"/>
        <v>122.19132304713897</v>
      </c>
      <c r="L245" s="2">
        <f t="shared" si="194"/>
        <v>120.8695204551167</v>
      </c>
      <c r="M245" s="2">
        <f t="shared" si="195"/>
        <v>130.96518911790901</v>
      </c>
      <c r="N245" s="2">
        <f t="shared" si="207"/>
        <v>5.0628446507711544</v>
      </c>
      <c r="O245" s="2">
        <f t="shared" si="210"/>
        <v>4.7804279447312723</v>
      </c>
      <c r="P245" s="2">
        <f t="shared" si="211"/>
        <v>6.8012666877919514</v>
      </c>
      <c r="AI245">
        <v>1035447</v>
      </c>
      <c r="AJ245">
        <v>903677</v>
      </c>
      <c r="AK245">
        <f t="shared" si="204"/>
        <v>131770</v>
      </c>
    </row>
    <row r="246" spans="1:37" x14ac:dyDescent="0.2">
      <c r="A246" s="1">
        <v>42856</v>
      </c>
      <c r="B246" s="2">
        <f t="shared" si="237"/>
        <v>10.052809294193565</v>
      </c>
      <c r="C246" s="2">
        <f t="shared" si="237"/>
        <v>9.8479630036948151</v>
      </c>
      <c r="D246" s="2">
        <f t="shared" si="237"/>
        <v>11.519910969034797</v>
      </c>
      <c r="E246" s="2">
        <f t="shared" si="220"/>
        <v>0.14111306028032189</v>
      </c>
      <c r="F246" s="2">
        <f t="shared" si="235"/>
        <v>0.14550206223259643</v>
      </c>
      <c r="G246" s="2">
        <f t="shared" si="236"/>
        <v>0.1104828374460709</v>
      </c>
      <c r="H246" s="2">
        <f t="shared" si="223"/>
        <v>135.0362762194012</v>
      </c>
      <c r="I246" s="2">
        <f t="shared" si="224"/>
        <v>134.79109992084287</v>
      </c>
      <c r="J246" s="2">
        <f t="shared" si="225"/>
        <v>136.79513119913915</v>
      </c>
      <c r="K246" s="2">
        <f t="shared" si="193"/>
        <v>122.60916228615631</v>
      </c>
      <c r="L246" s="2">
        <f t="shared" si="194"/>
        <v>121.58459483225215</v>
      </c>
      <c r="M246" s="2">
        <f t="shared" si="195"/>
        <v>129.64648888589937</v>
      </c>
      <c r="N246" s="2">
        <f t="shared" si="207"/>
        <v>4.7642638649532643</v>
      </c>
      <c r="O246" s="2">
        <f t="shared" si="210"/>
        <v>4.6950653276311556</v>
      </c>
      <c r="P246" s="2">
        <f t="shared" si="211"/>
        <v>5.3010014782066719</v>
      </c>
      <c r="AI246">
        <v>1192374</v>
      </c>
      <c r="AJ246">
        <v>1045211</v>
      </c>
      <c r="AK246">
        <f t="shared" si="204"/>
        <v>147163</v>
      </c>
    </row>
    <row r="247" spans="1:37" x14ac:dyDescent="0.2">
      <c r="A247" s="1">
        <v>42887</v>
      </c>
      <c r="B247" s="2">
        <f t="shared" si="237"/>
        <v>2.8825333143242204</v>
      </c>
      <c r="C247" s="2">
        <f t="shared" si="237"/>
        <v>2.8973290329995294</v>
      </c>
      <c r="D247" s="2">
        <f t="shared" si="237"/>
        <v>2.7823248989305327</v>
      </c>
      <c r="E247" s="2">
        <f t="shared" si="220"/>
        <v>4.4114927943676108E-2</v>
      </c>
      <c r="F247" s="2">
        <f t="shared" si="235"/>
        <v>3.8200487125111593E-2</v>
      </c>
      <c r="G247" s="2">
        <f t="shared" si="236"/>
        <v>8.5144356554524236E-2</v>
      </c>
      <c r="H247" s="2">
        <f t="shared" si="223"/>
        <v>139.44776901376881</v>
      </c>
      <c r="I247" s="2">
        <f t="shared" si="224"/>
        <v>138.61114863335402</v>
      </c>
      <c r="J247" s="2">
        <f t="shared" si="225"/>
        <v>145.30956685459157</v>
      </c>
      <c r="K247" s="2">
        <f t="shared" si="193"/>
        <v>122.77965928214323</v>
      </c>
      <c r="L247" s="2">
        <f t="shared" si="194"/>
        <v>121.51037950300113</v>
      </c>
      <c r="M247" s="2">
        <f t="shared" si="195"/>
        <v>131.34292255666838</v>
      </c>
      <c r="N247" s="2">
        <f t="shared" si="207"/>
        <v>4.6423130311306124</v>
      </c>
      <c r="O247" s="2">
        <f t="shared" si="210"/>
        <v>4.4628280301346592</v>
      </c>
      <c r="P247" s="2">
        <f t="shared" si="211"/>
        <v>5.8434639835380153</v>
      </c>
      <c r="AI247">
        <v>1246153</v>
      </c>
      <c r="AJ247">
        <v>1085911</v>
      </c>
      <c r="AK247">
        <f t="shared" si="204"/>
        <v>160242</v>
      </c>
    </row>
    <row r="248" spans="1:37" x14ac:dyDescent="0.2">
      <c r="A248" s="1">
        <v>42917</v>
      </c>
      <c r="B248" s="2">
        <f t="shared" si="237"/>
        <v>4.5683517053692668</v>
      </c>
      <c r="C248" s="2">
        <f t="shared" si="237"/>
        <v>4.5085408808152039</v>
      </c>
      <c r="D248" s="2">
        <f t="shared" si="237"/>
        <v>4.9562961302802577</v>
      </c>
      <c r="E248" s="2">
        <f t="shared" si="220"/>
        <v>-0.21755036057586707</v>
      </c>
      <c r="F248" s="2">
        <f t="shared" si="235"/>
        <v>-0.22359235360798557</v>
      </c>
      <c r="G248" s="2">
        <f t="shared" si="236"/>
        <v>-0.17754025449486299</v>
      </c>
      <c r="H248" s="2">
        <f t="shared" si="223"/>
        <v>117.6927329561821</v>
      </c>
      <c r="I248" s="2">
        <f t="shared" si="224"/>
        <v>116.25191327255547</v>
      </c>
      <c r="J248" s="2">
        <f t="shared" si="225"/>
        <v>127.55554140510526</v>
      </c>
      <c r="K248" s="2">
        <f t="shared" si="193"/>
        <v>123.49538964272662</v>
      </c>
      <c r="L248" s="2">
        <f t="shared" si="194"/>
        <v>122.00400834532492</v>
      </c>
      <c r="M248" s="2">
        <f t="shared" si="195"/>
        <v>133.47850546030088</v>
      </c>
      <c r="N248" s="2">
        <f t="shared" si="207"/>
        <v>5.4615920722861091</v>
      </c>
      <c r="O248" s="2">
        <f t="shared" si="210"/>
        <v>5.3707315179917003</v>
      </c>
      <c r="P248" s="2">
        <f t="shared" si="211"/>
        <v>6.1033418517949514</v>
      </c>
      <c r="AI248">
        <v>1002514</v>
      </c>
      <c r="AJ248">
        <v>868339</v>
      </c>
      <c r="AK248">
        <f t="shared" si="204"/>
        <v>134175</v>
      </c>
    </row>
    <row r="249" spans="1:37" x14ac:dyDescent="0.2">
      <c r="A249" s="1">
        <v>42948</v>
      </c>
      <c r="B249" s="2">
        <f t="shared" si="237"/>
        <v>6.0686019311145145</v>
      </c>
      <c r="C249" s="2">
        <f t="shared" si="237"/>
        <v>6.6459318327099837</v>
      </c>
      <c r="D249" s="2">
        <f t="shared" si="237"/>
        <v>2.6290450200159299</v>
      </c>
      <c r="E249" s="2">
        <f t="shared" si="220"/>
        <v>-0.26439652419614212</v>
      </c>
      <c r="F249" s="2">
        <f t="shared" si="235"/>
        <v>-0.27300839802266452</v>
      </c>
      <c r="G249" s="2">
        <f t="shared" si="236"/>
        <v>-0.21038754426853323</v>
      </c>
      <c r="H249" s="2">
        <f t="shared" si="223"/>
        <v>91.253080536567893</v>
      </c>
      <c r="I249" s="2">
        <f t="shared" si="224"/>
        <v>88.951073470289018</v>
      </c>
      <c r="J249" s="2">
        <f t="shared" si="225"/>
        <v>106.51678697825193</v>
      </c>
      <c r="K249" s="2">
        <f t="shared" si="193"/>
        <v>119.58133322147293</v>
      </c>
      <c r="L249" s="2">
        <f t="shared" si="194"/>
        <v>117.71995922496427</v>
      </c>
      <c r="M249" s="2">
        <f t="shared" si="195"/>
        <v>131.82312753219736</v>
      </c>
      <c r="N249" s="2">
        <f t="shared" si="207"/>
        <v>3.8447160511945242</v>
      </c>
      <c r="O249" s="2">
        <f t="shared" si="210"/>
        <v>3.8292616877701136</v>
      </c>
      <c r="P249" s="2">
        <f t="shared" si="211"/>
        <v>4.0090925842782781</v>
      </c>
      <c r="AI249">
        <v>769599</v>
      </c>
      <c r="AJ249">
        <v>660881</v>
      </c>
      <c r="AK249">
        <f t="shared" si="204"/>
        <v>108718</v>
      </c>
    </row>
    <row r="250" spans="1:37" x14ac:dyDescent="0.2">
      <c r="A250" s="1">
        <v>42979</v>
      </c>
      <c r="B250" s="2">
        <f t="shared" si="237"/>
        <v>1.6277556498472734</v>
      </c>
      <c r="C250" s="2">
        <f t="shared" si="237"/>
        <v>1.3430609685190831</v>
      </c>
      <c r="D250" s="2">
        <f t="shared" si="237"/>
        <v>3.4717336975166546</v>
      </c>
      <c r="E250" s="2">
        <f t="shared" si="220"/>
        <v>0.26844213837702924</v>
      </c>
      <c r="F250" s="2">
        <f t="shared" si="235"/>
        <v>0.27573632588092423</v>
      </c>
      <c r="G250" s="2">
        <f t="shared" si="236"/>
        <v>0.2229190922687625</v>
      </c>
      <c r="H250" s="2">
        <f t="shared" si="223"/>
        <v>118.09729437427082</v>
      </c>
      <c r="I250" s="2">
        <f t="shared" si="224"/>
        <v>116.52470605838144</v>
      </c>
      <c r="J250" s="2">
        <f t="shared" si="225"/>
        <v>128.80869620512817</v>
      </c>
      <c r="K250" s="2">
        <f t="shared" si="193"/>
        <v>120.15652572223419</v>
      </c>
      <c r="L250" s="2">
        <f t="shared" si="194"/>
        <v>118.26579705566445</v>
      </c>
      <c r="M250" s="2">
        <f t="shared" si="195"/>
        <v>132.59757102646046</v>
      </c>
      <c r="N250" s="2">
        <f t="shared" si="207"/>
        <v>5.3400499984095688</v>
      </c>
      <c r="O250" s="2">
        <f t="shared" si="210"/>
        <v>5.3207461826369524</v>
      </c>
      <c r="P250" s="2">
        <f t="shared" si="211"/>
        <v>5.5297615778214748</v>
      </c>
      <c r="AI250">
        <v>1006578</v>
      </c>
      <c r="AJ250">
        <v>870711</v>
      </c>
      <c r="AK250">
        <f t="shared" si="204"/>
        <v>135867</v>
      </c>
    </row>
    <row r="251" spans="1:37" x14ac:dyDescent="0.2">
      <c r="A251" s="1">
        <v>43009</v>
      </c>
      <c r="B251" s="2">
        <f t="shared" ref="B251:D261" si="238">100*(LN(AI251)-LN(AI239))</f>
        <v>9.099234797813871</v>
      </c>
      <c r="C251" s="2">
        <f t="shared" si="238"/>
        <v>8.2097947476260202</v>
      </c>
      <c r="D251" s="2">
        <f t="shared" si="238"/>
        <v>14.38472341417576</v>
      </c>
      <c r="E251" s="2">
        <f t="shared" si="220"/>
        <v>1.1883475176880154E-2</v>
      </c>
      <c r="F251" s="2">
        <f t="shared" si="235"/>
        <v>-3.1368379572995764E-3</v>
      </c>
      <c r="G251" s="2">
        <f t="shared" si="236"/>
        <v>0.10313011610194422</v>
      </c>
      <c r="H251" s="2">
        <f t="shared" si="223"/>
        <v>119.28564189195883</v>
      </c>
      <c r="I251" s="2">
        <f t="shared" si="224"/>
        <v>116.21102226265148</v>
      </c>
      <c r="J251" s="2">
        <f t="shared" si="225"/>
        <v>139.12170781532259</v>
      </c>
      <c r="K251" s="2">
        <f t="shared" si="193"/>
        <v>118.69316323490827</v>
      </c>
      <c r="L251" s="2">
        <f t="shared" si="194"/>
        <v>116.73799135185462</v>
      </c>
      <c r="M251" s="2">
        <f t="shared" si="195"/>
        <v>131.58146190921423</v>
      </c>
      <c r="N251" s="2">
        <f t="shared" si="207"/>
        <v>4.7685198589121143</v>
      </c>
      <c r="O251" s="2">
        <f t="shared" si="210"/>
        <v>4.7502155326073847</v>
      </c>
      <c r="P251" s="2">
        <f t="shared" si="211"/>
        <v>4.9439563953266372</v>
      </c>
      <c r="AI251">
        <v>1018611</v>
      </c>
      <c r="AJ251">
        <v>867984</v>
      </c>
      <c r="AK251">
        <f t="shared" si="204"/>
        <v>150627</v>
      </c>
    </row>
    <row r="252" spans="1:37" x14ac:dyDescent="0.2">
      <c r="A252" s="1">
        <v>43040</v>
      </c>
      <c r="B252" s="2">
        <f t="shared" si="238"/>
        <v>8.6516859762582499</v>
      </c>
      <c r="C252" s="2">
        <f t="shared" si="238"/>
        <v>9.1212031985747899</v>
      </c>
      <c r="D252" s="2">
        <f t="shared" si="238"/>
        <v>5.9066453114843043</v>
      </c>
      <c r="E252" s="2">
        <f t="shared" si="220"/>
        <v>4.1129071480430213E-2</v>
      </c>
      <c r="F252" s="2">
        <f t="shared" si="235"/>
        <v>4.5592987513881411E-2</v>
      </c>
      <c r="G252" s="2">
        <f t="shared" si="236"/>
        <v>1.5010231347117653E-2</v>
      </c>
      <c r="H252" s="2">
        <f t="shared" si="223"/>
        <v>123.39854904000185</v>
      </c>
      <c r="I252" s="2">
        <f t="shared" si="224"/>
        <v>120.77032101403962</v>
      </c>
      <c r="J252" s="2">
        <f t="shared" si="225"/>
        <v>140.62273095003437</v>
      </c>
      <c r="K252" s="2">
        <f t="shared" si="193"/>
        <v>119.33664827689523</v>
      </c>
      <c r="L252" s="2">
        <f t="shared" si="194"/>
        <v>117.3975250789963</v>
      </c>
      <c r="M252" s="2">
        <f t="shared" si="195"/>
        <v>132.1155748015409</v>
      </c>
      <c r="N252" s="2">
        <f t="shared" si="207"/>
        <v>4.327898582946375</v>
      </c>
      <c r="O252" s="2">
        <f t="shared" si="210"/>
        <v>4.3019629066521077</v>
      </c>
      <c r="P252" s="2">
        <f t="shared" si="211"/>
        <v>4.5555916959931011</v>
      </c>
      <c r="AI252">
        <v>1061379</v>
      </c>
      <c r="AJ252">
        <v>908474</v>
      </c>
      <c r="AK252">
        <f t="shared" si="204"/>
        <v>152905</v>
      </c>
    </row>
    <row r="253" spans="1:37" x14ac:dyDescent="0.2">
      <c r="A253" s="1">
        <v>43070</v>
      </c>
      <c r="B253" s="2">
        <f t="shared" si="238"/>
        <v>-3.2410564533790875</v>
      </c>
      <c r="C253" s="2">
        <f t="shared" si="238"/>
        <v>-2.9615819691809264</v>
      </c>
      <c r="D253" s="2">
        <f t="shared" si="238"/>
        <v>-4.7458593655434811</v>
      </c>
      <c r="E253" s="2">
        <f t="shared" si="220"/>
        <v>-0.12302864270266056</v>
      </c>
      <c r="F253" s="2">
        <f t="shared" si="235"/>
        <v>-0.136428663190582</v>
      </c>
      <c r="G253" s="2">
        <f t="shared" si="236"/>
        <v>-4.6915920223632668E-2</v>
      </c>
      <c r="H253" s="2">
        <f t="shared" si="223"/>
        <v>111.0956847697358</v>
      </c>
      <c r="I253" s="2">
        <f t="shared" si="224"/>
        <v>107.12745469498142</v>
      </c>
      <c r="J253" s="2">
        <f t="shared" si="225"/>
        <v>135.9311389276711</v>
      </c>
      <c r="K253" s="2">
        <f t="shared" si="193"/>
        <v>120.71093257986792</v>
      </c>
      <c r="L253" s="2">
        <f t="shared" si="194"/>
        <v>118.83372939689492</v>
      </c>
      <c r="M253" s="2">
        <f t="shared" si="195"/>
        <v>133.08056660283992</v>
      </c>
      <c r="N253" s="2">
        <f t="shared" si="207"/>
        <v>4.8354507814128027</v>
      </c>
      <c r="O253" s="2">
        <f t="shared" si="210"/>
        <v>4.793998190568189</v>
      </c>
      <c r="P253" s="2">
        <f t="shared" si="211"/>
        <v>5.17084992176909</v>
      </c>
      <c r="AI253">
        <v>938512</v>
      </c>
      <c r="AJ253">
        <v>792615</v>
      </c>
      <c r="AK253">
        <f t="shared" si="204"/>
        <v>145897</v>
      </c>
    </row>
    <row r="254" spans="1:37" x14ac:dyDescent="0.2">
      <c r="A254" s="1">
        <v>43101</v>
      </c>
      <c r="B254" s="2">
        <f t="shared" si="238"/>
        <v>8.3505337701438975</v>
      </c>
      <c r="C254" s="2">
        <f t="shared" si="238"/>
        <v>8.2744739479743146</v>
      </c>
      <c r="D254" s="2">
        <f t="shared" si="238"/>
        <v>8.8630341244984479</v>
      </c>
      <c r="E254" s="2">
        <f t="shared" si="220"/>
        <v>0.15006017928484638</v>
      </c>
      <c r="F254" s="2">
        <f t="shared" si="235"/>
        <v>0.18025979478903409</v>
      </c>
      <c r="G254" s="2">
        <f t="shared" si="236"/>
        <v>-3.2143000247710773E-2</v>
      </c>
      <c r="H254" s="2">
        <f t="shared" si="223"/>
        <v>126.10170269822044</v>
      </c>
      <c r="I254" s="2">
        <f t="shared" si="224"/>
        <v>125.15343417388483</v>
      </c>
      <c r="J254" s="2">
        <f t="shared" si="225"/>
        <v>132.71683890290001</v>
      </c>
      <c r="K254" s="2">
        <f t="shared" si="193"/>
        <v>125.56605530723193</v>
      </c>
      <c r="L254" s="2">
        <f t="shared" si="194"/>
        <v>123.8715636564453</v>
      </c>
      <c r="M254" s="2">
        <f t="shared" si="195"/>
        <v>136.75529252432085</v>
      </c>
      <c r="N254" s="2">
        <f t="shared" si="207"/>
        <v>4.151484885004848</v>
      </c>
      <c r="O254" s="2">
        <f t="shared" si="210"/>
        <v>4.0000593075336894</v>
      </c>
      <c r="P254" s="2">
        <f t="shared" si="211"/>
        <v>5.1891992609274666</v>
      </c>
      <c r="AI254">
        <v>1090461</v>
      </c>
      <c r="AJ254">
        <v>949179</v>
      </c>
      <c r="AK254">
        <f t="shared" si="204"/>
        <v>141282</v>
      </c>
    </row>
    <row r="255" spans="1:37" x14ac:dyDescent="0.2">
      <c r="A255" s="1">
        <v>43132</v>
      </c>
      <c r="B255" s="2">
        <f t="shared" si="238"/>
        <v>4.9090380387164956</v>
      </c>
      <c r="C255" s="2">
        <f t="shared" si="238"/>
        <v>4.7131871534286773</v>
      </c>
      <c r="D255" s="2">
        <f t="shared" si="238"/>
        <v>6.247664326581237</v>
      </c>
      <c r="E255" s="2">
        <f t="shared" si="220"/>
        <v>-4.2356888647525182E-2</v>
      </c>
      <c r="F255" s="2">
        <f t="shared" si="235"/>
        <v>-4.1125855873305639E-2</v>
      </c>
      <c r="G255" s="2">
        <f t="shared" si="236"/>
        <v>-5.0666897589771054E-2</v>
      </c>
      <c r="H255" s="2">
        <f t="shared" si="223"/>
        <v>121.86601383346792</v>
      </c>
      <c r="I255" s="2">
        <f t="shared" si="224"/>
        <v>121.04084858655426</v>
      </c>
      <c r="J255" s="2">
        <f t="shared" si="225"/>
        <v>127.6501491439229</v>
      </c>
      <c r="K255" s="2">
        <f t="shared" si="193"/>
        <v>128.41572933259806</v>
      </c>
      <c r="L255" s="2">
        <f t="shared" si="194"/>
        <v>126.79900220646553</v>
      </c>
      <c r="M255" s="2">
        <f t="shared" si="195"/>
        <v>139.09325604512227</v>
      </c>
      <c r="N255" s="2">
        <f t="shared" si="207"/>
        <v>4.4480222115548287</v>
      </c>
      <c r="O255" s="2">
        <f t="shared" si="210"/>
        <v>4.3242196860548603</v>
      </c>
      <c r="P255" s="2">
        <f t="shared" si="211"/>
        <v>5.3079845209533403</v>
      </c>
      <c r="AI255">
        <v>1045237</v>
      </c>
      <c r="AJ255">
        <v>910935</v>
      </c>
      <c r="AK255">
        <f t="shared" si="204"/>
        <v>134302</v>
      </c>
    </row>
    <row r="256" spans="1:37" x14ac:dyDescent="0.2">
      <c r="A256" s="1">
        <v>43160</v>
      </c>
      <c r="B256" s="2">
        <f t="shared" si="238"/>
        <v>-1.0830581693676677</v>
      </c>
      <c r="C256" s="2">
        <f t="shared" si="238"/>
        <v>-1.1369446005979</v>
      </c>
      <c r="D256" s="2">
        <f t="shared" si="238"/>
        <v>-0.71295739507100109</v>
      </c>
      <c r="E256" s="2">
        <f t="shared" si="220"/>
        <v>0.23373120558183302</v>
      </c>
      <c r="F256" s="2">
        <f t="shared" si="235"/>
        <v>0.23506103591074989</v>
      </c>
      <c r="G256" s="2">
        <f t="shared" si="236"/>
        <v>0.22466433741609038</v>
      </c>
      <c r="H256" s="2">
        <f t="shared" si="223"/>
        <v>145.23913439165122</v>
      </c>
      <c r="I256" s="2">
        <f t="shared" si="224"/>
        <v>144.54695217762924</v>
      </c>
      <c r="J256" s="2">
        <f t="shared" si="225"/>
        <v>150.11658288553195</v>
      </c>
      <c r="K256" s="2">
        <f t="shared" si="193"/>
        <v>129.4642039945268</v>
      </c>
      <c r="L256" s="2">
        <f t="shared" si="194"/>
        <v>128.13622653516234</v>
      </c>
      <c r="M256" s="2">
        <f t="shared" si="195"/>
        <v>138.31352524407797</v>
      </c>
      <c r="N256" s="2">
        <f t="shared" si="207"/>
        <v>4.6624606665905333</v>
      </c>
      <c r="O256" s="2">
        <f t="shared" si="210"/>
        <v>4.7447011528038843</v>
      </c>
      <c r="P256" s="2">
        <f t="shared" si="211"/>
        <v>4.2150807194691993</v>
      </c>
      <c r="AI256">
        <v>1320453</v>
      </c>
      <c r="AJ256">
        <v>1152320</v>
      </c>
      <c r="AK256">
        <f t="shared" si="204"/>
        <v>168133</v>
      </c>
    </row>
    <row r="257" spans="1:37" x14ac:dyDescent="0.2">
      <c r="A257" s="1">
        <v>43191</v>
      </c>
      <c r="B257" s="2">
        <f t="shared" si="238"/>
        <v>9.1363214915674007</v>
      </c>
      <c r="C257" s="2">
        <f t="shared" si="238"/>
        <v>8.936858436059758</v>
      </c>
      <c r="D257" s="2">
        <f t="shared" si="238"/>
        <v>10.493620162264428</v>
      </c>
      <c r="E257" s="2">
        <f t="shared" si="220"/>
        <v>-0.15177842708714806</v>
      </c>
      <c r="F257" s="2">
        <f t="shared" si="235"/>
        <v>-0.15369200043986275</v>
      </c>
      <c r="G257" s="2">
        <f t="shared" si="236"/>
        <v>-0.13876115268735489</v>
      </c>
      <c r="H257" s="2">
        <f t="shared" si="223"/>
        <v>130.06129168293643</v>
      </c>
      <c r="I257" s="2">
        <f t="shared" si="224"/>
        <v>129.17775213364297</v>
      </c>
      <c r="J257" s="2">
        <f t="shared" si="225"/>
        <v>136.24046761679648</v>
      </c>
      <c r="K257" s="2">
        <f t="shared" si="193"/>
        <v>128.62521086753728</v>
      </c>
      <c r="L257" s="2">
        <f t="shared" si="194"/>
        <v>127.58101555529359</v>
      </c>
      <c r="M257" s="2">
        <f t="shared" si="195"/>
        <v>135.62028369275436</v>
      </c>
      <c r="N257" s="2">
        <f t="shared" si="207"/>
        <v>6.4338878203983114</v>
      </c>
      <c r="O257" s="2">
        <f t="shared" si="210"/>
        <v>6.7114951001768901</v>
      </c>
      <c r="P257" s="2">
        <f t="shared" si="211"/>
        <v>4.6550945748453501</v>
      </c>
      <c r="AI257">
        <v>1134505</v>
      </c>
      <c r="AJ257">
        <v>988156</v>
      </c>
      <c r="AK257">
        <f t="shared" si="204"/>
        <v>146349</v>
      </c>
    </row>
    <row r="258" spans="1:37" x14ac:dyDescent="0.2">
      <c r="A258" s="1">
        <v>43221</v>
      </c>
      <c r="B258" s="2">
        <f t="shared" si="238"/>
        <v>-8.7091136556871618E-2</v>
      </c>
      <c r="C258" s="2">
        <f t="shared" si="238"/>
        <v>-0.49951811460040574</v>
      </c>
      <c r="D258" s="2">
        <f t="shared" si="238"/>
        <v>2.7941890724410001</v>
      </c>
      <c r="E258" s="2">
        <f t="shared" si="220"/>
        <v>4.8878933999079166E-2</v>
      </c>
      <c r="F258" s="2">
        <f t="shared" si="235"/>
        <v>5.1138296725994792E-2</v>
      </c>
      <c r="G258" s="2">
        <f t="shared" si="236"/>
        <v>3.3488526547836628E-2</v>
      </c>
      <c r="H258" s="2">
        <f t="shared" si="223"/>
        <v>134.94918508284434</v>
      </c>
      <c r="I258" s="2">
        <f t="shared" si="224"/>
        <v>134.29158180624245</v>
      </c>
      <c r="J258" s="2">
        <f t="shared" si="225"/>
        <v>139.58932027158014</v>
      </c>
      <c r="K258" s="2">
        <f t="shared" si="193"/>
        <v>126.72843894151934</v>
      </c>
      <c r="L258" s="2">
        <f t="shared" si="194"/>
        <v>125.56649387922147</v>
      </c>
      <c r="M258" s="2">
        <f t="shared" si="195"/>
        <v>134.34227981626287</v>
      </c>
      <c r="N258" s="2">
        <f t="shared" si="207"/>
        <v>4.1192766553630378</v>
      </c>
      <c r="O258" s="2">
        <f t="shared" si="210"/>
        <v>3.9818990469693176</v>
      </c>
      <c r="P258" s="2">
        <f t="shared" si="211"/>
        <v>4.6957909303635006</v>
      </c>
      <c r="AI258">
        <v>1191336</v>
      </c>
      <c r="AJ258">
        <v>1040003</v>
      </c>
      <c r="AK258">
        <f t="shared" si="204"/>
        <v>151333</v>
      </c>
    </row>
    <row r="259" spans="1:37" x14ac:dyDescent="0.2">
      <c r="A259" s="1">
        <v>43252</v>
      </c>
      <c r="B259" s="2">
        <f t="shared" si="238"/>
        <v>4.296591588796872</v>
      </c>
      <c r="C259" s="2">
        <f t="shared" si="238"/>
        <v>4.2605043752095284</v>
      </c>
      <c r="D259" s="2">
        <f t="shared" si="238"/>
        <v>4.5408010377492758</v>
      </c>
      <c r="E259" s="2">
        <f t="shared" si="220"/>
        <v>8.7951755197213544E-2</v>
      </c>
      <c r="F259" s="2">
        <f t="shared" si="235"/>
        <v>8.5800712023210934E-2</v>
      </c>
      <c r="G259" s="2">
        <f t="shared" si="236"/>
        <v>0.10261047620760699</v>
      </c>
      <c r="H259" s="2">
        <f t="shared" si="223"/>
        <v>143.74436060256568</v>
      </c>
      <c r="I259" s="2">
        <f t="shared" si="224"/>
        <v>142.87165300856356</v>
      </c>
      <c r="J259" s="2">
        <f t="shared" si="225"/>
        <v>149.85036789234084</v>
      </c>
      <c r="K259" s="2">
        <f t="shared" si="193"/>
        <v>125.37340397983338</v>
      </c>
      <c r="L259" s="2">
        <f t="shared" si="194"/>
        <v>123.73597801933107</v>
      </c>
      <c r="M259" s="2">
        <f t="shared" si="195"/>
        <v>135.74258118860459</v>
      </c>
      <c r="N259" s="2">
        <f t="shared" si="207"/>
        <v>2.5937446976901555</v>
      </c>
      <c r="O259" s="2">
        <f t="shared" si="210"/>
        <v>2.2255985163299385</v>
      </c>
      <c r="P259" s="2">
        <f t="shared" si="211"/>
        <v>4.3996586319362052</v>
      </c>
      <c r="AI259">
        <v>1300862</v>
      </c>
      <c r="AJ259">
        <v>1133176</v>
      </c>
      <c r="AK259">
        <f t="shared" si="204"/>
        <v>167686</v>
      </c>
    </row>
    <row r="260" spans="1:37" x14ac:dyDescent="0.2">
      <c r="A260" s="1">
        <v>43282</v>
      </c>
      <c r="B260" s="2">
        <f t="shared" si="238"/>
        <v>11.029180893135226</v>
      </c>
      <c r="C260" s="2">
        <f t="shared" si="238"/>
        <v>11.99412794836725</v>
      </c>
      <c r="D260" s="2">
        <f t="shared" si="238"/>
        <v>4.5485892008187534</v>
      </c>
      <c r="E260" s="2">
        <f t="shared" si="220"/>
        <v>-0.15022446753248353</v>
      </c>
      <c r="F260" s="2">
        <f t="shared" si="235"/>
        <v>-0.14625611787640835</v>
      </c>
      <c r="G260" s="2">
        <f t="shared" si="236"/>
        <v>-0.17746237286416822</v>
      </c>
      <c r="H260" s="2">
        <f t="shared" si="223"/>
        <v>128.72191384931733</v>
      </c>
      <c r="I260" s="2">
        <f t="shared" si="224"/>
        <v>128.24604122092273</v>
      </c>
      <c r="J260" s="2">
        <f t="shared" si="225"/>
        <v>132.10413060592401</v>
      </c>
      <c r="K260" s="2">
        <f t="shared" si="193"/>
        <v>124.71858141200124</v>
      </c>
      <c r="L260" s="2">
        <f t="shared" si="194"/>
        <v>122.69147424074114</v>
      </c>
      <c r="M260" s="2">
        <f t="shared" si="195"/>
        <v>137.42179746775898</v>
      </c>
      <c r="N260" s="2">
        <f t="shared" si="207"/>
        <v>1.2231917692746208</v>
      </c>
      <c r="O260" s="2">
        <f t="shared" si="210"/>
        <v>0.68746589541622427</v>
      </c>
      <c r="P260" s="2">
        <f t="shared" si="211"/>
        <v>3.9432920074580977</v>
      </c>
      <c r="AI260">
        <v>1119411</v>
      </c>
      <c r="AJ260">
        <v>978992</v>
      </c>
      <c r="AK260">
        <f t="shared" si="204"/>
        <v>140419</v>
      </c>
    </row>
    <row r="261" spans="1:37" x14ac:dyDescent="0.2">
      <c r="A261" s="1">
        <v>43313</v>
      </c>
      <c r="B261" s="2">
        <f t="shared" si="238"/>
        <v>24.594530360528388</v>
      </c>
      <c r="C261" s="2">
        <f>100*(LN(AJ261)-LN(AJ249))</f>
        <v>26.822348724931722</v>
      </c>
      <c r="D261" s="2">
        <f t="shared" si="238"/>
        <v>9.8667700098697964</v>
      </c>
      <c r="E261" s="2">
        <f t="shared" si="220"/>
        <v>-0.12874302952221051</v>
      </c>
      <c r="F261" s="2">
        <f t="shared" si="235"/>
        <v>-0.12472619025701981</v>
      </c>
      <c r="G261" s="2">
        <f t="shared" si="236"/>
        <v>-0.1572057361780228</v>
      </c>
      <c r="H261" s="2">
        <f t="shared" si="223"/>
        <v>115.84761089709627</v>
      </c>
      <c r="I261" s="2">
        <f t="shared" si="224"/>
        <v>115.77342219522075</v>
      </c>
      <c r="J261" s="2">
        <f t="shared" si="225"/>
        <v>116.38355698812174</v>
      </c>
      <c r="K261" s="2">
        <f t="shared" si="193"/>
        <v>120.14872754903377</v>
      </c>
      <c r="L261" s="2">
        <f t="shared" si="194"/>
        <v>117.66252775810264</v>
      </c>
      <c r="M261" s="2">
        <f t="shared" si="195"/>
        <v>135.57232558592847</v>
      </c>
      <c r="N261" s="2">
        <f t="shared" si="207"/>
        <v>0.56739432756083374</v>
      </c>
      <c r="O261" s="2">
        <f t="shared" si="210"/>
        <v>-5.7431466861629588E-2</v>
      </c>
      <c r="P261" s="2">
        <f t="shared" si="211"/>
        <v>3.7491980537311065</v>
      </c>
      <c r="AI261">
        <v>984186</v>
      </c>
      <c r="AJ261">
        <v>864194</v>
      </c>
      <c r="AK261">
        <f t="shared" si="204"/>
        <v>119992</v>
      </c>
    </row>
    <row r="262" spans="1:37" x14ac:dyDescent="0.2">
      <c r="A262" s="1">
        <v>43344</v>
      </c>
      <c r="B262" s="2">
        <f t="shared" ref="B262:D272" si="239">100*(LN(AI262)-LN(AI250))</f>
        <v>-24.072556938696366</v>
      </c>
      <c r="C262" s="2">
        <f t="shared" si="239"/>
        <v>-27.527946448048901</v>
      </c>
      <c r="D262" s="2">
        <f t="shared" si="239"/>
        <v>-4.3795921658805526</v>
      </c>
      <c r="E262" s="2">
        <f t="shared" si="220"/>
        <v>-0.2182287346152183</v>
      </c>
      <c r="F262" s="2">
        <f t="shared" si="235"/>
        <v>-0.267766625848882</v>
      </c>
      <c r="G262" s="2">
        <f t="shared" si="236"/>
        <v>8.0455470511259009E-2</v>
      </c>
      <c r="H262" s="2">
        <f t="shared" si="223"/>
        <v>94.024737435574451</v>
      </c>
      <c r="I262" s="2">
        <f t="shared" si="224"/>
        <v>88.996759610332546</v>
      </c>
      <c r="J262" s="2">
        <f t="shared" si="225"/>
        <v>124.42910403924765</v>
      </c>
      <c r="K262" s="2">
        <f t="shared" si="193"/>
        <v>119.24578163006169</v>
      </c>
      <c r="L262" s="2">
        <f t="shared" si="194"/>
        <v>116.57554174671168</v>
      </c>
      <c r="M262" s="2">
        <f t="shared" si="195"/>
        <v>135.83811285917255</v>
      </c>
      <c r="N262" s="2">
        <f t="shared" si="207"/>
        <v>-0.91074409217250718</v>
      </c>
      <c r="O262" s="2">
        <f t="shared" si="210"/>
        <v>-1.6902553089527714</v>
      </c>
      <c r="P262" s="2">
        <f t="shared" si="211"/>
        <v>3.2405418327120969</v>
      </c>
      <c r="AI262">
        <v>791228</v>
      </c>
      <c r="AJ262">
        <v>661183</v>
      </c>
      <c r="AK262">
        <f t="shared" si="204"/>
        <v>130045</v>
      </c>
    </row>
    <row r="263" spans="1:37" x14ac:dyDescent="0.2">
      <c r="A263" s="1">
        <v>43374</v>
      </c>
      <c r="B263" s="2">
        <f t="shared" si="239"/>
        <v>-5.3792538489121355</v>
      </c>
      <c r="C263" s="2">
        <f t="shared" si="239"/>
        <v>-7.5322308277803174</v>
      </c>
      <c r="D263" s="2">
        <f t="shared" si="239"/>
        <v>6.1978434386531944</v>
      </c>
      <c r="E263" s="2">
        <f t="shared" si="220"/>
        <v>0.19881650607472245</v>
      </c>
      <c r="F263" s="2">
        <f t="shared" si="235"/>
        <v>0.19682031824538626</v>
      </c>
      <c r="G263" s="2">
        <f t="shared" si="236"/>
        <v>0.20890447214728169</v>
      </c>
      <c r="H263" s="2">
        <f t="shared" si="223"/>
        <v>113.90638804304669</v>
      </c>
      <c r="I263" s="2">
        <f t="shared" si="224"/>
        <v>108.67879143487117</v>
      </c>
      <c r="J263" s="2">
        <f t="shared" si="225"/>
        <v>145.31955125397582</v>
      </c>
      <c r="K263" s="2">
        <f t="shared" ref="K263:K277" si="240">AVERAGE(H259:H267)</f>
        <v>117.72405653288686</v>
      </c>
      <c r="L263" s="2">
        <f t="shared" ref="L263:L277" si="241">AVERAGE(I259:I267)</f>
        <v>114.93468987757794</v>
      </c>
      <c r="M263" s="2">
        <f t="shared" ref="M263:M277" si="242">AVERAGE(J259:J267)</f>
        <v>135.10223084951122</v>
      </c>
      <c r="N263" s="2">
        <f t="shared" si="207"/>
        <v>-0.96910670202140636</v>
      </c>
      <c r="O263" s="2">
        <f t="shared" si="210"/>
        <v>-1.8033014742766795</v>
      </c>
      <c r="P263" s="2">
        <f t="shared" si="211"/>
        <v>3.5207689402969891</v>
      </c>
      <c r="AI263">
        <v>965265</v>
      </c>
      <c r="AJ263">
        <v>805007</v>
      </c>
      <c r="AK263">
        <f t="shared" si="204"/>
        <v>160258</v>
      </c>
    </row>
    <row r="264" spans="1:37" x14ac:dyDescent="0.2">
      <c r="A264" s="1">
        <v>43405</v>
      </c>
      <c r="B264" s="2">
        <f t="shared" si="239"/>
        <v>-7.4259383170232951</v>
      </c>
      <c r="C264" s="2">
        <f t="shared" si="239"/>
        <v>-9.1300064347947796</v>
      </c>
      <c r="D264" s="2">
        <f t="shared" si="239"/>
        <v>2.140364706277964</v>
      </c>
      <c r="E264" s="2">
        <f t="shared" si="220"/>
        <v>2.0662226799318617E-2</v>
      </c>
      <c r="F264" s="2">
        <f t="shared" si="235"/>
        <v>2.9615231443736789E-2</v>
      </c>
      <c r="G264" s="2">
        <f t="shared" si="236"/>
        <v>-2.5564555976634651E-2</v>
      </c>
      <c r="H264" s="2">
        <f t="shared" si="223"/>
        <v>115.97261072297854</v>
      </c>
      <c r="I264" s="2">
        <f t="shared" si="224"/>
        <v>111.64031457924486</v>
      </c>
      <c r="J264" s="2">
        <f t="shared" si="225"/>
        <v>142.76309565631234</v>
      </c>
      <c r="K264" s="2">
        <f t="shared" si="240"/>
        <v>117.49788441588197</v>
      </c>
      <c r="L264" s="2">
        <f t="shared" si="241"/>
        <v>114.6340290455545</v>
      </c>
      <c r="M264" s="2">
        <f t="shared" si="242"/>
        <v>135.36675307630767</v>
      </c>
      <c r="N264" s="2">
        <f t="shared" si="207"/>
        <v>-1.8387638610132626</v>
      </c>
      <c r="O264" s="2">
        <f t="shared" si="210"/>
        <v>-2.7634960334417968</v>
      </c>
      <c r="P264" s="2">
        <f t="shared" si="211"/>
        <v>3.2511782747667723</v>
      </c>
      <c r="AI264">
        <v>985417</v>
      </c>
      <c r="AJ264">
        <v>829204</v>
      </c>
      <c r="AK264">
        <f t="shared" si="204"/>
        <v>156213</v>
      </c>
    </row>
    <row r="265" spans="1:37" x14ac:dyDescent="0.2">
      <c r="A265" s="1">
        <v>43435</v>
      </c>
      <c r="B265" s="2">
        <f t="shared" si="239"/>
        <v>-6.9852351447917016</v>
      </c>
      <c r="C265" s="2">
        <f t="shared" si="239"/>
        <v>-7.8410208610987908</v>
      </c>
      <c r="D265" s="2">
        <f t="shared" si="239"/>
        <v>-2.4598029786139008</v>
      </c>
      <c r="E265" s="2">
        <f t="shared" si="220"/>
        <v>-0.11862161098034463</v>
      </c>
      <c r="F265" s="2">
        <f t="shared" si="235"/>
        <v>-0.12353880745362211</v>
      </c>
      <c r="G265" s="2">
        <f t="shared" si="236"/>
        <v>-9.2917597072551317E-2</v>
      </c>
      <c r="H265" s="2">
        <f t="shared" si="223"/>
        <v>104.11044962494408</v>
      </c>
      <c r="I265" s="2">
        <f t="shared" si="224"/>
        <v>99.286433833882654</v>
      </c>
      <c r="J265" s="2">
        <f t="shared" si="225"/>
        <v>133.47133594905722</v>
      </c>
      <c r="K265" s="2">
        <f t="shared" si="240"/>
        <v>117.81877387259881</v>
      </c>
      <c r="L265" s="2">
        <f t="shared" si="241"/>
        <v>114.78212527139391</v>
      </c>
      <c r="M265" s="2">
        <f t="shared" si="242"/>
        <v>136.82299330584635</v>
      </c>
      <c r="N265" s="2">
        <f t="shared" si="207"/>
        <v>-2.892158707269104</v>
      </c>
      <c r="O265" s="2">
        <f t="shared" si="210"/>
        <v>-4.0516041255010151</v>
      </c>
      <c r="P265" s="2">
        <f t="shared" si="211"/>
        <v>3.74242670300643</v>
      </c>
      <c r="AI265">
        <v>875192</v>
      </c>
      <c r="AJ265">
        <v>732840</v>
      </c>
      <c r="AK265">
        <f t="shared" si="204"/>
        <v>142352</v>
      </c>
    </row>
    <row r="266" spans="1:37" x14ac:dyDescent="0.2">
      <c r="A266" s="1">
        <v>43466</v>
      </c>
      <c r="B266" s="2">
        <f t="shared" si="239"/>
        <v>-4.1669242860328026</v>
      </c>
      <c r="C266" s="2">
        <f t="shared" si="239"/>
        <v>-5.758556142760618</v>
      </c>
      <c r="D266" s="2">
        <f t="shared" si="239"/>
        <v>5.9157141730931784</v>
      </c>
      <c r="E266" s="2">
        <f t="shared" si="220"/>
        <v>0.17824328787243537</v>
      </c>
      <c r="F266" s="2">
        <f t="shared" si="235"/>
        <v>0.20108444197241582</v>
      </c>
      <c r="G266" s="2">
        <f t="shared" si="236"/>
        <v>5.1612171269360019E-2</v>
      </c>
      <c r="H266" s="2">
        <f t="shared" si="223"/>
        <v>121.93477841218763</v>
      </c>
      <c r="I266" s="2">
        <f t="shared" si="224"/>
        <v>119.39487803112424</v>
      </c>
      <c r="J266" s="2">
        <f t="shared" si="225"/>
        <v>138.63255307599323</v>
      </c>
      <c r="K266" s="2">
        <f t="shared" si="240"/>
        <v>120.21196229824471</v>
      </c>
      <c r="L266" s="2">
        <f t="shared" si="241"/>
        <v>116.97451794564</v>
      </c>
      <c r="M266" s="2">
        <f t="shared" si="242"/>
        <v>140.56416617572989</v>
      </c>
      <c r="N266" s="2">
        <f t="shared" si="207"/>
        <v>-5.3540930089872205</v>
      </c>
      <c r="O266" s="2">
        <f t="shared" si="210"/>
        <v>-6.8970457108053012</v>
      </c>
      <c r="P266" s="2">
        <f t="shared" si="211"/>
        <v>3.8088736514090442</v>
      </c>
      <c r="AI266">
        <v>1045956</v>
      </c>
      <c r="AJ266">
        <v>896064</v>
      </c>
      <c r="AK266">
        <f t="shared" si="204"/>
        <v>149892</v>
      </c>
    </row>
    <row r="267" spans="1:37" x14ac:dyDescent="0.2">
      <c r="A267" s="1">
        <v>43497</v>
      </c>
      <c r="B267" s="2">
        <f t="shared" si="239"/>
        <v>-0.61235462519686479</v>
      </c>
      <c r="C267" s="2">
        <f t="shared" si="239"/>
        <v>-1.5169336025152802</v>
      </c>
      <c r="D267" s="2">
        <f t="shared" si="239"/>
        <v>5.3162330407051428</v>
      </c>
      <c r="E267" s="2">
        <f t="shared" si="220"/>
        <v>-6.8111920391658032E-3</v>
      </c>
      <c r="F267" s="2">
        <f t="shared" si="235"/>
        <v>1.2903695291477391E-3</v>
      </c>
      <c r="G267" s="2">
        <f t="shared" si="236"/>
        <v>-5.666170891365141E-2</v>
      </c>
      <c r="H267" s="2">
        <f t="shared" si="223"/>
        <v>121.25365920827105</v>
      </c>
      <c r="I267" s="2">
        <f t="shared" si="224"/>
        <v>119.52391498403901</v>
      </c>
      <c r="J267" s="2">
        <f t="shared" si="225"/>
        <v>132.96638218462809</v>
      </c>
      <c r="K267" s="2">
        <f t="shared" si="240"/>
        <v>125.19303942706357</v>
      </c>
      <c r="L267" s="2">
        <f t="shared" si="241"/>
        <v>122.23502136975695</v>
      </c>
      <c r="M267" s="2">
        <f t="shared" si="242"/>
        <v>144.00449777548889</v>
      </c>
      <c r="N267" s="2">
        <f t="shared" si="207"/>
        <v>-3.2226899055344944</v>
      </c>
      <c r="O267" s="2">
        <f t="shared" si="210"/>
        <v>-4.5639808367085806</v>
      </c>
      <c r="P267" s="2">
        <f t="shared" si="211"/>
        <v>4.911241730366612</v>
      </c>
      <c r="AI267">
        <v>1038856</v>
      </c>
      <c r="AJ267">
        <v>897221</v>
      </c>
      <c r="AK267">
        <f t="shared" si="204"/>
        <v>141635</v>
      </c>
    </row>
    <row r="268" spans="1:37" x14ac:dyDescent="0.2">
      <c r="A268" s="1">
        <v>43525</v>
      </c>
      <c r="B268" s="2">
        <f t="shared" si="239"/>
        <v>-3.5303228421295074</v>
      </c>
      <c r="C268" s="2">
        <f t="shared" si="239"/>
        <v>-4.3812466572768827</v>
      </c>
      <c r="D268" s="2">
        <f t="shared" si="239"/>
        <v>2.1144850479769772</v>
      </c>
      <c r="E268" s="2">
        <f t="shared" si="220"/>
        <v>0.2045515234125066</v>
      </c>
      <c r="F268" s="2">
        <f t="shared" si="235"/>
        <v>0.20641790536313387</v>
      </c>
      <c r="G268" s="2">
        <f t="shared" si="236"/>
        <v>0.19264685748880872</v>
      </c>
      <c r="H268" s="2">
        <f t="shared" si="223"/>
        <v>141.7088115495217</v>
      </c>
      <c r="I268" s="2">
        <f t="shared" si="224"/>
        <v>140.16570552035239</v>
      </c>
      <c r="J268" s="2">
        <f t="shared" si="225"/>
        <v>152.23106793350897</v>
      </c>
      <c r="K268" s="2">
        <f t="shared" si="240"/>
        <v>126.90461604364242</v>
      </c>
      <c r="L268" s="2">
        <f t="shared" si="241"/>
        <v>124.37784816721361</v>
      </c>
      <c r="M268" s="2">
        <f t="shared" si="242"/>
        <v>143.25341514710507</v>
      </c>
      <c r="N268" s="2">
        <f t="shared" si="207"/>
        <v>-2.559587950884378</v>
      </c>
      <c r="O268" s="2">
        <f t="shared" si="210"/>
        <v>-3.7583783679487226</v>
      </c>
      <c r="P268" s="2">
        <f t="shared" si="211"/>
        <v>4.9398899030271082</v>
      </c>
      <c r="AI268">
        <v>1274650</v>
      </c>
      <c r="AJ268">
        <v>1102924</v>
      </c>
      <c r="AK268">
        <f t="shared" si="204"/>
        <v>171726</v>
      </c>
    </row>
    <row r="269" spans="1:37" x14ac:dyDescent="0.2">
      <c r="A269" s="1">
        <v>43556</v>
      </c>
      <c r="B269" s="2">
        <f t="shared" si="239"/>
        <v>1.5486272768326259</v>
      </c>
      <c r="C269" s="2">
        <f t="shared" si="239"/>
        <v>0.40115511983440655</v>
      </c>
      <c r="D269" s="2">
        <f t="shared" si="239"/>
        <v>8.9698250549755443</v>
      </c>
      <c r="E269" s="2">
        <f t="shared" si="220"/>
        <v>-0.10098892589752673</v>
      </c>
      <c r="F269" s="2">
        <f t="shared" si="235"/>
        <v>-0.10586798266874986</v>
      </c>
      <c r="G269" s="2">
        <f t="shared" si="236"/>
        <v>-7.0207752617369223E-2</v>
      </c>
      <c r="H269" s="2">
        <f t="shared" si="223"/>
        <v>131.60991895976903</v>
      </c>
      <c r="I269" s="2">
        <f t="shared" si="224"/>
        <v>129.57890725347741</v>
      </c>
      <c r="J269" s="2">
        <f t="shared" si="225"/>
        <v>145.21029267177204</v>
      </c>
      <c r="K269" s="2">
        <f t="shared" si="240"/>
        <v>125.990284973374</v>
      </c>
      <c r="L269" s="2">
        <f t="shared" si="241"/>
        <v>123.7152654415073</v>
      </c>
      <c r="M269" s="2">
        <f t="shared" si="242"/>
        <v>140.89796489834396</v>
      </c>
      <c r="N269" s="2">
        <f t="shared" si="207"/>
        <v>-2.6349258941632741</v>
      </c>
      <c r="O269" s="2">
        <f t="shared" si="210"/>
        <v>-3.8657501137862909</v>
      </c>
      <c r="P269" s="2">
        <f t="shared" si="211"/>
        <v>5.2776812055896016</v>
      </c>
      <c r="AI269">
        <v>1152211</v>
      </c>
      <c r="AJ269">
        <v>992128</v>
      </c>
      <c r="AK269">
        <f t="shared" si="204"/>
        <v>160083</v>
      </c>
    </row>
    <row r="270" spans="1:37" x14ac:dyDescent="0.2">
      <c r="A270" s="1">
        <v>43586</v>
      </c>
      <c r="B270" s="2">
        <f t="shared" si="239"/>
        <v>2.4371216450649769</v>
      </c>
      <c r="C270" s="2">
        <f t="shared" si="239"/>
        <v>1.2133744571931615</v>
      </c>
      <c r="D270" s="2">
        <f t="shared" si="239"/>
        <v>10.464792545493751</v>
      </c>
      <c r="E270" s="2">
        <f t="shared" si="220"/>
        <v>5.7763877681402676E-2</v>
      </c>
      <c r="F270" s="2">
        <f t="shared" si="235"/>
        <v>5.9260490099582341E-2</v>
      </c>
      <c r="G270" s="2">
        <f t="shared" si="236"/>
        <v>4.8438201453018692E-2</v>
      </c>
      <c r="H270" s="2">
        <f t="shared" si="223"/>
        <v>137.3863067279093</v>
      </c>
      <c r="I270" s="2">
        <f t="shared" si="224"/>
        <v>135.50495626343564</v>
      </c>
      <c r="J270" s="2">
        <f t="shared" si="225"/>
        <v>150.0541128170739</v>
      </c>
      <c r="K270" s="2">
        <f t="shared" si="240"/>
        <v>126.45539448972744</v>
      </c>
      <c r="L270" s="2">
        <f t="shared" si="241"/>
        <v>124.53519094601224</v>
      </c>
      <c r="M270" s="2">
        <f t="shared" si="242"/>
        <v>139.33217980641294</v>
      </c>
      <c r="N270" s="2">
        <f t="shared" si="207"/>
        <v>-0.27304445179190395</v>
      </c>
      <c r="O270" s="2">
        <f t="shared" si="210"/>
        <v>-1.0313029332092327</v>
      </c>
      <c r="P270" s="2">
        <f t="shared" si="211"/>
        <v>4.9898999901500645</v>
      </c>
      <c r="AI270">
        <v>1220727</v>
      </c>
      <c r="AJ270">
        <v>1052699</v>
      </c>
      <c r="AK270">
        <f t="shared" si="204"/>
        <v>168028</v>
      </c>
    </row>
    <row r="271" spans="1:37" x14ac:dyDescent="0.2">
      <c r="A271" s="1">
        <v>43617</v>
      </c>
      <c r="B271" s="2">
        <f t="shared" si="239"/>
        <v>-4.8899290076215962</v>
      </c>
      <c r="C271" s="2">
        <f t="shared" si="239"/>
        <v>-6.530362581178295</v>
      </c>
      <c r="D271" s="2">
        <f t="shared" si="239"/>
        <v>5.5417205447376716</v>
      </c>
      <c r="E271" s="2">
        <f t="shared" si="220"/>
        <v>1.4681248670347813E-2</v>
      </c>
      <c r="F271" s="2">
        <f t="shared" si="235"/>
        <v>8.3633416394963689E-3</v>
      </c>
      <c r="G271" s="2">
        <f t="shared" si="236"/>
        <v>5.3379756200046202E-2</v>
      </c>
      <c r="H271" s="2">
        <f t="shared" si="223"/>
        <v>138.85443159494409</v>
      </c>
      <c r="I271" s="2">
        <f t="shared" si="224"/>
        <v>136.34129042738527</v>
      </c>
      <c r="J271" s="2">
        <f t="shared" si="225"/>
        <v>155.39208843707851</v>
      </c>
      <c r="K271" s="2">
        <f t="shared" si="240"/>
        <v>126.36885331274301</v>
      </c>
      <c r="L271" s="2">
        <f t="shared" si="241"/>
        <v>124.43503321892545</v>
      </c>
      <c r="M271" s="2">
        <f t="shared" si="242"/>
        <v>139.32669302092742</v>
      </c>
      <c r="N271" s="2">
        <f t="shared" si="207"/>
        <v>0.99544933290962945</v>
      </c>
      <c r="O271" s="2">
        <f t="shared" si="210"/>
        <v>0.69905519959438323</v>
      </c>
      <c r="P271" s="2">
        <f t="shared" si="211"/>
        <v>3.5841118323228329</v>
      </c>
      <c r="AI271">
        <v>1238781</v>
      </c>
      <c r="AJ271">
        <v>1061540</v>
      </c>
      <c r="AK271">
        <f t="shared" ref="AK271:AK277" si="243">AI271-AJ271</f>
        <v>177241</v>
      </c>
    </row>
    <row r="272" spans="1:37" x14ac:dyDescent="0.2">
      <c r="A272" s="1">
        <v>43647</v>
      </c>
      <c r="B272" s="2">
        <f t="shared" si="239"/>
        <v>0.58866374293877755</v>
      </c>
      <c r="C272" s="2">
        <f t="shared" si="239"/>
        <v>-0.28180860894160276</v>
      </c>
      <c r="D272" s="2">
        <f t="shared" si="239"/>
        <v>6.4556769925975033</v>
      </c>
      <c r="E272" s="2">
        <f t="shared" si="220"/>
        <v>-9.5438540026879792E-2</v>
      </c>
      <c r="F272" s="2">
        <f t="shared" si="235"/>
        <v>-8.3770578154041431E-2</v>
      </c>
      <c r="G272" s="2">
        <f t="shared" si="236"/>
        <v>-0.1683228083855699</v>
      </c>
      <c r="H272" s="2">
        <f t="shared" si="223"/>
        <v>129.3105775922561</v>
      </c>
      <c r="I272" s="2">
        <f t="shared" si="224"/>
        <v>127.96423261198113</v>
      </c>
      <c r="J272" s="2">
        <f t="shared" si="225"/>
        <v>138.55980759852153</v>
      </c>
      <c r="K272" s="2">
        <f t="shared" si="240"/>
        <v>126.09087206499144</v>
      </c>
      <c r="L272" s="2">
        <f t="shared" si="241"/>
        <v>124.09522671084424</v>
      </c>
      <c r="M272" s="2">
        <f t="shared" si="242"/>
        <v>139.43256374712999</v>
      </c>
      <c r="N272" s="2">
        <f t="shared" si="207"/>
        <v>1.3722906529902019</v>
      </c>
      <c r="O272" s="2">
        <f t="shared" si="210"/>
        <v>1.4037524701031003</v>
      </c>
      <c r="P272" s="2">
        <f t="shared" si="211"/>
        <v>2.0107662793710119</v>
      </c>
      <c r="AI272">
        <v>1126020</v>
      </c>
      <c r="AJ272">
        <v>976237</v>
      </c>
      <c r="AK272">
        <f t="shared" si="243"/>
        <v>149783</v>
      </c>
    </row>
    <row r="273" spans="1:37" x14ac:dyDescent="0.2">
      <c r="A273" s="1">
        <v>43678</v>
      </c>
      <c r="B273" s="2">
        <f t="shared" ref="B273:D277" si="244">100*(LN(AI273)-LN(AI261))</f>
        <v>-8.1039798065331681</v>
      </c>
      <c r="C273" s="2">
        <f t="shared" si="244"/>
        <v>-10.096352147332865</v>
      </c>
      <c r="D273" s="2">
        <f t="shared" si="244"/>
        <v>5.1804864293403696</v>
      </c>
      <c r="E273" s="2">
        <f t="shared" si="220"/>
        <v>-0.21566946501692996</v>
      </c>
      <c r="F273" s="2">
        <f t="shared" si="235"/>
        <v>-0.22287162564093244</v>
      </c>
      <c r="G273" s="2">
        <f t="shared" si="236"/>
        <v>-0.16995764181059414</v>
      </c>
      <c r="H273" s="2">
        <f t="shared" si="223"/>
        <v>107.7436310905631</v>
      </c>
      <c r="I273" s="2">
        <f t="shared" si="224"/>
        <v>105.6770700478879</v>
      </c>
      <c r="J273" s="2">
        <f t="shared" si="225"/>
        <v>121.56404341746212</v>
      </c>
      <c r="K273" s="2">
        <f t="shared" si="240"/>
        <v>123.7923891221244</v>
      </c>
      <c r="L273" s="2">
        <f t="shared" si="241"/>
        <v>121.74184303577471</v>
      </c>
      <c r="M273" s="2">
        <f t="shared" si="242"/>
        <v>137.48036296402191</v>
      </c>
      <c r="N273" s="2">
        <f t="shared" ref="N273:N277" si="245">K273-K261</f>
        <v>3.6436615730906396</v>
      </c>
      <c r="O273" s="2">
        <f t="shared" si="210"/>
        <v>4.079315277672066</v>
      </c>
      <c r="P273" s="2">
        <f t="shared" si="211"/>
        <v>1.9080373780934394</v>
      </c>
      <c r="AI273">
        <v>907574</v>
      </c>
      <c r="AJ273">
        <v>781202</v>
      </c>
      <c r="AK273">
        <f t="shared" si="243"/>
        <v>126372</v>
      </c>
    </row>
    <row r="274" spans="1:37" x14ac:dyDescent="0.2">
      <c r="A274" s="1">
        <v>43709</v>
      </c>
      <c r="B274" s="2">
        <f t="shared" si="244"/>
        <v>14.271697836550601</v>
      </c>
      <c r="C274" s="2">
        <f t="shared" si="244"/>
        <v>17.669003764094526</v>
      </c>
      <c r="D274" s="2">
        <f t="shared" si="244"/>
        <v>-5.0498339175696572</v>
      </c>
      <c r="E274" s="2">
        <f t="shared" si="220"/>
        <v>5.5280418156193889E-3</v>
      </c>
      <c r="F274" s="2">
        <f t="shared" si="235"/>
        <v>9.8869332653919173E-3</v>
      </c>
      <c r="G274" s="2">
        <f t="shared" si="236"/>
        <v>-2.1847732957841259E-2</v>
      </c>
      <c r="H274" s="2">
        <f t="shared" si="223"/>
        <v>108.29643527212504</v>
      </c>
      <c r="I274" s="2">
        <f t="shared" si="224"/>
        <v>106.66576337442709</v>
      </c>
      <c r="J274" s="2">
        <f t="shared" si="225"/>
        <v>119.37927012167799</v>
      </c>
      <c r="K274" s="2">
        <f t="shared" si="240"/>
        <v>122.81519789241882</v>
      </c>
      <c r="L274" s="2">
        <f t="shared" si="241"/>
        <v>120.76221000856185</v>
      </c>
      <c r="M274" s="2">
        <f t="shared" si="242"/>
        <v>136.51412175055313</v>
      </c>
      <c r="N274" s="2">
        <f t="shared" si="245"/>
        <v>3.5694162623571373</v>
      </c>
      <c r="O274" s="2">
        <f t="shared" si="210"/>
        <v>4.1866682618501727</v>
      </c>
      <c r="P274" s="2">
        <f t="shared" si="211"/>
        <v>0.67600889138057596</v>
      </c>
      <c r="AI274">
        <v>912605</v>
      </c>
      <c r="AJ274">
        <v>788964</v>
      </c>
      <c r="AK274">
        <f t="shared" si="243"/>
        <v>123641</v>
      </c>
    </row>
    <row r="275" spans="1:37" x14ac:dyDescent="0.2">
      <c r="A275" s="1">
        <v>43739</v>
      </c>
      <c r="B275" s="2">
        <f t="shared" si="244"/>
        <v>7.2495197762810548</v>
      </c>
      <c r="C275" s="2">
        <f t="shared" si="244"/>
        <v>9.814667052471826</v>
      </c>
      <c r="D275" s="2">
        <f t="shared" si="244"/>
        <v>-6.7363792473521755</v>
      </c>
      <c r="E275" s="2">
        <f t="shared" si="220"/>
        <v>0.12859472547202699</v>
      </c>
      <c r="F275" s="2">
        <f t="shared" si="235"/>
        <v>0.11827695112915926</v>
      </c>
      <c r="G275" s="2">
        <f t="shared" si="236"/>
        <v>0.19203901884945651</v>
      </c>
      <c r="H275" s="2">
        <f t="shared" si="223"/>
        <v>121.15590781932774</v>
      </c>
      <c r="I275" s="2">
        <f t="shared" si="224"/>
        <v>118.49345848734302</v>
      </c>
      <c r="J275" s="2">
        <f t="shared" si="225"/>
        <v>138.58317200662364</v>
      </c>
      <c r="K275" s="2">
        <f t="shared" si="240"/>
        <v>120.7336109159202</v>
      </c>
      <c r="L275" s="2">
        <f t="shared" si="241"/>
        <v>118.65610340072273</v>
      </c>
      <c r="M275" s="2">
        <f t="shared" si="242"/>
        <v>134.57983731247873</v>
      </c>
      <c r="N275" s="2">
        <f t="shared" si="245"/>
        <v>3.0095543830333327</v>
      </c>
      <c r="O275" s="2">
        <f t="shared" ref="O275:O277" si="246">L275-L263</f>
        <v>3.7214135231447898</v>
      </c>
      <c r="P275" s="2">
        <f t="shared" ref="P275:P277" si="247">M275-M263</f>
        <v>-0.52239353703248526</v>
      </c>
      <c r="AI275">
        <v>1037841</v>
      </c>
      <c r="AJ275">
        <v>888023</v>
      </c>
      <c r="AK275">
        <f t="shared" si="243"/>
        <v>149818</v>
      </c>
    </row>
    <row r="276" spans="1:37" x14ac:dyDescent="0.2">
      <c r="A276" s="1">
        <v>43770</v>
      </c>
      <c r="B276" s="2">
        <f t="shared" si="244"/>
        <v>2.7792172555283656</v>
      </c>
      <c r="C276" s="2">
        <f t="shared" si="244"/>
        <v>4.8253418320634012</v>
      </c>
      <c r="D276" s="2">
        <f t="shared" si="244"/>
        <v>-8.8438769358614167</v>
      </c>
      <c r="E276" s="2">
        <f t="shared" si="220"/>
        <v>-2.4040798408208275E-2</v>
      </c>
      <c r="F276" s="2">
        <f t="shared" si="235"/>
        <v>-2.0278020760347459E-2</v>
      </c>
      <c r="G276" s="2">
        <f t="shared" si="236"/>
        <v>-4.6639532861727062E-2</v>
      </c>
      <c r="H276" s="2">
        <f t="shared" si="223"/>
        <v>118.75182797850691</v>
      </c>
      <c r="I276" s="2">
        <f t="shared" si="224"/>
        <v>116.46565641130827</v>
      </c>
      <c r="J276" s="2">
        <f t="shared" si="225"/>
        <v>133.91921872045094</v>
      </c>
      <c r="K276" s="2">
        <f t="shared" si="240"/>
        <v>117.71347413608288</v>
      </c>
      <c r="L276" s="2">
        <f t="shared" si="241"/>
        <v>115.7085722296123</v>
      </c>
      <c r="M276" s="2">
        <f t="shared" si="242"/>
        <v>131.1111287917121</v>
      </c>
      <c r="N276" s="2">
        <f t="shared" si="245"/>
        <v>0.21558972020091005</v>
      </c>
      <c r="O276" s="2">
        <f t="shared" si="246"/>
        <v>1.0745431840578021</v>
      </c>
      <c r="P276" s="2">
        <f t="shared" si="247"/>
        <v>-4.2556242845955694</v>
      </c>
      <c r="AI276">
        <v>1013188</v>
      </c>
      <c r="AJ276">
        <v>870197</v>
      </c>
      <c r="AK276">
        <f t="shared" si="243"/>
        <v>142991</v>
      </c>
    </row>
    <row r="277" spans="1:37" x14ac:dyDescent="0.2">
      <c r="A277" s="1">
        <v>43800</v>
      </c>
      <c r="B277" s="2">
        <f t="shared" si="244"/>
        <v>16.912015438774297</v>
      </c>
      <c r="C277" s="2">
        <f t="shared" si="244"/>
        <v>19.698818610843816</v>
      </c>
      <c r="D277" s="2">
        <f t="shared" si="244"/>
        <v>1.1899249364791586</v>
      </c>
      <c r="E277" s="2">
        <f t="shared" si="220"/>
        <v>2.2706370852114688E-2</v>
      </c>
      <c r="F277" s="2">
        <f t="shared" si="235"/>
        <v>2.5195960334182033E-2</v>
      </c>
      <c r="G277" s="2">
        <f t="shared" si="236"/>
        <v>7.4204216508544363E-3</v>
      </c>
      <c r="H277" s="2">
        <f t="shared" si="223"/>
        <v>121.02246506371839</v>
      </c>
      <c r="I277" s="2">
        <f t="shared" si="224"/>
        <v>118.98525244472648</v>
      </c>
      <c r="J277" s="2">
        <f t="shared" si="225"/>
        <v>134.66126088553639</v>
      </c>
      <c r="K277" s="2">
        <f t="shared" si="240"/>
        <v>115.39405344484824</v>
      </c>
      <c r="L277" s="2">
        <f t="shared" si="241"/>
        <v>113.25744015313856</v>
      </c>
      <c r="M277" s="2">
        <f t="shared" si="242"/>
        <v>129.62139303035025</v>
      </c>
      <c r="N277" s="2">
        <f t="shared" si="245"/>
        <v>-2.4247204277505716</v>
      </c>
      <c r="O277" s="2">
        <f t="shared" si="246"/>
        <v>-1.5246851182553485</v>
      </c>
      <c r="P277" s="2">
        <f t="shared" si="247"/>
        <v>-7.201600275496105</v>
      </c>
      <c r="AI277">
        <v>1036457</v>
      </c>
      <c r="AJ277">
        <v>892401</v>
      </c>
      <c r="AK277">
        <f t="shared" si="243"/>
        <v>144056</v>
      </c>
    </row>
    <row r="278" spans="1:3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3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3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3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3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3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3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3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3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3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3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2020-12-02T09:59:13Z</dcterms:created>
  <dcterms:modified xsi:type="dcterms:W3CDTF">2020-12-03T12:40:11Z</dcterms:modified>
</cp:coreProperties>
</file>