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bie\OneDrive\Área de Trabalho\SPTECH\Primeiro Semestre\Pesquisa e Inovação\SPRINT 2\BrightSight\Site Estático (pessoal)\Dashboard\"/>
    </mc:Choice>
  </mc:AlternateContent>
  <xr:revisionPtr revIDLastSave="0" documentId="13_ncr:1_{3D6F3135-72B3-4560-9515-6D5506866D8B}" xr6:coauthVersionLast="47" xr6:coauthVersionMax="47" xr10:uidLastSave="{00000000-0000-0000-0000-000000000000}"/>
  <bookViews>
    <workbookView xWindow="11424" yWindow="0" windowWidth="11712" windowHeight="12336" activeTab="1" xr2:uid="{13C4CB50-7179-4ACF-9002-4FBE8A0C677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J32" i="2"/>
  <c r="J31" i="2"/>
  <c r="M31" i="2"/>
  <c r="E44" i="2"/>
  <c r="D44" i="2"/>
  <c r="P32" i="2"/>
  <c r="M32" i="2"/>
  <c r="P31" i="2"/>
  <c r="P4" i="2"/>
  <c r="D17" i="2"/>
  <c r="J4" i="2" s="1"/>
  <c r="P5" i="2"/>
  <c r="M5" i="2"/>
  <c r="M4" i="2"/>
  <c r="E17" i="2"/>
  <c r="J5" i="2" s="1"/>
</calcChain>
</file>

<file path=xl/sharedStrings.xml><?xml version="1.0" encoding="utf-8"?>
<sst xmlns="http://schemas.openxmlformats.org/spreadsheetml/2006/main" count="39" uniqueCount="12">
  <si>
    <t>Data</t>
  </si>
  <si>
    <t>Sensor 1 (lux)</t>
  </si>
  <si>
    <t>Sensor 2 (lux)</t>
  </si>
  <si>
    <t>Sensor 3 (lux)</t>
  </si>
  <si>
    <t>Sensor 4 (lux)</t>
  </si>
  <si>
    <t>lux</t>
  </si>
  <si>
    <t>Média de  Incidência por Sensor</t>
  </si>
  <si>
    <r>
      <t>Variação Diária Máxima</t>
    </r>
    <r>
      <rPr>
        <sz val="11"/>
        <color theme="1"/>
        <rFont val="Aptos Narrow"/>
        <family val="2"/>
        <scheme val="minor"/>
      </rPr>
      <t>:</t>
    </r>
  </si>
  <si>
    <t>Sensor com Maior pico de Captação:</t>
  </si>
  <si>
    <t>total</t>
  </si>
  <si>
    <t>IDEAL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</si>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</sst>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2" fillId="0" borderId="0" xfId="0" applyFont="1"/>
    <xf numFmtId="20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Incidência Solar por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Planilha2!$C$3:$C$16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Planilha2!$D$3:$D$16</c:f>
              <c:numCache>
                <c:formatCode>General</c:formatCode>
                <c:ptCount val="14"/>
                <c:pt idx="0">
                  <c:v>170</c:v>
                </c:pt>
                <c:pt idx="1">
                  <c:v>190</c:v>
                </c:pt>
                <c:pt idx="2">
                  <c:v>320</c:v>
                </c:pt>
                <c:pt idx="3">
                  <c:v>480</c:v>
                </c:pt>
                <c:pt idx="4">
                  <c:v>440</c:v>
                </c:pt>
                <c:pt idx="5">
                  <c:v>500</c:v>
                </c:pt>
                <c:pt idx="6">
                  <c:v>570</c:v>
                </c:pt>
                <c:pt idx="7">
                  <c:v>610</c:v>
                </c:pt>
                <c:pt idx="8">
                  <c:v>570</c:v>
                </c:pt>
                <c:pt idx="9">
                  <c:v>610</c:v>
                </c:pt>
                <c:pt idx="10">
                  <c:v>590</c:v>
                </c:pt>
                <c:pt idx="11">
                  <c:v>530</c:v>
                </c:pt>
                <c:pt idx="12">
                  <c:v>380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4-480A-A5F9-2CA9A244F5D8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Planilha2!$C$3:$C$16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Planilha2!$E$3:$E$16</c:f>
              <c:numCache>
                <c:formatCode>General</c:formatCode>
                <c:ptCount val="14"/>
                <c:pt idx="0">
                  <c:v>165</c:v>
                </c:pt>
                <c:pt idx="1">
                  <c:v>200</c:v>
                </c:pt>
                <c:pt idx="2">
                  <c:v>300</c:v>
                </c:pt>
                <c:pt idx="3">
                  <c:v>460</c:v>
                </c:pt>
                <c:pt idx="4">
                  <c:v>500</c:v>
                </c:pt>
                <c:pt idx="5">
                  <c:v>550</c:v>
                </c:pt>
                <c:pt idx="6">
                  <c:v>620</c:v>
                </c:pt>
                <c:pt idx="7">
                  <c:v>650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550</c:v>
                </c:pt>
                <c:pt idx="12">
                  <c:v>400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4-480A-A5F9-2CA9A244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2645759"/>
        <c:axId val="2062626559"/>
      </c:lineChart>
      <c:catAx>
        <c:axId val="20626457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26559"/>
        <c:crosses val="autoZero"/>
        <c:auto val="1"/>
        <c:lblAlgn val="ctr"/>
        <c:lblOffset val="100"/>
        <c:noMultiLvlLbl val="0"/>
      </c:catAx>
      <c:valAx>
        <c:axId val="20626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45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4-4AD1-A6C5-9E11C24B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14-4AD1-A6C5-9E11C24B0F9D}"/>
              </c:ext>
            </c:extLst>
          </c:dPt>
          <c:cat>
            <c:strRef>
              <c:f>(Planilha2!$D$1,Planilha2!$E$1)</c:f>
              <c:strCache>
                <c:ptCount val="2"/>
                <c:pt idx="0">
                  <c:v>IDEAL</c:v>
                </c:pt>
                <c:pt idx="1">
                  <c:v>REAL</c:v>
                </c:pt>
              </c:strCache>
            </c:strRef>
          </c:cat>
          <c:val>
            <c:numRef>
              <c:f>(Planilha2!$D$17,Planilha2!$E$17)</c:f>
              <c:numCache>
                <c:formatCode>General</c:formatCode>
                <c:ptCount val="2"/>
                <c:pt idx="0">
                  <c:v>6110</c:v>
                </c:pt>
                <c:pt idx="1">
                  <c:v>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0BA-AC78-7271A470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Incidência Solar por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Planilha2!$C$30:$C$43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Planilha2!$D$30:$D$43</c:f>
              <c:numCache>
                <c:formatCode>General</c:formatCode>
                <c:ptCount val="14"/>
                <c:pt idx="0">
                  <c:v>150</c:v>
                </c:pt>
                <c:pt idx="1">
                  <c:v>180</c:v>
                </c:pt>
                <c:pt idx="2">
                  <c:v>300</c:v>
                </c:pt>
                <c:pt idx="3">
                  <c:v>450</c:v>
                </c:pt>
                <c:pt idx="4">
                  <c:v>460</c:v>
                </c:pt>
                <c:pt idx="5">
                  <c:v>510</c:v>
                </c:pt>
                <c:pt idx="6">
                  <c:v>580</c:v>
                </c:pt>
                <c:pt idx="7">
                  <c:v>630</c:v>
                </c:pt>
                <c:pt idx="8">
                  <c:v>650</c:v>
                </c:pt>
                <c:pt idx="9">
                  <c:v>610</c:v>
                </c:pt>
                <c:pt idx="10">
                  <c:v>570</c:v>
                </c:pt>
                <c:pt idx="11">
                  <c:v>530</c:v>
                </c:pt>
                <c:pt idx="12">
                  <c:v>350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1-4525-A938-153D942E16B1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Planilha2!$C$30:$C$43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Planilha2!$E$30:$E$43</c:f>
              <c:numCache>
                <c:formatCode>General</c:formatCode>
                <c:ptCount val="14"/>
                <c:pt idx="0">
                  <c:v>185</c:v>
                </c:pt>
                <c:pt idx="1">
                  <c:v>200</c:v>
                </c:pt>
                <c:pt idx="2">
                  <c:v>340</c:v>
                </c:pt>
                <c:pt idx="3">
                  <c:v>520</c:v>
                </c:pt>
                <c:pt idx="4">
                  <c:v>480</c:v>
                </c:pt>
                <c:pt idx="5">
                  <c:v>550</c:v>
                </c:pt>
                <c:pt idx="6">
                  <c:v>710</c:v>
                </c:pt>
                <c:pt idx="7">
                  <c:v>750</c:v>
                </c:pt>
                <c:pt idx="8">
                  <c:v>700</c:v>
                </c:pt>
                <c:pt idx="9">
                  <c:v>640</c:v>
                </c:pt>
                <c:pt idx="10">
                  <c:v>610</c:v>
                </c:pt>
                <c:pt idx="11">
                  <c:v>550</c:v>
                </c:pt>
                <c:pt idx="12">
                  <c:v>400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1-4525-A938-153D942E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2645759"/>
        <c:axId val="2062626559"/>
      </c:lineChart>
      <c:catAx>
        <c:axId val="20626457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26559"/>
        <c:crosses val="autoZero"/>
        <c:auto val="1"/>
        <c:lblAlgn val="ctr"/>
        <c:lblOffset val="100"/>
        <c:noMultiLvlLbl val="0"/>
      </c:catAx>
      <c:valAx>
        <c:axId val="20626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45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(Planilha2!$D$29,Planilha2!$E$29)</c:f>
              <c:strCache>
                <c:ptCount val="2"/>
                <c:pt idx="0">
                  <c:v>IDEAL</c:v>
                </c:pt>
                <c:pt idx="1">
                  <c:v>REAL</c:v>
                </c:pt>
              </c:strCache>
            </c:strRef>
          </c:cat>
          <c:val>
            <c:numRef>
              <c:f>(Planilha2!$D$44,Planilha2!$E$44)</c:f>
              <c:numCache>
                <c:formatCode>General</c:formatCode>
                <c:ptCount val="2"/>
                <c:pt idx="0">
                  <c:v>6070</c:v>
                </c:pt>
                <c:pt idx="1">
                  <c:v>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034-8F79-A37C3D5A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13223</xdr:colOff>
      <xdr:row>7</xdr:row>
      <xdr:rowOff>152401</xdr:rowOff>
    </xdr:from>
    <xdr:to>
      <xdr:col>13</xdr:col>
      <xdr:colOff>9525</xdr:colOff>
      <xdr:row>22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7BE8E-0F00-56D7-E484-AA668033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440266</xdr:colOff>
      <xdr:row>7</xdr:row>
      <xdr:rowOff>33867</xdr:rowOff>
    </xdr:from>
    <xdr:to>
      <xdr:col>19</xdr:col>
      <xdr:colOff>270932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67AE2-5A35-A878-ABEE-2D2AF34D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13223</xdr:colOff>
      <xdr:row>34</xdr:row>
      <xdr:rowOff>152401</xdr:rowOff>
    </xdr:from>
    <xdr:to>
      <xdr:col>13</xdr:col>
      <xdr:colOff>9525</xdr:colOff>
      <xdr:row>49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B4296E-F1D2-45A6-9CA6-8A316AAF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602673</xdr:colOff>
      <xdr:row>34</xdr:row>
      <xdr:rowOff>69274</xdr:rowOff>
    </xdr:from>
    <xdr:to>
      <xdr:col>19</xdr:col>
      <xdr:colOff>457200</xdr:colOff>
      <xdr:row>47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163415-6900-7921-FF5E-F393C2FA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FF07-5133-4CE3-A7F7-0065219AFC8F}">
  <dimension ref="B2:K6"/>
  <sheetViews>
    <sheetView workbookViewId="0">
      <selection activeCell="A18" sqref="A18:B18"/>
    </sheetView>
  </sheetViews>
  <sheetFormatPr defaultRowHeight="14.4" x14ac:dyDescent="0.3"/>
  <cols>
    <col min="3" max="11" width="10.33203125" bestFit="1" customWidth="1"/>
  </cols>
  <sheetData>
    <row r="2" spans="2:11" x14ac:dyDescent="0.3">
      <c r="C2" s="1" t="s">
        <v>0</v>
      </c>
      <c r="D2" s="2">
        <v>45566</v>
      </c>
      <c r="E2" s="2">
        <v>45566</v>
      </c>
      <c r="F2" s="2">
        <v>45566</v>
      </c>
      <c r="G2" s="2">
        <v>45567</v>
      </c>
      <c r="H2" s="2">
        <v>45567</v>
      </c>
      <c r="I2" s="2">
        <v>45567</v>
      </c>
      <c r="J2" s="2">
        <v>45568</v>
      </c>
      <c r="K2" s="2">
        <v>45568</v>
      </c>
    </row>
    <row r="3" spans="2:11" ht="28.8" x14ac:dyDescent="0.3">
      <c r="B3" s="1" t="s">
        <v>1</v>
      </c>
      <c r="C3" t="s">
        <v>5</v>
      </c>
      <c r="D3" s="3">
        <v>890</v>
      </c>
      <c r="E3" s="3">
        <v>850</v>
      </c>
      <c r="F3" s="3">
        <v>930</v>
      </c>
      <c r="G3" s="3">
        <v>780</v>
      </c>
      <c r="H3" s="3">
        <v>900</v>
      </c>
      <c r="I3" s="3">
        <v>970</v>
      </c>
      <c r="J3" s="3">
        <v>820</v>
      </c>
      <c r="K3" s="3">
        <v>940</v>
      </c>
    </row>
    <row r="4" spans="2:11" ht="28.8" x14ac:dyDescent="0.3">
      <c r="B4" s="1" t="s">
        <v>2</v>
      </c>
      <c r="C4" t="s">
        <v>5</v>
      </c>
      <c r="D4" s="3">
        <v>900</v>
      </c>
      <c r="E4" s="3">
        <v>860</v>
      </c>
      <c r="F4" s="3">
        <v>940</v>
      </c>
      <c r="G4" s="3">
        <v>790</v>
      </c>
      <c r="H4" s="3">
        <v>910</v>
      </c>
      <c r="I4" s="3">
        <v>980</v>
      </c>
      <c r="J4" s="3">
        <v>830</v>
      </c>
      <c r="K4" s="3">
        <v>950</v>
      </c>
    </row>
    <row r="5" spans="2:11" ht="28.8" x14ac:dyDescent="0.3">
      <c r="B5" s="1" t="s">
        <v>3</v>
      </c>
      <c r="C5" t="s">
        <v>5</v>
      </c>
      <c r="D5" s="3">
        <v>910</v>
      </c>
      <c r="E5" s="3">
        <v>870</v>
      </c>
      <c r="F5" s="3">
        <v>950</v>
      </c>
      <c r="G5" s="3">
        <v>800</v>
      </c>
      <c r="H5" s="3">
        <v>920</v>
      </c>
      <c r="I5" s="3">
        <v>990</v>
      </c>
      <c r="J5" s="3">
        <v>840</v>
      </c>
      <c r="K5" s="3">
        <v>960</v>
      </c>
    </row>
    <row r="6" spans="2:11" ht="28.8" x14ac:dyDescent="0.3">
      <c r="B6" s="1" t="s">
        <v>4</v>
      </c>
      <c r="C6" t="s">
        <v>5</v>
      </c>
      <c r="D6" s="3">
        <v>920</v>
      </c>
      <c r="E6" s="3">
        <v>880</v>
      </c>
      <c r="F6" s="3">
        <v>960</v>
      </c>
      <c r="G6" s="3">
        <v>810</v>
      </c>
      <c r="H6" s="3">
        <v>930</v>
      </c>
      <c r="I6" s="3">
        <v>1000</v>
      </c>
      <c r="J6" s="3">
        <v>850</v>
      </c>
      <c r="K6" s="3">
        <v>970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C96B-8DEF-4149-B011-FBCF3BA6A9EF}">
  <dimension ref="C1:U47"/>
  <sheetViews>
    <sheetView tabSelected="1" zoomScale="55" zoomScaleNormal="55" workbookViewId="0">
      <selection activeCell="E44" activeCellId="1" sqref="D44 E44"/>
    </sheetView>
  </sheetViews>
  <sheetFormatPr defaultRowHeight="14.4" x14ac:dyDescent="0.3"/>
  <cols>
    <col min="2" max="3" width="10.33203125" bestFit="1" customWidth="1"/>
    <col min="4" max="4" width="9.5546875" bestFit="1" customWidth="1"/>
    <col min="5" max="5" width="13" bestFit="1" customWidth="1"/>
    <col min="9" max="9" width="17.5546875" customWidth="1"/>
    <col min="10" max="10" width="14.109375" customWidth="1"/>
    <col min="11" max="11" width="16.5546875" customWidth="1"/>
    <col min="12" max="12" width="15.5546875" customWidth="1"/>
    <col min="13" max="13" width="18.44140625" customWidth="1"/>
    <col min="15" max="15" width="13.88671875" customWidth="1"/>
    <col min="16" max="16" width="16.109375" customWidth="1"/>
  </cols>
  <sheetData>
    <row r="1" spans="3:21" x14ac:dyDescent="0.3">
      <c r="D1" t="s">
        <v>10</v>
      </c>
      <c r="E1" t="s">
        <v>11</v>
      </c>
    </row>
    <row r="2" spans="3:21" x14ac:dyDescent="0.3">
      <c r="C2" s="1" t="s">
        <v>0</v>
      </c>
      <c r="D2" s="1" t="s">
        <v>11</v>
      </c>
      <c r="E2" s="1" t="s">
        <v>10</v>
      </c>
      <c r="F2" s="1"/>
      <c r="G2" s="1"/>
      <c r="H2" s="1"/>
    </row>
    <row r="3" spans="3:21" x14ac:dyDescent="0.3">
      <c r="C3" s="4">
        <v>0.25</v>
      </c>
      <c r="D3" s="3">
        <v>170</v>
      </c>
      <c r="E3">
        <v>165</v>
      </c>
      <c r="I3" s="12" t="s">
        <v>6</v>
      </c>
      <c r="J3" s="12"/>
      <c r="L3" s="12" t="s">
        <v>8</v>
      </c>
      <c r="M3" s="12"/>
      <c r="O3" s="12" t="s">
        <v>7</v>
      </c>
      <c r="P3" s="12"/>
    </row>
    <row r="4" spans="3:21" ht="18" customHeight="1" x14ac:dyDescent="0.3">
      <c r="C4" s="4">
        <v>0.29166666666666702</v>
      </c>
      <c r="D4" s="3">
        <v>190</v>
      </c>
      <c r="E4">
        <v>200</v>
      </c>
      <c r="I4" s="1" t="s">
        <v>11</v>
      </c>
      <c r="J4" s="10">
        <f>D17/14</f>
        <v>436.42857142857144</v>
      </c>
      <c r="L4" s="1" t="s">
        <v>11</v>
      </c>
      <c r="M4" s="5">
        <f>MAX(D3:D16)</f>
        <v>610</v>
      </c>
      <c r="O4" s="1" t="s">
        <v>11</v>
      </c>
      <c r="P4" s="5">
        <f>MAX(D3:D16) - MIN(D3:D16)</f>
        <v>460</v>
      </c>
    </row>
    <row r="5" spans="3:21" x14ac:dyDescent="0.3">
      <c r="C5" s="4">
        <v>0.33333333333333398</v>
      </c>
      <c r="D5" s="3">
        <v>320</v>
      </c>
      <c r="E5">
        <v>300</v>
      </c>
      <c r="I5" s="1" t="s">
        <v>10</v>
      </c>
      <c r="J5" s="11">
        <f>E17/14</f>
        <v>457.5</v>
      </c>
      <c r="L5" s="1" t="s">
        <v>10</v>
      </c>
      <c r="M5" s="7">
        <f>MAX(E3:E16)</f>
        <v>650</v>
      </c>
      <c r="O5" s="1" t="s">
        <v>10</v>
      </c>
      <c r="P5" s="6">
        <f>MAX(E3:E16) - MIN(E3:E16)</f>
        <v>500</v>
      </c>
    </row>
    <row r="6" spans="3:21" x14ac:dyDescent="0.3">
      <c r="C6" s="4">
        <v>0.375</v>
      </c>
      <c r="D6" s="3">
        <v>480</v>
      </c>
      <c r="E6">
        <v>460</v>
      </c>
      <c r="T6" s="8"/>
    </row>
    <row r="7" spans="3:21" x14ac:dyDescent="0.3">
      <c r="C7" s="4">
        <v>0.41666666666666702</v>
      </c>
      <c r="D7" s="3">
        <v>440</v>
      </c>
      <c r="E7">
        <v>500</v>
      </c>
      <c r="K7" s="8"/>
      <c r="N7" s="8"/>
    </row>
    <row r="8" spans="3:21" x14ac:dyDescent="0.3">
      <c r="C8" s="4">
        <v>0.45833333333333398</v>
      </c>
      <c r="D8" s="3">
        <v>500</v>
      </c>
      <c r="E8">
        <v>550</v>
      </c>
      <c r="G8" s="3"/>
      <c r="H8" s="3"/>
    </row>
    <row r="9" spans="3:21" x14ac:dyDescent="0.3">
      <c r="C9" s="4">
        <v>0.5</v>
      </c>
      <c r="D9" s="3">
        <v>570</v>
      </c>
      <c r="E9">
        <v>620</v>
      </c>
      <c r="G9" s="3"/>
      <c r="H9" s="3"/>
    </row>
    <row r="10" spans="3:21" x14ac:dyDescent="0.3">
      <c r="C10" s="4">
        <v>0.54166666666666663</v>
      </c>
      <c r="D10" s="3">
        <v>610</v>
      </c>
      <c r="E10">
        <v>650</v>
      </c>
      <c r="G10" s="3"/>
      <c r="H10" s="3"/>
    </row>
    <row r="11" spans="3:21" x14ac:dyDescent="0.3">
      <c r="C11" s="4">
        <v>0.58333333333333603</v>
      </c>
      <c r="D11" s="3">
        <v>570</v>
      </c>
      <c r="E11">
        <v>630</v>
      </c>
      <c r="G11" s="3"/>
      <c r="H11" s="3"/>
    </row>
    <row r="12" spans="3:21" x14ac:dyDescent="0.3">
      <c r="C12" s="4">
        <v>0.625000000000003</v>
      </c>
      <c r="D12" s="3">
        <v>610</v>
      </c>
      <c r="E12">
        <v>620</v>
      </c>
      <c r="G12" s="3"/>
      <c r="H12" s="3"/>
    </row>
    <row r="13" spans="3:21" x14ac:dyDescent="0.3">
      <c r="C13" s="4">
        <v>0.66666666666666996</v>
      </c>
      <c r="D13" s="3">
        <v>590</v>
      </c>
      <c r="E13">
        <v>610</v>
      </c>
      <c r="H13" s="3"/>
    </row>
    <row r="14" spans="3:21" x14ac:dyDescent="0.3">
      <c r="C14" s="4">
        <v>0.70833333333333703</v>
      </c>
      <c r="D14" s="3">
        <v>530</v>
      </c>
      <c r="E14">
        <v>550</v>
      </c>
      <c r="G14" s="3"/>
      <c r="H14" s="3"/>
      <c r="U14" s="8"/>
    </row>
    <row r="15" spans="3:21" x14ac:dyDescent="0.3">
      <c r="C15" s="4">
        <v>0.750000000000004</v>
      </c>
      <c r="D15" s="3">
        <v>380</v>
      </c>
      <c r="E15">
        <v>400</v>
      </c>
      <c r="G15" s="3"/>
      <c r="H15" s="3"/>
    </row>
    <row r="16" spans="3:21" x14ac:dyDescent="0.3">
      <c r="C16" s="4">
        <v>0.79166666666667096</v>
      </c>
      <c r="D16" s="3">
        <v>150</v>
      </c>
      <c r="E16">
        <v>150</v>
      </c>
      <c r="G16" s="3"/>
      <c r="H16" s="3"/>
    </row>
    <row r="17" spans="3:16" x14ac:dyDescent="0.3">
      <c r="C17" s="9" t="s">
        <v>9</v>
      </c>
      <c r="D17" s="3">
        <f>SUM(D3:D16)</f>
        <v>6110</v>
      </c>
      <c r="E17">
        <f>SUM(E3:E16)</f>
        <v>6405</v>
      </c>
      <c r="G17" s="3"/>
      <c r="H17" s="3"/>
    </row>
    <row r="18" spans="3:16" x14ac:dyDescent="0.3">
      <c r="C18" s="4"/>
      <c r="D18" s="3"/>
    </row>
    <row r="19" spans="3:16" x14ac:dyDescent="0.3">
      <c r="C19" s="4"/>
      <c r="D19" s="3"/>
    </row>
    <row r="20" spans="3:16" x14ac:dyDescent="0.3">
      <c r="C20" s="4"/>
      <c r="D20" s="3"/>
    </row>
    <row r="26" spans="3:16" x14ac:dyDescent="0.3">
      <c r="I26" s="1"/>
      <c r="J26" s="1"/>
      <c r="K26" s="1"/>
    </row>
    <row r="27" spans="3:16" x14ac:dyDescent="0.3">
      <c r="C27" s="4"/>
      <c r="I27" s="4"/>
      <c r="J27" s="3"/>
      <c r="P27" s="8"/>
    </row>
    <row r="28" spans="3:16" x14ac:dyDescent="0.3">
      <c r="D28" t="s">
        <v>10</v>
      </c>
      <c r="E28" t="s">
        <v>11</v>
      </c>
    </row>
    <row r="29" spans="3:16" x14ac:dyDescent="0.3">
      <c r="C29" s="1" t="s">
        <v>0</v>
      </c>
      <c r="D29" s="1" t="s">
        <v>10</v>
      </c>
      <c r="E29" s="1" t="s">
        <v>11</v>
      </c>
      <c r="F29" s="1"/>
      <c r="G29" s="1"/>
      <c r="H29" s="1"/>
    </row>
    <row r="30" spans="3:16" x14ac:dyDescent="0.3">
      <c r="C30" s="4">
        <v>0.25</v>
      </c>
      <c r="D30" s="3">
        <v>150</v>
      </c>
      <c r="E30">
        <v>185</v>
      </c>
      <c r="I30" s="12" t="s">
        <v>6</v>
      </c>
      <c r="J30" s="12"/>
      <c r="L30" s="12" t="s">
        <v>8</v>
      </c>
      <c r="M30" s="12"/>
      <c r="O30" s="12" t="s">
        <v>7</v>
      </c>
      <c r="P30" s="12"/>
    </row>
    <row r="31" spans="3:16" x14ac:dyDescent="0.3">
      <c r="C31" s="4">
        <v>0.29166666666666702</v>
      </c>
      <c r="D31" s="3">
        <v>180</v>
      </c>
      <c r="E31">
        <v>200</v>
      </c>
      <c r="I31" s="1" t="s">
        <v>11</v>
      </c>
      <c r="J31" s="10">
        <f>D44/14</f>
        <v>433.57142857142856</v>
      </c>
      <c r="K31" s="13">
        <f>J32-J31</f>
        <v>51.071428571428612</v>
      </c>
      <c r="L31" s="1" t="s">
        <v>11</v>
      </c>
      <c r="M31" s="5">
        <f>MAX(D30:D43)</f>
        <v>650</v>
      </c>
      <c r="O31" s="1" t="s">
        <v>11</v>
      </c>
      <c r="P31" s="5">
        <f>MAX(D30:D43) - MIN(D30:D43)</f>
        <v>550</v>
      </c>
    </row>
    <row r="32" spans="3:16" x14ac:dyDescent="0.3">
      <c r="C32" s="4">
        <v>0.33333333333333398</v>
      </c>
      <c r="D32" s="3">
        <v>300</v>
      </c>
      <c r="E32">
        <v>340</v>
      </c>
      <c r="I32" s="1" t="s">
        <v>10</v>
      </c>
      <c r="J32" s="11">
        <f>E44/14</f>
        <v>484.64285714285717</v>
      </c>
      <c r="L32" s="1" t="s">
        <v>10</v>
      </c>
      <c r="M32" s="7">
        <f>MAX(E30:E43)</f>
        <v>750</v>
      </c>
      <c r="O32" s="1" t="s">
        <v>10</v>
      </c>
      <c r="P32" s="6">
        <f>MAX(E30:E43) - MIN(E30:E43)</f>
        <v>600</v>
      </c>
    </row>
    <row r="33" spans="3:20" x14ac:dyDescent="0.3">
      <c r="C33" s="4">
        <v>0.375</v>
      </c>
      <c r="D33" s="3">
        <v>450</v>
      </c>
      <c r="E33">
        <v>520</v>
      </c>
      <c r="T33" s="8"/>
    </row>
    <row r="34" spans="3:20" x14ac:dyDescent="0.3">
      <c r="C34" s="4">
        <v>0.41666666666666702</v>
      </c>
      <c r="D34" s="3">
        <v>460</v>
      </c>
      <c r="E34">
        <v>480</v>
      </c>
      <c r="K34" s="8"/>
      <c r="N34" s="8"/>
    </row>
    <row r="35" spans="3:20" x14ac:dyDescent="0.3">
      <c r="C35" s="4">
        <v>0.45833333333333398</v>
      </c>
      <c r="D35" s="3">
        <v>510</v>
      </c>
      <c r="E35">
        <v>550</v>
      </c>
      <c r="G35" s="3"/>
      <c r="H35" s="3"/>
    </row>
    <row r="36" spans="3:20" x14ac:dyDescent="0.3">
      <c r="C36" s="4">
        <v>0.5</v>
      </c>
      <c r="D36" s="3">
        <v>580</v>
      </c>
      <c r="E36">
        <v>710</v>
      </c>
      <c r="G36" s="3"/>
      <c r="H36" s="3"/>
    </row>
    <row r="37" spans="3:20" x14ac:dyDescent="0.3">
      <c r="C37" s="4">
        <v>0.54166666666666663</v>
      </c>
      <c r="D37" s="3">
        <v>630</v>
      </c>
      <c r="E37">
        <v>750</v>
      </c>
      <c r="G37" s="3"/>
      <c r="H37" s="3"/>
    </row>
    <row r="38" spans="3:20" x14ac:dyDescent="0.3">
      <c r="C38" s="4">
        <v>0.58333333333333603</v>
      </c>
      <c r="D38" s="3">
        <v>650</v>
      </c>
      <c r="E38">
        <v>700</v>
      </c>
      <c r="G38" s="3"/>
      <c r="H38" s="3"/>
    </row>
    <row r="39" spans="3:20" x14ac:dyDescent="0.3">
      <c r="C39" s="4">
        <v>0.625000000000003</v>
      </c>
      <c r="D39" s="3">
        <v>610</v>
      </c>
      <c r="E39">
        <v>640</v>
      </c>
      <c r="G39" s="3"/>
      <c r="H39" s="3"/>
    </row>
    <row r="40" spans="3:20" x14ac:dyDescent="0.3">
      <c r="C40" s="4">
        <v>0.66666666666666996</v>
      </c>
      <c r="D40" s="3">
        <v>570</v>
      </c>
      <c r="E40">
        <v>610</v>
      </c>
      <c r="H40" s="3"/>
    </row>
    <row r="41" spans="3:20" x14ac:dyDescent="0.3">
      <c r="C41" s="4">
        <v>0.70833333333333703</v>
      </c>
      <c r="D41" s="3">
        <v>530</v>
      </c>
      <c r="E41">
        <v>550</v>
      </c>
      <c r="G41" s="3"/>
      <c r="H41" s="3"/>
    </row>
    <row r="42" spans="3:20" x14ac:dyDescent="0.3">
      <c r="C42" s="4">
        <v>0.750000000000004</v>
      </c>
      <c r="D42" s="3">
        <v>350</v>
      </c>
      <c r="E42">
        <v>400</v>
      </c>
      <c r="G42" s="3"/>
      <c r="H42" s="3"/>
    </row>
    <row r="43" spans="3:20" x14ac:dyDescent="0.3">
      <c r="C43" s="4">
        <v>0.79166666666667096</v>
      </c>
      <c r="D43" s="3">
        <v>100</v>
      </c>
      <c r="E43">
        <v>150</v>
      </c>
      <c r="G43" s="3"/>
      <c r="H43" s="3"/>
    </row>
    <row r="44" spans="3:20" x14ac:dyDescent="0.3">
      <c r="C44" s="9" t="s">
        <v>9</v>
      </c>
      <c r="D44" s="3">
        <f>SUM(D30:D43)</f>
        <v>6070</v>
      </c>
      <c r="E44">
        <f>SUM(E30:E43)</f>
        <v>6785</v>
      </c>
      <c r="G44" s="3"/>
      <c r="H44" s="3"/>
    </row>
    <row r="45" spans="3:20" x14ac:dyDescent="0.3">
      <c r="C45" s="4"/>
      <c r="D45" s="3"/>
    </row>
    <row r="46" spans="3:20" x14ac:dyDescent="0.3">
      <c r="C46" s="4"/>
      <c r="D46" s="3"/>
    </row>
    <row r="47" spans="3:20" x14ac:dyDescent="0.3">
      <c r="C47" s="4"/>
      <c r="D47" s="3"/>
    </row>
  </sheetData>
  <mergeCells count="6">
    <mergeCell ref="I3:J3"/>
    <mergeCell ref="L3:M3"/>
    <mergeCell ref="O3:P3"/>
    <mergeCell ref="I30:J30"/>
    <mergeCell ref="L30:M30"/>
    <mergeCell ref="O30:P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OLIVEIRA SANTOS .</dc:creator>
  <cp:lastModifiedBy>GABRIEL DE OLIVEIRA SANTOS .</cp:lastModifiedBy>
  <dcterms:created xsi:type="dcterms:W3CDTF">2024-10-03T03:12:19Z</dcterms:created>
  <dcterms:modified xsi:type="dcterms:W3CDTF">2024-10-24T22:24:08Z</dcterms:modified>
</cp:coreProperties>
</file>