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ERCITAZIONE 3\"/>
    </mc:Choice>
  </mc:AlternateContent>
  <xr:revisionPtr revIDLastSave="0" documentId="13_ncr:1_{46F120EA-5F9A-4F74-BE2F-73B1B5FE8F1E}" xr6:coauthVersionLast="47" xr6:coauthVersionMax="47" xr10:uidLastSave="{00000000-0000-0000-0000-000000000000}"/>
  <bookViews>
    <workbookView xWindow="-120" yWindow="-120" windowWidth="29040" windowHeight="15720" xr2:uid="{3502A4A1-0D54-46EA-AC23-0FB1A6BBD40B}"/>
  </bookViews>
  <sheets>
    <sheet name="Covid_Classe_Epicode__CSV MOD" sheetId="2" r:id="rId1"/>
  </sheets>
  <definedNames>
    <definedName name="DatiEsterni_1" localSheetId="0" hidden="1">'Covid_Classe_Epicode__CSV MOD'!$A$1:$I$31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O5" i="2"/>
  <c r="M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B8626-2695-451F-A9DF-191916DB4C9D}" keepAlive="1" name="Query - Covid_Classe_Epicode__CSV" description="Connessione alla query 'Covid_Classe_Epicode__CSV' nella cartella di lavoro." type="5" refreshedVersion="8" background="1" saveData="1">
    <dbPr connection="Provider=Microsoft.Mashup.OleDb.1;Data Source=$Workbook$;Location=Covid_Classe_Epicode__CSV;Extended Properties=&quot;&quot;" command="SELECT * FROM [Covid_Classe_Epicode__CSV]"/>
  </connection>
</connections>
</file>

<file path=xl/sharedStrings.xml><?xml version="1.0" encoding="utf-8"?>
<sst xmlns="http://schemas.openxmlformats.org/spreadsheetml/2006/main" count="270" uniqueCount="171">
  <si>
    <t>ID</t>
  </si>
  <si>
    <t>Informazioni cronologiche</t>
  </si>
  <si>
    <t>Nome</t>
  </si>
  <si>
    <t>Cognome</t>
  </si>
  <si>
    <t>Citta'</t>
  </si>
  <si>
    <t>Positivo</t>
  </si>
  <si>
    <t>Ricoverato</t>
  </si>
  <si>
    <t>Giorni Degenza</t>
  </si>
  <si>
    <t>2023/02/07 8:44:47 PM CET</t>
  </si>
  <si>
    <t>Giuseppe</t>
  </si>
  <si>
    <t>d'Amico</t>
  </si>
  <si>
    <t>San Severo</t>
  </si>
  <si>
    <t>No</t>
  </si>
  <si>
    <t>2023/02/07 8:45:04 PM CET</t>
  </si>
  <si>
    <t>Jamila</t>
  </si>
  <si>
    <t>Alaggia</t>
  </si>
  <si>
    <t>Roma</t>
  </si>
  <si>
    <t>Si</t>
  </si>
  <si>
    <t>2023/02/07 8:45:09 PM CET</t>
  </si>
  <si>
    <t>Daria</t>
  </si>
  <si>
    <t>Rossi</t>
  </si>
  <si>
    <t>Lecce</t>
  </si>
  <si>
    <t>2023/02/07 8:45:10 PM CET</t>
  </si>
  <si>
    <t xml:space="preserve">Alessandro </t>
  </si>
  <si>
    <t>Ciccarone</t>
  </si>
  <si>
    <t>2023/02/07 8:45:54 PM CET</t>
  </si>
  <si>
    <t>ALESSIO</t>
  </si>
  <si>
    <t>ALLEGRETTA</t>
  </si>
  <si>
    <t>TARANTO</t>
  </si>
  <si>
    <t>2023/02/07 8:46:11 PM CET</t>
  </si>
  <si>
    <t>Jacopo</t>
  </si>
  <si>
    <t>Cantaluppi</t>
  </si>
  <si>
    <t>Como</t>
  </si>
  <si>
    <t>2023/02/07 8:46:46 PM CET</t>
  </si>
  <si>
    <t>Francesco</t>
  </si>
  <si>
    <t>Egizii</t>
  </si>
  <si>
    <t>Firenze</t>
  </si>
  <si>
    <t>2023/02/07 8:47:02 PM CET</t>
  </si>
  <si>
    <t>Valentina</t>
  </si>
  <si>
    <t>Sciatore</t>
  </si>
  <si>
    <t>2023/02/07 8:47:22 PM CET</t>
  </si>
  <si>
    <t>Simone</t>
  </si>
  <si>
    <t>Rampazzo</t>
  </si>
  <si>
    <t>Padova</t>
  </si>
  <si>
    <t>2023/02/07 8:48:19 PM CET</t>
  </si>
  <si>
    <t>Paola</t>
  </si>
  <si>
    <t>Zirilli</t>
  </si>
  <si>
    <t xml:space="preserve">Gioia Tauro </t>
  </si>
  <si>
    <t>2023/02/07 8:49:14 PM CET</t>
  </si>
  <si>
    <t>Giovanni</t>
  </si>
  <si>
    <t>Esposito</t>
  </si>
  <si>
    <t>Pisa</t>
  </si>
  <si>
    <t>2023/02/07 8:49:38 PM CET</t>
  </si>
  <si>
    <t>William</t>
  </si>
  <si>
    <t>Viggiani</t>
  </si>
  <si>
    <t>Bari</t>
  </si>
  <si>
    <t>2023/02/07 8:50:04 PM CET</t>
  </si>
  <si>
    <t>Flavio</t>
  </si>
  <si>
    <t>Butchiewietz</t>
  </si>
  <si>
    <t>Bagolino</t>
  </si>
  <si>
    <t>2023/02/07 8:50:09 PM CET</t>
  </si>
  <si>
    <t xml:space="preserve">Alessia </t>
  </si>
  <si>
    <t xml:space="preserve">Monasteri </t>
  </si>
  <si>
    <t>Torino</t>
  </si>
  <si>
    <t>2023/02/07 8:50:30 PM CET</t>
  </si>
  <si>
    <t>GUIDO ANTONIO</t>
  </si>
  <si>
    <t>TOCCI</t>
  </si>
  <si>
    <t>COSENZA</t>
  </si>
  <si>
    <t>2023/02/07 8:50:54 PM CET</t>
  </si>
  <si>
    <t>Vincenzo</t>
  </si>
  <si>
    <t>Giacalone Biondo</t>
  </si>
  <si>
    <t>Palermo</t>
  </si>
  <si>
    <t>2023/02/07 8:50:55 PM CET</t>
  </si>
  <si>
    <t xml:space="preserve">Maria Rosaria </t>
  </si>
  <si>
    <t>Tocci</t>
  </si>
  <si>
    <t>Cosenza</t>
  </si>
  <si>
    <t>2023/02/07 8:51:09 PM CET</t>
  </si>
  <si>
    <t>Mara</t>
  </si>
  <si>
    <t>Cuomo</t>
  </si>
  <si>
    <t>Venezia</t>
  </si>
  <si>
    <t>2023/02/07 8:51:16 PM CET</t>
  </si>
  <si>
    <t>Mattia</t>
  </si>
  <si>
    <t>Brugnaro</t>
  </si>
  <si>
    <t>2023/02/07 8:51:34 PM CET</t>
  </si>
  <si>
    <t>Elisabetta</t>
  </si>
  <si>
    <t>De Vito-Francesco</t>
  </si>
  <si>
    <t>2023/02/07 8:51:37 PM CET</t>
  </si>
  <si>
    <t>Tomasz</t>
  </si>
  <si>
    <t>Juraszek</t>
  </si>
  <si>
    <t>Modena</t>
  </si>
  <si>
    <t>2023/02/07 8:52:15 PM CET</t>
  </si>
  <si>
    <t>Gabriele</t>
  </si>
  <si>
    <t>Pellegrino</t>
  </si>
  <si>
    <t>Reggio Calabria</t>
  </si>
  <si>
    <t>2023/02/07 8:52:30 PM CET</t>
  </si>
  <si>
    <t>Diana</t>
  </si>
  <si>
    <t>Laudato</t>
  </si>
  <si>
    <t>2023/02/07 8:52:33 PM CET</t>
  </si>
  <si>
    <t>Trono</t>
  </si>
  <si>
    <t>2023/02/07 8:53:49 PM CET</t>
  </si>
  <si>
    <t>Denis</t>
  </si>
  <si>
    <t>Bosio</t>
  </si>
  <si>
    <t>Cuneo</t>
  </si>
  <si>
    <t>2023/02/07 8:53:58 PM CET</t>
  </si>
  <si>
    <t>G.</t>
  </si>
  <si>
    <t>Ferrara</t>
  </si>
  <si>
    <t>Apricena</t>
  </si>
  <si>
    <t>2023/02/07 8:57:04 PM CET</t>
  </si>
  <si>
    <t>Federico</t>
  </si>
  <si>
    <t>Vacca</t>
  </si>
  <si>
    <t>Cagliari</t>
  </si>
  <si>
    <t>2023/02/07 8:58:32 PM CET</t>
  </si>
  <si>
    <t>Pietro</t>
  </si>
  <si>
    <t>Celona</t>
  </si>
  <si>
    <t>2023/02/07 8:59:41 PM CET</t>
  </si>
  <si>
    <t>Pierluigi</t>
  </si>
  <si>
    <t>Venneri</t>
  </si>
  <si>
    <t>2023/02/07 9:03:51 PM CET</t>
  </si>
  <si>
    <t>Giulia</t>
  </si>
  <si>
    <t>Murano</t>
  </si>
  <si>
    <t>Crotone</t>
  </si>
  <si>
    <t>Puglia</t>
  </si>
  <si>
    <t>Lazio</t>
  </si>
  <si>
    <t>Lombardia</t>
  </si>
  <si>
    <t>Toscana</t>
  </si>
  <si>
    <t>Veneto</t>
  </si>
  <si>
    <t>Calabria</t>
  </si>
  <si>
    <t>Piemonte</t>
  </si>
  <si>
    <t>Sicilia</t>
  </si>
  <si>
    <t>Emilia Romagna</t>
  </si>
  <si>
    <t>Sardegna</t>
  </si>
  <si>
    <t>POSITIVI</t>
  </si>
  <si>
    <t>NEGATIVI</t>
  </si>
  <si>
    <t>NUMERO POSITIVI/NEGATIVI</t>
  </si>
  <si>
    <t>%</t>
  </si>
  <si>
    <t>POSITIVI NORD</t>
  </si>
  <si>
    <t>NEGATIVI NORD</t>
  </si>
  <si>
    <t>POSITIVI CENTRO</t>
  </si>
  <si>
    <t>NEGATIVI CENTRO</t>
  </si>
  <si>
    <t>Regione</t>
  </si>
  <si>
    <t>LOMBARDIA</t>
  </si>
  <si>
    <t>PUGLIA</t>
  </si>
  <si>
    <t>CALABRIA</t>
  </si>
  <si>
    <t>PIEMONTE</t>
  </si>
  <si>
    <t>LAZIO</t>
  </si>
  <si>
    <t>VENETO</t>
  </si>
  <si>
    <t>TOSCANA</t>
  </si>
  <si>
    <t>SARDEGNA</t>
  </si>
  <si>
    <t>SICILIA</t>
  </si>
  <si>
    <t>POSITIVI PER ZONA</t>
  </si>
  <si>
    <t>N°</t>
  </si>
  <si>
    <t>MEDIA GIORNI POSITIVITA'</t>
  </si>
  <si>
    <t>TOTALE CASI DA INIZIO PANDEMIA</t>
  </si>
  <si>
    <t>DIMESSI/GUARITI</t>
  </si>
  <si>
    <t>DECEDUTI</t>
  </si>
  <si>
    <t>DIMESSI/GUARITI PER ZONA</t>
  </si>
  <si>
    <t>NORD</t>
  </si>
  <si>
    <t>CENTRO</t>
  </si>
  <si>
    <t>DECEDUTI PER ZONA</t>
  </si>
  <si>
    <t>POSITIVI SUD E ISOLE</t>
  </si>
  <si>
    <t>NEGATIVI SUD E ISOLE</t>
  </si>
  <si>
    <t>SUD E ISOLE</t>
  </si>
  <si>
    <t>EMILIA ROMAGNA</t>
  </si>
  <si>
    <t>/</t>
  </si>
  <si>
    <t>RISPETTO ALLE REGIONI-CLASSE</t>
  </si>
  <si>
    <t>TOTALI</t>
  </si>
  <si>
    <t>POSITIVI PER REGIONE IN CLASSE</t>
  </si>
  <si>
    <t>DATI AGGIORNATI AL 2/2/2023</t>
  </si>
  <si>
    <t>% CLASSE</t>
  </si>
  <si>
    <t>SOMMA NAZIONALE</t>
  </si>
  <si>
    <t>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</si>
</sst>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8" xfId="0" applyNumberForma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8" borderId="0" xfId="0" applyFont="1" applyFill="1" applyBorder="1" applyAlignment="1">
      <alignment horizontal="center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D34403E-C5D6-4D4A-BD2E-6923F55E2614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Informazioni cronologiche" tableColumnId="2"/>
      <queryTableField id="3" name="Nome" tableColumnId="3"/>
      <queryTableField id="4" name="Cognome" tableColumnId="4"/>
      <queryTableField id="5" name="Citta'" tableColumnId="5"/>
      <queryTableField id="9" dataBound="0" tableColumnId="10"/>
      <queryTableField id="6" name="Positivo" tableColumnId="6"/>
      <queryTableField id="7" name="Ricoverato" tableColumnId="7"/>
      <queryTableField id="8" name="Giorni Degenz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9AFC7-AC1D-4ECF-9BE0-73243D540B2D}" name="Covid_Classe_Epicode__CSV" displayName="Covid_Classe_Epicode__CSV" ref="A1:I31" tableType="queryTable" totalsRowShown="0">
  <autoFilter ref="A1:I31" xr:uid="{EA59AFC7-AC1D-4ECF-9BE0-73243D540B2D}"/>
  <tableColumns count="9">
    <tableColumn id="1" xr3:uid="{2F54B8C8-5D75-47B4-88AE-5AFD5D040EEB}" uniqueName="1" name="ID" queryTableFieldId="1"/>
    <tableColumn id="2" xr3:uid="{46C5E80A-2454-4A3A-BE5C-46EFDB2FDA02}" uniqueName="2" name="Informazioni cronologiche" queryTableFieldId="2" dataDxfId="8"/>
    <tableColumn id="3" xr3:uid="{CBD0D6BA-1555-4196-9807-627FAFCDA38A}" uniqueName="3" name="Nome" queryTableFieldId="3" dataDxfId="7"/>
    <tableColumn id="4" xr3:uid="{8B683D8F-DD67-42A1-B238-4A703415F55D}" uniqueName="4" name="Cognome" queryTableFieldId="4" dataDxfId="6"/>
    <tableColumn id="5" xr3:uid="{E39C0A78-F622-401D-812F-F9345DB98AA7}" uniqueName="5" name="Citta'" queryTableFieldId="5" dataDxfId="5"/>
    <tableColumn id="10" xr3:uid="{3B92944A-F735-44C6-BC93-B3A9B441B66F}" uniqueName="10" name="Regione" queryTableFieldId="9" dataDxfId="4"/>
    <tableColumn id="6" xr3:uid="{73BDB881-25B9-4C02-93B7-8FE398463BD8}" uniqueName="6" name="Positivo" queryTableFieldId="6" dataDxfId="3"/>
    <tableColumn id="7" xr3:uid="{25E05274-5D63-42E7-AF26-406131013E34}" uniqueName="7" name="Ricoverato" queryTableFieldId="7" dataDxfId="2"/>
    <tableColumn id="8" xr3:uid="{B60584DC-3289-483D-9EAC-48AF054D2F42}" uniqueName="8" name="Giorni Degenza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3AFB-4F66-455B-ACE6-679AFD4F06D9}">
  <dimension ref="A1:X34"/>
  <sheetViews>
    <sheetView tabSelected="1" workbookViewId="0">
      <selection activeCell="R33" sqref="R33"/>
    </sheetView>
  </sheetViews>
  <sheetFormatPr defaultRowHeight="15" x14ac:dyDescent="0.25"/>
  <cols>
    <col min="1" max="1" width="5" bestFit="1" customWidth="1"/>
    <col min="2" max="2" width="25.5703125" bestFit="1" customWidth="1"/>
    <col min="3" max="3" width="16" bestFit="1" customWidth="1"/>
    <col min="4" max="4" width="17.28515625" bestFit="1" customWidth="1"/>
    <col min="5" max="5" width="14.7109375" bestFit="1" customWidth="1"/>
    <col min="6" max="6" width="15.140625" bestFit="1" customWidth="1"/>
    <col min="7" max="7" width="9.85546875" bestFit="1" customWidth="1"/>
    <col min="8" max="8" width="12.28515625" bestFit="1" customWidth="1"/>
    <col min="9" max="9" width="15.85546875" bestFit="1" customWidth="1"/>
    <col min="10" max="10" width="3.85546875" customWidth="1"/>
    <col min="11" max="11" width="4.140625" customWidth="1"/>
    <col min="12" max="12" width="10.85546875" customWidth="1"/>
    <col min="13" max="13" width="8.85546875" customWidth="1"/>
    <col min="14" max="14" width="11.85546875" customWidth="1"/>
    <col min="15" max="15" width="9.42578125" bestFit="1" customWidth="1"/>
    <col min="17" max="17" width="1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  <c r="G1" t="s">
        <v>5</v>
      </c>
      <c r="H1" t="s">
        <v>6</v>
      </c>
      <c r="I1" t="s">
        <v>7</v>
      </c>
      <c r="L1" s="37" t="s">
        <v>133</v>
      </c>
      <c r="M1" s="37"/>
      <c r="N1" s="37"/>
      <c r="O1" s="5" t="s">
        <v>134</v>
      </c>
      <c r="T1" s="34" t="s">
        <v>152</v>
      </c>
      <c r="U1" s="34"/>
      <c r="V1" s="34"/>
      <c r="W1" s="34"/>
    </row>
    <row r="2" spans="1:24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121</v>
      </c>
      <c r="G2" t="s">
        <v>12</v>
      </c>
      <c r="H2" t="s">
        <v>12</v>
      </c>
      <c r="I2">
        <v>0</v>
      </c>
      <c r="L2" s="4" t="s">
        <v>131</v>
      </c>
      <c r="M2" s="46">
        <f>COUNTIF(G2:G31,"SI")</f>
        <v>18</v>
      </c>
      <c r="N2" s="46"/>
      <c r="O2" s="1">
        <v>0.6</v>
      </c>
      <c r="T2" s="34">
        <v>25488166</v>
      </c>
      <c r="U2" s="34"/>
      <c r="V2" s="34"/>
      <c r="W2" s="34"/>
    </row>
    <row r="3" spans="1:24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122</v>
      </c>
      <c r="G3" t="s">
        <v>17</v>
      </c>
      <c r="H3" t="s">
        <v>12</v>
      </c>
      <c r="I3">
        <v>15</v>
      </c>
      <c r="L3" s="6" t="s">
        <v>132</v>
      </c>
      <c r="M3" s="46">
        <f>COUNTIF(G2:G32,"NO")</f>
        <v>12</v>
      </c>
      <c r="N3" s="46"/>
      <c r="O3" s="1">
        <v>0.4</v>
      </c>
    </row>
    <row r="4" spans="1:24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121</v>
      </c>
      <c r="G4" t="s">
        <v>17</v>
      </c>
      <c r="H4" t="s">
        <v>12</v>
      </c>
      <c r="I4">
        <v>12</v>
      </c>
    </row>
    <row r="5" spans="1:24" x14ac:dyDescent="0.25">
      <c r="A5">
        <v>4</v>
      </c>
      <c r="B5" t="s">
        <v>22</v>
      </c>
      <c r="C5" t="s">
        <v>23</v>
      </c>
      <c r="D5" t="s">
        <v>24</v>
      </c>
      <c r="E5" t="s">
        <v>16</v>
      </c>
      <c r="F5" t="s">
        <v>122</v>
      </c>
      <c r="G5" t="s">
        <v>12</v>
      </c>
      <c r="H5" t="s">
        <v>12</v>
      </c>
      <c r="I5">
        <v>0</v>
      </c>
      <c r="L5" s="38" t="s">
        <v>151</v>
      </c>
      <c r="M5" s="38"/>
      <c r="N5" s="38"/>
      <c r="O5" s="3">
        <f>AVERAGE(I3,I4,I7,I9,I10,I14,I15,I17,I18,I19,I21,I23,I24,I28,I30,I31)</f>
        <v>14</v>
      </c>
    </row>
    <row r="6" spans="1:24" x14ac:dyDescent="0.25">
      <c r="A6">
        <v>5</v>
      </c>
      <c r="B6" t="s">
        <v>25</v>
      </c>
      <c r="C6" t="s">
        <v>26</v>
      </c>
      <c r="D6" t="s">
        <v>27</v>
      </c>
      <c r="E6" t="s">
        <v>28</v>
      </c>
      <c r="F6" t="s">
        <v>141</v>
      </c>
      <c r="G6" t="s">
        <v>12</v>
      </c>
      <c r="H6" t="s">
        <v>12</v>
      </c>
      <c r="I6">
        <v>0</v>
      </c>
    </row>
    <row r="7" spans="1:24" ht="15.75" thickBot="1" x14ac:dyDescent="0.3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123</v>
      </c>
      <c r="G7" t="s">
        <v>17</v>
      </c>
      <c r="H7" t="s">
        <v>12</v>
      </c>
      <c r="I7">
        <v>10</v>
      </c>
      <c r="L7" s="49" t="s">
        <v>164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24" x14ac:dyDescent="0.25">
      <c r="A8">
        <v>7</v>
      </c>
      <c r="B8" t="s">
        <v>33</v>
      </c>
      <c r="C8" t="s">
        <v>34</v>
      </c>
      <c r="D8" t="s">
        <v>35</v>
      </c>
      <c r="E8" t="s">
        <v>36</v>
      </c>
      <c r="F8" t="s">
        <v>124</v>
      </c>
      <c r="G8" t="s">
        <v>17</v>
      </c>
      <c r="H8" t="s">
        <v>12</v>
      </c>
      <c r="I8">
        <v>0</v>
      </c>
      <c r="L8" s="45" t="s">
        <v>149</v>
      </c>
      <c r="M8" s="45"/>
      <c r="N8" s="45"/>
      <c r="O8" s="11" t="s">
        <v>150</v>
      </c>
      <c r="P8" s="5" t="s">
        <v>168</v>
      </c>
      <c r="Q8" s="10" t="s">
        <v>169</v>
      </c>
      <c r="R8" s="13"/>
      <c r="T8" s="35" t="s">
        <v>155</v>
      </c>
      <c r="U8" s="36"/>
      <c r="V8" s="36"/>
      <c r="W8" s="14"/>
    </row>
    <row r="9" spans="1:24" x14ac:dyDescent="0.25">
      <c r="A9">
        <v>8</v>
      </c>
      <c r="B9" t="s">
        <v>37</v>
      </c>
      <c r="C9" t="s">
        <v>38</v>
      </c>
      <c r="D9" t="s">
        <v>39</v>
      </c>
      <c r="E9" t="s">
        <v>16</v>
      </c>
      <c r="F9" t="s">
        <v>122</v>
      </c>
      <c r="G9" t="s">
        <v>17</v>
      </c>
      <c r="H9" t="s">
        <v>12</v>
      </c>
      <c r="I9">
        <v>24</v>
      </c>
      <c r="L9" s="24" t="s">
        <v>135</v>
      </c>
      <c r="M9" s="24"/>
      <c r="N9" s="24"/>
      <c r="O9" s="2">
        <v>6</v>
      </c>
      <c r="P9" s="12">
        <v>0.33300000000000002</v>
      </c>
      <c r="Q9" s="12">
        <v>0.33300000000000002</v>
      </c>
      <c r="R9" s="12"/>
      <c r="T9" s="31" t="s">
        <v>156</v>
      </c>
      <c r="U9" s="24"/>
      <c r="V9" s="24"/>
      <c r="W9" s="15" t="s">
        <v>134</v>
      </c>
    </row>
    <row r="10" spans="1:24" x14ac:dyDescent="0.25">
      <c r="A10">
        <v>9</v>
      </c>
      <c r="B10" t="s">
        <v>40</v>
      </c>
      <c r="C10" t="s">
        <v>41</v>
      </c>
      <c r="D10" t="s">
        <v>42</v>
      </c>
      <c r="E10" t="s">
        <v>43</v>
      </c>
      <c r="F10" t="s">
        <v>125</v>
      </c>
      <c r="G10" t="s">
        <v>17</v>
      </c>
      <c r="H10" t="s">
        <v>12</v>
      </c>
      <c r="I10">
        <v>12</v>
      </c>
      <c r="L10" s="24" t="s">
        <v>136</v>
      </c>
      <c r="M10" s="24"/>
      <c r="N10" s="24"/>
      <c r="O10" s="2">
        <v>4</v>
      </c>
      <c r="P10" s="2"/>
      <c r="Q10" s="2"/>
      <c r="R10" s="2"/>
      <c r="T10" s="32">
        <v>8359555</v>
      </c>
      <c r="U10" s="33"/>
      <c r="V10" s="33"/>
      <c r="W10" s="17">
        <v>0.41699999999999998</v>
      </c>
    </row>
    <row r="11" spans="1:24" x14ac:dyDescent="0.25">
      <c r="A11">
        <v>10</v>
      </c>
      <c r="B11" t="s">
        <v>44</v>
      </c>
      <c r="C11" t="s">
        <v>45</v>
      </c>
      <c r="D11" t="s">
        <v>46</v>
      </c>
      <c r="E11" t="s">
        <v>47</v>
      </c>
      <c r="F11" t="s">
        <v>126</v>
      </c>
      <c r="G11" t="s">
        <v>17</v>
      </c>
      <c r="H11" t="s">
        <v>12</v>
      </c>
      <c r="I11">
        <v>0</v>
      </c>
      <c r="L11" s="7"/>
      <c r="M11" s="7"/>
      <c r="N11" s="7"/>
      <c r="O11" s="2"/>
      <c r="P11" s="2"/>
      <c r="Q11" s="2"/>
      <c r="R11" s="2"/>
      <c r="T11" s="18"/>
      <c r="W11" s="19"/>
    </row>
    <row r="12" spans="1:24" x14ac:dyDescent="0.25">
      <c r="A12">
        <v>11</v>
      </c>
      <c r="B12" t="s">
        <v>48</v>
      </c>
      <c r="C12" t="s">
        <v>49</v>
      </c>
      <c r="D12" t="s">
        <v>50</v>
      </c>
      <c r="E12" t="s">
        <v>51</v>
      </c>
      <c r="F12" t="s">
        <v>124</v>
      </c>
      <c r="G12" t="s">
        <v>12</v>
      </c>
      <c r="H12" t="s">
        <v>12</v>
      </c>
      <c r="I12">
        <v>0</v>
      </c>
      <c r="L12" s="24" t="s">
        <v>137</v>
      </c>
      <c r="M12" s="24"/>
      <c r="N12" s="24"/>
      <c r="O12" s="2">
        <v>4</v>
      </c>
      <c r="P12" s="12">
        <v>0.222</v>
      </c>
      <c r="Q12" s="12">
        <v>0.155</v>
      </c>
      <c r="R12" s="12"/>
      <c r="T12" s="31" t="s">
        <v>157</v>
      </c>
      <c r="U12" s="24"/>
      <c r="V12" s="24"/>
      <c r="W12" s="15" t="s">
        <v>134</v>
      </c>
    </row>
    <row r="13" spans="1:24" x14ac:dyDescent="0.25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121</v>
      </c>
      <c r="G13" t="s">
        <v>12</v>
      </c>
      <c r="H13" t="s">
        <v>12</v>
      </c>
      <c r="I13">
        <v>0</v>
      </c>
      <c r="L13" s="24" t="s">
        <v>138</v>
      </c>
      <c r="M13" s="24"/>
      <c r="N13" s="24"/>
      <c r="O13" s="2">
        <v>2</v>
      </c>
      <c r="P13" s="2"/>
      <c r="Q13" s="2"/>
      <c r="R13" s="2"/>
      <c r="T13" s="32">
        <v>3851382</v>
      </c>
      <c r="U13" s="33"/>
      <c r="V13" s="33"/>
      <c r="W13" s="17">
        <v>0.153</v>
      </c>
    </row>
    <row r="14" spans="1:24" x14ac:dyDescent="0.25">
      <c r="A14">
        <v>13</v>
      </c>
      <c r="B14" t="s">
        <v>56</v>
      </c>
      <c r="C14" t="s">
        <v>57</v>
      </c>
      <c r="D14" t="s">
        <v>58</v>
      </c>
      <c r="E14" t="s">
        <v>59</v>
      </c>
      <c r="F14" t="s">
        <v>123</v>
      </c>
      <c r="G14" t="s">
        <v>17</v>
      </c>
      <c r="H14" t="s">
        <v>12</v>
      </c>
      <c r="I14">
        <v>18</v>
      </c>
      <c r="L14" s="7"/>
      <c r="M14" s="7"/>
      <c r="N14" s="7"/>
      <c r="O14" s="2"/>
      <c r="P14" s="2"/>
      <c r="Q14" s="2"/>
      <c r="R14" s="2"/>
      <c r="T14" s="18"/>
      <c r="W14" s="19"/>
    </row>
    <row r="15" spans="1:24" x14ac:dyDescent="0.25">
      <c r="A15">
        <v>14</v>
      </c>
      <c r="B15" t="s">
        <v>60</v>
      </c>
      <c r="C15" t="s">
        <v>61</v>
      </c>
      <c r="D15" t="s">
        <v>62</v>
      </c>
      <c r="E15" t="s">
        <v>63</v>
      </c>
      <c r="F15" t="s">
        <v>127</v>
      </c>
      <c r="G15" t="s">
        <v>17</v>
      </c>
      <c r="H15" t="s">
        <v>12</v>
      </c>
      <c r="I15">
        <v>28</v>
      </c>
      <c r="L15" s="24" t="s">
        <v>159</v>
      </c>
      <c r="M15" s="24"/>
      <c r="N15" s="24"/>
      <c r="O15" s="2">
        <v>8</v>
      </c>
      <c r="P15" s="12">
        <v>0.44400000000000001</v>
      </c>
      <c r="Q15" s="12">
        <v>0.17899999999999999</v>
      </c>
      <c r="R15" s="12"/>
      <c r="T15" s="31" t="s">
        <v>161</v>
      </c>
      <c r="U15" s="24"/>
      <c r="V15" s="24"/>
      <c r="W15" s="15" t="s">
        <v>134</v>
      </c>
    </row>
    <row r="16" spans="1:24" x14ac:dyDescent="0.25">
      <c r="A16">
        <v>15</v>
      </c>
      <c r="B16" t="s">
        <v>64</v>
      </c>
      <c r="C16" t="s">
        <v>65</v>
      </c>
      <c r="D16" t="s">
        <v>66</v>
      </c>
      <c r="E16" t="s">
        <v>67</v>
      </c>
      <c r="F16" t="s">
        <v>126</v>
      </c>
      <c r="G16" t="s">
        <v>12</v>
      </c>
      <c r="H16" t="s">
        <v>12</v>
      </c>
      <c r="I16">
        <v>0</v>
      </c>
      <c r="L16" s="24" t="s">
        <v>160</v>
      </c>
      <c r="M16" s="24"/>
      <c r="N16" s="24"/>
      <c r="O16" s="2">
        <v>6</v>
      </c>
      <c r="P16" s="2"/>
      <c r="Q16" s="2"/>
      <c r="R16" s="2"/>
      <c r="T16" s="32">
        <v>4506334</v>
      </c>
      <c r="U16" s="33"/>
      <c r="V16" s="33"/>
      <c r="W16" s="17">
        <v>0.17899999999999999</v>
      </c>
    </row>
    <row r="17" spans="1:23" x14ac:dyDescent="0.25">
      <c r="A17">
        <v>16</v>
      </c>
      <c r="B17" t="s">
        <v>68</v>
      </c>
      <c r="C17" t="s">
        <v>69</v>
      </c>
      <c r="D17" t="s">
        <v>70</v>
      </c>
      <c r="E17" t="s">
        <v>71</v>
      </c>
      <c r="F17" t="s">
        <v>128</v>
      </c>
      <c r="G17" t="s">
        <v>17</v>
      </c>
      <c r="H17" t="s">
        <v>12</v>
      </c>
      <c r="I17">
        <v>7</v>
      </c>
      <c r="P17" s="22"/>
      <c r="Q17" s="24" t="s">
        <v>165</v>
      </c>
      <c r="R17" s="24"/>
      <c r="T17" s="18"/>
      <c r="W17" s="20"/>
    </row>
    <row r="18" spans="1:23" x14ac:dyDescent="0.25">
      <c r="A18">
        <v>17</v>
      </c>
      <c r="B18" t="s">
        <v>72</v>
      </c>
      <c r="C18" t="s">
        <v>73</v>
      </c>
      <c r="D18" t="s">
        <v>74</v>
      </c>
      <c r="E18" t="s">
        <v>75</v>
      </c>
      <c r="F18" t="s">
        <v>126</v>
      </c>
      <c r="G18" t="s">
        <v>17</v>
      </c>
      <c r="H18" t="s">
        <v>12</v>
      </c>
      <c r="I18">
        <v>7</v>
      </c>
      <c r="L18" s="43" t="s">
        <v>166</v>
      </c>
      <c r="M18" s="43"/>
      <c r="N18" s="43"/>
      <c r="O18" s="9" t="s">
        <v>134</v>
      </c>
      <c r="Q18" s="10" t="s">
        <v>170</v>
      </c>
      <c r="R18" s="5" t="s">
        <v>134</v>
      </c>
      <c r="T18" s="42" t="s">
        <v>153</v>
      </c>
      <c r="U18" s="43"/>
      <c r="V18" s="43"/>
      <c r="W18" s="44"/>
    </row>
    <row r="19" spans="1:23" ht="15.75" thickBot="1" x14ac:dyDescent="0.3">
      <c r="A19">
        <v>18</v>
      </c>
      <c r="B19" t="s">
        <v>76</v>
      </c>
      <c r="C19" t="s">
        <v>77</v>
      </c>
      <c r="D19" t="s">
        <v>78</v>
      </c>
      <c r="E19" t="s">
        <v>79</v>
      </c>
      <c r="F19" t="s">
        <v>125</v>
      </c>
      <c r="G19" t="s">
        <v>17</v>
      </c>
      <c r="H19" t="s">
        <v>12</v>
      </c>
      <c r="I19">
        <v>13</v>
      </c>
      <c r="L19" s="24" t="s">
        <v>140</v>
      </c>
      <c r="M19" s="24"/>
      <c r="N19" s="2">
        <v>2</v>
      </c>
      <c r="O19" s="8">
        <v>0.111</v>
      </c>
      <c r="Q19" s="2">
        <v>4101371</v>
      </c>
      <c r="R19" s="12">
        <v>0.16089999999999999</v>
      </c>
      <c r="T19" s="39">
        <v>25072909</v>
      </c>
      <c r="U19" s="40"/>
      <c r="V19" s="40"/>
      <c r="W19" s="41"/>
    </row>
    <row r="20" spans="1:23" x14ac:dyDescent="0.25">
      <c r="A20">
        <v>19</v>
      </c>
      <c r="B20" t="s">
        <v>80</v>
      </c>
      <c r="C20" t="s">
        <v>81</v>
      </c>
      <c r="D20" t="s">
        <v>82</v>
      </c>
      <c r="E20" t="s">
        <v>43</v>
      </c>
      <c r="F20" t="s">
        <v>125</v>
      </c>
      <c r="G20" t="s">
        <v>12</v>
      </c>
      <c r="H20" t="s">
        <v>12</v>
      </c>
      <c r="I20">
        <v>0</v>
      </c>
      <c r="L20" s="24" t="s">
        <v>141</v>
      </c>
      <c r="M20" s="24"/>
      <c r="N20" s="2">
        <v>1</v>
      </c>
      <c r="O20" s="8">
        <v>5.5E-2</v>
      </c>
      <c r="Q20" s="2">
        <v>1621399</v>
      </c>
      <c r="R20" s="12">
        <v>6.3600000000000004E-2</v>
      </c>
    </row>
    <row r="21" spans="1:23" x14ac:dyDescent="0.25">
      <c r="A21">
        <v>20</v>
      </c>
      <c r="B21" t="s">
        <v>83</v>
      </c>
      <c r="C21" t="s">
        <v>84</v>
      </c>
      <c r="D21" t="s">
        <v>85</v>
      </c>
      <c r="E21" t="s">
        <v>43</v>
      </c>
      <c r="F21" t="s">
        <v>125</v>
      </c>
      <c r="G21" t="s">
        <v>17</v>
      </c>
      <c r="H21" t="s">
        <v>12</v>
      </c>
      <c r="I21">
        <v>7</v>
      </c>
      <c r="L21" s="24" t="s">
        <v>142</v>
      </c>
      <c r="M21" s="24"/>
      <c r="N21" s="2">
        <v>5</v>
      </c>
      <c r="O21" s="8">
        <v>0.27700000000000002</v>
      </c>
      <c r="Q21" s="2">
        <v>628854</v>
      </c>
      <c r="R21" s="12">
        <v>2.46E-2</v>
      </c>
    </row>
    <row r="22" spans="1:23" ht="15.75" thickBot="1" x14ac:dyDescent="0.3">
      <c r="A22">
        <v>21</v>
      </c>
      <c r="B22" t="s">
        <v>86</v>
      </c>
      <c r="C22" t="s">
        <v>87</v>
      </c>
      <c r="D22" t="s">
        <v>88</v>
      </c>
      <c r="E22" t="s">
        <v>89</v>
      </c>
      <c r="F22" t="s">
        <v>129</v>
      </c>
      <c r="G22" t="s">
        <v>12</v>
      </c>
      <c r="H22" t="s">
        <v>12</v>
      </c>
      <c r="I22">
        <v>0</v>
      </c>
      <c r="L22" s="24" t="s">
        <v>143</v>
      </c>
      <c r="M22" s="24"/>
      <c r="N22" s="2">
        <v>1</v>
      </c>
      <c r="O22" s="8">
        <v>5.5E-2</v>
      </c>
      <c r="Q22" s="2">
        <v>1714468</v>
      </c>
      <c r="R22" s="12">
        <v>6.7199999999999996E-2</v>
      </c>
    </row>
    <row r="23" spans="1:23" x14ac:dyDescent="0.25">
      <c r="A23">
        <v>22</v>
      </c>
      <c r="B23" t="s">
        <v>90</v>
      </c>
      <c r="C23" t="s">
        <v>91</v>
      </c>
      <c r="D23" t="s">
        <v>92</v>
      </c>
      <c r="E23" t="s">
        <v>93</v>
      </c>
      <c r="F23" t="s">
        <v>126</v>
      </c>
      <c r="G23" t="s">
        <v>17</v>
      </c>
      <c r="H23" t="s">
        <v>12</v>
      </c>
      <c r="I23">
        <v>18</v>
      </c>
      <c r="L23" s="24" t="s">
        <v>144</v>
      </c>
      <c r="M23" s="24"/>
      <c r="N23" s="2">
        <v>3</v>
      </c>
      <c r="O23" s="8">
        <v>0.16600000000000001</v>
      </c>
      <c r="Q23" s="2">
        <v>2364214</v>
      </c>
      <c r="R23" s="12">
        <v>9.2700000000000005E-2</v>
      </c>
      <c r="T23" s="25" t="s">
        <v>154</v>
      </c>
      <c r="U23" s="26"/>
      <c r="V23" s="26"/>
      <c r="W23" s="27"/>
    </row>
    <row r="24" spans="1:23" x14ac:dyDescent="0.25">
      <c r="A24">
        <v>23</v>
      </c>
      <c r="B24" t="s">
        <v>94</v>
      </c>
      <c r="C24" t="s">
        <v>95</v>
      </c>
      <c r="D24" t="s">
        <v>96</v>
      </c>
      <c r="E24" t="s">
        <v>16</v>
      </c>
      <c r="F24" t="s">
        <v>122</v>
      </c>
      <c r="G24" t="s">
        <v>17</v>
      </c>
      <c r="H24" t="s">
        <v>12</v>
      </c>
      <c r="I24">
        <v>9</v>
      </c>
      <c r="L24" s="24" t="s">
        <v>145</v>
      </c>
      <c r="M24" s="24"/>
      <c r="N24" s="2">
        <v>3</v>
      </c>
      <c r="O24" s="8">
        <v>0.16600000000000001</v>
      </c>
      <c r="Q24" s="2">
        <v>2678060</v>
      </c>
      <c r="R24" s="12">
        <v>0.105</v>
      </c>
      <c r="T24" s="28">
        <v>187272</v>
      </c>
      <c r="U24" s="51"/>
      <c r="V24" s="51"/>
      <c r="W24" s="30"/>
    </row>
    <row r="25" spans="1:23" x14ac:dyDescent="0.25">
      <c r="A25">
        <v>24</v>
      </c>
      <c r="B25" t="s">
        <v>97</v>
      </c>
      <c r="C25" t="s">
        <v>30</v>
      </c>
      <c r="D25" t="s">
        <v>98</v>
      </c>
      <c r="E25" t="s">
        <v>43</v>
      </c>
      <c r="F25" t="s">
        <v>125</v>
      </c>
      <c r="G25" t="s">
        <v>12</v>
      </c>
      <c r="H25" t="s">
        <v>12</v>
      </c>
      <c r="I25">
        <v>0</v>
      </c>
      <c r="L25" s="24" t="s">
        <v>146</v>
      </c>
      <c r="M25" s="24"/>
      <c r="N25" s="2">
        <v>1</v>
      </c>
      <c r="O25" s="8">
        <v>5.5E-2</v>
      </c>
      <c r="Q25" s="2">
        <v>1583153</v>
      </c>
      <c r="R25" s="12">
        <v>6.2E-2</v>
      </c>
      <c r="T25" s="18"/>
      <c r="W25" s="20"/>
    </row>
    <row r="26" spans="1:23" x14ac:dyDescent="0.25">
      <c r="A26">
        <v>25</v>
      </c>
      <c r="B26" t="s">
        <v>99</v>
      </c>
      <c r="C26" t="s">
        <v>100</v>
      </c>
      <c r="D26" t="s">
        <v>101</v>
      </c>
      <c r="E26" t="s">
        <v>102</v>
      </c>
      <c r="F26" t="s">
        <v>127</v>
      </c>
      <c r="G26" t="s">
        <v>12</v>
      </c>
      <c r="H26" t="s">
        <v>12</v>
      </c>
      <c r="I26">
        <v>0</v>
      </c>
      <c r="L26" s="24" t="s">
        <v>147</v>
      </c>
      <c r="M26" s="24"/>
      <c r="N26" s="2">
        <v>1</v>
      </c>
      <c r="O26" s="8">
        <v>5.5E-2</v>
      </c>
      <c r="Q26" s="2">
        <v>506841</v>
      </c>
      <c r="R26" s="12">
        <v>1.9800000000000002E-2</v>
      </c>
      <c r="T26" s="28" t="s">
        <v>158</v>
      </c>
      <c r="U26" s="29"/>
      <c r="V26" s="29"/>
      <c r="W26" s="20"/>
    </row>
    <row r="27" spans="1:23" x14ac:dyDescent="0.25">
      <c r="A27">
        <v>26</v>
      </c>
      <c r="B27" t="s">
        <v>103</v>
      </c>
      <c r="C27" t="s">
        <v>104</v>
      </c>
      <c r="D27" t="s">
        <v>105</v>
      </c>
      <c r="E27" t="s">
        <v>106</v>
      </c>
      <c r="F27" t="s">
        <v>121</v>
      </c>
      <c r="G27" t="s">
        <v>12</v>
      </c>
      <c r="H27" t="s">
        <v>12</v>
      </c>
      <c r="I27">
        <v>0</v>
      </c>
      <c r="L27" s="24" t="s">
        <v>148</v>
      </c>
      <c r="M27" s="24"/>
      <c r="N27" s="2">
        <v>1</v>
      </c>
      <c r="O27" s="8">
        <v>5.5E-2</v>
      </c>
      <c r="Q27" s="2">
        <v>1811062</v>
      </c>
      <c r="R27" s="12">
        <v>7.0999999999999994E-2</v>
      </c>
      <c r="T27" s="31" t="s">
        <v>156</v>
      </c>
      <c r="U27" s="24"/>
      <c r="V27" s="24"/>
      <c r="W27" s="15" t="s">
        <v>134</v>
      </c>
    </row>
    <row r="28" spans="1:23" x14ac:dyDescent="0.25">
      <c r="A28">
        <v>27</v>
      </c>
      <c r="B28" t="s">
        <v>107</v>
      </c>
      <c r="C28" t="s">
        <v>108</v>
      </c>
      <c r="D28" t="s">
        <v>109</v>
      </c>
      <c r="E28" t="s">
        <v>110</v>
      </c>
      <c r="F28" t="s">
        <v>130</v>
      </c>
      <c r="G28" t="s">
        <v>17</v>
      </c>
      <c r="H28" t="s">
        <v>12</v>
      </c>
      <c r="I28">
        <v>12</v>
      </c>
      <c r="L28" s="24" t="s">
        <v>162</v>
      </c>
      <c r="M28" s="24"/>
      <c r="N28" s="2" t="s">
        <v>163</v>
      </c>
      <c r="O28" s="2" t="s">
        <v>163</v>
      </c>
      <c r="Q28" s="2">
        <v>2128064</v>
      </c>
      <c r="R28" s="12">
        <v>8.3400000000000002E-2</v>
      </c>
      <c r="T28" s="32">
        <v>94959</v>
      </c>
      <c r="U28" s="33"/>
      <c r="V28" s="33"/>
      <c r="W28" s="17">
        <v>0.50700000000000001</v>
      </c>
    </row>
    <row r="29" spans="1:23" x14ac:dyDescent="0.25">
      <c r="A29">
        <v>28</v>
      </c>
      <c r="B29" t="s">
        <v>111</v>
      </c>
      <c r="C29" t="s">
        <v>112</v>
      </c>
      <c r="D29" t="s">
        <v>113</v>
      </c>
      <c r="E29" t="s">
        <v>71</v>
      </c>
      <c r="F29" t="s">
        <v>128</v>
      </c>
      <c r="G29" t="s">
        <v>12</v>
      </c>
      <c r="H29" t="s">
        <v>12</v>
      </c>
      <c r="I29">
        <v>0</v>
      </c>
      <c r="L29" s="23"/>
      <c r="M29" s="23"/>
      <c r="N29" s="23"/>
      <c r="O29" s="23"/>
      <c r="T29" s="16"/>
      <c r="U29" s="2"/>
      <c r="V29" s="2"/>
      <c r="W29" s="19"/>
    </row>
    <row r="30" spans="1:23" x14ac:dyDescent="0.25">
      <c r="A30">
        <v>29</v>
      </c>
      <c r="B30" t="s">
        <v>114</v>
      </c>
      <c r="C30" t="s">
        <v>115</v>
      </c>
      <c r="D30" t="s">
        <v>116</v>
      </c>
      <c r="E30" t="s">
        <v>75</v>
      </c>
      <c r="F30" t="s">
        <v>126</v>
      </c>
      <c r="G30" t="s">
        <v>17</v>
      </c>
      <c r="H30" t="s">
        <v>12</v>
      </c>
      <c r="I30">
        <v>15</v>
      </c>
      <c r="L30" s="23"/>
      <c r="M30" s="23"/>
      <c r="N30" s="23"/>
      <c r="O30" s="23"/>
      <c r="T30" s="31" t="s">
        <v>157</v>
      </c>
      <c r="U30" s="24"/>
      <c r="V30" s="24"/>
      <c r="W30" s="15" t="s">
        <v>134</v>
      </c>
    </row>
    <row r="31" spans="1:23" x14ac:dyDescent="0.25">
      <c r="A31">
        <v>30</v>
      </c>
      <c r="B31" t="s">
        <v>117</v>
      </c>
      <c r="C31" t="s">
        <v>118</v>
      </c>
      <c r="D31" t="s">
        <v>119</v>
      </c>
      <c r="E31" t="s">
        <v>120</v>
      </c>
      <c r="F31" t="s">
        <v>126</v>
      </c>
      <c r="G31" t="s">
        <v>17</v>
      </c>
      <c r="H31" t="s">
        <v>12</v>
      </c>
      <c r="I31">
        <v>17</v>
      </c>
      <c r="T31" s="32">
        <v>24178</v>
      </c>
      <c r="U31" s="33"/>
      <c r="V31" s="33"/>
      <c r="W31" s="17">
        <v>0.129</v>
      </c>
    </row>
    <row r="32" spans="1:23" ht="15.75" x14ac:dyDescent="0.25">
      <c r="L32" s="50" t="s">
        <v>167</v>
      </c>
      <c r="M32" s="50"/>
      <c r="N32" s="50"/>
      <c r="O32" s="50"/>
      <c r="T32" s="18"/>
      <c r="W32" s="19"/>
    </row>
    <row r="33" spans="20:23" x14ac:dyDescent="0.25">
      <c r="T33" s="31" t="s">
        <v>161</v>
      </c>
      <c r="U33" s="24"/>
      <c r="V33" s="24"/>
      <c r="W33" s="15" t="s">
        <v>134</v>
      </c>
    </row>
    <row r="34" spans="20:23" ht="15.75" thickBot="1" x14ac:dyDescent="0.3">
      <c r="T34" s="47">
        <v>28396</v>
      </c>
      <c r="U34" s="48"/>
      <c r="V34" s="48"/>
      <c r="W34" s="21">
        <v>0.15160000000000001</v>
      </c>
    </row>
  </sheetData>
  <mergeCells count="45">
    <mergeCell ref="L20:M20"/>
    <mergeCell ref="L21:M21"/>
    <mergeCell ref="L32:O32"/>
    <mergeCell ref="T24:W24"/>
    <mergeCell ref="T34:V34"/>
    <mergeCell ref="Q17:R17"/>
    <mergeCell ref="T26:V26"/>
    <mergeCell ref="T27:V27"/>
    <mergeCell ref="T28:V28"/>
    <mergeCell ref="T30:V30"/>
    <mergeCell ref="L1:N1"/>
    <mergeCell ref="L5:N5"/>
    <mergeCell ref="L9:N9"/>
    <mergeCell ref="L10:N10"/>
    <mergeCell ref="T19:W19"/>
    <mergeCell ref="T18:W18"/>
    <mergeCell ref="L8:N8"/>
    <mergeCell ref="M2:N2"/>
    <mergeCell ref="M3:N3"/>
    <mergeCell ref="L12:N12"/>
    <mergeCell ref="L13:N13"/>
    <mergeCell ref="L15:N15"/>
    <mergeCell ref="L16:N16"/>
    <mergeCell ref="L18:N18"/>
    <mergeCell ref="L19:M19"/>
    <mergeCell ref="L7:X7"/>
    <mergeCell ref="T1:W1"/>
    <mergeCell ref="T2:W2"/>
    <mergeCell ref="T10:V10"/>
    <mergeCell ref="T13:V13"/>
    <mergeCell ref="T16:V16"/>
    <mergeCell ref="T8:V8"/>
    <mergeCell ref="T9:V9"/>
    <mergeCell ref="T12:V12"/>
    <mergeCell ref="T15:V15"/>
    <mergeCell ref="L28:M28"/>
    <mergeCell ref="T23:W23"/>
    <mergeCell ref="T33:V33"/>
    <mergeCell ref="T31:V31"/>
    <mergeCell ref="L27:M27"/>
    <mergeCell ref="L26:M26"/>
    <mergeCell ref="L24:M24"/>
    <mergeCell ref="L23:M23"/>
    <mergeCell ref="L22:M22"/>
    <mergeCell ref="L25:M25"/>
  </mergeCells>
  <conditionalFormatting sqref="G2:G31">
    <cfRule type="containsText" dxfId="1" priority="1" operator="containsText" text="Si">
      <formula>NOT(ISERROR(SEARCH("Si",G2)))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8 8 9 8 f 9 - a c 0 6 - 4 d 6 1 - 9 5 2 9 - 0 3 b e e 9 2 f 6 a a 0 "   x m l n s = " h t t p : / / s c h e m a s . m i c r o s o f t . c o m / D a t a M a s h u p " > A A A A A I U E A A B Q S w M E F A A C A A g A J h d K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C Y X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F 0 p W n Q r Y M X 4 B A A C q A g A A E w A c A E Z v c m 1 1 b G F z L 1 N l Y 3 R p b 2 4 x L m 0 g o h g A K K A U A A A A A A A A A A A A A A A A A A A A A A A A A A A A j V H B T t w w E L 2 v t P 8 w C o f u S l E E a o t Q U Q 4 o C e 0 e u l C y c C i p V s Y 7 h F E d T 2 T P R g X E v z O w S B Q t l e q L 7 T d v n t 8 b R 7 R C 7 K H e 7 H u H 4 9 F 4 F G 9 M w B U U P N B q W T g T I y 6 r n i y v c L k s 6 g v I w a G M R 6 D r J F B L H h U q 4 p C V b N c d e p k c k 8 O s Y C 9 6 i Z O k + N K c R w y x a c 1 V o K b E + F u 4 b 6 q 6 O i t m i 6 O f s 5 N 5 B R + b f 7 6 Y 2 T g k 0 / S y R E c d C Y Y 8 S Z N U H b p 1 5 2 N + k E L l l U y + z f c / 7 + 7 u p f B j z Y K 1 3 D r M X 4 / Z n D 3 + m q Y b 6 z v J e T T g D P S B O g M a x I D l D o H U d h R z p w P B R J M t z J X 2 n g b u V O g b m p U m m b w E T + H y p X D k X G 2 N M y H m E t Z / P / N d n V 2 T N S D U 8 6 v g I h g f r z l 0 m x i L 2 x 7 j 5 P 9 M p f f 3 y a z U C c y 8 7 H / K n l o f U l D M P + k 9 k w h s Y M + O W 7 I 3 2 g G i J B D 8 I 8 / M u W p u g Q W 3 / l 2 c R M y H L f i U I w k N v F U 4 0 5 8 b M B j Z L n 0 l D u q t x B b 9 n X m b 4 G E 6 H p F / f 2 q H j 1 B L A Q I t A B Q A A g A I A C Y X S l Z U t 2 u u p Q A A A P Y A A A A S A A A A A A A A A A A A A A A A A A A A A A B D b 2 5 m a W c v U G F j a 2 F n Z S 5 4 b W x Q S w E C L Q A U A A I A C A A m F 0 p W D 8 r p q 6 Q A A A D p A A A A E w A A A A A A A A A A A A A A A A D x A A A A W 0 N v b n R l b n R f V H l w Z X N d L n h t b F B L A Q I t A B Q A A g A I A C Y X S l a d C t g x f g E A A K o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O A A A A A A A A b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F 9 D b G F z c 2 V f R X B p Y 2 9 k Z V 9 f Q 1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Z p Z F 9 D b G F z c 2 V f R X B p Y 2 9 k Z V 9 f Q 1 N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X 0 N s Y X N z Z V 9 F c G l j b 2 R l X 1 9 D U 1 Y v Q X V 0 b 1 J l b W 9 2 Z W R D b 2 x 1 b W 5 z M S 5 7 S U Q s M H 0 m c X V v d D s s J n F 1 b 3 Q 7 U 2 V j d G l v b j E v Q 2 9 2 a W R f Q 2 x h c 3 N l X 0 V w a W N v Z G V f X 0 N T V i 9 B d X R v U m V t b 3 Z l Z E N v b H V t b n M x L n t J b m Z v c m 1 h e m l v b m k g Y 3 J v b m 9 s b 2 d p Y 2 h l L D F 9 J n F 1 b 3 Q 7 L C Z x d W 9 0 O 1 N l Y 3 R p b 2 4 x L 0 N v d m l k X 0 N s Y X N z Z V 9 F c G l j b 2 R l X 1 9 D U 1 Y v Q X V 0 b 1 J l b W 9 2 Z W R D b 2 x 1 b W 5 z M S 5 7 T m 9 t Z S w y f S Z x d W 9 0 O y w m c X V v d D t T Z W N 0 a W 9 u M S 9 D b 3 Z p Z F 9 D b G F z c 2 V f R X B p Y 2 9 k Z V 9 f Q 1 N W L 0 F 1 d G 9 S Z W 1 v d m V k Q 2 9 s d W 1 u c z E u e 0 N v Z 2 5 v b W U s M 3 0 m c X V v d D s s J n F 1 b 3 Q 7 U 2 V j d G l v b j E v Q 2 9 2 a W R f Q 2 x h c 3 N l X 0 V w a W N v Z G V f X 0 N T V i 9 B d X R v U m V t b 3 Z l Z E N v b H V t b n M x L n t D a X R 0 Y V x 1 M D A y N y w 0 f S Z x d W 9 0 O y w m c X V v d D t T Z W N 0 a W 9 u M S 9 D b 3 Z p Z F 9 D b G F z c 2 V f R X B p Y 2 9 k Z V 9 f Q 1 N W L 0 F 1 d G 9 S Z W 1 v d m V k Q 2 9 s d W 1 u c z E u e 1 B v c 2 l 0 a X Z v L D V 9 J n F 1 b 3 Q 7 L C Z x d W 9 0 O 1 N l Y 3 R p b 2 4 x L 0 N v d m l k X 0 N s Y X N z Z V 9 F c G l j b 2 R l X 1 9 D U 1 Y v Q X V 0 b 1 J l b W 9 2 Z W R D b 2 x 1 b W 5 z M S 5 7 U m l j b 3 Z l c m F 0 b y w 2 f S Z x d W 9 0 O y w m c X V v d D t T Z W N 0 a W 9 u M S 9 D b 3 Z p Z F 9 D b G F z c 2 V f R X B p Y 2 9 k Z V 9 f Q 1 N W L 0 F 1 d G 9 S Z W 1 v d m V k Q 2 9 s d W 1 u c z E u e 0 d p b 3 J u a S B E Z W d l b n p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d m l k X 0 N s Y X N z Z V 9 F c G l j b 2 R l X 1 9 D U 1 Y v Q X V 0 b 1 J l b W 9 2 Z W R D b 2 x 1 b W 5 z M S 5 7 S U Q s M H 0 m c X V v d D s s J n F 1 b 3 Q 7 U 2 V j d G l v b j E v Q 2 9 2 a W R f Q 2 x h c 3 N l X 0 V w a W N v Z G V f X 0 N T V i 9 B d X R v U m V t b 3 Z l Z E N v b H V t b n M x L n t J b m Z v c m 1 h e m l v b m k g Y 3 J v b m 9 s b 2 d p Y 2 h l L D F 9 J n F 1 b 3 Q 7 L C Z x d W 9 0 O 1 N l Y 3 R p b 2 4 x L 0 N v d m l k X 0 N s Y X N z Z V 9 F c G l j b 2 R l X 1 9 D U 1 Y v Q X V 0 b 1 J l b W 9 2 Z W R D b 2 x 1 b W 5 z M S 5 7 T m 9 t Z S w y f S Z x d W 9 0 O y w m c X V v d D t T Z W N 0 a W 9 u M S 9 D b 3 Z p Z F 9 D b G F z c 2 V f R X B p Y 2 9 k Z V 9 f Q 1 N W L 0 F 1 d G 9 S Z W 1 v d m V k Q 2 9 s d W 1 u c z E u e 0 N v Z 2 5 v b W U s M 3 0 m c X V v d D s s J n F 1 b 3 Q 7 U 2 V j d G l v b j E v Q 2 9 2 a W R f Q 2 x h c 3 N l X 0 V w a W N v Z G V f X 0 N T V i 9 B d X R v U m V t b 3 Z l Z E N v b H V t b n M x L n t D a X R 0 Y V x 1 M D A y N y w 0 f S Z x d W 9 0 O y w m c X V v d D t T Z W N 0 a W 9 u M S 9 D b 3 Z p Z F 9 D b G F z c 2 V f R X B p Y 2 9 k Z V 9 f Q 1 N W L 0 F 1 d G 9 S Z W 1 v d m V k Q 2 9 s d W 1 u c z E u e 1 B v c 2 l 0 a X Z v L D V 9 J n F 1 b 3 Q 7 L C Z x d W 9 0 O 1 N l Y 3 R p b 2 4 x L 0 N v d m l k X 0 N s Y X N z Z V 9 F c G l j b 2 R l X 1 9 D U 1 Y v Q X V 0 b 1 J l b W 9 2 Z W R D b 2 x 1 b W 5 z M S 5 7 U m l j b 3 Z l c m F 0 b y w 2 f S Z x d W 9 0 O y w m c X V v d D t T Z W N 0 a W 9 u M S 9 D b 3 Z p Z F 9 D b G F z c 2 V f R X B p Y 2 9 k Z V 9 f Q 1 N W L 0 F 1 d G 9 S Z W 1 v d m V k Q 2 9 s d W 1 u c z E u e 0 d p b 3 J u a S B E Z W d l b n p h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J b m Z v c m 1 h e m l v b m k g Y 3 J v b m 9 s b 2 d p Y 2 h l J n F 1 b 3 Q 7 L C Z x d W 9 0 O 0 5 v b W U m c X V v d D s s J n F 1 b 3 Q 7 Q 2 9 n b m 9 t Z S Z x d W 9 0 O y w m c X V v d D t D a X R 0 Y V x 1 M D A y N y Z x d W 9 0 O y w m c X V v d D t Q b 3 N p d G l 2 b y Z x d W 9 0 O y w m c X V v d D t S a W N v d m V y Y X R v J n F 1 b 3 Q 7 L C Z x d W 9 0 O 0 d p b 3 J u a S B E Z W d l b n p h J n F 1 b 3 Q 7 X S I g L z 4 8 R W 5 0 c n k g V H l w Z T 0 i R m l s b E N v b H V t b l R 5 c G V z I i B W Y W x 1 Z T 0 i c 0 F 3 W U d C Z 1 l H Q m d N P S I g L z 4 8 R W 5 0 c n k g V H l w Z T 0 i R m l s b E x h c 3 R V c G R h d G V k I i B W Y W x 1 Z T 0 i Z D I w M j M t M D I t M T B U M D E 6 N T c 6 M T M u M T M 3 M D k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O D Z i M j c z Z m U t Z m I 5 N C 0 0 Z m R l L W I 0 Z T g t Y T R j Z m R l N m F h Y 2 Y 5 I i A v P j w v U 3 R h Y m x l R W 5 0 c m l l c z 4 8 L 0 l 0 Z W 0 + P E l 0 Z W 0 + P E l 0 Z W 1 M b 2 N h d G l v b j 4 8 S X R l b V R 5 c G U + R m 9 y b X V s Y T w v S X R l b V R 5 c G U + P E l 0 Z W 1 Q Y X R o P l N l Y 3 R p b 2 4 x L 0 N v d m l k X 0 N s Y X N z Z V 9 F c G l j b 2 R l X 1 9 D U 1 Y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X 0 N s Y X N z Z V 9 F c G l j b 2 R l X 1 9 D U 1 Y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R f Q 2 x h c 3 N l X 0 V w a W N v Z G V f X 0 N T V i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X I + A 9 M 2 b E K 9 N r R C x z y G 3 g A A A A A C A A A A A A A Q Z g A A A A E A A C A A A A C I R t g z I O 9 8 t B z C v w o s P 4 K r R C I T R y T R T 8 H B e C V f 1 p P V j g A A A A A O g A A A A A I A A C A A A A B 6 b F H E f f m F S P X l K n t L f V Z w U d 4 E 8 9 / X U E n j E m A B E 6 R 6 5 1 A A A A A 2 E i 7 b 7 m 3 8 1 I N U e T K a M F e p L S W v b w E F r A c b L c M 1 Z p v s F h E O U b o + C h l K n / G W N R p + p E j 9 r g K c K 8 y x 7 A r D X J K p A 7 + U + V 1 u 9 8 V 0 A w Y N Y R L n 8 R M K N k A A A A D L H q z 1 m q Q x e O d y C L 2 p n m E c A k 9 g J e v O z D r l b J b Z c P U 8 S U m p i e e g m i E W W 6 B s B R 4 t M / f a 4 G s L Y d f V C J m h 8 F / v B 9 m l < / D a t a M a s h u p > 
</file>

<file path=customXml/itemProps1.xml><?xml version="1.0" encoding="utf-8"?>
<ds:datastoreItem xmlns:ds="http://schemas.openxmlformats.org/officeDocument/2006/customXml" ds:itemID="{B5952F7C-4183-4C7C-A42A-47E4F63AAF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Covid_Classe_Epicode__CSV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Antonino Pellegrino</dc:creator>
  <cp:lastModifiedBy>Gabriele Antonino Pellegrino</cp:lastModifiedBy>
  <dcterms:created xsi:type="dcterms:W3CDTF">2023-02-10T01:14:01Z</dcterms:created>
  <dcterms:modified xsi:type="dcterms:W3CDTF">2023-02-10T16:07:17Z</dcterms:modified>
</cp:coreProperties>
</file>