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778f7916e0666e/Desktop/"/>
    </mc:Choice>
  </mc:AlternateContent>
  <xr:revisionPtr revIDLastSave="0" documentId="8_{5236D3FF-8381-43F6-B8A2-8E1F6236C9F0}" xr6:coauthVersionLast="47" xr6:coauthVersionMax="47" xr10:uidLastSave="{00000000-0000-0000-0000-000000000000}"/>
  <bookViews>
    <workbookView xWindow="-120" yWindow="-120" windowWidth="20640" windowHeight="11160" tabRatio="572" firstSheet="3" activeTab="3" xr2:uid="{49FA76ED-7DA5-40D6-9CD8-90D411C1AAFA}"/>
  </bookViews>
  <sheets>
    <sheet name="Bahia" sheetId="1" r:id="rId1"/>
    <sheet name="Copa do Nordeste Vitória" sheetId="2" r:id="rId2"/>
    <sheet name="Campeonato Baiano" sheetId="4" r:id="rId3"/>
    <sheet name="Campeonato Brasileiro Série A" sheetId="3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7" i="3"/>
  <c r="A5" i="3"/>
  <c r="B9" i="1"/>
  <c r="M3" i="3"/>
  <c r="M4" i="3"/>
  <c r="M5" i="3"/>
  <c r="M6" i="3"/>
  <c r="M7" i="3"/>
  <c r="A3" i="3"/>
  <c r="A4" i="3"/>
  <c r="A6" i="3"/>
  <c r="A8" i="3"/>
  <c r="A10" i="3"/>
  <c r="A11" i="3"/>
</calcChain>
</file>

<file path=xl/sharedStrings.xml><?xml version="1.0" encoding="utf-8"?>
<sst xmlns="http://schemas.openxmlformats.org/spreadsheetml/2006/main" count="195" uniqueCount="62">
  <si>
    <t>Próximo Jogo do Bahía contra Fluminense</t>
  </si>
  <si>
    <t>Próximos 5 jogos do Bahía</t>
  </si>
  <si>
    <t>Chances</t>
  </si>
  <si>
    <t>Probabilidades</t>
  </si>
  <si>
    <t>TimeCasa</t>
  </si>
  <si>
    <t>TimeFora</t>
  </si>
  <si>
    <t>Vitória</t>
  </si>
  <si>
    <t>Empate</t>
  </si>
  <si>
    <t>Derrota</t>
  </si>
  <si>
    <t>Chances do Bahía Vencer</t>
  </si>
  <si>
    <t>Bahía</t>
  </si>
  <si>
    <t>Fluminense</t>
  </si>
  <si>
    <t>Chances de Empate</t>
  </si>
  <si>
    <t>Chances do Fluminense vencer</t>
  </si>
  <si>
    <t>Grêmio</t>
  </si>
  <si>
    <t>Gols esperados do Bahía</t>
  </si>
  <si>
    <t xml:space="preserve">Botafogo </t>
  </si>
  <si>
    <t>Gols esperados do Fluminense</t>
  </si>
  <si>
    <t>Força de ataque do Bahía</t>
  </si>
  <si>
    <t>Força de defesa do Bahía</t>
  </si>
  <si>
    <t>Força de ataque do  Fluminense</t>
  </si>
  <si>
    <t>Força de defesa do  Fluminense</t>
  </si>
  <si>
    <t>Próximo Jogo do Vitória</t>
  </si>
  <si>
    <t>Próximos 5 jogos do Vitória</t>
  </si>
  <si>
    <t>5  Jogos Anteriores do Vitória</t>
  </si>
  <si>
    <t>Chances do Vitória</t>
  </si>
  <si>
    <t>JogoAnterior</t>
  </si>
  <si>
    <t>GolsCasa</t>
  </si>
  <si>
    <t>GolsFora</t>
  </si>
  <si>
    <t>Vitoria</t>
  </si>
  <si>
    <t>Probabilidade</t>
  </si>
  <si>
    <t>Bahia</t>
  </si>
  <si>
    <t>Campeão</t>
  </si>
  <si>
    <t>Palmeiras</t>
  </si>
  <si>
    <t>Flamengo</t>
  </si>
  <si>
    <t>Quartas Finais</t>
  </si>
  <si>
    <t>Chances do Vitória vencer</t>
  </si>
  <si>
    <t>Gremio</t>
  </si>
  <si>
    <t>Agentina</t>
  </si>
  <si>
    <t>Brasil</t>
  </si>
  <si>
    <t>Meio da Tabela</t>
  </si>
  <si>
    <t>Gols esperados do Internacional</t>
  </si>
  <si>
    <t>Botafogo</t>
  </si>
  <si>
    <t>Baixo da Tabela</t>
  </si>
  <si>
    <t>RB Bragantino</t>
  </si>
  <si>
    <t>Previsão</t>
  </si>
  <si>
    <t>Posição</t>
  </si>
  <si>
    <t>Força de ataque do  Internacional</t>
  </si>
  <si>
    <t>Força de defesa do  Internacional</t>
  </si>
  <si>
    <t>Libertadores</t>
  </si>
  <si>
    <t>Sul Americana</t>
  </si>
  <si>
    <t>Rebaixamento</t>
  </si>
  <si>
    <t>Próximo Jogo do Vitória contra Botafogo</t>
  </si>
  <si>
    <t>Chances do Vitória na Copa do Brasil</t>
  </si>
  <si>
    <t>São Paulo</t>
  </si>
  <si>
    <t>Próxima Rodada</t>
  </si>
  <si>
    <t>Vasco da Gama</t>
  </si>
  <si>
    <t>Desclassificação</t>
  </si>
  <si>
    <t>Atlético GO</t>
  </si>
  <si>
    <t xml:space="preserve"> </t>
  </si>
  <si>
    <t xml:space="preserve">Juventude </t>
  </si>
  <si>
    <t>Cruzeiro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</si>
</sst>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/>
    <xf numFmtId="9" fontId="2" fillId="0" borderId="1" xfId="0" applyNumberFormat="1" applyFont="1" applyBorder="1"/>
    <xf numFmtId="0" fontId="0" fillId="0" borderId="3" xfId="0" applyBorder="1"/>
    <xf numFmtId="0" fontId="0" fillId="0" borderId="6" xfId="0" applyBorder="1"/>
    <xf numFmtId="9" fontId="2" fillId="0" borderId="3" xfId="0" applyNumberFormat="1" applyFont="1" applyBorder="1"/>
    <xf numFmtId="0" fontId="0" fillId="0" borderId="7" xfId="0" applyBorder="1"/>
    <xf numFmtId="0" fontId="0" fillId="0" borderId="8" xfId="0" applyBorder="1"/>
    <xf numFmtId="9" fontId="0" fillId="0" borderId="9" xfId="0" applyNumberFormat="1" applyBorder="1"/>
    <xf numFmtId="9" fontId="0" fillId="0" borderId="10" xfId="0" applyNumberFormat="1" applyBorder="1"/>
    <xf numFmtId="0" fontId="3" fillId="0" borderId="4" xfId="0" applyFont="1" applyBorder="1"/>
    <xf numFmtId="0" fontId="3" fillId="0" borderId="5" xfId="0" applyFont="1" applyBorder="1"/>
    <xf numFmtId="9" fontId="3" fillId="0" borderId="4" xfId="0" applyNumberFormat="1" applyFont="1" applyBorder="1"/>
    <xf numFmtId="0" fontId="0" fillId="0" borderId="11" xfId="0" applyBorder="1"/>
    <xf numFmtId="9" fontId="0" fillId="0" borderId="11" xfId="0" applyNumberFormat="1" applyBorder="1"/>
    <xf numFmtId="2" fontId="0" fillId="0" borderId="11" xfId="0" applyNumberForma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9" fontId="0" fillId="0" borderId="18" xfId="0" applyNumberFormat="1" applyBorder="1"/>
    <xf numFmtId="0" fontId="0" fillId="0" borderId="19" xfId="0" applyBorder="1"/>
    <xf numFmtId="0" fontId="0" fillId="0" borderId="20" xfId="0" applyBorder="1"/>
    <xf numFmtId="9" fontId="0" fillId="0" borderId="0" xfId="0" applyNumberFormat="1"/>
    <xf numFmtId="9" fontId="0" fillId="0" borderId="20" xfId="0" applyNumberFormat="1" applyBorder="1"/>
  </cellXfs>
  <cellStyles count="1">
    <cellStyle name="Normal" xfId="0" builtinId="0"/>
  </cellStyles>
  <dxfs count="4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e778f7916e0666e/Desktop/SMN/Bah&#237;a%20no%20Campeonato%20Brasileiro.xlsx" TargetMode="External"/><Relationship Id="rId1" Type="http://schemas.openxmlformats.org/officeDocument/2006/relationships/externalLinkPath" Target="SMN/Bah&#237;a%20no%20Campeonato%20Brasileir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e778f7916e0666e/Desktop/Link_TESTE.xlsx" TargetMode="External"/><Relationship Id="rId1" Type="http://schemas.openxmlformats.org/officeDocument/2006/relationships/externalLinkPath" Target="Link_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Base de Dados"/>
      <sheetName val="Atualizar"/>
    </sheetNames>
    <sheetDataSet>
      <sheetData sheetId="0"/>
      <sheetData sheetId="1">
        <row r="11">
          <cell r="O11">
            <v>1.2880562060889931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hia"/>
      <sheetName val="Vitória"/>
      <sheetName val="Copa_brasil_bahia"/>
    </sheetNames>
    <sheetDataSet>
      <sheetData sheetId="0" refreshError="1"/>
      <sheetData sheetId="1" refreshError="1">
        <row r="3">
          <cell r="A3" t="str">
            <v>Chances do Vitória Vencer</v>
          </cell>
          <cell r="M3">
            <v>5</v>
          </cell>
        </row>
        <row r="4">
          <cell r="A4" t="str">
            <v>Chances de Empate</v>
          </cell>
          <cell r="M4">
            <v>4</v>
          </cell>
        </row>
        <row r="5">
          <cell r="A5" t="str">
            <v>Chances do Adversário vencer</v>
          </cell>
          <cell r="M5">
            <v>3</v>
          </cell>
        </row>
        <row r="6">
          <cell r="A6" t="str">
            <v>Gols esperados do Vitória</v>
          </cell>
          <cell r="M6">
            <v>2</v>
          </cell>
          <cell r="N6" t="str">
            <v>Bahía</v>
          </cell>
        </row>
        <row r="7">
          <cell r="A7" t="str">
            <v>Gols esperados do Adversário</v>
          </cell>
          <cell r="M7">
            <v>1</v>
          </cell>
        </row>
        <row r="8">
          <cell r="A8" t="str">
            <v>Força de ataque do Vitória</v>
          </cell>
        </row>
        <row r="9">
          <cell r="A9" t="str">
            <v>Força de defesa do Vitória</v>
          </cell>
        </row>
        <row r="10">
          <cell r="A10" t="str">
            <v>Força de ataque do  Adversário</v>
          </cell>
        </row>
        <row r="11">
          <cell r="A11" t="str">
            <v>Força de defesa do  Adversário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7A462-542F-4EBF-A85C-8ECFFBB0643D}" name="Table1" displayName="Table1" ref="A2:B13" totalsRowShown="0" headerRowDxfId="3" headerRowBorderDxfId="1" tableBorderDxfId="2">
  <autoFilter ref="A2:B13" xr:uid="{0357A462-542F-4EBF-A85C-8ECFFBB0643D}"/>
  <tableColumns count="2">
    <tableColumn id="1" xr3:uid="{05E46CDE-5DAD-4D75-BD2F-71844B0A01CC}" name="Chances" dataDxfId="0"/>
    <tableColumn id="2" xr3:uid="{43D9BF0F-D43F-4479-82E0-760B51D4E663}" name="Probabilidad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73BF-8C6D-460F-9ACA-CA3704EC1D8B}">
  <dimension ref="A1:Q12"/>
  <sheetViews>
    <sheetView workbookViewId="0">
      <selection activeCell="A6" sqref="A6"/>
    </sheetView>
  </sheetViews>
  <sheetFormatPr defaultRowHeight="15"/>
  <cols>
    <col min="1" max="1" width="45.28515625" customWidth="1"/>
    <col min="2" max="2" width="19" customWidth="1"/>
    <col min="6" max="6" width="26.42578125" customWidth="1"/>
    <col min="7" max="7" width="14.85546875" customWidth="1"/>
    <col min="13" max="13" width="33.28515625" customWidth="1"/>
    <col min="14" max="14" width="21.7109375" customWidth="1"/>
    <col min="15" max="15" width="15.5703125" customWidth="1"/>
    <col min="16" max="16" width="19.28515625" customWidth="1"/>
  </cols>
  <sheetData>
    <row r="1" spans="1:17">
      <c r="A1" s="1" t="s">
        <v>0</v>
      </c>
      <c r="F1" s="1" t="s">
        <v>1</v>
      </c>
      <c r="M1" s="1"/>
    </row>
    <row r="2" spans="1:17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8"/>
      <c r="N2" s="3"/>
      <c r="O2" s="3"/>
      <c r="P2" s="3"/>
      <c r="Q2" s="9"/>
    </row>
    <row r="3" spans="1:17">
      <c r="A3" s="4" t="s">
        <v>9</v>
      </c>
      <c r="B3" s="5">
        <v>0.30505057165896798</v>
      </c>
      <c r="F3" s="4" t="s">
        <v>10</v>
      </c>
      <c r="G3" s="4" t="s">
        <v>11</v>
      </c>
      <c r="H3" s="5">
        <v>0.30505057165896798</v>
      </c>
      <c r="I3" s="5">
        <v>0.31235227529706078</v>
      </c>
      <c r="J3" s="5">
        <v>0.38259715304397124</v>
      </c>
      <c r="M3" s="7"/>
      <c r="N3" s="8"/>
      <c r="O3" s="8"/>
      <c r="P3" s="8"/>
      <c r="Q3" s="1"/>
    </row>
    <row r="4" spans="1:17">
      <c r="A4" s="4" t="s">
        <v>12</v>
      </c>
      <c r="B4" s="5">
        <v>0.31235227529706078</v>
      </c>
      <c r="F4" s="4" t="s">
        <v>6</v>
      </c>
      <c r="G4" s="4" t="s">
        <v>10</v>
      </c>
      <c r="H4" s="5">
        <v>0.36</v>
      </c>
      <c r="I4" s="5">
        <v>0.33</v>
      </c>
      <c r="J4" s="5">
        <v>0.31</v>
      </c>
      <c r="M4" s="7"/>
      <c r="N4" s="8"/>
      <c r="O4" s="8"/>
      <c r="P4" s="8"/>
      <c r="Q4" s="1"/>
    </row>
    <row r="5" spans="1:17">
      <c r="A5" s="4" t="s">
        <v>13</v>
      </c>
      <c r="B5" s="5">
        <v>0.38259715304397124</v>
      </c>
      <c r="F5" s="4" t="s">
        <v>10</v>
      </c>
      <c r="G5" s="4" t="s">
        <v>14</v>
      </c>
      <c r="H5" s="5">
        <v>0.31870897474017257</v>
      </c>
      <c r="I5" s="5">
        <v>0.36064492283861838</v>
      </c>
      <c r="J5" s="5">
        <v>0.32064610242120906</v>
      </c>
      <c r="M5" s="7"/>
      <c r="N5" s="8"/>
      <c r="O5" s="8"/>
      <c r="P5" s="8"/>
      <c r="Q5" s="1"/>
    </row>
    <row r="6" spans="1:17">
      <c r="A6" s="4" t="s">
        <v>15</v>
      </c>
      <c r="B6" s="6">
        <v>1.5401207937877481</v>
      </c>
      <c r="F6" s="4" t="s">
        <v>16</v>
      </c>
      <c r="G6" s="4" t="s">
        <v>10</v>
      </c>
      <c r="H6" s="5">
        <v>0.22629526625396049</v>
      </c>
      <c r="I6" s="5">
        <v>0.30200473188637278</v>
      </c>
      <c r="J6" s="5">
        <v>0.47170000185966676</v>
      </c>
      <c r="M6" s="7"/>
      <c r="N6" s="8"/>
      <c r="O6" s="8"/>
      <c r="P6" s="8"/>
      <c r="Q6" s="1"/>
    </row>
    <row r="7" spans="1:17">
      <c r="A7" s="4" t="s">
        <v>17</v>
      </c>
      <c r="B7" s="6">
        <v>1.7964994453346481</v>
      </c>
      <c r="F7" s="4" t="s">
        <v>10</v>
      </c>
      <c r="G7" s="4" t="s">
        <v>10</v>
      </c>
      <c r="H7" s="5">
        <v>0.28000000000000003</v>
      </c>
      <c r="I7" s="5">
        <v>0.34</v>
      </c>
      <c r="J7" s="5">
        <v>0.39</v>
      </c>
      <c r="M7" s="7"/>
      <c r="N7" s="8"/>
      <c r="O7" s="8"/>
      <c r="P7" s="8"/>
      <c r="Q7" s="1"/>
    </row>
    <row r="8" spans="1:17">
      <c r="A8" s="4" t="s">
        <v>18</v>
      </c>
      <c r="B8" s="6">
        <v>1.0189810189810189</v>
      </c>
      <c r="Q8" s="1"/>
    </row>
    <row r="9" spans="1:17">
      <c r="A9" s="4" t="s">
        <v>19</v>
      </c>
      <c r="B9" s="6">
        <f>'[1]Base de Dados'!$O$11</f>
        <v>1.2880562060889931</v>
      </c>
    </row>
    <row r="10" spans="1:17">
      <c r="A10" s="4" t="s">
        <v>20</v>
      </c>
      <c r="B10" s="6">
        <v>1.0589410589410588</v>
      </c>
    </row>
    <row r="11" spans="1:17">
      <c r="A11" s="4" t="s">
        <v>21</v>
      </c>
      <c r="B11" s="6">
        <v>1.1475409836065573</v>
      </c>
    </row>
    <row r="12" spans="1:17">
      <c r="B1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4108-3D50-4287-A273-01479FBF39B8}">
  <dimension ref="A1:X21"/>
  <sheetViews>
    <sheetView workbookViewId="0">
      <selection activeCell="W10" sqref="W10"/>
    </sheetView>
  </sheetViews>
  <sheetFormatPr defaultRowHeight="15"/>
  <cols>
    <col min="1" max="1" width="35.28515625" customWidth="1"/>
    <col min="2" max="2" width="15.7109375" customWidth="1"/>
    <col min="6" max="6" width="25.28515625" customWidth="1"/>
    <col min="7" max="7" width="13.7109375" customWidth="1"/>
    <col min="8" max="8" width="11.140625" customWidth="1"/>
    <col min="9" max="9" width="10.42578125" customWidth="1"/>
    <col min="10" max="10" width="11.140625" customWidth="1"/>
    <col min="12" max="12" width="7.7109375" customWidth="1"/>
    <col min="13" max="13" width="35.42578125" customWidth="1"/>
    <col min="14" max="14" width="17.7109375" customWidth="1"/>
    <col min="15" max="15" width="23.140625" customWidth="1"/>
    <col min="16" max="16" width="19.7109375" customWidth="1"/>
    <col min="17" max="17" width="12.42578125" customWidth="1"/>
    <col min="18" max="18" width="13.140625" customWidth="1"/>
    <col min="19" max="19" width="11.140625" customWidth="1"/>
    <col min="20" max="20" width="11.5703125" customWidth="1"/>
    <col min="23" max="23" width="41.85546875" customWidth="1"/>
    <col min="24" max="24" width="14.42578125" customWidth="1"/>
    <col min="25" max="25" width="18.28515625" customWidth="1"/>
  </cols>
  <sheetData>
    <row r="1" spans="1:24">
      <c r="A1" s="1" t="s">
        <v>22</v>
      </c>
      <c r="F1" s="1" t="s">
        <v>23</v>
      </c>
      <c r="M1" s="1" t="s">
        <v>24</v>
      </c>
      <c r="W1" s="1" t="s">
        <v>25</v>
      </c>
    </row>
    <row r="2" spans="1:24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3" t="s">
        <v>2</v>
      </c>
      <c r="X2" s="3" t="s">
        <v>30</v>
      </c>
    </row>
    <row r="3" spans="1:24">
      <c r="A3" s="4" t="s">
        <v>9</v>
      </c>
      <c r="B3" s="5">
        <v>0.4</v>
      </c>
      <c r="F3" s="4" t="s">
        <v>10</v>
      </c>
      <c r="G3" s="4" t="s">
        <v>11</v>
      </c>
      <c r="H3" s="5">
        <v>0.8</v>
      </c>
      <c r="I3" s="5">
        <v>0.25</v>
      </c>
      <c r="J3" s="5">
        <v>0.36</v>
      </c>
      <c r="M3" s="7">
        <v>5</v>
      </c>
      <c r="N3" s="4" t="s">
        <v>29</v>
      </c>
      <c r="O3" s="4" t="s">
        <v>31</v>
      </c>
      <c r="P3" s="4">
        <v>2</v>
      </c>
      <c r="Q3" s="3">
        <v>0</v>
      </c>
      <c r="R3" s="5">
        <v>0.6</v>
      </c>
      <c r="S3" s="5">
        <v>0.4</v>
      </c>
      <c r="T3" s="5">
        <v>0.5</v>
      </c>
      <c r="W3" s="4" t="s">
        <v>32</v>
      </c>
      <c r="X3" s="5">
        <v>1</v>
      </c>
    </row>
    <row r="4" spans="1:24">
      <c r="A4" s="4" t="s">
        <v>12</v>
      </c>
      <c r="B4" s="5">
        <v>0.37</v>
      </c>
      <c r="F4" s="4" t="s">
        <v>6</v>
      </c>
      <c r="G4" s="4" t="s">
        <v>10</v>
      </c>
      <c r="H4" s="5">
        <v>0.75</v>
      </c>
      <c r="I4" s="5">
        <v>0.21</v>
      </c>
      <c r="J4" s="5">
        <v>0.45</v>
      </c>
      <c r="M4" s="7">
        <v>4</v>
      </c>
      <c r="N4" s="4" t="s">
        <v>33</v>
      </c>
      <c r="O4" s="4" t="s">
        <v>34</v>
      </c>
      <c r="P4" s="4">
        <v>4</v>
      </c>
      <c r="Q4" s="3">
        <v>3</v>
      </c>
      <c r="R4" s="5">
        <v>0.6</v>
      </c>
      <c r="S4" s="5">
        <v>0.39</v>
      </c>
      <c r="T4" s="5">
        <v>0.7</v>
      </c>
      <c r="W4" s="4" t="s">
        <v>35</v>
      </c>
      <c r="X4" s="5">
        <v>1</v>
      </c>
    </row>
    <row r="5" spans="1:24">
      <c r="A5" s="4" t="s">
        <v>36</v>
      </c>
      <c r="B5" s="5">
        <v>0.67</v>
      </c>
      <c r="F5" s="4" t="s">
        <v>10</v>
      </c>
      <c r="G5" s="4" t="s">
        <v>37</v>
      </c>
      <c r="H5" s="5">
        <v>0.64</v>
      </c>
      <c r="I5" s="5">
        <v>0.32</v>
      </c>
      <c r="J5" s="5">
        <v>0.34</v>
      </c>
      <c r="M5" s="7">
        <v>2</v>
      </c>
      <c r="N5" s="4" t="s">
        <v>38</v>
      </c>
      <c r="O5" s="4" t="s">
        <v>39</v>
      </c>
      <c r="P5" s="4">
        <v>0</v>
      </c>
      <c r="Q5" s="3">
        <v>1</v>
      </c>
      <c r="R5" s="5"/>
      <c r="S5" s="5"/>
      <c r="T5" s="5"/>
      <c r="W5" s="4" t="s">
        <v>40</v>
      </c>
      <c r="X5" s="5">
        <v>0.49</v>
      </c>
    </row>
    <row r="6" spans="1:24">
      <c r="A6" s="4" t="s">
        <v>41</v>
      </c>
      <c r="B6" s="6">
        <v>1.4750000000000001</v>
      </c>
      <c r="F6" s="4" t="s">
        <v>42</v>
      </c>
      <c r="G6" s="4" t="s">
        <v>10</v>
      </c>
      <c r="H6" s="5">
        <v>0.32</v>
      </c>
      <c r="I6" s="5">
        <v>0.28999999999999998</v>
      </c>
      <c r="J6" s="5">
        <v>0.35</v>
      </c>
      <c r="M6" s="7"/>
      <c r="N6" s="4"/>
      <c r="O6" s="4"/>
      <c r="P6" s="4"/>
      <c r="Q6" s="3"/>
      <c r="R6" s="5"/>
      <c r="S6" s="4"/>
      <c r="T6" s="4"/>
      <c r="W6" s="4" t="s">
        <v>43</v>
      </c>
      <c r="X6" s="5">
        <v>1</v>
      </c>
    </row>
    <row r="7" spans="1:24">
      <c r="A7" s="4" t="s">
        <v>15</v>
      </c>
      <c r="B7" s="6">
        <v>1.77</v>
      </c>
      <c r="F7" s="4" t="s">
        <v>10</v>
      </c>
      <c r="G7" s="4" t="s">
        <v>44</v>
      </c>
      <c r="H7" s="5">
        <v>0.17</v>
      </c>
      <c r="I7" s="5">
        <v>0.19</v>
      </c>
      <c r="J7" s="5">
        <v>0.44</v>
      </c>
      <c r="M7" s="7"/>
      <c r="N7" s="4"/>
      <c r="O7" s="4"/>
      <c r="P7" s="4"/>
      <c r="Q7" s="3"/>
      <c r="R7" s="4"/>
      <c r="S7" s="4"/>
      <c r="T7" s="4"/>
      <c r="W7" s="4" t="s">
        <v>45</v>
      </c>
      <c r="X7" s="4">
        <v>10</v>
      </c>
    </row>
    <row r="8" spans="1:24">
      <c r="A8" s="4" t="s">
        <v>18</v>
      </c>
      <c r="B8" s="6">
        <v>1.05</v>
      </c>
      <c r="Q8" s="1"/>
      <c r="W8" s="4" t="s">
        <v>46</v>
      </c>
      <c r="X8" s="4">
        <v>9</v>
      </c>
    </row>
    <row r="9" spans="1:24">
      <c r="A9" s="4" t="s">
        <v>19</v>
      </c>
      <c r="B9" s="6">
        <v>1.05</v>
      </c>
    </row>
    <row r="10" spans="1:24">
      <c r="A10" s="4" t="s">
        <v>47</v>
      </c>
      <c r="B10" s="6">
        <v>1.27</v>
      </c>
    </row>
    <row r="11" spans="1:24">
      <c r="A11" s="4" t="s">
        <v>48</v>
      </c>
      <c r="B11" s="6">
        <v>1.0900000000000001</v>
      </c>
    </row>
    <row r="16" spans="1:24">
      <c r="M16" s="1"/>
      <c r="N16" s="1"/>
      <c r="O16" s="1"/>
    </row>
    <row r="17" spans="13:15">
      <c r="M17" s="10"/>
      <c r="N17" s="10"/>
      <c r="O17" s="10"/>
    </row>
    <row r="18" spans="13:15">
      <c r="M18" s="10"/>
      <c r="N18" s="10"/>
      <c r="O18" s="10"/>
    </row>
    <row r="19" spans="13:15">
      <c r="M19" s="10"/>
      <c r="N19" s="10"/>
      <c r="O19" s="10"/>
    </row>
    <row r="20" spans="13:15">
      <c r="M20" s="10"/>
      <c r="N20" s="10"/>
      <c r="O20" s="10"/>
    </row>
    <row r="21" spans="13:15">
      <c r="M21" s="10"/>
      <c r="N21" s="10"/>
      <c r="O2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2022-BB74-40C9-9581-29F7F772A104}">
  <dimension ref="A1:X11"/>
  <sheetViews>
    <sheetView workbookViewId="0">
      <selection activeCell="W3" sqref="W3"/>
    </sheetView>
  </sheetViews>
  <sheetFormatPr defaultRowHeight="15"/>
  <cols>
    <col min="1" max="1" width="25.85546875" customWidth="1"/>
    <col min="2" max="2" width="19" customWidth="1"/>
    <col min="6" max="6" width="26.85546875" customWidth="1"/>
    <col min="7" max="7" width="16" customWidth="1"/>
    <col min="13" max="13" width="34" customWidth="1"/>
    <col min="14" max="14" width="16.140625" customWidth="1"/>
    <col min="15" max="15" width="11.7109375" customWidth="1"/>
    <col min="16" max="16" width="10.7109375" customWidth="1"/>
    <col min="17" max="17" width="10.42578125" customWidth="1"/>
    <col min="23" max="23" width="43" customWidth="1"/>
    <col min="24" max="24" width="16.5703125" customWidth="1"/>
    <col min="25" max="25" width="23.5703125" customWidth="1"/>
  </cols>
  <sheetData>
    <row r="1" spans="1:24">
      <c r="A1" s="1" t="s">
        <v>22</v>
      </c>
      <c r="F1" s="1" t="s">
        <v>23</v>
      </c>
      <c r="M1" s="3" t="s">
        <v>24</v>
      </c>
      <c r="W1" s="1" t="s">
        <v>25</v>
      </c>
    </row>
    <row r="2" spans="1:24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3" t="s">
        <v>2</v>
      </c>
      <c r="X2" s="3" t="s">
        <v>30</v>
      </c>
    </row>
    <row r="3" spans="1:24">
      <c r="A3" s="4" t="s">
        <v>9</v>
      </c>
      <c r="B3" s="5">
        <v>0.4</v>
      </c>
      <c r="F3" s="4" t="s">
        <v>10</v>
      </c>
      <c r="G3" s="4" t="s">
        <v>11</v>
      </c>
      <c r="H3" s="5">
        <v>0.8</v>
      </c>
      <c r="I3" s="5">
        <v>0.25</v>
      </c>
      <c r="J3" s="5">
        <v>0.36</v>
      </c>
      <c r="M3" s="7">
        <v>5</v>
      </c>
      <c r="N3" s="4" t="s">
        <v>29</v>
      </c>
      <c r="O3" s="4" t="s">
        <v>31</v>
      </c>
      <c r="P3" s="4">
        <v>4</v>
      </c>
      <c r="Q3" s="3">
        <v>2</v>
      </c>
      <c r="R3" s="5">
        <v>0.6</v>
      </c>
      <c r="S3" s="5">
        <v>0.4</v>
      </c>
      <c r="T3" s="5">
        <v>0.5</v>
      </c>
      <c r="W3" s="4" t="s">
        <v>32</v>
      </c>
      <c r="X3" s="5">
        <v>1</v>
      </c>
    </row>
    <row r="4" spans="1:24">
      <c r="A4" s="4" t="s">
        <v>12</v>
      </c>
      <c r="B4" s="5">
        <v>0.37</v>
      </c>
      <c r="F4" s="4" t="s">
        <v>6</v>
      </c>
      <c r="G4" s="4" t="s">
        <v>10</v>
      </c>
      <c r="H4" s="5">
        <v>0.75</v>
      </c>
      <c r="I4" s="5">
        <v>0.21</v>
      </c>
      <c r="J4" s="5">
        <v>0.45</v>
      </c>
      <c r="M4" s="7">
        <v>4</v>
      </c>
      <c r="N4" s="4" t="s">
        <v>33</v>
      </c>
      <c r="O4" s="4" t="s">
        <v>34</v>
      </c>
      <c r="P4" s="4">
        <v>4</v>
      </c>
      <c r="Q4" s="3">
        <v>3</v>
      </c>
      <c r="R4" s="5">
        <v>0.6</v>
      </c>
      <c r="S4" s="5">
        <v>0.39</v>
      </c>
      <c r="T4" s="5">
        <v>0.7</v>
      </c>
      <c r="W4" s="4" t="s">
        <v>49</v>
      </c>
      <c r="X4" s="5">
        <v>1</v>
      </c>
    </row>
    <row r="5" spans="1:24">
      <c r="A5" s="4" t="s">
        <v>36</v>
      </c>
      <c r="B5" s="5">
        <v>0.67</v>
      </c>
      <c r="F5" s="4" t="s">
        <v>10</v>
      </c>
      <c r="G5" s="4" t="s">
        <v>37</v>
      </c>
      <c r="H5" s="5">
        <v>0.64</v>
      </c>
      <c r="I5" s="5">
        <v>0.32</v>
      </c>
      <c r="J5" s="5">
        <v>0.34</v>
      </c>
      <c r="M5" s="7">
        <v>2</v>
      </c>
      <c r="N5" s="4" t="s">
        <v>38</v>
      </c>
      <c r="O5" s="4" t="s">
        <v>39</v>
      </c>
      <c r="P5" s="4">
        <v>0</v>
      </c>
      <c r="Q5" s="3">
        <v>1</v>
      </c>
      <c r="R5" s="5"/>
      <c r="S5" s="5"/>
      <c r="T5" s="5"/>
      <c r="W5" s="4" t="s">
        <v>50</v>
      </c>
      <c r="X5" s="5">
        <v>1</v>
      </c>
    </row>
    <row r="6" spans="1:24">
      <c r="A6" s="4" t="s">
        <v>41</v>
      </c>
      <c r="B6" s="6">
        <v>1.4750000000000001</v>
      </c>
      <c r="F6" s="4" t="s">
        <v>42</v>
      </c>
      <c r="G6" s="4" t="s">
        <v>10</v>
      </c>
      <c r="H6" s="5">
        <v>0.32</v>
      </c>
      <c r="I6" s="5">
        <v>0.28999999999999998</v>
      </c>
      <c r="J6" s="5">
        <v>0.35</v>
      </c>
      <c r="M6" s="7"/>
      <c r="N6" s="4"/>
      <c r="O6" s="4"/>
      <c r="P6" s="4"/>
      <c r="Q6" s="3"/>
      <c r="R6" s="5"/>
      <c r="S6" s="4"/>
      <c r="T6" s="4"/>
      <c r="W6" s="4" t="s">
        <v>51</v>
      </c>
      <c r="X6" s="5">
        <v>1</v>
      </c>
    </row>
    <row r="7" spans="1:24">
      <c r="A7" s="4" t="s">
        <v>15</v>
      </c>
      <c r="B7" s="6">
        <v>1.77</v>
      </c>
      <c r="F7" s="4" t="s">
        <v>10</v>
      </c>
      <c r="G7" s="4" t="s">
        <v>44</v>
      </c>
      <c r="H7" s="5">
        <v>0.17</v>
      </c>
      <c r="I7" s="5">
        <v>0.19</v>
      </c>
      <c r="J7" s="5">
        <v>0.44</v>
      </c>
      <c r="M7" s="7"/>
      <c r="N7" s="4"/>
      <c r="O7" s="4"/>
      <c r="P7" s="4"/>
      <c r="Q7" s="3"/>
      <c r="R7" s="4"/>
      <c r="S7" s="4"/>
      <c r="T7" s="4"/>
      <c r="W7" s="4" t="s">
        <v>45</v>
      </c>
      <c r="X7" s="4">
        <v>2</v>
      </c>
    </row>
    <row r="8" spans="1:24">
      <c r="A8" s="4" t="s">
        <v>18</v>
      </c>
      <c r="B8" s="6">
        <v>1.05</v>
      </c>
      <c r="Q8" s="1"/>
      <c r="W8" s="4" t="s">
        <v>46</v>
      </c>
      <c r="X8" s="4">
        <v>10</v>
      </c>
    </row>
    <row r="9" spans="1:24">
      <c r="A9" s="4" t="s">
        <v>19</v>
      </c>
      <c r="B9" s="6">
        <v>1.05</v>
      </c>
    </row>
    <row r="10" spans="1:24">
      <c r="A10" s="4" t="s">
        <v>47</v>
      </c>
      <c r="B10" s="6">
        <v>1.27</v>
      </c>
    </row>
    <row r="11" spans="1:24">
      <c r="A11" s="4" t="s">
        <v>48</v>
      </c>
      <c r="B11" s="6">
        <v>1.0900000000000001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3939-87DC-44CF-A00A-991C8E67772C}">
  <dimension ref="A1:AA13"/>
  <sheetViews>
    <sheetView tabSelected="1" topLeftCell="S1" workbookViewId="0">
      <selection activeCell="X9" sqref="X9"/>
    </sheetView>
  </sheetViews>
  <sheetFormatPr defaultRowHeight="15"/>
  <cols>
    <col min="1" max="1" width="37.7109375" customWidth="1"/>
    <col min="2" max="2" width="31.140625" customWidth="1"/>
    <col min="6" max="6" width="34" customWidth="1"/>
    <col min="7" max="7" width="20" customWidth="1"/>
    <col min="8" max="8" width="13.7109375" customWidth="1"/>
    <col min="9" max="9" width="13.42578125" customWidth="1"/>
    <col min="10" max="10" width="15.140625" customWidth="1"/>
    <col min="13" max="13" width="28.5703125" customWidth="1"/>
    <col min="14" max="14" width="19.7109375" customWidth="1"/>
    <col min="15" max="15" width="18.28515625" customWidth="1"/>
    <col min="16" max="16" width="21.140625" customWidth="1"/>
    <col min="19" max="19" width="9" customWidth="1"/>
    <col min="20" max="20" width="7.140625" customWidth="1"/>
    <col min="21" max="21" width="17.85546875" customWidth="1"/>
    <col min="22" max="22" width="11.42578125" customWidth="1"/>
    <col min="23" max="23" width="44.140625" customWidth="1"/>
    <col min="24" max="24" width="17.85546875" customWidth="1"/>
    <col min="26" max="26" width="34.5703125" customWidth="1"/>
    <col min="27" max="27" width="13.85546875" customWidth="1"/>
  </cols>
  <sheetData>
    <row r="1" spans="1:27">
      <c r="A1" s="1" t="s">
        <v>52</v>
      </c>
      <c r="F1" s="1" t="s">
        <v>23</v>
      </c>
      <c r="M1" s="1" t="s">
        <v>24</v>
      </c>
      <c r="W1" s="1" t="s">
        <v>25</v>
      </c>
      <c r="Z1" s="1" t="s">
        <v>53</v>
      </c>
    </row>
    <row r="2" spans="1:27">
      <c r="A2" s="26" t="s">
        <v>2</v>
      </c>
      <c r="B2" s="26" t="s">
        <v>3</v>
      </c>
      <c r="F2" s="3" t="s">
        <v>4</v>
      </c>
      <c r="G2" s="3" t="s">
        <v>5</v>
      </c>
      <c r="H2" s="3" t="s">
        <v>29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27" t="s">
        <v>2</v>
      </c>
      <c r="X2" s="28" t="s">
        <v>30</v>
      </c>
      <c r="Z2" s="27" t="s">
        <v>2</v>
      </c>
      <c r="AA2" s="28" t="s">
        <v>30</v>
      </c>
    </row>
    <row r="3" spans="1:27">
      <c r="A3" s="23" t="str">
        <f>[2]Vitória!A3</f>
        <v>Chances do Vitória Vencer</v>
      </c>
      <c r="B3" s="24">
        <v>0.13300000000000001</v>
      </c>
      <c r="F3" s="20" t="s">
        <v>42</v>
      </c>
      <c r="G3" s="21" t="s">
        <v>6</v>
      </c>
      <c r="H3" s="22">
        <v>0.71</v>
      </c>
      <c r="I3" s="22">
        <v>0.156</v>
      </c>
      <c r="J3" s="22">
        <v>0.13300000000000001</v>
      </c>
      <c r="M3" s="7">
        <f>[2]Vitória!M3</f>
        <v>5</v>
      </c>
      <c r="N3" s="4" t="s">
        <v>6</v>
      </c>
      <c r="O3" s="4" t="s">
        <v>10</v>
      </c>
      <c r="P3" s="4">
        <v>3</v>
      </c>
      <c r="Q3" s="4">
        <v>2</v>
      </c>
      <c r="R3" s="5">
        <v>0.43</v>
      </c>
      <c r="S3" s="5">
        <v>0.13</v>
      </c>
      <c r="T3" s="5">
        <v>0.44</v>
      </c>
      <c r="W3" s="29" t="s">
        <v>32</v>
      </c>
      <c r="X3" s="30">
        <v>0.02</v>
      </c>
      <c r="Z3" s="29" t="s">
        <v>32</v>
      </c>
      <c r="AA3" s="30">
        <v>0.09</v>
      </c>
    </row>
    <row r="4" spans="1:27">
      <c r="A4" s="23" t="str">
        <f>[2]Vitória!A4</f>
        <v>Chances de Empate</v>
      </c>
      <c r="B4" s="24">
        <v>0.156</v>
      </c>
      <c r="F4" s="16" t="s">
        <v>6</v>
      </c>
      <c r="G4" s="17" t="s">
        <v>54</v>
      </c>
      <c r="H4" s="18">
        <v>0.2</v>
      </c>
      <c r="I4" s="18">
        <v>0.31</v>
      </c>
      <c r="J4" s="19">
        <v>0.49</v>
      </c>
      <c r="M4" s="7">
        <f>[2]Vitória!M4</f>
        <v>4</v>
      </c>
      <c r="N4" s="4" t="s">
        <v>10</v>
      </c>
      <c r="O4" s="4" t="s">
        <v>6</v>
      </c>
      <c r="P4" s="4">
        <v>1</v>
      </c>
      <c r="Q4" s="4">
        <v>1</v>
      </c>
      <c r="R4" s="5">
        <v>0.43</v>
      </c>
      <c r="S4" s="5">
        <v>0.13</v>
      </c>
      <c r="T4" s="5">
        <v>0.44</v>
      </c>
      <c r="W4" s="29" t="s">
        <v>49</v>
      </c>
      <c r="X4" s="30">
        <v>0.16</v>
      </c>
      <c r="Z4" s="29" t="s">
        <v>55</v>
      </c>
      <c r="AA4" s="30">
        <v>0.19</v>
      </c>
    </row>
    <row r="5" spans="1:27">
      <c r="A5" s="23" t="str">
        <f>[2]Vitória!A5</f>
        <v>Chances do Adversário vencer</v>
      </c>
      <c r="B5" s="24">
        <v>0.71</v>
      </c>
      <c r="F5" s="13" t="s">
        <v>56</v>
      </c>
      <c r="G5" s="14" t="s">
        <v>6</v>
      </c>
      <c r="H5" s="15">
        <v>0.39</v>
      </c>
      <c r="I5" s="15">
        <v>0.22</v>
      </c>
      <c r="J5" s="15">
        <v>0.39</v>
      </c>
      <c r="M5" s="7">
        <f>[2]Vitória!M5</f>
        <v>3</v>
      </c>
      <c r="N5" s="4" t="s">
        <v>6</v>
      </c>
      <c r="O5" s="4" t="s">
        <v>33</v>
      </c>
      <c r="P5" s="4">
        <v>0</v>
      </c>
      <c r="Q5" s="4">
        <v>1</v>
      </c>
      <c r="R5" s="5">
        <v>0.21</v>
      </c>
      <c r="S5" s="5">
        <v>0.35</v>
      </c>
      <c r="T5" s="5">
        <v>0.44</v>
      </c>
      <c r="W5" s="29" t="s">
        <v>50</v>
      </c>
      <c r="X5" s="30">
        <v>0.27</v>
      </c>
      <c r="Z5" s="33" t="s">
        <v>57</v>
      </c>
      <c r="AA5" s="36">
        <v>0.91</v>
      </c>
    </row>
    <row r="6" spans="1:27">
      <c r="A6" s="23" t="str">
        <f>[2]Vitória!A6</f>
        <v>Gols esperados do Vitória</v>
      </c>
      <c r="B6" s="25">
        <v>0.97</v>
      </c>
      <c r="F6" s="4" t="s">
        <v>6</v>
      </c>
      <c r="G6" s="11" t="s">
        <v>58</v>
      </c>
      <c r="H6" s="12">
        <v>0.62</v>
      </c>
      <c r="I6" s="12">
        <v>7.0000000000000007E-2</v>
      </c>
      <c r="J6" s="12">
        <v>0.31</v>
      </c>
      <c r="M6" s="7">
        <f>[2]Vitória!M6</f>
        <v>2</v>
      </c>
      <c r="N6" s="4" t="s">
        <v>6</v>
      </c>
      <c r="O6" s="4" t="s">
        <v>10</v>
      </c>
      <c r="P6" s="4">
        <v>2</v>
      </c>
      <c r="Q6" s="4">
        <v>2</v>
      </c>
      <c r="R6" s="5">
        <v>0.35</v>
      </c>
      <c r="S6" s="5">
        <v>0.32</v>
      </c>
      <c r="T6" s="5">
        <v>0.33</v>
      </c>
      <c r="W6" s="31" t="s">
        <v>40</v>
      </c>
      <c r="X6" s="32">
        <v>0.56000000000000005</v>
      </c>
      <c r="Z6" t="s">
        <v>59</v>
      </c>
      <c r="AA6" s="35" t="s">
        <v>59</v>
      </c>
    </row>
    <row r="7" spans="1:27">
      <c r="A7" s="23" t="str">
        <f>[2]Vitória!A7</f>
        <v>Gols esperados do Adversário</v>
      </c>
      <c r="B7" s="25">
        <v>2.8</v>
      </c>
      <c r="F7" s="4" t="s">
        <v>60</v>
      </c>
      <c r="G7" s="11" t="s">
        <v>6</v>
      </c>
      <c r="H7" s="12">
        <v>0.3</v>
      </c>
      <c r="I7" s="12">
        <v>0.22</v>
      </c>
      <c r="J7" s="12">
        <v>0.49</v>
      </c>
      <c r="M7" s="7">
        <f>[2]Vitória!M7</f>
        <v>1</v>
      </c>
      <c r="N7" s="4" t="s">
        <v>61</v>
      </c>
      <c r="O7" s="4" t="s">
        <v>6</v>
      </c>
      <c r="P7" s="4">
        <v>3</v>
      </c>
      <c r="Q7" s="4">
        <v>1</v>
      </c>
      <c r="R7" s="5">
        <v>0.18</v>
      </c>
      <c r="S7" s="5">
        <v>0.31</v>
      </c>
      <c r="T7" s="5">
        <v>0.51</v>
      </c>
      <c r="W7" s="29" t="s">
        <v>51</v>
      </c>
      <c r="X7" s="30">
        <v>0.28999999999999998</v>
      </c>
      <c r="Z7" t="s">
        <v>59</v>
      </c>
      <c r="AA7" s="35" t="s">
        <v>59</v>
      </c>
    </row>
    <row r="8" spans="1:27">
      <c r="A8" s="23" t="str">
        <f>[2]Vitória!A8</f>
        <v>Força de ataque do Vitória</v>
      </c>
      <c r="B8" s="25">
        <v>0.65</v>
      </c>
      <c r="W8" s="33" t="s">
        <v>46</v>
      </c>
      <c r="X8" s="34">
        <v>18</v>
      </c>
      <c r="Z8" t="s">
        <v>59</v>
      </c>
      <c r="AA8" t="s">
        <v>59</v>
      </c>
    </row>
    <row r="9" spans="1:27">
      <c r="A9" s="23" t="str">
        <f>[2]Vitória!A9</f>
        <v>Força de defesa do Vitória</v>
      </c>
      <c r="B9" s="23">
        <v>1.3</v>
      </c>
      <c r="W9" t="s">
        <v>59</v>
      </c>
      <c r="X9" t="s">
        <v>59</v>
      </c>
    </row>
    <row r="10" spans="1:27">
      <c r="A10" s="23" t="str">
        <f>[2]Vitória!A10</f>
        <v>Força de ataque do  Adversário</v>
      </c>
      <c r="B10" s="25">
        <v>2.17</v>
      </c>
    </row>
    <row r="11" spans="1:27">
      <c r="A11" s="23" t="str">
        <f>[2]Vitória!A11</f>
        <v>Força de defesa do  Adversário</v>
      </c>
      <c r="B11" s="25">
        <v>0.86</v>
      </c>
    </row>
    <row r="12" spans="1:27">
      <c r="A12" t="s">
        <v>59</v>
      </c>
    </row>
    <row r="13" spans="1:27">
      <c r="A13" t="s">
        <v>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Italo Araujo</dc:creator>
  <cp:keywords/>
  <dc:description/>
  <cp:lastModifiedBy/>
  <cp:revision/>
  <dcterms:created xsi:type="dcterms:W3CDTF">2024-04-08T17:44:07Z</dcterms:created>
  <dcterms:modified xsi:type="dcterms:W3CDTF">2024-05-03T02:31:26Z</dcterms:modified>
  <cp:category/>
  <cp:contentStatus/>
</cp:coreProperties>
</file>