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Calibration\"/>
    </mc:Choice>
  </mc:AlternateContent>
  <xr:revisionPtr revIDLastSave="0" documentId="13_ncr:1_{66C4C2AC-FC1A-4BE7-9EB5-1489725C5EC6}" xr6:coauthVersionLast="47" xr6:coauthVersionMax="47" xr10:uidLastSave="{00000000-0000-0000-0000-000000000000}"/>
  <bookViews>
    <workbookView xWindow="-108" yWindow="-108" windowWidth="23256" windowHeight="12576" xr2:uid="{DD6E8BBC-5264-4291-AA6B-4364FD396A03}"/>
  </bookViews>
  <sheets>
    <sheet name="Calibration_NoBond" sheetId="5" r:id="rId1"/>
    <sheet name="Calibration_Bond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2" i="8"/>
  <c r="G3" i="5"/>
  <c r="G2" i="5"/>
  <c r="D18" i="8" l="1"/>
  <c r="D7" i="8"/>
  <c r="D11" i="8"/>
  <c r="D15" i="8"/>
  <c r="D4" i="8"/>
  <c r="D8" i="8"/>
  <c r="D12" i="8"/>
  <c r="D16" i="8"/>
  <c r="D5" i="8"/>
  <c r="D9" i="8"/>
  <c r="D13" i="8"/>
  <c r="D17" i="8"/>
  <c r="D3" i="8"/>
  <c r="D6" i="8"/>
  <c r="D10" i="8"/>
  <c r="D14" i="8"/>
  <c r="D18" i="5"/>
  <c r="D4" i="5" l="1"/>
  <c r="D8" i="5"/>
  <c r="D12" i="5"/>
  <c r="D16" i="5"/>
  <c r="D11" i="5"/>
  <c r="D5" i="5"/>
  <c r="D9" i="5"/>
  <c r="D13" i="5"/>
  <c r="D17" i="5"/>
  <c r="D15" i="5"/>
  <c r="D6" i="5"/>
  <c r="D10" i="5"/>
  <c r="D14" i="5"/>
  <c r="D3" i="5"/>
  <c r="D7" i="5"/>
</calcChain>
</file>

<file path=xl/sharedStrings.xml><?xml version="1.0" encoding="utf-8"?>
<sst xmlns="http://schemas.openxmlformats.org/spreadsheetml/2006/main" count="14" uniqueCount="9">
  <si>
    <t>Intercepto</t>
  </si>
  <si>
    <t>Pendiente</t>
  </si>
  <si>
    <t>Medida real (mm)</t>
  </si>
  <si>
    <t>Medida Sensor (mm)</t>
  </si>
  <si>
    <t>Calibración (mm)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</si>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</sst>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textRotation="90"/>
    </xf>
    <xf numFmtId="0" fontId="0" fillId="0" borderId="0" xfId="0" applyAlignment="1">
      <alignment horizontal="left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436</c:v>
                </c:pt>
                <c:pt idx="1">
                  <c:v>456</c:v>
                </c:pt>
                <c:pt idx="2">
                  <c:v>476</c:v>
                </c:pt>
                <c:pt idx="3">
                  <c:v>496</c:v>
                </c:pt>
                <c:pt idx="4">
                  <c:v>516</c:v>
                </c:pt>
                <c:pt idx="5">
                  <c:v>536</c:v>
                </c:pt>
                <c:pt idx="6">
                  <c:v>556</c:v>
                </c:pt>
                <c:pt idx="7">
                  <c:v>576</c:v>
                </c:pt>
                <c:pt idx="8">
                  <c:v>596</c:v>
                </c:pt>
                <c:pt idx="9">
                  <c:v>616</c:v>
                </c:pt>
                <c:pt idx="10">
                  <c:v>636</c:v>
                </c:pt>
                <c:pt idx="11">
                  <c:v>656</c:v>
                </c:pt>
                <c:pt idx="12">
                  <c:v>676</c:v>
                </c:pt>
                <c:pt idx="13">
                  <c:v>696</c:v>
                </c:pt>
                <c:pt idx="14">
                  <c:v>716</c:v>
                </c:pt>
                <c:pt idx="15">
                  <c:v>736</c:v>
                </c:pt>
              </c:numCache>
            </c:numRef>
          </c:xVal>
          <c:yVal>
            <c:numRef>
              <c:f>Calibration_NoBond!$C$3:$C$18</c:f>
              <c:numCache>
                <c:formatCode>0.00</c:formatCode>
                <c:ptCount val="16"/>
                <c:pt idx="0">
                  <c:v>438.07</c:v>
                </c:pt>
                <c:pt idx="1">
                  <c:v>458.2</c:v>
                </c:pt>
                <c:pt idx="2">
                  <c:v>478.75</c:v>
                </c:pt>
                <c:pt idx="3">
                  <c:v>499.44</c:v>
                </c:pt>
                <c:pt idx="4">
                  <c:v>518.45000000000005</c:v>
                </c:pt>
                <c:pt idx="5">
                  <c:v>537.24</c:v>
                </c:pt>
                <c:pt idx="6">
                  <c:v>557.49</c:v>
                </c:pt>
                <c:pt idx="7">
                  <c:v>580.21</c:v>
                </c:pt>
                <c:pt idx="8">
                  <c:v>594.79999999999995</c:v>
                </c:pt>
                <c:pt idx="9">
                  <c:v>614.88</c:v>
                </c:pt>
                <c:pt idx="10">
                  <c:v>635.48</c:v>
                </c:pt>
                <c:pt idx="11">
                  <c:v>655.64</c:v>
                </c:pt>
                <c:pt idx="12" formatCode="General">
                  <c:v>675.97</c:v>
                </c:pt>
                <c:pt idx="13">
                  <c:v>696.08</c:v>
                </c:pt>
                <c:pt idx="14">
                  <c:v>716.58</c:v>
                </c:pt>
                <c:pt idx="15">
                  <c:v>745.23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1-43E3-9C85-0DB9103D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6"/>
          <c:min val="4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69173802769603"/>
                  <c:y val="-0.64679024496937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436</c:v>
                </c:pt>
                <c:pt idx="1">
                  <c:v>456</c:v>
                </c:pt>
                <c:pt idx="2">
                  <c:v>476</c:v>
                </c:pt>
                <c:pt idx="3">
                  <c:v>496</c:v>
                </c:pt>
                <c:pt idx="4">
                  <c:v>516</c:v>
                </c:pt>
                <c:pt idx="5">
                  <c:v>536</c:v>
                </c:pt>
                <c:pt idx="6">
                  <c:v>556</c:v>
                </c:pt>
                <c:pt idx="7">
                  <c:v>576</c:v>
                </c:pt>
                <c:pt idx="8">
                  <c:v>596</c:v>
                </c:pt>
                <c:pt idx="9">
                  <c:v>616</c:v>
                </c:pt>
                <c:pt idx="10">
                  <c:v>636</c:v>
                </c:pt>
                <c:pt idx="11">
                  <c:v>656</c:v>
                </c:pt>
                <c:pt idx="12">
                  <c:v>676</c:v>
                </c:pt>
                <c:pt idx="13">
                  <c:v>696</c:v>
                </c:pt>
                <c:pt idx="14">
                  <c:v>716</c:v>
                </c:pt>
                <c:pt idx="15">
                  <c:v>736</c:v>
                </c:pt>
              </c:numCache>
            </c:numRef>
          </c:xVal>
          <c:yVal>
            <c:numRef>
              <c:f>Calibration_NoBond!$D$3:$D$18</c:f>
              <c:numCache>
                <c:formatCode>0.00</c:formatCode>
                <c:ptCount val="16"/>
                <c:pt idx="0">
                  <c:v>436.2372639047469</c:v>
                </c:pt>
                <c:pt idx="1">
                  <c:v>456.3909296431176</c:v>
                </c:pt>
                <c:pt idx="2">
                  <c:v>476.96508915248268</c:v>
                </c:pt>
                <c:pt idx="3">
                  <c:v>497.67941325217913</c:v>
                </c:pt>
                <c:pt idx="4">
                  <c:v>516.71176226789839</c:v>
                </c:pt>
                <c:pt idx="5">
                  <c:v>535.5238526416681</c:v>
                </c:pt>
                <c:pt idx="6">
                  <c:v>555.79765945746578</c:v>
                </c:pt>
                <c:pt idx="7">
                  <c:v>578.54437011696825</c:v>
                </c:pt>
                <c:pt idx="8">
                  <c:v>593.15152278079472</c:v>
                </c:pt>
                <c:pt idx="9">
                  <c:v>613.25512973690422</c:v>
                </c:pt>
                <c:pt idx="10">
                  <c:v>633.87934802853056</c:v>
                </c:pt>
                <c:pt idx="11">
                  <c:v>654.06304903625801</c:v>
                </c:pt>
                <c:pt idx="12">
                  <c:v>674.41694990367364</c:v>
                </c:pt>
                <c:pt idx="13">
                  <c:v>694.55059212913989</c:v>
                </c:pt>
                <c:pt idx="14">
                  <c:v>715.0746928562437</c:v>
                </c:pt>
                <c:pt idx="15">
                  <c:v>743.75837509192775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D-43A4-917A-A4A92E487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6"/>
          <c:min val="4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435</c:v>
                </c:pt>
                <c:pt idx="1">
                  <c:v>455</c:v>
                </c:pt>
                <c:pt idx="2">
                  <c:v>475</c:v>
                </c:pt>
                <c:pt idx="3">
                  <c:v>495</c:v>
                </c:pt>
                <c:pt idx="4">
                  <c:v>515</c:v>
                </c:pt>
                <c:pt idx="5">
                  <c:v>535</c:v>
                </c:pt>
                <c:pt idx="6">
                  <c:v>555</c:v>
                </c:pt>
                <c:pt idx="7">
                  <c:v>575</c:v>
                </c:pt>
                <c:pt idx="8">
                  <c:v>595</c:v>
                </c:pt>
                <c:pt idx="9">
                  <c:v>615</c:v>
                </c:pt>
                <c:pt idx="10">
                  <c:v>635</c:v>
                </c:pt>
                <c:pt idx="11">
                  <c:v>655</c:v>
                </c:pt>
                <c:pt idx="12">
                  <c:v>675</c:v>
                </c:pt>
                <c:pt idx="13">
                  <c:v>695</c:v>
                </c:pt>
                <c:pt idx="14">
                  <c:v>715</c:v>
                </c:pt>
                <c:pt idx="15">
                  <c:v>735</c:v>
                </c:pt>
              </c:numCache>
            </c:numRef>
          </c:xVal>
          <c:yVal>
            <c:numRef>
              <c:f>Calibration_Bond!$C$3:$C$18</c:f>
              <c:numCache>
                <c:formatCode>0.00</c:formatCode>
                <c:ptCount val="16"/>
                <c:pt idx="0">
                  <c:v>440.73</c:v>
                </c:pt>
                <c:pt idx="1">
                  <c:v>460.28</c:v>
                </c:pt>
                <c:pt idx="2">
                  <c:v>481.4</c:v>
                </c:pt>
                <c:pt idx="3">
                  <c:v>505.13</c:v>
                </c:pt>
                <c:pt idx="4">
                  <c:v>524.19000000000005</c:v>
                </c:pt>
                <c:pt idx="5">
                  <c:v>543.1</c:v>
                </c:pt>
                <c:pt idx="6">
                  <c:v>564.24</c:v>
                </c:pt>
                <c:pt idx="7">
                  <c:v>584.70000000000005</c:v>
                </c:pt>
                <c:pt idx="8">
                  <c:v>606.4</c:v>
                </c:pt>
                <c:pt idx="9">
                  <c:v>626.87</c:v>
                </c:pt>
                <c:pt idx="10">
                  <c:v>645.51</c:v>
                </c:pt>
                <c:pt idx="11">
                  <c:v>665.46</c:v>
                </c:pt>
                <c:pt idx="12" formatCode="General">
                  <c:v>688.14</c:v>
                </c:pt>
                <c:pt idx="13">
                  <c:v>705.07</c:v>
                </c:pt>
                <c:pt idx="14">
                  <c:v>727.55</c:v>
                </c:pt>
                <c:pt idx="15">
                  <c:v>746.49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2-4FBF-987D-67C39957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69173802769603"/>
                  <c:y val="-0.64679024496937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435</c:v>
                </c:pt>
                <c:pt idx="1">
                  <c:v>455</c:v>
                </c:pt>
                <c:pt idx="2">
                  <c:v>475</c:v>
                </c:pt>
                <c:pt idx="3">
                  <c:v>495</c:v>
                </c:pt>
                <c:pt idx="4">
                  <c:v>515</c:v>
                </c:pt>
                <c:pt idx="5">
                  <c:v>535</c:v>
                </c:pt>
                <c:pt idx="6">
                  <c:v>555</c:v>
                </c:pt>
                <c:pt idx="7">
                  <c:v>575</c:v>
                </c:pt>
                <c:pt idx="8">
                  <c:v>595</c:v>
                </c:pt>
                <c:pt idx="9">
                  <c:v>615</c:v>
                </c:pt>
                <c:pt idx="10">
                  <c:v>635</c:v>
                </c:pt>
                <c:pt idx="11">
                  <c:v>655</c:v>
                </c:pt>
                <c:pt idx="12">
                  <c:v>675</c:v>
                </c:pt>
                <c:pt idx="13">
                  <c:v>695</c:v>
                </c:pt>
                <c:pt idx="14">
                  <c:v>715</c:v>
                </c:pt>
                <c:pt idx="15">
                  <c:v>735</c:v>
                </c:pt>
              </c:numCache>
            </c:numRef>
          </c:xVal>
          <c:yVal>
            <c:numRef>
              <c:f>Calibration_Bond!$D$3:$D$18</c:f>
              <c:numCache>
                <c:formatCode>0.00</c:formatCode>
                <c:ptCount val="16"/>
                <c:pt idx="0">
                  <c:v>434.12039138548454</c:v>
                </c:pt>
                <c:pt idx="1">
                  <c:v>453.27752919899996</c:v>
                </c:pt>
                <c:pt idx="2">
                  <c:v>473.97311746608165</c:v>
                </c:pt>
                <c:pt idx="3">
                  <c:v>497.22625712412372</c:v>
                </c:pt>
                <c:pt idx="4">
                  <c:v>515.90324161136698</c:v>
                </c:pt>
                <c:pt idx="5">
                  <c:v>534.43324038648609</c:v>
                </c:pt>
                <c:pt idx="6">
                  <c:v>555.14842674851764</c:v>
                </c:pt>
                <c:pt idx="7">
                  <c:v>575.19727788225305</c:v>
                </c:pt>
                <c:pt idx="8">
                  <c:v>596.46121090288136</c:v>
                </c:pt>
                <c:pt idx="9">
                  <c:v>616.51986108409176</c:v>
                </c:pt>
                <c:pt idx="10">
                  <c:v>634.7852855773873</c:v>
                </c:pt>
                <c:pt idx="11">
                  <c:v>654.33438528990064</c:v>
                </c:pt>
                <c:pt idx="12">
                  <c:v>676.5586249630735</c:v>
                </c:pt>
                <c:pt idx="13">
                  <c:v>693.14841233815366</c:v>
                </c:pt>
                <c:pt idx="14">
                  <c:v>715.17667106182762</c:v>
                </c:pt>
                <c:pt idx="15">
                  <c:v>733.73606697937157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F-4BDB-9F88-1DEE40A7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0" name="Gráfico 1">
          <a:extLst>
            <a:ext uri="{FF2B5EF4-FFF2-40B4-BE49-F238E27FC236}">
              <a16:creationId xmlns:a16="http://schemas.microsoft.com/office/drawing/2014/main" id="{8679F7B6-83FA-4FDC-8FBB-064960668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9" name="Gráfico 2">
          <a:extLst>
            <a:ext uri="{FF2B5EF4-FFF2-40B4-BE49-F238E27FC236}">
              <a16:creationId xmlns:a16="http://schemas.microsoft.com/office/drawing/2014/main" id="{C4E9C89B-0199-4D32-B362-32C652CC8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66D1C-297D-4AC2-A0BC-672C45FA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E27D52-8C41-4FB5-9962-1BF4E6154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C66C-0515-4BEF-90E7-4F49CBCFD5C5}">
  <dimension ref="A2:K76"/>
  <sheetViews>
    <sheetView tabSelected="1" topLeftCell="A6" workbookViewId="0">
      <selection activeCell="J24" sqref="J24"/>
    </sheetView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2.3449941176471611</v>
      </c>
      <c r="H2" s="1"/>
      <c r="I2" s="1"/>
      <c r="K2" s="7"/>
    </row>
    <row r="3" spans="1:11" x14ac:dyDescent="0.3">
      <c r="B3" s="1">
        <v>436</v>
      </c>
      <c r="C3" s="4">
        <v>438.07</v>
      </c>
      <c r="D3" s="4">
        <f>(C3-$G$2)/$G$3</f>
        <v>436.2372639047469</v>
      </c>
      <c r="E3" s="4"/>
      <c r="F3" s="1" t="s">
        <v>1</v>
      </c>
      <c r="G3" s="1">
        <f>SLOPE($C$3:$C$18,$B$3:$B$18)</f>
        <v>0.99882573529411756</v>
      </c>
      <c r="H3" s="4"/>
      <c r="I3" s="4"/>
      <c r="K3" s="8"/>
    </row>
    <row r="4" spans="1:11" x14ac:dyDescent="0.3">
      <c r="B4" s="1">
        <v>456</v>
      </c>
      <c r="C4" s="4">
        <v>458.2</v>
      </c>
      <c r="D4" s="4">
        <f t="shared" ref="D4:D18" si="0">(C4-$G$2)/$G$3</f>
        <v>456.3909296431176</v>
      </c>
      <c r="E4" s="4"/>
      <c r="F4" s="1"/>
      <c r="G4" s="4"/>
      <c r="H4" s="4"/>
      <c r="I4" s="4"/>
    </row>
    <row r="5" spans="1:11" x14ac:dyDescent="0.3">
      <c r="B5" s="1">
        <v>476</v>
      </c>
      <c r="C5" s="4">
        <v>478.75</v>
      </c>
      <c r="D5" s="4">
        <f t="shared" si="0"/>
        <v>476.96508915248268</v>
      </c>
      <c r="E5" s="4"/>
      <c r="F5" s="1"/>
      <c r="G5" s="4"/>
      <c r="H5" s="4"/>
      <c r="I5" s="4"/>
    </row>
    <row r="6" spans="1:11" x14ac:dyDescent="0.3">
      <c r="B6" s="1">
        <v>496</v>
      </c>
      <c r="C6" s="4">
        <v>499.44</v>
      </c>
      <c r="D6" s="4">
        <f t="shared" si="0"/>
        <v>497.67941325217913</v>
      </c>
      <c r="E6" s="4"/>
      <c r="F6" s="1"/>
      <c r="G6" s="1"/>
      <c r="H6" s="4"/>
      <c r="I6" s="4"/>
    </row>
    <row r="7" spans="1:11" x14ac:dyDescent="0.3">
      <c r="B7" s="1">
        <v>516</v>
      </c>
      <c r="C7" s="4">
        <v>518.45000000000005</v>
      </c>
      <c r="D7" s="4">
        <f t="shared" si="0"/>
        <v>516.71176226789839</v>
      </c>
      <c r="E7" s="4"/>
    </row>
    <row r="8" spans="1:11" x14ac:dyDescent="0.3">
      <c r="B8" s="1">
        <v>536</v>
      </c>
      <c r="C8" s="4">
        <v>537.24</v>
      </c>
      <c r="D8" s="4">
        <f t="shared" si="0"/>
        <v>535.5238526416681</v>
      </c>
      <c r="E8" s="4"/>
    </row>
    <row r="9" spans="1:11" x14ac:dyDescent="0.3">
      <c r="B9" s="1">
        <v>556</v>
      </c>
      <c r="C9" s="4">
        <v>557.49</v>
      </c>
      <c r="D9" s="4">
        <f t="shared" si="0"/>
        <v>555.79765945746578</v>
      </c>
      <c r="E9" s="4"/>
    </row>
    <row r="10" spans="1:11" x14ac:dyDescent="0.3">
      <c r="B10" s="1">
        <v>576</v>
      </c>
      <c r="C10" s="4">
        <v>580.21</v>
      </c>
      <c r="D10" s="4">
        <f t="shared" si="0"/>
        <v>578.54437011696825</v>
      </c>
      <c r="E10" s="4"/>
    </row>
    <row r="11" spans="1:11" x14ac:dyDescent="0.3">
      <c r="B11" s="1">
        <v>596</v>
      </c>
      <c r="C11" s="4">
        <v>594.79999999999995</v>
      </c>
      <c r="D11" s="4">
        <f t="shared" si="0"/>
        <v>593.15152278079472</v>
      </c>
      <c r="E11" s="4"/>
    </row>
    <row r="12" spans="1:11" x14ac:dyDescent="0.3">
      <c r="B12" s="1">
        <v>616</v>
      </c>
      <c r="C12" s="4">
        <v>614.88</v>
      </c>
      <c r="D12" s="4">
        <f t="shared" si="0"/>
        <v>613.25512973690422</v>
      </c>
      <c r="E12" s="4"/>
    </row>
    <row r="13" spans="1:11" x14ac:dyDescent="0.3">
      <c r="B13" s="1">
        <v>636</v>
      </c>
      <c r="C13" s="4">
        <v>635.48</v>
      </c>
      <c r="D13" s="4">
        <f t="shared" si="0"/>
        <v>633.87934802853056</v>
      </c>
      <c r="E13" s="4"/>
      <c r="F13" s="4"/>
    </row>
    <row r="14" spans="1:11" x14ac:dyDescent="0.3">
      <c r="B14" s="1">
        <v>656</v>
      </c>
      <c r="C14" s="4">
        <v>655.64</v>
      </c>
      <c r="D14" s="4">
        <f t="shared" si="0"/>
        <v>654.06304903625801</v>
      </c>
      <c r="E14" s="4"/>
      <c r="F14" s="4"/>
    </row>
    <row r="15" spans="1:11" x14ac:dyDescent="0.3">
      <c r="A15" s="6"/>
      <c r="B15" s="1">
        <v>676</v>
      </c>
      <c r="C15" s="1">
        <v>675.97</v>
      </c>
      <c r="D15" s="4">
        <f t="shared" si="0"/>
        <v>674.41694990367364</v>
      </c>
      <c r="E15" s="4"/>
      <c r="F15" s="4"/>
    </row>
    <row r="16" spans="1:11" x14ac:dyDescent="0.3">
      <c r="A16" s="6"/>
      <c r="B16" s="1">
        <v>696</v>
      </c>
      <c r="C16" s="4">
        <v>696.08</v>
      </c>
      <c r="D16" s="4">
        <f t="shared" si="0"/>
        <v>694.55059212913989</v>
      </c>
      <c r="E16" s="4"/>
      <c r="F16" s="4"/>
    </row>
    <row r="17" spans="1:11" x14ac:dyDescent="0.3">
      <c r="A17" s="6"/>
      <c r="B17" s="1">
        <v>716</v>
      </c>
      <c r="C17" s="4">
        <v>716.58</v>
      </c>
      <c r="D17" s="4">
        <f t="shared" si="0"/>
        <v>715.0746928562437</v>
      </c>
      <c r="E17" s="4"/>
      <c r="F17" s="4"/>
    </row>
    <row r="18" spans="1:11" x14ac:dyDescent="0.3">
      <c r="A18" s="6"/>
      <c r="B18" s="2">
        <v>736</v>
      </c>
      <c r="C18" s="5">
        <v>745.23</v>
      </c>
      <c r="D18" s="5">
        <f t="shared" si="0"/>
        <v>743.75837509192775</v>
      </c>
      <c r="E18" s="4"/>
      <c r="F18" s="4"/>
    </row>
    <row r="19" spans="1:11" x14ac:dyDescent="0.3">
      <c r="A19" s="6"/>
      <c r="B19" s="1"/>
      <c r="C19" s="4"/>
      <c r="D19" s="4"/>
      <c r="E19" s="4"/>
      <c r="F19" s="4"/>
    </row>
    <row r="20" spans="1:11" x14ac:dyDescent="0.3">
      <c r="A20" s="6"/>
      <c r="B20" s="1"/>
      <c r="C20" s="4"/>
      <c r="D20" s="4"/>
      <c r="E20" s="4"/>
      <c r="F20" s="4"/>
    </row>
    <row r="21" spans="1:11" x14ac:dyDescent="0.3">
      <c r="A21" s="6"/>
      <c r="B21" s="1"/>
      <c r="C21" s="4"/>
      <c r="D21" s="4"/>
      <c r="E21" s="4"/>
      <c r="F21" s="4"/>
    </row>
    <row r="22" spans="1:11" x14ac:dyDescent="0.3">
      <c r="A22" s="6"/>
      <c r="B22" s="1"/>
      <c r="C22" s="4"/>
      <c r="D22" s="4"/>
      <c r="E22" s="4"/>
      <c r="F22" s="4"/>
    </row>
    <row r="23" spans="1:11" x14ac:dyDescent="0.3">
      <c r="A23" s="6"/>
      <c r="B23" s="1"/>
      <c r="C23" s="4"/>
      <c r="D23" s="4"/>
      <c r="E23" s="4"/>
      <c r="F23" s="4"/>
      <c r="G23">
        <v>0</v>
      </c>
      <c r="H23">
        <v>15</v>
      </c>
      <c r="I23">
        <v>30</v>
      </c>
      <c r="J23">
        <v>45</v>
      </c>
      <c r="K23">
        <v>60</v>
      </c>
    </row>
    <row r="24" spans="1:11" x14ac:dyDescent="0.3">
      <c r="B24" s="1"/>
      <c r="C24" s="4"/>
      <c r="D24" s="4"/>
      <c r="F24" s="4" t="s">
        <v>5</v>
      </c>
      <c r="G24">
        <v>8.5</v>
      </c>
      <c r="H24">
        <v>8.6</v>
      </c>
      <c r="I24">
        <v>8.6</v>
      </c>
    </row>
    <row r="25" spans="1:11" x14ac:dyDescent="0.3">
      <c r="B25" s="1"/>
      <c r="C25" s="4"/>
      <c r="D25" s="4"/>
      <c r="F25" s="4" t="s">
        <v>6</v>
      </c>
      <c r="G25">
        <v>8.1999999999999993</v>
      </c>
      <c r="H25">
        <v>8.1999999999999993</v>
      </c>
      <c r="I25">
        <v>8.1999999999999993</v>
      </c>
    </row>
    <row r="26" spans="1:11" x14ac:dyDescent="0.3">
      <c r="B26" s="1"/>
      <c r="C26" s="4"/>
      <c r="D26" s="4"/>
      <c r="F26" s="4" t="s">
        <v>7</v>
      </c>
      <c r="G26">
        <v>8.1</v>
      </c>
      <c r="H26">
        <v>8.1</v>
      </c>
      <c r="I26">
        <v>8.1</v>
      </c>
    </row>
    <row r="27" spans="1:11" x14ac:dyDescent="0.3">
      <c r="B27" s="1"/>
      <c r="C27" s="4"/>
      <c r="D27" s="4"/>
      <c r="F27" s="4" t="s">
        <v>8</v>
      </c>
      <c r="G27">
        <v>7.4</v>
      </c>
      <c r="H27">
        <v>7.5</v>
      </c>
      <c r="I27">
        <v>7.6</v>
      </c>
    </row>
    <row r="28" spans="1:11" x14ac:dyDescent="0.3">
      <c r="B28" s="1"/>
      <c r="C28" s="4"/>
      <c r="D28" s="4"/>
      <c r="F28" s="4"/>
    </row>
    <row r="29" spans="1:11" x14ac:dyDescent="0.3">
      <c r="B29" s="1"/>
      <c r="C29" s="4"/>
      <c r="D29" s="4"/>
      <c r="F29" s="4"/>
    </row>
    <row r="30" spans="1:11" x14ac:dyDescent="0.3">
      <c r="B30" s="1"/>
      <c r="C30" s="4"/>
      <c r="D30" s="4"/>
      <c r="F30" s="4"/>
    </row>
    <row r="31" spans="1:11" x14ac:dyDescent="0.3">
      <c r="B31" s="1"/>
      <c r="C31" s="4"/>
      <c r="D31" s="4"/>
      <c r="F31" s="4"/>
    </row>
    <row r="32" spans="1:11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7D7B-E854-4DCE-A9EA-2115A357C041}">
  <dimension ref="A2:K76"/>
  <sheetViews>
    <sheetView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INTERCEPT($C$3:$C$18,$B$3:$B$18)</f>
        <v>-2.2930514705883525</v>
      </c>
      <c r="H2" s="1"/>
      <c r="I2" s="1"/>
      <c r="K2" s="7"/>
    </row>
    <row r="3" spans="1:11" x14ac:dyDescent="0.3">
      <c r="B3" s="1">
        <v>435</v>
      </c>
      <c r="C3" s="4">
        <v>440.73</v>
      </c>
      <c r="D3" s="4">
        <f>(C3-$G$2)/$G$3</f>
        <v>434.12039138548454</v>
      </c>
      <c r="E3" s="4"/>
      <c r="F3" s="1" t="s">
        <v>1</v>
      </c>
      <c r="G3" s="1">
        <f>SLOPE($C$3:$C$18,$B$3:$B$18)</f>
        <v>1.0205073529411766</v>
      </c>
      <c r="H3" s="4"/>
      <c r="I3" s="4"/>
      <c r="K3" s="8"/>
    </row>
    <row r="4" spans="1:11" x14ac:dyDescent="0.3">
      <c r="B4" s="1">
        <v>455</v>
      </c>
      <c r="C4" s="4">
        <v>460.28</v>
      </c>
      <c r="D4" s="4">
        <f t="shared" ref="D4:D18" si="0">(C4-$G$2)/$G$3</f>
        <v>453.27752919899996</v>
      </c>
      <c r="E4" s="4"/>
      <c r="F4" s="1"/>
      <c r="G4" s="4"/>
      <c r="H4" s="4"/>
      <c r="I4" s="4"/>
    </row>
    <row r="5" spans="1:11" x14ac:dyDescent="0.3">
      <c r="B5" s="1">
        <v>475</v>
      </c>
      <c r="C5" s="4">
        <v>481.4</v>
      </c>
      <c r="D5" s="4">
        <f t="shared" si="0"/>
        <v>473.97311746608165</v>
      </c>
      <c r="E5" s="4"/>
      <c r="F5" s="1"/>
      <c r="G5" s="4"/>
      <c r="H5" s="4"/>
      <c r="I5" s="4"/>
    </row>
    <row r="6" spans="1:11" x14ac:dyDescent="0.3">
      <c r="B6" s="1">
        <v>495</v>
      </c>
      <c r="C6" s="4">
        <v>505.13</v>
      </c>
      <c r="D6" s="4">
        <f t="shared" si="0"/>
        <v>497.22625712412372</v>
      </c>
      <c r="E6" s="4"/>
      <c r="F6" s="1"/>
      <c r="G6" s="1"/>
      <c r="H6" s="4"/>
      <c r="I6" s="4"/>
    </row>
    <row r="7" spans="1:11" x14ac:dyDescent="0.3">
      <c r="B7" s="1">
        <v>515</v>
      </c>
      <c r="C7" s="4">
        <v>524.19000000000005</v>
      </c>
      <c r="D7" s="4">
        <f t="shared" si="0"/>
        <v>515.90324161136698</v>
      </c>
      <c r="E7" s="4"/>
    </row>
    <row r="8" spans="1:11" x14ac:dyDescent="0.3">
      <c r="B8" s="1">
        <v>535</v>
      </c>
      <c r="C8" s="4">
        <v>543.1</v>
      </c>
      <c r="D8" s="4">
        <f t="shared" si="0"/>
        <v>534.43324038648609</v>
      </c>
      <c r="E8" s="4"/>
    </row>
    <row r="9" spans="1:11" x14ac:dyDescent="0.3">
      <c r="B9" s="1">
        <v>555</v>
      </c>
      <c r="C9" s="4">
        <v>564.24</v>
      </c>
      <c r="D9" s="4">
        <f t="shared" si="0"/>
        <v>555.14842674851764</v>
      </c>
      <c r="E9" s="4"/>
    </row>
    <row r="10" spans="1:11" x14ac:dyDescent="0.3">
      <c r="B10" s="1">
        <v>575</v>
      </c>
      <c r="C10" s="4">
        <v>584.70000000000005</v>
      </c>
      <c r="D10" s="4">
        <f t="shared" si="0"/>
        <v>575.19727788225305</v>
      </c>
      <c r="E10" s="4"/>
    </row>
    <row r="11" spans="1:11" x14ac:dyDescent="0.3">
      <c r="B11" s="1">
        <v>595</v>
      </c>
      <c r="C11" s="4">
        <v>606.4</v>
      </c>
      <c r="D11" s="4">
        <f t="shared" si="0"/>
        <v>596.46121090288136</v>
      </c>
      <c r="E11" s="4"/>
    </row>
    <row r="12" spans="1:11" x14ac:dyDescent="0.3">
      <c r="B12" s="1">
        <v>615</v>
      </c>
      <c r="C12" s="4">
        <v>626.87</v>
      </c>
      <c r="D12" s="4">
        <f t="shared" si="0"/>
        <v>616.51986108409176</v>
      </c>
      <c r="E12" s="4"/>
    </row>
    <row r="13" spans="1:11" x14ac:dyDescent="0.3">
      <c r="B13" s="1">
        <v>635</v>
      </c>
      <c r="C13" s="4">
        <v>645.51</v>
      </c>
      <c r="D13" s="4">
        <f t="shared" si="0"/>
        <v>634.7852855773873</v>
      </c>
      <c r="E13" s="4"/>
      <c r="F13" s="4"/>
    </row>
    <row r="14" spans="1:11" x14ac:dyDescent="0.3">
      <c r="B14" s="1">
        <v>655</v>
      </c>
      <c r="C14" s="4">
        <v>665.46</v>
      </c>
      <c r="D14" s="4">
        <f t="shared" si="0"/>
        <v>654.33438528990064</v>
      </c>
      <c r="E14" s="4"/>
      <c r="F14" s="4"/>
    </row>
    <row r="15" spans="1:11" x14ac:dyDescent="0.3">
      <c r="A15" s="6"/>
      <c r="B15" s="1">
        <v>675</v>
      </c>
      <c r="C15" s="1">
        <v>688.14</v>
      </c>
      <c r="D15" s="4">
        <f t="shared" si="0"/>
        <v>676.5586249630735</v>
      </c>
      <c r="E15" s="4"/>
      <c r="F15" s="4"/>
    </row>
    <row r="16" spans="1:11" x14ac:dyDescent="0.3">
      <c r="A16" s="6"/>
      <c r="B16" s="1">
        <v>695</v>
      </c>
      <c r="C16" s="4">
        <v>705.07</v>
      </c>
      <c r="D16" s="4">
        <f t="shared" si="0"/>
        <v>693.14841233815366</v>
      </c>
      <c r="E16" s="4"/>
      <c r="F16" s="4"/>
    </row>
    <row r="17" spans="1:6" x14ac:dyDescent="0.3">
      <c r="A17" s="6"/>
      <c r="B17" s="1">
        <v>715</v>
      </c>
      <c r="C17" s="4">
        <v>727.55</v>
      </c>
      <c r="D17" s="4">
        <f t="shared" si="0"/>
        <v>715.17667106182762</v>
      </c>
      <c r="E17" s="4"/>
      <c r="F17" s="4"/>
    </row>
    <row r="18" spans="1:6" x14ac:dyDescent="0.3">
      <c r="A18" s="6"/>
      <c r="B18" s="2">
        <v>735</v>
      </c>
      <c r="C18" s="5">
        <v>746.49</v>
      </c>
      <c r="D18" s="5">
        <f t="shared" si="0"/>
        <v>733.73606697937157</v>
      </c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Calibration_NoBond</vt:lpstr>
      <vt:lpstr>Calibration_Bond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ESTEBAN QUESADA LOBO</dc:creator>
  <cp:keywords/>
  <dc:description/>
  <cp:lastModifiedBy>DANIEL ESTEBAN QUESADA LOBO</cp:lastModifiedBy>
  <cp:revision/>
  <dcterms:created xsi:type="dcterms:W3CDTF">2024-08-30T22:16:55Z</dcterms:created>
  <dcterms:modified xsi:type="dcterms:W3CDTF">2024-12-03T21:59:13Z</dcterms:modified>
  <cp:category/>
  <cp:contentStatus/>
</cp:coreProperties>
</file>