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briele Verri\Desktop\"/>
    </mc:Choice>
  </mc:AlternateContent>
  <xr:revisionPtr revIDLastSave="0" documentId="13_ncr:1_{906FC4EB-CC52-45EF-8F30-E3F1229A4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</definedNames>
  <calcPr calcId="191029"/>
</workbook>
</file>

<file path=xl/calcChain.xml><?xml version="1.0" encoding="utf-8"?>
<calcChain xmlns="http://schemas.openxmlformats.org/spreadsheetml/2006/main">
  <c r="H3" i="2" l="1"/>
  <c r="H4" i="2"/>
  <c r="H5" i="2"/>
  <c r="H6" i="2"/>
  <c r="H2" i="2"/>
  <c r="I2" i="2"/>
  <c r="G2" i="2"/>
  <c r="G3" i="2"/>
  <c r="G4" i="2"/>
  <c r="G5" i="2"/>
  <c r="G6" i="2"/>
  <c r="F3" i="2"/>
  <c r="F4" i="2"/>
  <c r="F5" i="2"/>
  <c r="F6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19" i="1"/>
  <c r="C28" i="1"/>
  <c r="C39" i="1"/>
  <c r="C47" i="1"/>
  <c r="C52" i="1"/>
  <c r="C66" i="1"/>
  <c r="C78" i="1"/>
  <c r="C99" i="1"/>
  <c r="C10" i="1"/>
  <c r="C2" i="1"/>
  <c r="C24" i="1"/>
  <c r="C37" i="1"/>
  <c r="C41" i="1"/>
  <c r="C50" i="1"/>
  <c r="C62" i="1"/>
  <c r="C74" i="1"/>
  <c r="C88" i="1"/>
  <c r="C48" i="1"/>
  <c r="C13" i="1"/>
  <c r="C27" i="1"/>
  <c r="C46" i="1"/>
  <c r="C51" i="1"/>
  <c r="C60" i="1"/>
  <c r="C65" i="1"/>
  <c r="C85" i="1"/>
  <c r="C98" i="1"/>
  <c r="C63" i="1"/>
  <c r="C9" i="1"/>
  <c r="C23" i="1"/>
  <c r="C36" i="1"/>
  <c r="C49" i="1"/>
  <c r="C61" i="1"/>
  <c r="C70" i="1"/>
  <c r="C73" i="1"/>
  <c r="C87" i="1"/>
  <c r="C79" i="1"/>
  <c r="C12" i="1"/>
  <c r="C33" i="1"/>
  <c r="C45" i="1"/>
  <c r="C59" i="1"/>
  <c r="C64" i="1"/>
  <c r="C71" i="1"/>
  <c r="C84" i="1"/>
  <c r="C97" i="1"/>
  <c r="C92" i="1"/>
  <c r="C8" i="1"/>
  <c r="C22" i="1"/>
  <c r="C35" i="1"/>
  <c r="C55" i="1"/>
  <c r="C69" i="1"/>
  <c r="C72" i="1"/>
  <c r="C82" i="1"/>
  <c r="C86" i="1"/>
  <c r="C94" i="1"/>
  <c r="C11" i="1"/>
  <c r="C32" i="1"/>
  <c r="C44" i="1"/>
  <c r="C58" i="1"/>
  <c r="C77" i="1"/>
  <c r="C83" i="1"/>
  <c r="C91" i="1"/>
  <c r="C96" i="1"/>
  <c r="C5" i="1"/>
  <c r="C7" i="1"/>
  <c r="C21" i="1"/>
  <c r="C34" i="1"/>
  <c r="C54" i="1"/>
  <c r="C68" i="1"/>
  <c r="C81" i="1"/>
  <c r="C93" i="1"/>
  <c r="C101" i="1"/>
  <c r="C16" i="1"/>
  <c r="C4" i="1"/>
  <c r="C18" i="1"/>
  <c r="C31" i="1"/>
  <c r="C43" i="1"/>
  <c r="C57" i="1"/>
  <c r="C76" i="1"/>
  <c r="C90" i="1"/>
  <c r="C95" i="1"/>
  <c r="C26" i="1"/>
  <c r="C6" i="1"/>
  <c r="C15" i="1"/>
  <c r="C20" i="1"/>
  <c r="C29" i="1"/>
  <c r="C40" i="1"/>
  <c r="C53" i="1"/>
  <c r="C67" i="1"/>
  <c r="C80" i="1"/>
  <c r="C100" i="1"/>
  <c r="C17" i="1"/>
  <c r="C25" i="1"/>
  <c r="C30" i="1"/>
  <c r="C38" i="1"/>
  <c r="C42" i="1"/>
  <c r="C56" i="1"/>
  <c r="C75" i="1"/>
  <c r="C89" i="1"/>
  <c r="C14" i="1"/>
  <c r="C3" i="1"/>
  <c r="G7" i="2" l="1"/>
</calcChain>
</file>

<file path=xl/sharedStrings.xml><?xml version="1.0" encoding="utf-8"?>
<sst xmlns="http://schemas.openxmlformats.org/spreadsheetml/2006/main" count="163" uniqueCount="115">
  <si>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</si>
  <si>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</si>
  <si>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</si>
  <si>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</si>
  <si>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</si>
  <si>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</si>
  <si>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</si>
  <si>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</si>
  <si>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</si>
  <si>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</si>
  <si>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</si>
  <si>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</si>
  <si>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</si>
  <si>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</si>
  <si>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</si>
  <si>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</si>
  <si>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</si>
  <si>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</si>
  <si>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</si>
  <si>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</si>
  <si>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</si>
  <si>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</si>
  <si>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</si>
  <si>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</si>
  <si>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</si>
  <si>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</si>
  <si>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</si>
  <si>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</si>
  <si>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</si>
  <si>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</si>
  <si>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</si>
  <si>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</si>
  <si>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</si>
  <si>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</si>
  <si>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</si>
  <si>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</si>
  <si>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</si>
  <si>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</si>
  <si>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</si>
  <si>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</si>
  <si>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</si>
  <si>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</si>
  <si>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</si>
  <si>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</si>
  <si>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</si>
  <si>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</si>
  <si>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</si>
  <si>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</si>
  <si>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</si>
  <si>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</si>
  <si>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</si>
  <si>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</si>
  <si>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</si>
  <si>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</si>
  <si>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</si>
  <si>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</si>
  <si>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</si>
  <si>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</si>
  <si>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</si>
  <si>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</si>
  <si>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</si>
  <si>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</si>
  <si>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</si>
  <si>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</si>
  <si>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</si>
  <si>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</si>
  <si>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</si>
  <si>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</si>
  <si>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</si>
  <si>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</si>
  <si>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</si>
  <si>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</si>
  <si>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</si>
  <si>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</si>
  <si>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</si>
  <si>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</si>
  <si>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</si>
  <si>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</si>
  <si>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</si>
  <si>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</si>
  <si>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</si>
  <si>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</si>
  <si>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</si>
  <si>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</si>
  <si>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</si>
  <si>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</si>
  <si>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</si>
  <si>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</si>
  <si>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</si>
  <si>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</si>
  <si>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</si>
  <si>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</si>
  <si>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</si>
  <si>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</si>
  <si>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</si>
  <si>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</si>
  <si>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</si>
  <si>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</si>
  <si>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</si>
  <si>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</si>
  <si>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</si>
  <si>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</si>
  <si>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</si>
  <si>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</si>
  <si>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</si>
  <si>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</si>
  <si>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</si>
  <si>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</si>
  <si>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</si>
  <si>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</si>
  <si>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</si>
  <si>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</si>
  <si>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TOTALE COSTO</t>
  </si>
  <si>
    <t>TOTALE PESO PER FRUTTO</t>
  </si>
  <si>
    <t>COSTO MELE SUPERIORI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</si>
</sst>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7" formatCode="#,##0.00\ &quot;€&quot;"/>
    <numFmt numFmtId="169" formatCode="_-* #,##0\ &quot;€&quot;_-;\-* #,##0\ &quot;€&quot;_-;_-* &quot;-&quot;??\ &quot;€&quot;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2" fontId="0" fillId="0" borderId="0" xfId="0" applyNumberFormat="1" applyAlignment="1">
      <alignment horizontal="right"/>
    </xf>
    <xf numFmtId="0" fontId="2" fillId="0" borderId="1" xfId="0" applyFont="1" applyBorder="1"/>
    <xf numFmtId="1" fontId="0" fillId="0" borderId="1" xfId="0" applyNumberFormat="1" applyBorder="1" applyAlignment="1">
      <alignment horizontal="right"/>
    </xf>
    <xf numFmtId="167" fontId="0" fillId="0" borderId="1" xfId="0" applyNumberFormat="1" applyBorder="1"/>
    <xf numFmtId="0" fontId="2" fillId="0" borderId="1" xfId="0" applyNumberFormat="1" applyFont="1" applyBorder="1"/>
    <xf numFmtId="0" fontId="2" fillId="0" borderId="3" xfId="0" applyFont="1" applyBorder="1"/>
    <xf numFmtId="0" fontId="2" fillId="0" borderId="3" xfId="0" applyNumberFormat="1" applyFont="1" applyBorder="1" applyAlignment="1">
      <alignment horizontal="right" vertical="center"/>
    </xf>
    <xf numFmtId="1" fontId="0" fillId="0" borderId="3" xfId="0" applyNumberFormat="1" applyBorder="1" applyAlignment="1">
      <alignment horizontal="right"/>
    </xf>
    <xf numFmtId="167" fontId="0" fillId="0" borderId="3" xfId="0" applyNumberFormat="1" applyBorder="1"/>
    <xf numFmtId="0" fontId="1" fillId="2" borderId="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0" borderId="0" xfId="0" applyFont="1" applyBorder="1"/>
    <xf numFmtId="0" fontId="0" fillId="0" borderId="1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169" fontId="0" fillId="0" borderId="0" xfId="1" applyNumberFormat="1" applyFont="1"/>
    <xf numFmtId="169" fontId="0" fillId="0" borderId="6" xfId="1" applyNumberFormat="1" applyFont="1" applyBorder="1"/>
    <xf numFmtId="169" fontId="0" fillId="0" borderId="1" xfId="1" applyNumberFormat="1" applyFont="1" applyBorder="1"/>
    <xf numFmtId="169" fontId="0" fillId="0" borderId="1" xfId="0" applyNumberFormat="1" applyBorder="1"/>
    <xf numFmtId="0" fontId="4" fillId="2" borderId="2" xfId="0" applyFont="1" applyFill="1" applyBorder="1" applyAlignment="1">
      <alignment horizontal="left"/>
    </xf>
    <xf numFmtId="169" fontId="0" fillId="0" borderId="0" xfId="0" applyNumberFormat="1" applyBorder="1"/>
    <xf numFmtId="1" fontId="0" fillId="0" borderId="7" xfId="1" applyNumberFormat="1" applyFont="1" applyBorder="1"/>
    <xf numFmtId="1" fontId="0" fillId="0" borderId="1" xfId="1" applyNumberFormat="1" applyFont="1" applyBorder="1"/>
    <xf numFmtId="169" fontId="2" fillId="0" borderId="1" xfId="1" applyNumberFormat="1" applyFont="1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9.7109375" bestFit="1" customWidth="1"/>
    <col min="2" max="2" width="23.7109375" style="3" bestFit="1" customWidth="1"/>
    <col min="3" max="3" width="23.28515625" style="4" bestFit="1" customWidth="1"/>
    <col min="4" max="4" width="12.5703125" customWidth="1"/>
  </cols>
  <sheetData>
    <row r="1" spans="1:26" ht="15.75" customHeight="1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9" t="s">
        <v>48</v>
      </c>
      <c r="B2" s="10">
        <v>2</v>
      </c>
      <c r="C2" s="11">
        <f>IF(LEFT(A2,1)&lt;="F",0,IF(LEFT(A2,1)&lt;="M",1,2))</f>
        <v>0</v>
      </c>
      <c r="D2" s="12">
        <f>IF(C2=0, B2*4, IF(C2=1, B2*3, B2*2))</f>
        <v>8</v>
      </c>
    </row>
    <row r="3" spans="1:26" ht="12.75" x14ac:dyDescent="0.2">
      <c r="A3" s="5" t="s">
        <v>36</v>
      </c>
      <c r="B3" s="8">
        <v>0.5</v>
      </c>
      <c r="C3" s="6">
        <f>IF(LEFT(A3,1)&lt;="F",0,IF(LEFT(A3,1)&lt;="M",1,2))</f>
        <v>0</v>
      </c>
      <c r="D3" s="7">
        <f t="shared" ref="D3:D66" si="0">IF(C3=0, B3*4, IF(C3=1, B3*3, B3*2))</f>
        <v>2</v>
      </c>
    </row>
    <row r="4" spans="1:26" ht="12.75" x14ac:dyDescent="0.2">
      <c r="A4" s="5" t="s">
        <v>23</v>
      </c>
      <c r="B4" s="8">
        <v>9</v>
      </c>
      <c r="C4" s="6">
        <f>IF(LEFT(A4,1)&lt;="F",0,IF(LEFT(A4,1)&lt;="M",1,2))</f>
        <v>0</v>
      </c>
      <c r="D4" s="7">
        <f t="shared" si="0"/>
        <v>36</v>
      </c>
    </row>
    <row r="5" spans="1:26" ht="12.75" x14ac:dyDescent="0.2">
      <c r="A5" s="5" t="s">
        <v>10</v>
      </c>
      <c r="B5" s="8">
        <v>7.5</v>
      </c>
      <c r="C5" s="6">
        <f>IF(LEFT(A5,1)&lt;="F",0,IF(LEFT(A5,1)&lt;="M",1,2))</f>
        <v>0</v>
      </c>
      <c r="D5" s="7">
        <f t="shared" si="0"/>
        <v>30</v>
      </c>
    </row>
    <row r="6" spans="1:26" ht="12.75" x14ac:dyDescent="0.2">
      <c r="A6" s="5" t="s">
        <v>100</v>
      </c>
      <c r="B6" s="8">
        <v>10</v>
      </c>
      <c r="C6" s="6">
        <f>IF(LEFT(A6,1)&lt;="F",0,IF(LEFT(A6,1)&lt;="M",1,2))</f>
        <v>0</v>
      </c>
      <c r="D6" s="7">
        <f t="shared" si="0"/>
        <v>40</v>
      </c>
    </row>
    <row r="7" spans="1:26" ht="12.75" x14ac:dyDescent="0.2">
      <c r="A7" s="5" t="s">
        <v>87</v>
      </c>
      <c r="B7" s="8">
        <v>8</v>
      </c>
      <c r="C7" s="6">
        <f>IF(LEFT(A7,1)&lt;="F",0,IF(LEFT(A7,1)&lt;="M",1,2))</f>
        <v>0</v>
      </c>
      <c r="D7" s="7">
        <f t="shared" si="0"/>
        <v>32</v>
      </c>
    </row>
    <row r="8" spans="1:26" ht="12.75" x14ac:dyDescent="0.2">
      <c r="A8" s="5" t="s">
        <v>74</v>
      </c>
      <c r="B8" s="8">
        <v>6</v>
      </c>
      <c r="C8" s="6">
        <f>IF(LEFT(A8,1)&lt;="F",0,IF(LEFT(A8,1)&lt;="M",1,2))</f>
        <v>0</v>
      </c>
      <c r="D8" s="7">
        <f t="shared" si="0"/>
        <v>24</v>
      </c>
    </row>
    <row r="9" spans="1:26" ht="12.75" x14ac:dyDescent="0.2">
      <c r="A9" s="5" t="s">
        <v>61</v>
      </c>
      <c r="B9" s="8">
        <v>4</v>
      </c>
      <c r="C9" s="6">
        <f>IF(LEFT(A9,1)&lt;="F",0,IF(LEFT(A9,1)&lt;="M",1,2))</f>
        <v>0</v>
      </c>
      <c r="D9" s="7">
        <f t="shared" si="0"/>
        <v>16</v>
      </c>
    </row>
    <row r="10" spans="1:26" ht="12.75" x14ac:dyDescent="0.2">
      <c r="A10" s="5" t="s">
        <v>4</v>
      </c>
      <c r="B10" s="8">
        <v>1.5</v>
      </c>
      <c r="C10" s="6">
        <f>IF(LEFT(A10,1)&lt;="F",0,IF(LEFT(A10,1)&lt;="M",1,2))</f>
        <v>0</v>
      </c>
      <c r="D10" s="7">
        <f t="shared" si="0"/>
        <v>6</v>
      </c>
    </row>
    <row r="11" spans="1:26" ht="12.75" x14ac:dyDescent="0.2">
      <c r="A11" s="5" t="s">
        <v>75</v>
      </c>
      <c r="B11" s="8">
        <v>7</v>
      </c>
      <c r="C11" s="6">
        <f>IF(LEFT(A11,1)&lt;="F",0,IF(LEFT(A11,1)&lt;="M",1,2))</f>
        <v>0</v>
      </c>
      <c r="D11" s="7">
        <f t="shared" si="0"/>
        <v>28</v>
      </c>
    </row>
    <row r="12" spans="1:26" ht="12.75" x14ac:dyDescent="0.2">
      <c r="A12" s="5" t="s">
        <v>62</v>
      </c>
      <c r="B12" s="8">
        <v>5</v>
      </c>
      <c r="C12" s="6">
        <f>IF(LEFT(A12,1)&lt;="F",0,IF(LEFT(A12,1)&lt;="M",1,2))</f>
        <v>0</v>
      </c>
      <c r="D12" s="7">
        <f t="shared" si="0"/>
        <v>20</v>
      </c>
    </row>
    <row r="13" spans="1:26" ht="12.75" x14ac:dyDescent="0.2">
      <c r="A13" s="5" t="s">
        <v>49</v>
      </c>
      <c r="B13" s="8">
        <v>3</v>
      </c>
      <c r="C13" s="6">
        <f>IF(LEFT(A13,1)&lt;="F",0,IF(LEFT(A13,1)&lt;="M",1,2))</f>
        <v>0</v>
      </c>
      <c r="D13" s="7">
        <f t="shared" si="0"/>
        <v>12</v>
      </c>
    </row>
    <row r="14" spans="1:26" ht="12.75" x14ac:dyDescent="0.2">
      <c r="A14" s="5" t="s">
        <v>37</v>
      </c>
      <c r="B14" s="8">
        <v>1</v>
      </c>
      <c r="C14" s="6">
        <f>IF(LEFT(A14,1)&lt;="F",0,IF(LEFT(A14,1)&lt;="M",1,2))</f>
        <v>0</v>
      </c>
      <c r="D14" s="7">
        <f t="shared" si="0"/>
        <v>4</v>
      </c>
    </row>
    <row r="15" spans="1:26" ht="12.75" x14ac:dyDescent="0.2">
      <c r="A15" s="5" t="s">
        <v>24</v>
      </c>
      <c r="B15" s="8">
        <v>10</v>
      </c>
      <c r="C15" s="6">
        <f>IF(LEFT(A15,1)&lt;="F",0,IF(LEFT(A15,1)&lt;="M",1,2))</f>
        <v>0</v>
      </c>
      <c r="D15" s="7">
        <f t="shared" si="0"/>
        <v>40</v>
      </c>
    </row>
    <row r="16" spans="1:26" ht="12.75" x14ac:dyDescent="0.2">
      <c r="A16" s="5" t="s">
        <v>11</v>
      </c>
      <c r="B16" s="8">
        <v>8.5</v>
      </c>
      <c r="C16" s="6">
        <f>IF(LEFT(A16,1)&lt;="F",0,IF(LEFT(A16,1)&lt;="M",1,2))</f>
        <v>0</v>
      </c>
      <c r="D16" s="7">
        <f t="shared" si="0"/>
        <v>34</v>
      </c>
    </row>
    <row r="17" spans="1:4" ht="12.75" x14ac:dyDescent="0.2">
      <c r="A17" s="5" t="s">
        <v>101</v>
      </c>
      <c r="B17" s="8">
        <v>0.5</v>
      </c>
      <c r="C17" s="6">
        <f>IF(LEFT(A17,1)&lt;="F",0,IF(LEFT(A17,1)&lt;="M",1,2))</f>
        <v>0</v>
      </c>
      <c r="D17" s="7">
        <f t="shared" si="0"/>
        <v>2</v>
      </c>
    </row>
    <row r="18" spans="1:4" ht="12.75" x14ac:dyDescent="0.2">
      <c r="A18" s="5" t="s">
        <v>88</v>
      </c>
      <c r="B18" s="8">
        <v>9</v>
      </c>
      <c r="C18" s="6">
        <f>IF(LEFT(A18,1)&lt;="F",0,IF(LEFT(A18,1)&lt;="M",1,2))</f>
        <v>0</v>
      </c>
      <c r="D18" s="7">
        <f t="shared" si="0"/>
        <v>36</v>
      </c>
    </row>
    <row r="19" spans="1:4" ht="12.75" x14ac:dyDescent="0.2">
      <c r="A19" s="5" t="s">
        <v>102</v>
      </c>
      <c r="B19" s="8">
        <v>1</v>
      </c>
      <c r="C19" s="6">
        <f>IF(LEFT(A19,1)&lt;="F",0,IF(LEFT(A19,1)&lt;="M",1,2))</f>
        <v>0</v>
      </c>
      <c r="D19" s="7">
        <f t="shared" si="0"/>
        <v>4</v>
      </c>
    </row>
    <row r="20" spans="1:4" ht="12.75" x14ac:dyDescent="0.2">
      <c r="A20" s="5" t="s">
        <v>89</v>
      </c>
      <c r="B20" s="8">
        <v>10</v>
      </c>
      <c r="C20" s="6">
        <f>IF(LEFT(A20,1)&lt;="F",0,IF(LEFT(A20,1)&lt;="M",1,2))</f>
        <v>0</v>
      </c>
      <c r="D20" s="7">
        <f t="shared" si="0"/>
        <v>40</v>
      </c>
    </row>
    <row r="21" spans="1:4" ht="12.75" x14ac:dyDescent="0.2">
      <c r="A21" s="5" t="s">
        <v>76</v>
      </c>
      <c r="B21" s="8">
        <v>8</v>
      </c>
      <c r="C21" s="6">
        <f>IF(LEFT(A21,1)&lt;="F",0,IF(LEFT(A21,1)&lt;="M",1,2))</f>
        <v>0</v>
      </c>
      <c r="D21" s="7">
        <f t="shared" si="0"/>
        <v>32</v>
      </c>
    </row>
    <row r="22" spans="1:4" ht="12.75" x14ac:dyDescent="0.2">
      <c r="A22" s="5" t="s">
        <v>63</v>
      </c>
      <c r="B22" s="8">
        <v>6</v>
      </c>
      <c r="C22" s="6">
        <f>IF(LEFT(A22,1)&lt;="F",0,IF(LEFT(A22,1)&lt;="M",1,2))</f>
        <v>0</v>
      </c>
      <c r="D22" s="7">
        <f t="shared" si="0"/>
        <v>24</v>
      </c>
    </row>
    <row r="23" spans="1:4" ht="12.75" x14ac:dyDescent="0.2">
      <c r="A23" s="5" t="s">
        <v>50</v>
      </c>
      <c r="B23" s="8">
        <v>4</v>
      </c>
      <c r="C23" s="6">
        <f>IF(LEFT(A23,1)&lt;="F",0,IF(LEFT(A23,1)&lt;="M",1,2))</f>
        <v>0</v>
      </c>
      <c r="D23" s="7">
        <f t="shared" si="0"/>
        <v>16</v>
      </c>
    </row>
    <row r="24" spans="1:4" ht="12.75" x14ac:dyDescent="0.2">
      <c r="A24" s="5" t="s">
        <v>38</v>
      </c>
      <c r="B24" s="8">
        <v>2</v>
      </c>
      <c r="C24" s="6">
        <f>IF(LEFT(A24,1)&lt;="F",0,IF(LEFT(A24,1)&lt;="M",1,2))</f>
        <v>0</v>
      </c>
      <c r="D24" s="7">
        <f t="shared" si="0"/>
        <v>8</v>
      </c>
    </row>
    <row r="25" spans="1:4" ht="12.75" x14ac:dyDescent="0.2">
      <c r="A25" s="5" t="s">
        <v>25</v>
      </c>
      <c r="B25" s="8">
        <v>0.5</v>
      </c>
      <c r="C25" s="6">
        <f>IF(LEFT(A25,1)&lt;="F",0,IF(LEFT(A25,1)&lt;="M",1,2))</f>
        <v>0</v>
      </c>
      <c r="D25" s="7">
        <f t="shared" si="0"/>
        <v>2</v>
      </c>
    </row>
    <row r="26" spans="1:4" ht="12.75" x14ac:dyDescent="0.2">
      <c r="A26" s="5" t="s">
        <v>12</v>
      </c>
      <c r="B26" s="8">
        <v>9.5</v>
      </c>
      <c r="C26" s="6">
        <f>IF(LEFT(A26,1)&lt;="F",0,IF(LEFT(A26,1)&lt;="M",1,2))</f>
        <v>0</v>
      </c>
      <c r="D26" s="7">
        <f t="shared" si="0"/>
        <v>38</v>
      </c>
    </row>
    <row r="27" spans="1:4" ht="12.75" x14ac:dyDescent="0.2">
      <c r="A27" s="5" t="s">
        <v>39</v>
      </c>
      <c r="B27" s="8">
        <v>3</v>
      </c>
      <c r="C27" s="6">
        <f>IF(LEFT(A27,1)&lt;="F",0,IF(LEFT(A27,1)&lt;="M",1,2))</f>
        <v>1</v>
      </c>
      <c r="D27" s="7">
        <f t="shared" si="0"/>
        <v>9</v>
      </c>
    </row>
    <row r="28" spans="1:4" ht="12.75" x14ac:dyDescent="0.2">
      <c r="A28" s="5" t="s">
        <v>26</v>
      </c>
      <c r="B28" s="8">
        <v>1</v>
      </c>
      <c r="C28" s="6">
        <f>IF(LEFT(A28,1)&lt;="F",0,IF(LEFT(A28,1)&lt;="M",1,2))</f>
        <v>1</v>
      </c>
      <c r="D28" s="7">
        <f t="shared" si="0"/>
        <v>3</v>
      </c>
    </row>
    <row r="29" spans="1:4" ht="12.75" x14ac:dyDescent="0.2">
      <c r="A29" s="5" t="s">
        <v>13</v>
      </c>
      <c r="B29" s="8">
        <v>10</v>
      </c>
      <c r="C29" s="6">
        <f>IF(LEFT(A29,1)&lt;="F",0,IF(LEFT(A29,1)&lt;="M",1,2))</f>
        <v>1</v>
      </c>
      <c r="D29" s="7">
        <f t="shared" si="0"/>
        <v>30</v>
      </c>
    </row>
    <row r="30" spans="1:4" ht="12.75" x14ac:dyDescent="0.2">
      <c r="A30" s="5" t="s">
        <v>90</v>
      </c>
      <c r="B30" s="8">
        <v>0.5</v>
      </c>
      <c r="C30" s="6">
        <f>IF(LEFT(A30,1)&lt;="F",0,IF(LEFT(A30,1)&lt;="M",1,2))</f>
        <v>1</v>
      </c>
      <c r="D30" s="7">
        <f t="shared" si="0"/>
        <v>1.5</v>
      </c>
    </row>
    <row r="31" spans="1:4" ht="12.75" x14ac:dyDescent="0.2">
      <c r="A31" s="5" t="s">
        <v>77</v>
      </c>
      <c r="B31" s="8">
        <v>9</v>
      </c>
      <c r="C31" s="6">
        <f>IF(LEFT(A31,1)&lt;="F",0,IF(LEFT(A31,1)&lt;="M",1,2))</f>
        <v>1</v>
      </c>
      <c r="D31" s="7">
        <f t="shared" si="0"/>
        <v>27</v>
      </c>
    </row>
    <row r="32" spans="1:4" ht="12.75" x14ac:dyDescent="0.2">
      <c r="A32" s="5" t="s">
        <v>64</v>
      </c>
      <c r="B32" s="8">
        <v>7</v>
      </c>
      <c r="C32" s="6">
        <f>IF(LEFT(A32,1)&lt;="F",0,IF(LEFT(A32,1)&lt;="M",1,2))</f>
        <v>1</v>
      </c>
      <c r="D32" s="7">
        <f t="shared" si="0"/>
        <v>21</v>
      </c>
    </row>
    <row r="33" spans="1:4" ht="12.75" x14ac:dyDescent="0.2">
      <c r="A33" s="5" t="s">
        <v>51</v>
      </c>
      <c r="B33" s="8">
        <v>5</v>
      </c>
      <c r="C33" s="6">
        <f>IF(LEFT(A33,1)&lt;="F",0,IF(LEFT(A33,1)&lt;="M",1,2))</f>
        <v>1</v>
      </c>
      <c r="D33" s="7">
        <f t="shared" si="0"/>
        <v>15</v>
      </c>
    </row>
    <row r="34" spans="1:4" ht="12.75" x14ac:dyDescent="0.2">
      <c r="A34" s="5" t="s">
        <v>65</v>
      </c>
      <c r="B34" s="8">
        <v>8</v>
      </c>
      <c r="C34" s="6">
        <f>IF(LEFT(A34,1)&lt;="F",0,IF(LEFT(A34,1)&lt;="M",1,2))</f>
        <v>1</v>
      </c>
      <c r="D34" s="7">
        <f t="shared" si="0"/>
        <v>24</v>
      </c>
    </row>
    <row r="35" spans="1:4" ht="12.75" x14ac:dyDescent="0.2">
      <c r="A35" s="5" t="s">
        <v>52</v>
      </c>
      <c r="B35" s="8">
        <v>6</v>
      </c>
      <c r="C35" s="6">
        <f>IF(LEFT(A35,1)&lt;="F",0,IF(LEFT(A35,1)&lt;="M",1,2))</f>
        <v>1</v>
      </c>
      <c r="D35" s="7">
        <f t="shared" si="0"/>
        <v>18</v>
      </c>
    </row>
    <row r="36" spans="1:4" ht="12.75" x14ac:dyDescent="0.2">
      <c r="A36" s="5" t="s">
        <v>40</v>
      </c>
      <c r="B36" s="8">
        <v>4</v>
      </c>
      <c r="C36" s="6">
        <f>IF(LEFT(A36,1)&lt;="F",0,IF(LEFT(A36,1)&lt;="M",1,2))</f>
        <v>1</v>
      </c>
      <c r="D36" s="7">
        <f t="shared" si="0"/>
        <v>12</v>
      </c>
    </row>
    <row r="37" spans="1:4" ht="12.75" x14ac:dyDescent="0.2">
      <c r="A37" s="5" t="s">
        <v>27</v>
      </c>
      <c r="B37" s="8">
        <v>2</v>
      </c>
      <c r="C37" s="6">
        <f>IF(LEFT(A37,1)&lt;="F",0,IF(LEFT(A37,1)&lt;="M",1,2))</f>
        <v>1</v>
      </c>
      <c r="D37" s="7">
        <f t="shared" si="0"/>
        <v>6</v>
      </c>
    </row>
    <row r="38" spans="1:4" ht="12.75" x14ac:dyDescent="0.2">
      <c r="A38" s="5" t="s">
        <v>14</v>
      </c>
      <c r="B38" s="8">
        <v>0.5</v>
      </c>
      <c r="C38" s="6">
        <f>IF(LEFT(A38,1)&lt;="F",0,IF(LEFT(A38,1)&lt;="M",1,2))</f>
        <v>1</v>
      </c>
      <c r="D38" s="7">
        <f t="shared" si="0"/>
        <v>1.5</v>
      </c>
    </row>
    <row r="39" spans="1:4" ht="12.75" x14ac:dyDescent="0.2">
      <c r="A39" s="5" t="s">
        <v>91</v>
      </c>
      <c r="B39" s="8">
        <v>1</v>
      </c>
      <c r="C39" s="6">
        <f>IF(LEFT(A39,1)&lt;="F",0,IF(LEFT(A39,1)&lt;="M",1,2))</f>
        <v>1</v>
      </c>
      <c r="D39" s="7">
        <f t="shared" si="0"/>
        <v>3</v>
      </c>
    </row>
    <row r="40" spans="1:4" ht="12.75" x14ac:dyDescent="0.2">
      <c r="A40" s="5" t="s">
        <v>78</v>
      </c>
      <c r="B40" s="8">
        <v>10</v>
      </c>
      <c r="C40" s="6">
        <f>IF(LEFT(A40,1)&lt;="F",0,IF(LEFT(A40,1)&lt;="M",1,2))</f>
        <v>1</v>
      </c>
      <c r="D40" s="7">
        <f t="shared" si="0"/>
        <v>30</v>
      </c>
    </row>
    <row r="41" spans="1:4" ht="12.75" x14ac:dyDescent="0.2">
      <c r="A41" s="5" t="s">
        <v>92</v>
      </c>
      <c r="B41" s="8">
        <v>2</v>
      </c>
      <c r="C41" s="6">
        <f>IF(LEFT(A41,1)&lt;="F",0,IF(LEFT(A41,1)&lt;="M",1,2))</f>
        <v>1</v>
      </c>
      <c r="D41" s="7">
        <f t="shared" si="0"/>
        <v>6</v>
      </c>
    </row>
    <row r="42" spans="1:4" ht="12.75" x14ac:dyDescent="0.2">
      <c r="A42" s="5" t="s">
        <v>79</v>
      </c>
      <c r="B42" s="8">
        <v>0.5</v>
      </c>
      <c r="C42" s="6">
        <f>IF(LEFT(A42,1)&lt;="F",0,IF(LEFT(A42,1)&lt;="M",1,2))</f>
        <v>1</v>
      </c>
      <c r="D42" s="7">
        <f t="shared" si="0"/>
        <v>1.5</v>
      </c>
    </row>
    <row r="43" spans="1:4" ht="12.75" x14ac:dyDescent="0.2">
      <c r="A43" s="5" t="s">
        <v>66</v>
      </c>
      <c r="B43" s="8">
        <v>9</v>
      </c>
      <c r="C43" s="6">
        <f>IF(LEFT(A43,1)&lt;="F",0,IF(LEFT(A43,1)&lt;="M",1,2))</f>
        <v>1</v>
      </c>
      <c r="D43" s="7">
        <f t="shared" si="0"/>
        <v>27</v>
      </c>
    </row>
    <row r="44" spans="1:4" ht="12.75" x14ac:dyDescent="0.2">
      <c r="A44" s="5" t="s">
        <v>53</v>
      </c>
      <c r="B44" s="8">
        <v>7</v>
      </c>
      <c r="C44" s="6">
        <f>IF(LEFT(A44,1)&lt;="F",0,IF(LEFT(A44,1)&lt;="M",1,2))</f>
        <v>1</v>
      </c>
      <c r="D44" s="7">
        <f t="shared" si="0"/>
        <v>21</v>
      </c>
    </row>
    <row r="45" spans="1:4" ht="12.75" x14ac:dyDescent="0.2">
      <c r="A45" s="5" t="s">
        <v>41</v>
      </c>
      <c r="B45" s="8">
        <v>5</v>
      </c>
      <c r="C45" s="6">
        <f>IF(LEFT(A45,1)&lt;="F",0,IF(LEFT(A45,1)&lt;="M",1,2))</f>
        <v>1</v>
      </c>
      <c r="D45" s="7">
        <f t="shared" si="0"/>
        <v>15</v>
      </c>
    </row>
    <row r="46" spans="1:4" ht="12.75" x14ac:dyDescent="0.2">
      <c r="A46" s="5" t="s">
        <v>28</v>
      </c>
      <c r="B46" s="8">
        <v>3</v>
      </c>
      <c r="C46" s="6">
        <f>IF(LEFT(A46,1)&lt;="F",0,IF(LEFT(A46,1)&lt;="M",1,2))</f>
        <v>1</v>
      </c>
      <c r="D46" s="7">
        <f t="shared" si="0"/>
        <v>9</v>
      </c>
    </row>
    <row r="47" spans="1:4" ht="12.75" x14ac:dyDescent="0.2">
      <c r="A47" s="5" t="s">
        <v>15</v>
      </c>
      <c r="B47" s="8">
        <v>1</v>
      </c>
      <c r="C47" s="6">
        <f>IF(LEFT(A47,1)&lt;="F",0,IF(LEFT(A47,1)&lt;="M",1,2))</f>
        <v>1</v>
      </c>
      <c r="D47" s="7">
        <f t="shared" si="0"/>
        <v>3</v>
      </c>
    </row>
    <row r="48" spans="1:4" ht="12.75" x14ac:dyDescent="0.2">
      <c r="A48" s="5" t="s">
        <v>5</v>
      </c>
      <c r="B48" s="8">
        <v>2.5</v>
      </c>
      <c r="C48" s="6">
        <f>IF(LEFT(A48,1)&lt;="F",0,IF(LEFT(A48,1)&lt;="M",1,2))</f>
        <v>1</v>
      </c>
      <c r="D48" s="7">
        <f t="shared" si="0"/>
        <v>7.5</v>
      </c>
    </row>
    <row r="49" spans="1:4" ht="12.75" x14ac:dyDescent="0.2">
      <c r="A49" s="5" t="s">
        <v>29</v>
      </c>
      <c r="B49" s="8">
        <v>4</v>
      </c>
      <c r="C49" s="6">
        <f>IF(LEFT(A49,1)&lt;="F",0,IF(LEFT(A49,1)&lt;="M",1,2))</f>
        <v>1</v>
      </c>
      <c r="D49" s="7">
        <f t="shared" si="0"/>
        <v>12</v>
      </c>
    </row>
    <row r="50" spans="1:4" ht="12.75" x14ac:dyDescent="0.2">
      <c r="A50" s="5" t="s">
        <v>16</v>
      </c>
      <c r="B50" s="8">
        <v>2</v>
      </c>
      <c r="C50" s="6">
        <f>IF(LEFT(A50,1)&lt;="F",0,IF(LEFT(A50,1)&lt;="M",1,2))</f>
        <v>1</v>
      </c>
      <c r="D50" s="7">
        <f t="shared" si="0"/>
        <v>6</v>
      </c>
    </row>
    <row r="51" spans="1:4" ht="12.75" x14ac:dyDescent="0.2">
      <c r="A51" s="5" t="s">
        <v>93</v>
      </c>
      <c r="B51" s="8">
        <v>3</v>
      </c>
      <c r="C51" s="6">
        <f>IF(LEFT(A51,1)&lt;="F",0,IF(LEFT(A51,1)&lt;="M",1,2))</f>
        <v>1</v>
      </c>
      <c r="D51" s="7">
        <f t="shared" si="0"/>
        <v>9</v>
      </c>
    </row>
    <row r="52" spans="1:4" ht="12.75" x14ac:dyDescent="0.2">
      <c r="A52" s="5" t="s">
        <v>80</v>
      </c>
      <c r="B52" s="8">
        <v>1</v>
      </c>
      <c r="C52" s="6">
        <f>IF(LEFT(A52,1)&lt;="F",0,IF(LEFT(A52,1)&lt;="M",1,2))</f>
        <v>1</v>
      </c>
      <c r="D52" s="7">
        <f t="shared" si="0"/>
        <v>3</v>
      </c>
    </row>
    <row r="53" spans="1:4" ht="12.75" x14ac:dyDescent="0.2">
      <c r="A53" s="5" t="s">
        <v>67</v>
      </c>
      <c r="B53" s="8">
        <v>10</v>
      </c>
      <c r="C53" s="6">
        <f>IF(LEFT(A53,1)&lt;="F",0,IF(LEFT(A53,1)&lt;="M",1,2))</f>
        <v>1</v>
      </c>
      <c r="D53" s="7">
        <f t="shared" si="0"/>
        <v>30</v>
      </c>
    </row>
    <row r="54" spans="1:4" ht="12.75" x14ac:dyDescent="0.2">
      <c r="A54" s="5" t="s">
        <v>54</v>
      </c>
      <c r="B54" s="8">
        <v>8</v>
      </c>
      <c r="C54" s="6">
        <f>IF(LEFT(A54,1)&lt;="F",0,IF(LEFT(A54,1)&lt;="M",1,2))</f>
        <v>1</v>
      </c>
      <c r="D54" s="7">
        <f t="shared" si="0"/>
        <v>24</v>
      </c>
    </row>
    <row r="55" spans="1:4" ht="12.75" x14ac:dyDescent="0.2">
      <c r="A55" s="5" t="s">
        <v>42</v>
      </c>
      <c r="B55" s="8">
        <v>6</v>
      </c>
      <c r="C55" s="6">
        <f>IF(LEFT(A55,1)&lt;="F",0,IF(LEFT(A55,1)&lt;="M",1,2))</f>
        <v>1</v>
      </c>
      <c r="D55" s="7">
        <f t="shared" si="0"/>
        <v>18</v>
      </c>
    </row>
    <row r="56" spans="1:4" ht="12.75" x14ac:dyDescent="0.2">
      <c r="A56" s="5" t="s">
        <v>68</v>
      </c>
      <c r="B56" s="8">
        <v>0.5</v>
      </c>
      <c r="C56" s="6">
        <f>IF(LEFT(A56,1)&lt;="F",0,IF(LEFT(A56,1)&lt;="M",1,2))</f>
        <v>2</v>
      </c>
      <c r="D56" s="7">
        <f t="shared" si="0"/>
        <v>1</v>
      </c>
    </row>
    <row r="57" spans="1:4" ht="12.75" x14ac:dyDescent="0.2">
      <c r="A57" s="5" t="s">
        <v>55</v>
      </c>
      <c r="B57" s="8">
        <v>9</v>
      </c>
      <c r="C57" s="6">
        <f>IF(LEFT(A57,1)&lt;="F",0,IF(LEFT(A57,1)&lt;="M",1,2))</f>
        <v>2</v>
      </c>
      <c r="D57" s="7">
        <f t="shared" si="0"/>
        <v>18</v>
      </c>
    </row>
    <row r="58" spans="1:4" ht="12.75" x14ac:dyDescent="0.2">
      <c r="A58" s="5" t="s">
        <v>43</v>
      </c>
      <c r="B58" s="8">
        <v>7</v>
      </c>
      <c r="C58" s="6">
        <f>IF(LEFT(A58,1)&lt;="F",0,IF(LEFT(A58,1)&lt;="M",1,2))</f>
        <v>2</v>
      </c>
      <c r="D58" s="7">
        <f t="shared" si="0"/>
        <v>14</v>
      </c>
    </row>
    <row r="59" spans="1:4" ht="12.75" x14ac:dyDescent="0.2">
      <c r="A59" s="5" t="s">
        <v>30</v>
      </c>
      <c r="B59" s="8">
        <v>5</v>
      </c>
      <c r="C59" s="6">
        <f>IF(LEFT(A59,1)&lt;="F",0,IF(LEFT(A59,1)&lt;="M",1,2))</f>
        <v>2</v>
      </c>
      <c r="D59" s="7">
        <f t="shared" si="0"/>
        <v>10</v>
      </c>
    </row>
    <row r="60" spans="1:4" ht="12.75" x14ac:dyDescent="0.2">
      <c r="A60" s="5" t="s">
        <v>17</v>
      </c>
      <c r="B60" s="8">
        <v>3</v>
      </c>
      <c r="C60" s="6">
        <f>IF(LEFT(A60,1)&lt;="F",0,IF(LEFT(A60,1)&lt;="M",1,2))</f>
        <v>2</v>
      </c>
      <c r="D60" s="7">
        <f t="shared" si="0"/>
        <v>6</v>
      </c>
    </row>
    <row r="61" spans="1:4" ht="12.75" x14ac:dyDescent="0.2">
      <c r="A61" s="5" t="s">
        <v>94</v>
      </c>
      <c r="B61" s="8">
        <v>4</v>
      </c>
      <c r="C61" s="6">
        <f>IF(LEFT(A61,1)&lt;="F",0,IF(LEFT(A61,1)&lt;="M",1,2))</f>
        <v>2</v>
      </c>
      <c r="D61" s="7">
        <f t="shared" si="0"/>
        <v>8</v>
      </c>
    </row>
    <row r="62" spans="1:4" ht="12.75" x14ac:dyDescent="0.2">
      <c r="A62" s="5" t="s">
        <v>81</v>
      </c>
      <c r="B62" s="8">
        <v>2</v>
      </c>
      <c r="C62" s="6">
        <f>IF(LEFT(A62,1)&lt;="F",0,IF(LEFT(A62,1)&lt;="M",1,2))</f>
        <v>2</v>
      </c>
      <c r="D62" s="7">
        <f t="shared" si="0"/>
        <v>4</v>
      </c>
    </row>
    <row r="63" spans="1:4" ht="12.75" x14ac:dyDescent="0.2">
      <c r="A63" s="5" t="s">
        <v>6</v>
      </c>
      <c r="B63" s="8">
        <v>3.5</v>
      </c>
      <c r="C63" s="6">
        <f>IF(LEFT(A63,1)&lt;="F",0,IF(LEFT(A63,1)&lt;="M",1,2))</f>
        <v>2</v>
      </c>
      <c r="D63" s="7">
        <f t="shared" si="0"/>
        <v>7</v>
      </c>
    </row>
    <row r="64" spans="1:4" ht="12.75" x14ac:dyDescent="0.2">
      <c r="A64" s="5" t="s">
        <v>95</v>
      </c>
      <c r="B64" s="8">
        <v>5</v>
      </c>
      <c r="C64" s="6">
        <f>IF(LEFT(A64,1)&lt;="F",0,IF(LEFT(A64,1)&lt;="M",1,2))</f>
        <v>2</v>
      </c>
      <c r="D64" s="7">
        <f t="shared" si="0"/>
        <v>10</v>
      </c>
    </row>
    <row r="65" spans="1:4" ht="12.75" x14ac:dyDescent="0.2">
      <c r="A65" s="5" t="s">
        <v>82</v>
      </c>
      <c r="B65" s="8">
        <v>3</v>
      </c>
      <c r="C65" s="6">
        <f>IF(LEFT(A65,1)&lt;="F",0,IF(LEFT(A65,1)&lt;="M",1,2))</f>
        <v>2</v>
      </c>
      <c r="D65" s="7">
        <f t="shared" si="0"/>
        <v>6</v>
      </c>
    </row>
    <row r="66" spans="1:4" ht="12.75" x14ac:dyDescent="0.2">
      <c r="A66" s="5" t="s">
        <v>69</v>
      </c>
      <c r="B66" s="8">
        <v>1</v>
      </c>
      <c r="C66" s="6">
        <f>IF(LEFT(A66,1)&lt;="F",0,IF(LEFT(A66,1)&lt;="M",1,2))</f>
        <v>2</v>
      </c>
      <c r="D66" s="7">
        <f t="shared" si="0"/>
        <v>2</v>
      </c>
    </row>
    <row r="67" spans="1:4" ht="12.75" x14ac:dyDescent="0.2">
      <c r="A67" s="5" t="s">
        <v>56</v>
      </c>
      <c r="B67" s="8">
        <v>10</v>
      </c>
      <c r="C67" s="6">
        <f>IF(LEFT(A67,1)&lt;="F",0,IF(LEFT(A67,1)&lt;="M",1,2))</f>
        <v>2</v>
      </c>
      <c r="D67" s="7">
        <f t="shared" ref="D67:D101" si="1">IF(C67=0, B67*4, IF(C67=1, B67*3, B67*2))</f>
        <v>20</v>
      </c>
    </row>
    <row r="68" spans="1:4" ht="12.75" x14ac:dyDescent="0.2">
      <c r="A68" s="5" t="s">
        <v>44</v>
      </c>
      <c r="B68" s="8">
        <v>8</v>
      </c>
      <c r="C68" s="6">
        <f>IF(LEFT(A68,1)&lt;="F",0,IF(LEFT(A68,1)&lt;="M",1,2))</f>
        <v>2</v>
      </c>
      <c r="D68" s="7">
        <f t="shared" si="1"/>
        <v>16</v>
      </c>
    </row>
    <row r="69" spans="1:4" ht="12.75" x14ac:dyDescent="0.2">
      <c r="A69" s="5" t="s">
        <v>31</v>
      </c>
      <c r="B69" s="8">
        <v>6</v>
      </c>
      <c r="C69" s="6">
        <f>IF(LEFT(A69,1)&lt;="F",0,IF(LEFT(A69,1)&lt;="M",1,2))</f>
        <v>2</v>
      </c>
      <c r="D69" s="7">
        <f t="shared" si="1"/>
        <v>12</v>
      </c>
    </row>
    <row r="70" spans="1:4" ht="12.75" x14ac:dyDescent="0.2">
      <c r="A70" s="5" t="s">
        <v>18</v>
      </c>
      <c r="B70" s="8">
        <v>4</v>
      </c>
      <c r="C70" s="6">
        <f>IF(LEFT(A70,1)&lt;="F",0,IF(LEFT(A70,1)&lt;="M",1,2))</f>
        <v>2</v>
      </c>
      <c r="D70" s="7">
        <f t="shared" si="1"/>
        <v>8</v>
      </c>
    </row>
    <row r="71" spans="1:4" ht="12.75" x14ac:dyDescent="0.2">
      <c r="A71" s="5" t="s">
        <v>19</v>
      </c>
      <c r="B71" s="8">
        <v>5</v>
      </c>
      <c r="C71" s="6">
        <f>IF(LEFT(A71,1)&lt;="F",0,IF(LEFT(A71,1)&lt;="M",1,2))</f>
        <v>2</v>
      </c>
      <c r="D71" s="7">
        <f t="shared" si="1"/>
        <v>10</v>
      </c>
    </row>
    <row r="72" spans="1:4" ht="12.75" x14ac:dyDescent="0.2">
      <c r="A72" s="5" t="s">
        <v>96</v>
      </c>
      <c r="B72" s="8">
        <v>6</v>
      </c>
      <c r="C72" s="6">
        <f>IF(LEFT(A72,1)&lt;="F",0,IF(LEFT(A72,1)&lt;="M",1,2))</f>
        <v>2</v>
      </c>
      <c r="D72" s="7">
        <f t="shared" si="1"/>
        <v>12</v>
      </c>
    </row>
    <row r="73" spans="1:4" ht="12.75" x14ac:dyDescent="0.2">
      <c r="A73" s="5" t="s">
        <v>83</v>
      </c>
      <c r="B73" s="8">
        <v>4</v>
      </c>
      <c r="C73" s="6">
        <f>IF(LEFT(A73,1)&lt;="F",0,IF(LEFT(A73,1)&lt;="M",1,2))</f>
        <v>2</v>
      </c>
      <c r="D73" s="7">
        <f t="shared" si="1"/>
        <v>8</v>
      </c>
    </row>
    <row r="74" spans="1:4" ht="12.75" x14ac:dyDescent="0.2">
      <c r="A74" s="5" t="s">
        <v>70</v>
      </c>
      <c r="B74" s="8">
        <v>2</v>
      </c>
      <c r="C74" s="6">
        <f>IF(LEFT(A74,1)&lt;="F",0,IF(LEFT(A74,1)&lt;="M",1,2))</f>
        <v>2</v>
      </c>
      <c r="D74" s="7">
        <f t="shared" si="1"/>
        <v>4</v>
      </c>
    </row>
    <row r="75" spans="1:4" ht="12.75" x14ac:dyDescent="0.2">
      <c r="A75" s="5" t="s">
        <v>57</v>
      </c>
      <c r="B75" s="8">
        <v>0.5</v>
      </c>
      <c r="C75" s="6">
        <f>IF(LEFT(A75,1)&lt;="F",0,IF(LEFT(A75,1)&lt;="M",1,2))</f>
        <v>2</v>
      </c>
      <c r="D75" s="7">
        <f t="shared" si="1"/>
        <v>1</v>
      </c>
    </row>
    <row r="76" spans="1:4" ht="12.75" x14ac:dyDescent="0.2">
      <c r="A76" s="5" t="s">
        <v>45</v>
      </c>
      <c r="B76" s="8">
        <v>9</v>
      </c>
      <c r="C76" s="6">
        <f>IF(LEFT(A76,1)&lt;="F",0,IF(LEFT(A76,1)&lt;="M",1,2))</f>
        <v>2</v>
      </c>
      <c r="D76" s="7">
        <f t="shared" si="1"/>
        <v>18</v>
      </c>
    </row>
    <row r="77" spans="1:4" ht="12.75" x14ac:dyDescent="0.2">
      <c r="A77" s="5" t="s">
        <v>32</v>
      </c>
      <c r="B77" s="8">
        <v>7</v>
      </c>
      <c r="C77" s="6">
        <f>IF(LEFT(A77,1)&lt;="F",0,IF(LEFT(A77,1)&lt;="M",1,2))</f>
        <v>2</v>
      </c>
      <c r="D77" s="7">
        <f t="shared" si="1"/>
        <v>14</v>
      </c>
    </row>
    <row r="78" spans="1:4" ht="12.75" x14ac:dyDescent="0.2">
      <c r="A78" s="5" t="s">
        <v>58</v>
      </c>
      <c r="B78" s="8">
        <v>1</v>
      </c>
      <c r="C78" s="6">
        <f>IF(LEFT(A78,1)&lt;="F",0,IF(LEFT(A78,1)&lt;="M",1,2))</f>
        <v>2</v>
      </c>
      <c r="D78" s="7">
        <f t="shared" si="1"/>
        <v>2</v>
      </c>
    </row>
    <row r="79" spans="1:4" ht="12.75" x14ac:dyDescent="0.2">
      <c r="A79" s="5" t="s">
        <v>7</v>
      </c>
      <c r="B79" s="8">
        <v>4.5</v>
      </c>
      <c r="C79" s="6">
        <f>IF(LEFT(A79,1)&lt;="F",0,IF(LEFT(A79,1)&lt;="M",1,2))</f>
        <v>2</v>
      </c>
      <c r="D79" s="7">
        <f t="shared" si="1"/>
        <v>9</v>
      </c>
    </row>
    <row r="80" spans="1:4" ht="12.75" x14ac:dyDescent="0.2">
      <c r="A80" s="5" t="s">
        <v>7</v>
      </c>
      <c r="B80" s="8">
        <v>10</v>
      </c>
      <c r="C80" s="6">
        <f>IF(LEFT(A80,1)&lt;="F",0,IF(LEFT(A80,1)&lt;="M",1,2))</f>
        <v>2</v>
      </c>
      <c r="D80" s="7">
        <f t="shared" si="1"/>
        <v>20</v>
      </c>
    </row>
    <row r="81" spans="1:4" ht="12.75" x14ac:dyDescent="0.2">
      <c r="A81" s="5" t="s">
        <v>33</v>
      </c>
      <c r="B81" s="8">
        <v>8</v>
      </c>
      <c r="C81" s="6">
        <f>IF(LEFT(A81,1)&lt;="F",0,IF(LEFT(A81,1)&lt;="M",1,2))</f>
        <v>2</v>
      </c>
      <c r="D81" s="7">
        <f t="shared" si="1"/>
        <v>16</v>
      </c>
    </row>
    <row r="82" spans="1:4" ht="12.75" x14ac:dyDescent="0.2">
      <c r="A82" s="5" t="s">
        <v>20</v>
      </c>
      <c r="B82" s="8">
        <v>6</v>
      </c>
      <c r="C82" s="6">
        <f>IF(LEFT(A82,1)&lt;="F",0,IF(LEFT(A82,1)&lt;="M",1,2))</f>
        <v>2</v>
      </c>
      <c r="D82" s="7">
        <f t="shared" si="1"/>
        <v>12</v>
      </c>
    </row>
    <row r="83" spans="1:4" ht="12.75" x14ac:dyDescent="0.2">
      <c r="A83" s="5" t="s">
        <v>97</v>
      </c>
      <c r="B83" s="8">
        <v>7</v>
      </c>
      <c r="C83" s="6">
        <f>IF(LEFT(A83,1)&lt;="F",0,IF(LEFT(A83,1)&lt;="M",1,2))</f>
        <v>2</v>
      </c>
      <c r="D83" s="7">
        <f t="shared" si="1"/>
        <v>14</v>
      </c>
    </row>
    <row r="84" spans="1:4" ht="12.75" x14ac:dyDescent="0.2">
      <c r="A84" s="5" t="s">
        <v>84</v>
      </c>
      <c r="B84" s="8">
        <v>5</v>
      </c>
      <c r="C84" s="6">
        <f>IF(LEFT(A84,1)&lt;="F",0,IF(LEFT(A84,1)&lt;="M",1,2))</f>
        <v>2</v>
      </c>
      <c r="D84" s="7">
        <f t="shared" si="1"/>
        <v>10</v>
      </c>
    </row>
    <row r="85" spans="1:4" ht="12.75" x14ac:dyDescent="0.2">
      <c r="A85" s="5" t="s">
        <v>71</v>
      </c>
      <c r="B85" s="8">
        <v>3</v>
      </c>
      <c r="C85" s="6">
        <f>IF(LEFT(A85,1)&lt;="F",0,IF(LEFT(A85,1)&lt;="M",1,2))</f>
        <v>2</v>
      </c>
      <c r="D85" s="7">
        <f t="shared" si="1"/>
        <v>6</v>
      </c>
    </row>
    <row r="86" spans="1:4" ht="12.75" x14ac:dyDescent="0.2">
      <c r="A86" s="5" t="s">
        <v>85</v>
      </c>
      <c r="B86" s="8">
        <v>6</v>
      </c>
      <c r="C86" s="6">
        <f>IF(LEFT(A86,1)&lt;="F",0,IF(LEFT(A86,1)&lt;="M",1,2))</f>
        <v>2</v>
      </c>
      <c r="D86" s="7">
        <f t="shared" si="1"/>
        <v>12</v>
      </c>
    </row>
    <row r="87" spans="1:4" ht="12.75" x14ac:dyDescent="0.2">
      <c r="A87" s="5" t="s">
        <v>72</v>
      </c>
      <c r="B87" s="8">
        <v>4</v>
      </c>
      <c r="C87" s="6">
        <f>IF(LEFT(A87,1)&lt;="F",0,IF(LEFT(A87,1)&lt;="M",1,2))</f>
        <v>2</v>
      </c>
      <c r="D87" s="7">
        <f t="shared" si="1"/>
        <v>8</v>
      </c>
    </row>
    <row r="88" spans="1:4" ht="12.75" x14ac:dyDescent="0.2">
      <c r="A88" s="5" t="s">
        <v>59</v>
      </c>
      <c r="B88" s="8">
        <v>2</v>
      </c>
      <c r="C88" s="6">
        <f>IF(LEFT(A88,1)&lt;="F",0,IF(LEFT(A88,1)&lt;="M",1,2))</f>
        <v>2</v>
      </c>
      <c r="D88" s="7">
        <f t="shared" si="1"/>
        <v>4</v>
      </c>
    </row>
    <row r="89" spans="1:4" ht="12.75" x14ac:dyDescent="0.2">
      <c r="A89" s="5" t="s">
        <v>46</v>
      </c>
      <c r="B89" s="8">
        <v>0.5</v>
      </c>
      <c r="C89" s="6">
        <f>IF(LEFT(A89,1)&lt;="F",0,IF(LEFT(A89,1)&lt;="M",1,2))</f>
        <v>2</v>
      </c>
      <c r="D89" s="7">
        <f t="shared" si="1"/>
        <v>1</v>
      </c>
    </row>
    <row r="90" spans="1:4" ht="12.75" x14ac:dyDescent="0.2">
      <c r="A90" s="5" t="s">
        <v>34</v>
      </c>
      <c r="B90" s="8">
        <v>9</v>
      </c>
      <c r="C90" s="6">
        <f>IF(LEFT(A90,1)&lt;="F",0,IF(LEFT(A90,1)&lt;="M",1,2))</f>
        <v>2</v>
      </c>
      <c r="D90" s="7">
        <f t="shared" si="1"/>
        <v>18</v>
      </c>
    </row>
    <row r="91" spans="1:4" ht="12.75" x14ac:dyDescent="0.2">
      <c r="A91" s="5" t="s">
        <v>21</v>
      </c>
      <c r="B91" s="8">
        <v>7</v>
      </c>
      <c r="C91" s="6">
        <f>IF(LEFT(A91,1)&lt;="F",0,IF(LEFT(A91,1)&lt;="M",1,2))</f>
        <v>2</v>
      </c>
      <c r="D91" s="7">
        <f t="shared" si="1"/>
        <v>14</v>
      </c>
    </row>
    <row r="92" spans="1:4" ht="12.75" x14ac:dyDescent="0.2">
      <c r="A92" s="5" t="s">
        <v>8</v>
      </c>
      <c r="B92" s="8">
        <v>5.5</v>
      </c>
      <c r="C92" s="6">
        <f>IF(LEFT(A92,1)&lt;="F",0,IF(LEFT(A92,1)&lt;="M",1,2))</f>
        <v>2</v>
      </c>
      <c r="D92" s="7">
        <f t="shared" si="1"/>
        <v>11</v>
      </c>
    </row>
    <row r="93" spans="1:4" ht="12.75" x14ac:dyDescent="0.2">
      <c r="A93" s="5" t="s">
        <v>98</v>
      </c>
      <c r="B93" s="8">
        <v>8</v>
      </c>
      <c r="C93" s="6">
        <f>IF(LEFT(A93,1)&lt;="F",0,IF(LEFT(A93,1)&lt;="M",1,2))</f>
        <v>2</v>
      </c>
      <c r="D93" s="7">
        <f t="shared" si="1"/>
        <v>16</v>
      </c>
    </row>
    <row r="94" spans="1:4" ht="12.75" x14ac:dyDescent="0.2">
      <c r="A94" s="5" t="s">
        <v>9</v>
      </c>
      <c r="B94" s="8">
        <v>6.5</v>
      </c>
      <c r="C94" s="6">
        <f>IF(LEFT(A94,1)&lt;="F",0,IF(LEFT(A94,1)&lt;="M",1,2))</f>
        <v>2</v>
      </c>
      <c r="D94" s="7">
        <f t="shared" si="1"/>
        <v>13</v>
      </c>
    </row>
    <row r="95" spans="1:4" ht="12.75" x14ac:dyDescent="0.2">
      <c r="A95" s="5" t="s">
        <v>99</v>
      </c>
      <c r="B95" s="8">
        <v>9</v>
      </c>
      <c r="C95" s="6">
        <f>IF(LEFT(A95,1)&lt;="F",0,IF(LEFT(A95,1)&lt;="M",1,2))</f>
        <v>2</v>
      </c>
      <c r="D95" s="7">
        <f t="shared" si="1"/>
        <v>18</v>
      </c>
    </row>
    <row r="96" spans="1:4" ht="12.75" x14ac:dyDescent="0.2">
      <c r="A96" s="5" t="s">
        <v>86</v>
      </c>
      <c r="B96" s="8">
        <v>7</v>
      </c>
      <c r="C96" s="6">
        <f>IF(LEFT(A96,1)&lt;="F",0,IF(LEFT(A96,1)&lt;="M",1,2))</f>
        <v>2</v>
      </c>
      <c r="D96" s="7">
        <f t="shared" si="1"/>
        <v>14</v>
      </c>
    </row>
    <row r="97" spans="1:4" ht="12.75" x14ac:dyDescent="0.2">
      <c r="A97" s="5" t="s">
        <v>73</v>
      </c>
      <c r="B97" s="8">
        <v>5</v>
      </c>
      <c r="C97" s="6">
        <f>IF(LEFT(A97,1)&lt;="F",0,IF(LEFT(A97,1)&lt;="M",1,2))</f>
        <v>2</v>
      </c>
      <c r="D97" s="7">
        <f t="shared" si="1"/>
        <v>10</v>
      </c>
    </row>
    <row r="98" spans="1:4" ht="12.75" x14ac:dyDescent="0.2">
      <c r="A98" s="5" t="s">
        <v>60</v>
      </c>
      <c r="B98" s="8">
        <v>3</v>
      </c>
      <c r="C98" s="6">
        <f>IF(LEFT(A98,1)&lt;="F",0,IF(LEFT(A98,1)&lt;="M",1,2))</f>
        <v>2</v>
      </c>
      <c r="D98" s="7">
        <f t="shared" si="1"/>
        <v>6</v>
      </c>
    </row>
    <row r="99" spans="1:4" ht="12.75" x14ac:dyDescent="0.2">
      <c r="A99" s="5" t="s">
        <v>47</v>
      </c>
      <c r="B99" s="8">
        <v>1</v>
      </c>
      <c r="C99" s="6">
        <f>IF(LEFT(A99,1)&lt;="F",0,IF(LEFT(A99,1)&lt;="M",1,2))</f>
        <v>2</v>
      </c>
      <c r="D99" s="7">
        <f t="shared" si="1"/>
        <v>2</v>
      </c>
    </row>
    <row r="100" spans="1:4" ht="12.75" x14ac:dyDescent="0.2">
      <c r="A100" s="5" t="s">
        <v>35</v>
      </c>
      <c r="B100" s="8">
        <v>10</v>
      </c>
      <c r="C100" s="6">
        <f>IF(LEFT(A100,1)&lt;="F",0,IF(LEFT(A100,1)&lt;="M",1,2))</f>
        <v>2</v>
      </c>
      <c r="D100" s="7">
        <f t="shared" si="1"/>
        <v>20</v>
      </c>
    </row>
    <row r="101" spans="1:4" ht="12.75" x14ac:dyDescent="0.2">
      <c r="A101" s="5" t="s">
        <v>22</v>
      </c>
      <c r="B101" s="8">
        <v>8</v>
      </c>
      <c r="C101" s="6">
        <f>IF(LEFT(A101,1)&lt;="F",0,IF(LEFT(A101,1)&lt;="M",1,2))</f>
        <v>2</v>
      </c>
      <c r="D101" s="7">
        <f t="shared" si="1"/>
        <v>16</v>
      </c>
    </row>
  </sheetData>
  <sortState xmlns:xlrd2="http://schemas.microsoft.com/office/spreadsheetml/2017/richdata2" ref="A2:D101">
    <sortCondition ref="A1:A1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7"/>
  <sheetViews>
    <sheetView workbookViewId="0">
      <selection activeCell="I7" sqref="I7"/>
    </sheetView>
  </sheetViews>
  <sheetFormatPr defaultColWidth="12.5703125" defaultRowHeight="15.75" customHeight="1" x14ac:dyDescent="0.2"/>
  <cols>
    <col min="2" max="2" width="25.42578125" style="3" customWidth="1"/>
    <col min="3" max="3" width="20.140625" style="20" customWidth="1"/>
    <col min="4" max="4" width="20.140625" customWidth="1"/>
    <col min="5" max="5" width="22.7109375" customWidth="1"/>
    <col min="6" max="6" width="14.5703125" bestFit="1" customWidth="1"/>
    <col min="7" max="7" width="18.28515625" bestFit="1" customWidth="1"/>
    <col min="8" max="9" width="31.42578125" bestFit="1" customWidth="1"/>
  </cols>
  <sheetData>
    <row r="1" spans="1:28" ht="15.75" customHeight="1" thickBot="1" x14ac:dyDescent="0.3">
      <c r="A1" s="13" t="s">
        <v>103</v>
      </c>
      <c r="B1" s="13" t="s">
        <v>104</v>
      </c>
      <c r="C1" s="13" t="s">
        <v>3</v>
      </c>
      <c r="D1" s="14"/>
      <c r="E1" s="13" t="s">
        <v>110</v>
      </c>
      <c r="F1" s="13" t="s">
        <v>111</v>
      </c>
      <c r="G1" s="13" t="s">
        <v>112</v>
      </c>
      <c r="H1" s="24" t="s">
        <v>113</v>
      </c>
      <c r="I1" s="24" t="s">
        <v>114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x14ac:dyDescent="0.2">
      <c r="A2" s="5" t="s">
        <v>105</v>
      </c>
      <c r="B2" s="8">
        <v>55</v>
      </c>
      <c r="C2" s="22"/>
      <c r="E2" s="17" t="s">
        <v>105</v>
      </c>
      <c r="F2" s="18">
        <f>COUNTIF(A:A,E2)</f>
        <v>11</v>
      </c>
      <c r="G2" s="21">
        <f>SUMIFS(C:C,A:A,E2)</f>
        <v>555</v>
      </c>
      <c r="H2" s="26">
        <f>SUMIF($A:$A,E2,$B:$B)</f>
        <v>525</v>
      </c>
      <c r="I2" s="19">
        <f>SUMIFS(C:C,A:A, E2, B:B, "&gt;80")</f>
        <v>0</v>
      </c>
    </row>
    <row r="3" spans="1:28" ht="12.75" x14ac:dyDescent="0.2">
      <c r="A3" s="5" t="s">
        <v>106</v>
      </c>
      <c r="B3" s="8">
        <v>70</v>
      </c>
      <c r="C3" s="28">
        <v>80</v>
      </c>
      <c r="D3" s="2"/>
      <c r="E3" s="5" t="s">
        <v>106</v>
      </c>
      <c r="F3" s="16">
        <f>COUNTIF(A:A,E3)</f>
        <v>14</v>
      </c>
      <c r="G3" s="22">
        <f t="shared" ref="G3:G6" si="0">SUMIFS(C:C,A:A,E3)</f>
        <v>815</v>
      </c>
      <c r="H3" s="27">
        <f t="shared" ref="H3:H6" si="1">SUMIF($A:$A,E3,$B:$B)</f>
        <v>755</v>
      </c>
    </row>
    <row r="4" spans="1:28" ht="12.75" x14ac:dyDescent="0.2">
      <c r="A4" s="5" t="s">
        <v>107</v>
      </c>
      <c r="B4" s="8">
        <v>40</v>
      </c>
      <c r="C4" s="28">
        <v>60</v>
      </c>
      <c r="D4" s="2"/>
      <c r="E4" s="5" t="s">
        <v>107</v>
      </c>
      <c r="F4" s="16">
        <f>COUNTIF(A:A,E4)</f>
        <v>11</v>
      </c>
      <c r="G4" s="22">
        <f t="shared" si="0"/>
        <v>495</v>
      </c>
      <c r="H4" s="27">
        <f t="shared" si="1"/>
        <v>555</v>
      </c>
    </row>
    <row r="5" spans="1:28" ht="12.75" x14ac:dyDescent="0.2">
      <c r="A5" s="5" t="s">
        <v>105</v>
      </c>
      <c r="B5" s="8">
        <v>20</v>
      </c>
      <c r="C5" s="28">
        <v>100</v>
      </c>
      <c r="D5" s="2"/>
      <c r="E5" s="5" t="s">
        <v>108</v>
      </c>
      <c r="F5" s="16">
        <f>COUNTIF(A:A,E5)</f>
        <v>7</v>
      </c>
      <c r="G5" s="22">
        <f t="shared" si="0"/>
        <v>225</v>
      </c>
      <c r="H5" s="27">
        <f t="shared" si="1"/>
        <v>380</v>
      </c>
    </row>
    <row r="6" spans="1:28" ht="12.75" x14ac:dyDescent="0.2">
      <c r="A6" s="5" t="s">
        <v>108</v>
      </c>
      <c r="B6" s="8">
        <v>90</v>
      </c>
      <c r="C6" s="28">
        <v>30</v>
      </c>
      <c r="D6" s="2"/>
      <c r="E6" s="5" t="s">
        <v>109</v>
      </c>
      <c r="F6" s="16">
        <f>COUNTIF(A:A,E6)</f>
        <v>3</v>
      </c>
      <c r="G6" s="22">
        <f t="shared" si="0"/>
        <v>150</v>
      </c>
      <c r="H6" s="27">
        <f t="shared" si="1"/>
        <v>160</v>
      </c>
    </row>
    <row r="7" spans="1:28" ht="12.75" x14ac:dyDescent="0.2">
      <c r="A7" s="5" t="s">
        <v>106</v>
      </c>
      <c r="B7" s="8">
        <v>50</v>
      </c>
      <c r="C7" s="28">
        <v>40</v>
      </c>
      <c r="D7" s="2"/>
      <c r="G7" s="23">
        <f>SUM($G$2:$G$6)</f>
        <v>2240</v>
      </c>
      <c r="H7" s="25"/>
    </row>
    <row r="8" spans="1:28" ht="12.75" x14ac:dyDescent="0.2">
      <c r="A8" s="5" t="s">
        <v>107</v>
      </c>
      <c r="B8" s="8">
        <v>60</v>
      </c>
      <c r="C8" s="28">
        <v>55</v>
      </c>
      <c r="D8" s="15"/>
    </row>
    <row r="9" spans="1:28" ht="12.75" x14ac:dyDescent="0.2">
      <c r="A9" s="5" t="s">
        <v>105</v>
      </c>
      <c r="B9" s="8">
        <v>45</v>
      </c>
      <c r="C9" s="22"/>
    </row>
    <row r="10" spans="1:28" ht="12.75" x14ac:dyDescent="0.2">
      <c r="A10" s="5" t="s">
        <v>106</v>
      </c>
      <c r="B10" s="8">
        <v>25</v>
      </c>
      <c r="C10" s="28">
        <v>85</v>
      </c>
      <c r="D10" s="2"/>
    </row>
    <row r="11" spans="1:28" ht="12.75" x14ac:dyDescent="0.2">
      <c r="A11" s="5" t="s">
        <v>108</v>
      </c>
      <c r="B11" s="8">
        <v>35</v>
      </c>
      <c r="C11" s="28">
        <v>50</v>
      </c>
      <c r="D11" s="2"/>
    </row>
    <row r="12" spans="1:28" ht="12.75" x14ac:dyDescent="0.2">
      <c r="A12" s="5" t="s">
        <v>109</v>
      </c>
      <c r="B12" s="8">
        <v>60</v>
      </c>
      <c r="C12" s="28">
        <v>95</v>
      </c>
      <c r="D12" s="2"/>
    </row>
    <row r="13" spans="1:28" ht="12.75" x14ac:dyDescent="0.2">
      <c r="A13" s="5" t="s">
        <v>107</v>
      </c>
      <c r="B13" s="8">
        <v>80</v>
      </c>
      <c r="C13" s="22"/>
    </row>
    <row r="14" spans="1:28" ht="12.75" x14ac:dyDescent="0.2">
      <c r="A14" s="5" t="s">
        <v>106</v>
      </c>
      <c r="B14" s="8">
        <v>40</v>
      </c>
      <c r="C14" s="28">
        <v>45</v>
      </c>
      <c r="D14" s="2"/>
    </row>
    <row r="15" spans="1:28" ht="12.75" x14ac:dyDescent="0.2">
      <c r="A15" s="5" t="s">
        <v>105</v>
      </c>
      <c r="B15" s="8">
        <v>65</v>
      </c>
      <c r="C15" s="28">
        <v>65</v>
      </c>
      <c r="D15" s="2"/>
    </row>
    <row r="16" spans="1:28" ht="12.75" x14ac:dyDescent="0.2">
      <c r="A16" s="5" t="s">
        <v>107</v>
      </c>
      <c r="B16" s="8">
        <v>55</v>
      </c>
      <c r="C16" s="28">
        <v>30</v>
      </c>
      <c r="D16" s="2"/>
    </row>
    <row r="17" spans="1:4" ht="12.75" x14ac:dyDescent="0.2">
      <c r="A17" s="5" t="s">
        <v>108</v>
      </c>
      <c r="B17" s="8">
        <v>70</v>
      </c>
      <c r="C17" s="22"/>
    </row>
    <row r="18" spans="1:4" ht="12.75" x14ac:dyDescent="0.2">
      <c r="A18" s="5" t="s">
        <v>106</v>
      </c>
      <c r="B18" s="8">
        <v>45</v>
      </c>
      <c r="C18" s="28">
        <v>80</v>
      </c>
      <c r="D18" s="2"/>
    </row>
    <row r="19" spans="1:4" ht="12.75" x14ac:dyDescent="0.2">
      <c r="A19" s="5" t="s">
        <v>105</v>
      </c>
      <c r="B19" s="8">
        <v>25</v>
      </c>
      <c r="C19" s="28">
        <v>60</v>
      </c>
      <c r="D19" s="2"/>
    </row>
    <row r="20" spans="1:4" ht="12.75" x14ac:dyDescent="0.2">
      <c r="A20" s="5" t="s">
        <v>106</v>
      </c>
      <c r="B20" s="8">
        <v>35</v>
      </c>
      <c r="C20" s="22"/>
    </row>
    <row r="21" spans="1:4" ht="12.75" x14ac:dyDescent="0.2">
      <c r="A21" s="5" t="s">
        <v>107</v>
      </c>
      <c r="B21" s="8">
        <v>60</v>
      </c>
      <c r="C21" s="28">
        <v>30</v>
      </c>
      <c r="D21" s="2"/>
    </row>
    <row r="22" spans="1:4" ht="12.75" x14ac:dyDescent="0.2">
      <c r="A22" s="5" t="s">
        <v>105</v>
      </c>
      <c r="B22" s="8">
        <v>70</v>
      </c>
      <c r="C22" s="28">
        <v>40</v>
      </c>
      <c r="D22" s="2"/>
    </row>
    <row r="23" spans="1:4" ht="12.75" x14ac:dyDescent="0.2">
      <c r="A23" s="5" t="s">
        <v>106</v>
      </c>
      <c r="B23" s="8">
        <v>45</v>
      </c>
      <c r="C23" s="28">
        <v>55</v>
      </c>
      <c r="D23" s="2"/>
    </row>
    <row r="24" spans="1:4" ht="12.75" x14ac:dyDescent="0.2">
      <c r="A24" s="5" t="s">
        <v>108</v>
      </c>
      <c r="B24" s="8">
        <v>25</v>
      </c>
      <c r="C24" s="28">
        <v>70</v>
      </c>
      <c r="D24" s="2"/>
    </row>
    <row r="25" spans="1:4" ht="12.75" x14ac:dyDescent="0.2">
      <c r="A25" s="5" t="s">
        <v>109</v>
      </c>
      <c r="B25" s="8">
        <v>35</v>
      </c>
      <c r="C25" s="22"/>
    </row>
    <row r="26" spans="1:4" ht="12.75" x14ac:dyDescent="0.2">
      <c r="A26" s="5" t="s">
        <v>107</v>
      </c>
      <c r="B26" s="8">
        <v>60</v>
      </c>
      <c r="C26" s="28">
        <v>50</v>
      </c>
      <c r="D26" s="2"/>
    </row>
    <row r="27" spans="1:4" ht="12.75" x14ac:dyDescent="0.2">
      <c r="A27" s="5" t="s">
        <v>106</v>
      </c>
      <c r="B27" s="8">
        <v>80</v>
      </c>
      <c r="C27" s="28">
        <v>95</v>
      </c>
      <c r="D27" s="2"/>
    </row>
    <row r="28" spans="1:4" ht="12.75" x14ac:dyDescent="0.2">
      <c r="A28" s="5" t="s">
        <v>105</v>
      </c>
      <c r="B28" s="8">
        <v>40</v>
      </c>
      <c r="C28" s="28">
        <v>75</v>
      </c>
      <c r="D28" s="2"/>
    </row>
    <row r="29" spans="1:4" ht="12.75" x14ac:dyDescent="0.2">
      <c r="A29" s="5" t="s">
        <v>107</v>
      </c>
      <c r="B29" s="8">
        <v>65</v>
      </c>
      <c r="C29" s="28">
        <v>45</v>
      </c>
      <c r="D29" s="2"/>
    </row>
    <row r="30" spans="1:4" ht="12.75" x14ac:dyDescent="0.2">
      <c r="A30" s="5" t="s">
        <v>106</v>
      </c>
      <c r="B30" s="8">
        <v>55</v>
      </c>
      <c r="C30" s="28">
        <v>65</v>
      </c>
      <c r="D30" s="2"/>
    </row>
    <row r="31" spans="1:4" ht="12.75" x14ac:dyDescent="0.2">
      <c r="A31" s="5" t="s">
        <v>108</v>
      </c>
      <c r="B31" s="8">
        <v>70</v>
      </c>
      <c r="C31" s="28">
        <v>30</v>
      </c>
      <c r="D31" s="2"/>
    </row>
    <row r="32" spans="1:4" ht="12.75" x14ac:dyDescent="0.2">
      <c r="A32" s="5" t="s">
        <v>105</v>
      </c>
      <c r="B32" s="8">
        <v>45</v>
      </c>
      <c r="C32" s="22"/>
    </row>
    <row r="33" spans="1:4" ht="12.75" x14ac:dyDescent="0.2">
      <c r="A33" s="5" t="s">
        <v>106</v>
      </c>
      <c r="B33" s="8">
        <v>25</v>
      </c>
      <c r="C33" s="28">
        <v>80</v>
      </c>
      <c r="D33" s="2"/>
    </row>
    <row r="34" spans="1:4" ht="12.75" x14ac:dyDescent="0.2">
      <c r="A34" s="5" t="s">
        <v>107</v>
      </c>
      <c r="B34" s="8">
        <v>35</v>
      </c>
      <c r="C34" s="28">
        <v>60</v>
      </c>
      <c r="D34" s="2"/>
    </row>
    <row r="35" spans="1:4" ht="12.75" x14ac:dyDescent="0.2">
      <c r="A35" s="5" t="s">
        <v>105</v>
      </c>
      <c r="B35" s="8">
        <v>60</v>
      </c>
      <c r="C35" s="28">
        <v>100</v>
      </c>
      <c r="D35" s="2"/>
    </row>
    <row r="36" spans="1:4" ht="12.75" x14ac:dyDescent="0.2">
      <c r="A36" s="5" t="s">
        <v>106</v>
      </c>
      <c r="B36" s="8">
        <v>80</v>
      </c>
      <c r="C36" s="28">
        <v>30</v>
      </c>
      <c r="D36" s="2"/>
    </row>
    <row r="37" spans="1:4" ht="12.75" x14ac:dyDescent="0.2">
      <c r="A37" s="5" t="s">
        <v>108</v>
      </c>
      <c r="B37" s="8">
        <v>40</v>
      </c>
      <c r="C37" s="22"/>
    </row>
    <row r="38" spans="1:4" ht="12.75" x14ac:dyDescent="0.2">
      <c r="A38" s="5" t="s">
        <v>109</v>
      </c>
      <c r="B38" s="8">
        <v>65</v>
      </c>
      <c r="C38" s="28">
        <v>55</v>
      </c>
      <c r="D38" s="2"/>
    </row>
    <row r="39" spans="1:4" ht="12.75" x14ac:dyDescent="0.2">
      <c r="A39" s="5" t="s">
        <v>107</v>
      </c>
      <c r="B39" s="8">
        <v>55</v>
      </c>
      <c r="C39" s="28">
        <v>70</v>
      </c>
      <c r="D39" s="2"/>
    </row>
    <row r="40" spans="1:4" ht="12.75" x14ac:dyDescent="0.2">
      <c r="A40" s="5" t="s">
        <v>106</v>
      </c>
      <c r="B40" s="8">
        <v>70</v>
      </c>
      <c r="C40" s="28">
        <v>85</v>
      </c>
      <c r="D40" s="2"/>
    </row>
    <row r="41" spans="1:4" ht="12.75" x14ac:dyDescent="0.2">
      <c r="A41" s="5" t="s">
        <v>105</v>
      </c>
      <c r="B41" s="8">
        <v>40</v>
      </c>
      <c r="C41" s="28">
        <v>50</v>
      </c>
      <c r="D41" s="2"/>
    </row>
    <row r="42" spans="1:4" ht="12.75" x14ac:dyDescent="0.2">
      <c r="A42" s="5" t="s">
        <v>107</v>
      </c>
      <c r="B42" s="8">
        <v>20</v>
      </c>
      <c r="C42" s="28">
        <v>95</v>
      </c>
      <c r="D42" s="2"/>
    </row>
    <row r="43" spans="1:4" ht="12.75" x14ac:dyDescent="0.2">
      <c r="A43" s="5" t="s">
        <v>106</v>
      </c>
      <c r="B43" s="8">
        <v>90</v>
      </c>
      <c r="C43" s="28">
        <v>75</v>
      </c>
      <c r="D43" s="2"/>
    </row>
    <row r="44" spans="1:4" ht="12.75" x14ac:dyDescent="0.2">
      <c r="A44" s="5" t="s">
        <v>108</v>
      </c>
      <c r="B44" s="8">
        <v>50</v>
      </c>
      <c r="C44" s="28">
        <v>45</v>
      </c>
      <c r="D44" s="2"/>
    </row>
    <row r="45" spans="1:4" ht="12.75" x14ac:dyDescent="0.2">
      <c r="A45" s="5" t="s">
        <v>105</v>
      </c>
      <c r="B45" s="8">
        <v>60</v>
      </c>
      <c r="C45" s="28">
        <v>65</v>
      </c>
      <c r="D45" s="2"/>
    </row>
    <row r="46" spans="1:4" ht="12.75" x14ac:dyDescent="0.2">
      <c r="A46" s="5" t="s">
        <v>106</v>
      </c>
      <c r="B46" s="8">
        <v>45</v>
      </c>
      <c r="C46" s="22"/>
    </row>
    <row r="47" spans="1:4" ht="12.75" x14ac:dyDescent="0.2">
      <c r="A47" s="5" t="s">
        <v>107</v>
      </c>
      <c r="B47" s="8">
        <v>25</v>
      </c>
      <c r="C4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Verri</cp:lastModifiedBy>
  <dcterms:modified xsi:type="dcterms:W3CDTF">2025-02-14T20:02:01Z</dcterms:modified>
</cp:coreProperties>
</file>