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abriele Verri\Desktop\epicode\W1\D1\"/>
    </mc:Choice>
  </mc:AlternateContent>
  <xr:revisionPtr revIDLastSave="0" documentId="13_ncr:1_{6B0CCF03-2493-45A8-BA1B-6552B30883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9" i="3" l="1"/>
  <c r="I10" i="3"/>
  <c r="I11" i="3"/>
  <c r="I12" i="3"/>
  <c r="I13" i="3"/>
  <c r="I14" i="3"/>
  <c r="I8" i="3"/>
  <c r="I3" i="3"/>
  <c r="I4" i="3"/>
  <c r="I5" i="3"/>
  <c r="I2" i="3"/>
  <c r="H9" i="3"/>
  <c r="H10" i="3"/>
  <c r="H11" i="3"/>
  <c r="H12" i="3"/>
  <c r="H13" i="3"/>
  <c r="H14" i="3"/>
  <c r="H8" i="3"/>
  <c r="H3" i="3"/>
  <c r="H4" i="3"/>
  <c r="H5" i="3"/>
  <c r="H2" i="3"/>
  <c r="C3" i="2"/>
  <c r="C4" i="2"/>
  <c r="C5" i="2"/>
  <c r="C6" i="2"/>
  <c r="C7" i="2"/>
  <c r="C8" i="2"/>
  <c r="C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<sst xmlns="http://schemas.openxmlformats.org/spreadsheetml/2006/main" count="817" uniqueCount="577">
  <si>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</si>
  <si>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</si>
  <si>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</si>
  <si>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</si>
  <si>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</si>
  <si>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</si>
  <si>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</si>
  <si>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</si>
  <si>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</si>
  <si>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</si>
  <si>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</si>
  <si>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</si>
  <si>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</si>
  <si>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</si>
  <si>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</si>
  <si>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</si>
  <si>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</si>
  <si>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</si>
  <si>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</si>
  <si>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</si>
  <si>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</si>
  <si>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</si>
  <si>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</si>
  <si>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</si>
  <si>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</si>
  <si>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</si>
  <si>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</si>
  <si>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</si>
  <si>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</si>
  <si>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</si>
  <si>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</si>
  <si>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</si>
  <si>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</si>
  <si>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</si>
  <si>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</si>
  <si>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</si>
  <si>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</si>
  <si>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</si>
  <si>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</si>
  <si>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</si>
  <si>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</si>
  <si>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</si>
  <si>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</si>
  <si>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</si>
  <si>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</si>
  <si>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</si>
  <si>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</si>
  <si>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</si>
  <si>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</si>
  <si>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</si>
  <si>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</si>
  <si>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</si>
  <si>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</si>
  <si>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</si>
  <si>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</si>
  <si>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</si>
  <si>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</si>
  <si>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</si>
  <si>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</si>
  <si>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</si>
  <si>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</si>
  <si>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</si>
  <si>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</si>
  <si>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</si>
  <si>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</si>
  <si>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</si>
  <si>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</si>
  <si>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</si>
  <si>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</si>
  <si>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</si>
  <si>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</si>
  <si>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</si>
  <si>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</si>
  <si>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</si>
  <si>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</si>
  <si>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</si>
  <si>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</si>
  <si>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</si>
  <si>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</si>
  <si>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</si>
  <si>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</si>
  <si>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</si>
  <si>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</si>
  <si>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</si>
  <si>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</si>
  <si>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</si>
  <si>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</si>
  <si>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</si>
  <si>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</si>
  <si>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</si>
  <si>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</si>
  <si>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</si>
  <si>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</si>
  <si>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</si>
  <si>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</si>
  <si>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</si>
  <si>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</si>
  <si>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</si>
  <si>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</si>
  <si>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</si>
  <si>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</si>
  <si>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</si>
  <si>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</si>
  <si>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</si>
  <si>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</si>
  <si>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</si>
  <si>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</si>
  <si>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</si>
  <si>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</si>
  <si>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</si>
  <si>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</si>
  <si>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</si>
  <si>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</si>
  <si>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</si>
  <si>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</si>
  <si>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</si>
  <si>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</si>
  <si>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</si>
  <si>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</si>
  <si>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</si>
  <si>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</si>
  <si>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</si>
  <si>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</si>
  <si>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</si>
  <si>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</si>
  <si>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</si>
  <si>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</si>
  <si>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</si>
  <si>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</si>
  <si>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</si>
  <si>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</si>
  <si>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</si>
  <si>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</si>
  <si>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</si>
  <si>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</si>
  <si>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</si>
  <si>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</si>
  <si>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</si>
  <si>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</si>
  <si>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</si>
  <si>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</si>
  <si>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</si>
  <si>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</si>
  <si>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</si>
  <si>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</si>
  <si>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</si>
  <si>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</si>
  <si>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</si>
  <si>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</si>
  <si>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</si>
  <si>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</si>
  <si>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</si>
  <si>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</si>
  <si>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</si>
  <si>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</si>
  <si>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</si>
  <si>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</si>
  <si>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</si>
  <si>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</si>
  <si>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</si>
  <si>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</si>
  <si>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</si>
  <si>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</si>
  <si>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</si>
  <si>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</si>
  <si>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</si>
  <si>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</si>
  <si>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</si>
  <si>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</si>
  <si>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</si>
  <si>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</si>
  <si>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</si>
  <si>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</si>
  <si>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</si>
  <si>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</si>
  <si>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</si>
  <si>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</si>
  <si>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</si>
  <si>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</si>
  <si>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</si>
  <si>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</si>
  <si>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</si>
  <si>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</si>
  <si>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</si>
  <si>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</si>
  <si>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</si>
  <si>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</si>
  <si>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</si>
  <si>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</si>
  <si>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</si>
  <si>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</si>
  <si>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</si>
  <si>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</si>
  <si>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</si>
  <si>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</si>
  <si>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</si>
  <si>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</si>
  <si>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</si>
  <si>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</si>
  <si>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</si>
  <si>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</si>
  <si>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</si>
  <si>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</si>
  <si>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</si>
  <si>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</si>
  <si>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</si>
  <si>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</si>
  <si>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</si>
  <si>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</si>
  <si>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</si>
  <si>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</si>
  <si>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</si>
  <si>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</si>
  <si>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</si>
  <si>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</si>
  <si>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</si>
  <si>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</si>
  <si>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</si>
  <si>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</si>
  <si>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</si>
  <si>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</si>
  <si>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</si>
  <si>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</si>
  <si>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</si>
  <si>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</si>
  <si>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</si>
  <si>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</si>
  <si>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</si>
  <si>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</si>
  <si>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</si>
  <si>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</si>
  <si>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</si>
  <si>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</si>
  <si>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</si>
  <si>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</si>
  <si>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</si>
  <si>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</si>
  <si>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</si>
  <si>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</si>
  <si>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</si>
  <si>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</si>
  <si>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</si>
  <si>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</si>
  <si>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</si>
  <si>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</si>
  <si>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</si>
  <si>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</si>
  <si>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</si>
  <si>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</si>
  <si>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</si>
  <si>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</si>
  <si>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</si>
  <si>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</si>
  <si>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</si>
  <si>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</si>
  <si>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</si>
  <si>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</si>
  <si>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</si>
  <si>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</si>
  <si>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</si>
  <si>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</si>
  <si>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</si>
  <si>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</si>
  <si>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</si>
  <si>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</si>
  <si>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</si>
  <si>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</si>
  <si>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</si>
  <si>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</si>
  <si>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</si>
  <si>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</si>
  <si>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</si>
  <si>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</si>
  <si>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</si>
  <si>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</si>
  <si>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</si>
  <si>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</si>
  <si>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</si>
  <si>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</si>
  <si>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</si>
  <si>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</si>
  <si>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</si>
  <si>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</si>
  <si>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</si>
  <si>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</si>
  <si>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</si>
  <si>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</si>
  <si>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</si>
  <si>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</si>
  <si>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</si>
  <si>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</si>
  <si>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</si>
  <si>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</si>
  <si>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</si>
  <si>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</si>
  <si>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</si>
  <si>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</si>
  <si>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</si>
  <si>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</si>
  <si>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</si>
  <si>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</si>
  <si>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</si>
  <si>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</si>
  <si>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</si>
  <si>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</si>
  <si>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</si>
  <si>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</si>
  <si>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</si>
  <si>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</si>
  <si>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</si>
  <si>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</si>
  <si>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</si>
  <si>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</si>
  <si>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</si>
  <si>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</si>
  <si>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</si>
  <si>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</si>
  <si>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</si>
  <si>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</si>
  <si>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</si>
  <si>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</si>
  <si>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</si>
  <si>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</si>
  <si>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</si>
  <si>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</si>
  <si>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</si>
  <si>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</si>
  <si>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</si>
  <si>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</si>
  <si>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</si>
  <si>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</si>
  <si>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</si>
  <si>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</si>
  <si>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</si>
  <si>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</si>
  <si>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</si>
  <si>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</si>
  <si>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</si>
  <si>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</si>
  <si>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</si>
  <si>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</si>
  <si>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</si>
  <si>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</si>
  <si>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</si>
  <si>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</si>
  <si>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</si>
  <si>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</si>
  <si>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</si>
  <si>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</si>
  <si>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</si>
  <si>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</si>
  <si>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</si>
  <si>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</si>
  <si>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</si>
  <si>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</si>
  <si>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</si>
  <si>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</si>
  <si>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</si>
  <si>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</si>
  <si>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</si>
  <si>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</si>
  <si>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</si>
  <si>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</si>
  <si>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</si>
  <si>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</si>
  <si>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</si>
  <si>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</si>
  <si>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</si>
  <si>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</si>
  <si>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</si>
  <si>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</si>
  <si>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</si>
  <si>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</si>
  <si>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</si>
  <si>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</si>
  <si>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</si>
  <si>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</si>
  <si>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</si>
  <si>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</si>
  <si>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</si>
  <si>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</si>
  <si>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</si>
  <si>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</si>
  <si>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</si>
  <si>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</si>
  <si>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</si>
  <si>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</si>
  <si>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</si>
  <si>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</si>
  <si>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</si>
  <si>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</si>
  <si>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</si>
  <si>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</si>
  <si>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</si>
  <si>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</si>
  <si>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</si>
  <si>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</si>
  <si>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</si>
  <si>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</si>
  <si>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</si>
  <si>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</si>
  <si>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</si>
  <si>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</si>
  <si>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</si>
  <si>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</si>
  <si>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</si>
  <si>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</si>
  <si>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</si>
  <si>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</si>
  <si>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</si>
  <si>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</si>
  <si>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</si>
  <si>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</si>
  <si>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</si>
  <si>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</si>
  <si>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</si>
  <si>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</si>
  <si>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</si>
  <si>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</si>
  <si>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</si>
  <si>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</si>
  <si>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</si>
  <si>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</si>
  <si>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</si>
  <si>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</si>
  <si>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</si>
  <si>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</si>
  <si>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</si>
  <si>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</si>
  <si>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</si>
  <si>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</si>
  <si>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</si>
  <si>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</si>
  <si>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</si>
  <si>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</si>
  <si>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</si>
  <si>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</si>
  <si>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</si>
  <si>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</si>
  <si>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</si>
  <si>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</si>
  <si>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</si>
  <si>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</si>
  <si>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</si>
  <si>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</si>
  <si>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</si>
  <si>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</si>
  <si>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</si>
  <si>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</si>
  <si>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</si>
  <si>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</si>
  <si>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</si>
  <si>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</si>
  <si>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</si>
  <si>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</si>
  <si>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</si>
  <si>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</si>
  <si>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</si>
  <si>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</si>
  <si>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</si>
  <si>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</si>
  <si>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</si>
  <si>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</si>
  <si>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</si>
  <si>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</si>
  <si>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</si>
  <si>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</si>
  <si>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</si>
  <si>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</si>
  <si>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</si>
  <si>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</si>
  <si>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</si>
  <si>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</si>
  <si>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</si>
  <si>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</si>
  <si>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</si>
  <si>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</si>
  <si>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</si>
  <si>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</si>
  <si>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</si>
  <si>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</si>
  <si>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</si>
  <si>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</si>
  <si>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</si>
  <si>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</si>
  <si>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</si>
  <si>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</si>
  <si>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</si>
  <si>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</si>
  <si>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</si>
  <si>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</si>
  <si>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</si>
  <si>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</si>
  <si>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</si>
  <si>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</si>
  <si>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</si>
  <si>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</si>
  <si>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</si>
  <si>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</si>
  <si>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</si>
  <si>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</si>
  <si>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</si>
  <si>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</si>
  <si>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</si>
  <si>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</si>
  <si>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</si>
  <si>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</si>
  <si>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</si>
  <si>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</si>
  <si>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</si>
  <si>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</si>
  <si>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</si>
  <si>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</si>
  <si>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</si>
  <si>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</si>
  <si>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</si>
  <si>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</si>
  <si>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</si>
  <si>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</si>
  <si>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</si>
  <si>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</si>
  <si>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</si>
  <si>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</si>
  <si>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</si>
  <si>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</si>
  <si>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</si>
  <si>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</si>
  <si>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</si>
  <si>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</si>
  <si>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</si>
  <si>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</si>
  <si>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</si>
  <si>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</si>
  <si>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</si>
  <si>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</si>
  <si>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</si>
  <si>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</si>
  <si>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</si>
  <si>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</si>
  <si>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</si>
  <si>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</si>
  <si>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</si>
  <si>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</si>
  <si>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</si>
  <si>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</si>
  <si>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</si>
  <si>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</si>
  <si>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</si>
  <si>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</si>
  <si>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</si>
  <si>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</si>
  <si>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</si>
  <si>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</si>
  <si>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</si>
  <si>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</si>
  <si>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</si>
  <si>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</si>
  <si>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</si>
  <si>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</si>
  <si>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</si>
  <si>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</si>
  <si>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</si>
  <si>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</si>
  <si>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</si>
  <si>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</si>
  <si>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</si>
  <si>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</si>
  <si>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</si>
  <si>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</si>
  <si>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AMMONTARE IVA (ES1)</t>
  </si>
  <si>
    <t>Prodotto (ES1)</t>
  </si>
  <si>
    <t>Esito (ES2)</t>
  </si>
  <si>
    <t>Categorie (ES3)</t>
  </si>
  <si>
    <t>Conteggio</t>
  </si>
  <si>
    <t>Clienti (ES4)</t>
  </si>
  <si>
    <t>Fatturato Totale (ES6)</t>
  </si>
  <si>
    <t>Fatturato Totale (ES5)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</si>
</sst>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44" fontId="0" fillId="0" borderId="0" xfId="1" applyFont="1"/>
  </cellXfs>
  <cellStyles count="2">
    <cellStyle name="Normale" xfId="0" builtinId="0"/>
    <cellStyle name="Valuta" xfId="1" builtinId="4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F1" sqref="F1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27.140625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 t="shared" ref="D2:D65" si="0">IF(C2="", "",C2-(C2/1.2))</f>
        <v>46833.333333333314</v>
      </c>
      <c r="E2" s="4" t="str">
        <f>IF(OR(A2="",B2=""), "", A2 &amp; " " &amp; 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si="0"/>
        <v>53833.333333333314</v>
      </c>
      <c r="E3" s="4" t="str">
        <f t="shared" ref="E3:E66" si="1">IF(OR(A3="",B3=""), "", A3 &amp; " " &amp; 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57333.333333333314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60166.666666666628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86833.333333333314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87833.333333333314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104333.33333333331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109333.33333333326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111000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147000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184666.66666666663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219333.33333333326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265666.66666666651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453166.66666666651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 t="str">
        <f t="shared" si="0"/>
        <v/>
      </c>
      <c r="E16" s="4" t="str">
        <f t="shared" si="1"/>
        <v/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682000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2309833.3333333321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 t="str">
        <f t="shared" si="0"/>
        <v/>
      </c>
      <c r="E19" s="4" t="str">
        <f t="shared" si="1"/>
        <v/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27833.333333333314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33666.666666666657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33833.333333333314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39000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42000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43166.666666666657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44833.333333333314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45166.666666666657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48666.666666666657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48833.333333333314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51166.666666666657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73333.333333333314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81166.666666666628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94333.333333333314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133666.66666666663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263166.66666666651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 t="str">
        <f t="shared" si="0"/>
        <v/>
      </c>
      <c r="E36" s="4" t="str">
        <f t="shared" si="1"/>
        <v/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11666.666666666664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17333.333333333328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21166.666666666657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27000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29833.333333333314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31000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31000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33833.333333333314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35333.333333333314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37000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40833.333333333314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41833.333333333314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42833.333333333314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44833.333333333314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52333.333333333314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54166.666666666628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57833.333333333314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61500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67000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78500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79333.333333333314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82000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88500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92000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247833.33333333326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 t="str">
        <f t="shared" si="0"/>
        <v/>
      </c>
      <c r="E62" s="4" t="str">
        <f t="shared" si="1"/>
        <v/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16833.333333333328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6333.3333333333321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22833.333333333328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ref="D66:D129" si="2">IF(C66="", "",C66-(C66/1.2))</f>
        <v>37000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si="2"/>
        <v>83500</v>
      </c>
      <c r="E67" s="4" t="str">
        <f t="shared" ref="E67:E130" si="3">IF(OR(A67="",B67=""), "", A67 &amp; " " &amp; 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71333.333333333314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93500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263000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5666.6666666666642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3333.3333333333321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3833.3333333333321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16333.333333333328</v>
      </c>
      <c r="E74" s="4" t="str">
        <f t="shared" si="3"/>
        <v/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41833.333333333314</v>
      </c>
      <c r="E75" s="4" t="str">
        <f t="shared" si="3"/>
        <v/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2500</v>
      </c>
      <c r="E76" s="4" t="str">
        <f t="shared" si="3"/>
        <v/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2333.3333333333321</v>
      </c>
      <c r="E77" s="4" t="str">
        <f t="shared" si="3"/>
        <v/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 t="str">
        <f t="shared" si="2"/>
        <v/>
      </c>
      <c r="E78" s="4" t="str">
        <f t="shared" si="3"/>
        <v/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66500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43166.666666666657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54000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63000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78166.666666666628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92666.666666666628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79333.333333333314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79500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92666.666666666628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115833.33333333326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213166.66666666651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5833.3333333333321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29166.666666666657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45333.333333333314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33000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48333.333333333314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98166.666666666628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123833.33333333326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45166.666666666657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105333.33333333326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15000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666.66666666666652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833.33333333333303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6833.3333333333285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 t="str">
        <f t="shared" si="2"/>
        <v/>
      </c>
      <c r="E103" s="4" t="str">
        <f t="shared" si="3"/>
        <v/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122833.33333333326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151666.66666666663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40166.666666666657</v>
      </c>
      <c r="E106" s="4" t="str">
        <f t="shared" si="3"/>
        <v/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 t="str">
        <f t="shared" si="2"/>
        <v/>
      </c>
      <c r="E107" s="4" t="str">
        <f t="shared" si="3"/>
        <v/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18666.666666666657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18833.333333333328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20166.666666666657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26666.666666666657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32500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35833.333333333314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53500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102333.33333333331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 t="str">
        <f t="shared" si="2"/>
        <v/>
      </c>
      <c r="E116" s="4" t="str">
        <f t="shared" si="3"/>
        <v/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5000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5666.6666666666642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5833.3333333333321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12833.333333333328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120500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123666.66666666663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129666.66666666663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146333.33333333326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147166.66666666663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152166.66666666663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187500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 t="str">
        <f t="shared" si="2"/>
        <v/>
      </c>
      <c r="E128" s="4" t="str">
        <f t="shared" si="3"/>
        <v/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5500</v>
      </c>
      <c r="E129" s="4" t="str">
        <f t="shared" si="3"/>
        <v/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ref="D130:D193" si="4">IF(C130="", "",C130-(C130/1.2))</f>
        <v>8666.6666666666642</v>
      </c>
      <c r="E130" s="4" t="str">
        <f t="shared" si="3"/>
        <v/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si="4"/>
        <v>16166.666666666657</v>
      </c>
      <c r="E131" s="4" t="str">
        <f t="shared" ref="E131:E194" si="5">IF(OR(A131="",B131=""), "", A131 &amp; " " &amp; B131)</f>
        <v/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 t="str">
        <f t="shared" si="4"/>
        <v/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21833.333333333328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28166.666666666657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31666.666666666657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31833.333333333314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32833.333333333314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33500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36666.666666666657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41666.666666666657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42833.333333333314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46333.333333333314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46666.666666666657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50000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50833.333333333314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55833.333333333314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60000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71500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116833.33333333326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 t="str">
        <f t="shared" si="4"/>
        <v/>
      </c>
      <c r="E150" s="4" t="str">
        <f t="shared" si="5"/>
        <v/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15000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11500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14833.333333333328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23000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32666.666666666657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54833.333333333314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49166.666666666657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3166.6666666666661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4333.3333333333321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4666.6666666666642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9333.3333333333285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 t="str">
        <f t="shared" si="4"/>
        <v/>
      </c>
      <c r="E162" s="4" t="str">
        <f t="shared" si="5"/>
        <v/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36000</v>
      </c>
      <c r="E163" s="4" t="str">
        <f t="shared" si="5"/>
        <v/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41666.666666666657</v>
      </c>
      <c r="E164" s="4" t="str">
        <f t="shared" si="5"/>
        <v/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63666.666666666628</v>
      </c>
      <c r="E165" s="4" t="str">
        <f t="shared" si="5"/>
        <v/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87333.333333333314</v>
      </c>
      <c r="E166" s="4" t="str">
        <f t="shared" si="5"/>
        <v/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126166.66666666663</v>
      </c>
      <c r="E167" s="4" t="str">
        <f t="shared" si="5"/>
        <v/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174166.66666666663</v>
      </c>
      <c r="E168" s="4" t="str">
        <f t="shared" si="5"/>
        <v/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261333.33333333326</v>
      </c>
      <c r="E169" s="4" t="str">
        <f t="shared" si="5"/>
        <v/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19500</v>
      </c>
      <c r="E170" s="4" t="str">
        <f t="shared" si="5"/>
        <v/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26333.333333333314</v>
      </c>
      <c r="E171" s="4" t="str">
        <f t="shared" si="5"/>
        <v/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43333.333333333314</v>
      </c>
      <c r="E172" s="4" t="str">
        <f t="shared" si="5"/>
        <v/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32166.666666666657</v>
      </c>
      <c r="E173" s="4" t="str">
        <f t="shared" si="5"/>
        <v/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45000</v>
      </c>
      <c r="E174" s="4" t="str">
        <f t="shared" si="5"/>
        <v/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52333.333333333314</v>
      </c>
      <c r="E175" s="4" t="str">
        <f t="shared" si="5"/>
        <v/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149000</v>
      </c>
      <c r="E176" s="4" t="str">
        <f t="shared" si="5"/>
        <v/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173333.33333333326</v>
      </c>
      <c r="E177" s="4" t="str">
        <f t="shared" si="5"/>
        <v/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1333.333333333333</v>
      </c>
      <c r="E178" s="4" t="str">
        <f t="shared" si="5"/>
        <v/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1666.6666666666661</v>
      </c>
      <c r="E179" s="4" t="str">
        <f t="shared" si="5"/>
        <v/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4000</v>
      </c>
      <c r="E180" s="4" t="str">
        <f t="shared" si="5"/>
        <v/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1833.3333333333321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1666.6666666666661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4333.3333333333321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 t="str">
        <f t="shared" si="4"/>
        <v/>
      </c>
      <c r="E184" s="4" t="str">
        <f t="shared" si="5"/>
        <v/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3666.6666666666642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10500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10500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4333.3333333333321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4166.6666666666642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4166.6666666666642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7666.6666666666642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 t="str">
        <f t="shared" si="4"/>
        <v/>
      </c>
      <c r="E192" s="4" t="str">
        <f t="shared" si="5"/>
        <v/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6166.6666666666642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ref="D194:D257" si="6">IF(C194="", "",C194-(C194/1.2))</f>
        <v>6166.6666666666642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si="6"/>
        <v>1833.3333333333321</v>
      </c>
      <c r="E195" s="4" t="str">
        <f t="shared" ref="E195:E258" si="7">IF(OR(A195="",B195=""), "", A195 &amp; " " &amp; 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7666.6666666666642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3166.6666666666661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2166.6666666666661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4333.3333333333321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4333.3333333333321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3333.3333333333321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8166.6666666666642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5500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11333.333333333328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5500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24500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25166.666666666657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32833.333333333314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51666.666666666657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45166.666666666657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76333.333333333314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68666.666666666628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134500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666.66666666666652</v>
      </c>
      <c r="E214" s="4" t="str">
        <f t="shared" si="7"/>
        <v/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13500</v>
      </c>
      <c r="E215" s="4" t="str">
        <f t="shared" si="7"/>
        <v/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20833.333333333328</v>
      </c>
      <c r="E216" s="4" t="str">
        <f t="shared" si="7"/>
        <v/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16333.333333333328</v>
      </c>
      <c r="E217" s="4" t="str">
        <f t="shared" si="7"/>
        <v/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23333.333333333328</v>
      </c>
      <c r="E218" s="4" t="str">
        <f t="shared" si="7"/>
        <v/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833.33333333333303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1000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1500</v>
      </c>
      <c r="E221" s="4" t="str">
        <f t="shared" si="7"/>
        <v/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1333.333333333333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1833.3333333333321</v>
      </c>
      <c r="E223" s="4" t="str">
        <f t="shared" si="7"/>
        <v/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3500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2333.3333333333321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3833.3333333333321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8500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 t="str">
        <f t="shared" si="6"/>
        <v/>
      </c>
      <c r="E228" s="4" t="str">
        <f t="shared" si="7"/>
        <v/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33000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27833.333333333314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15833.333333333328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23500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58500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69000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10166.666666666664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148833.33333333326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164166.66666666663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49333.333333333314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114166.66666666663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189666.66666666663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222333.33333333326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5000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5000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67666.666666666628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32833.333333333314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107500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107500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43166.666666666657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107666.66666666663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43166.666666666657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107500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146500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43166.666666666657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45666.666666666657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162500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80000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197833.33333333326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ref="D258:D321" si="8">IF(C258="", "",C258-(C258/1.2))</f>
        <v>138666.66666666663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si="8"/>
        <v>37833.333333333314</v>
      </c>
      <c r="E259" s="4" t="str">
        <f t="shared" ref="E259:E322" si="9">IF(OR(A259="",B259=""), "", A259 &amp; " " &amp; 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16333.333333333328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198333.33333333326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50000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401166.66666666651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170166.66666666663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107666.66666666663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43166.666666666657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32166.666666666657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16000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99000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47000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302333.33333333326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32166.666666666657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109000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121500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105333.33333333326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40000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159166.66666666663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187666.66666666663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 t="str">
        <f t="shared" si="8"/>
        <v/>
      </c>
      <c r="E279" s="4" t="str">
        <f t="shared" si="9"/>
        <v/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49500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107666.66666666663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119000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134500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98500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153000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210833.33333333326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42666.666666666657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61833.333333333314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76166.666666666628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107000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261833.33333333326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126000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261833.33333333326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452666.66666666651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106666.66666666663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42500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68833.333333333314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60166.666666666628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90666.666666666628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113000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175666.66666666663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80333.333333333314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120333.33333333326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44833.333333333314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61833.333333333314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77000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90166.666666666628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108000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107333.33333333326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150333.33333333326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120333.33333333326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242833.33333333326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297666.66666666651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 t="str">
        <f t="shared" si="8"/>
        <v/>
      </c>
      <c r="E314" s="4" t="str">
        <f t="shared" si="9"/>
        <v/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14166.666666666657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14000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19166.666666666657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25333.333333333328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13666.666666666657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14000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19166.666666666657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ref="D322:D337" si="10">IF(C322="", "",C322-(C322/1.2))</f>
        <v>25500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si="10"/>
        <v>13333.333333333328</v>
      </c>
      <c r="E323" s="4" t="str">
        <f t="shared" ref="E323:E337" si="11">IF(OR(A323="",B323=""), "", A323 &amp; " " &amp; 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17000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 t="str">
        <f t="shared" si="10"/>
        <v/>
      </c>
      <c r="E325" s="4" t="str">
        <f t="shared" si="11"/>
        <v/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33000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38833.333333333314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46500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49666.666666666657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79666.666666666628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104333.33333333331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126166.66666666663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188000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254500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689000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1141666.666666666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1952000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zoomScale="140" zoomScaleNormal="140" workbookViewId="0">
      <selection activeCell="D1" sqref="D1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571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IF(VLOOKUP(B2,B:B,1,FALSE)=0, "Respinto", IF(VLOOKUP(B2,B:B,1,FALSE)=40, "Sufficiente",  IF(VLOOKUP(B2,B:B,1,FALSE)=60, "Discreto",  IF(VLOOKUP(B2,B:B,1,FALSE)=70, "Buono", ""))))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 t="shared" ref="C3:C8" si="0">IF(VLOOKUP(B3,B:B,1,FALSE)=0, "Respinto", IF(VLOOKUP(B3,B:B,1,FALSE)=40, "Sufficiente",  IF(VLOOKUP(B3,B:B,1,FALSE)=60, "Discreto",  IF(VLOOKUP(B3,B:B,1,FALSE)=70, "Buono", ""))))</f>
        <v>Discreto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 t="shared" si="0"/>
        <v>Discreto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 t="shared" si="0"/>
        <v>Sufficiente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 t="shared" si="0"/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 t="shared" si="0"/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 t="shared" si="0"/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J6" sqref="J6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1.85546875" bestFit="1" customWidth="1"/>
    <col min="8" max="8" width="12.140625" bestFit="1" customWidth="1"/>
    <col min="9" max="9" width="24.28515625" bestFit="1" customWidth="1"/>
    <col min="10" max="24" width="8.7109375" customWidth="1"/>
  </cols>
  <sheetData>
    <row r="1" spans="1:24" ht="13.5" customHeight="1" thickBo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0" t="s">
        <v>572</v>
      </c>
      <c r="H1" s="10" t="s">
        <v>573</v>
      </c>
      <c r="I1" s="10" t="s">
        <v>576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3" t="s">
        <v>499</v>
      </c>
      <c r="H2">
        <f>COUNTIF(C:C,G2)</f>
        <v>11</v>
      </c>
      <c r="I2" s="15">
        <f>SUMIFS(D:D,C:C,G2)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3" t="s">
        <v>558</v>
      </c>
      <c r="H3">
        <f t="shared" ref="H3:H5" si="0">COUNTIF(C:C,G3)</f>
        <v>5</v>
      </c>
      <c r="I3" s="15">
        <f t="shared" ref="I3:I5" si="1">SUMIFS(D:D,C:C,G3)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3" t="s">
        <v>504</v>
      </c>
      <c r="H4">
        <f t="shared" si="0"/>
        <v>3</v>
      </c>
      <c r="I4" s="15">
        <f t="shared" si="1"/>
        <v>89460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3" t="s">
        <v>547</v>
      </c>
      <c r="H5">
        <f t="shared" si="0"/>
        <v>4</v>
      </c>
      <c r="I5" s="15">
        <f t="shared" si="1"/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thickBot="1" x14ac:dyDescent="0.35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0" t="s">
        <v>574</v>
      </c>
      <c r="H7" s="10" t="s">
        <v>573</v>
      </c>
      <c r="I7" s="10" t="s">
        <v>575</v>
      </c>
    </row>
    <row r="8" spans="1:24" ht="13.5" customHeight="1" thickTop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3" t="s">
        <v>501</v>
      </c>
      <c r="H8">
        <f>COUNTIF(B:B,G8)</f>
        <v>2</v>
      </c>
      <c r="I8" s="15">
        <f>SUMIFS(D:D,B:B,G8)</f>
        <v>73450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3" t="s">
        <v>507</v>
      </c>
      <c r="H9">
        <f t="shared" ref="H9:H14" si="2">COUNTIF(B:B,G9)</f>
        <v>1</v>
      </c>
      <c r="I9" s="15">
        <f t="shared" ref="I9:I14" si="3">SUMIFS(D:D,B:B,G9)</f>
        <v>50800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3" t="s">
        <v>509</v>
      </c>
      <c r="H10">
        <f t="shared" si="2"/>
        <v>1</v>
      </c>
      <c r="I10" s="15">
        <f t="shared" si="3"/>
        <v>98450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3" t="s">
        <v>511</v>
      </c>
      <c r="H11">
        <f t="shared" si="2"/>
        <v>1</v>
      </c>
      <c r="I11" s="15">
        <f t="shared" si="3"/>
        <v>7950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3" t="s">
        <v>525</v>
      </c>
      <c r="H12">
        <f t="shared" si="2"/>
        <v>4</v>
      </c>
      <c r="I12" s="15">
        <f t="shared" si="3"/>
        <v>283000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3" t="s">
        <v>528</v>
      </c>
      <c r="H13">
        <f t="shared" si="2"/>
        <v>2</v>
      </c>
      <c r="I13" s="15">
        <f t="shared" si="3"/>
        <v>107700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3" t="s">
        <v>529</v>
      </c>
      <c r="H14">
        <f t="shared" si="2"/>
        <v>1</v>
      </c>
      <c r="I14" s="15">
        <f t="shared" si="3"/>
        <v>27270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Gabriele Verri</cp:lastModifiedBy>
  <dcterms:created xsi:type="dcterms:W3CDTF">2005-04-12T12:35:30Z</dcterms:created>
  <dcterms:modified xsi:type="dcterms:W3CDTF">2025-02-12T04:02:28Z</dcterms:modified>
</cp:coreProperties>
</file>