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evehanoune/Documents/GitHub/Advanced-Time-Series-Analysis-Article-Replication/data sources/Trade balances by countries/"/>
    </mc:Choice>
  </mc:AlternateContent>
  <xr:revisionPtr revIDLastSave="0" documentId="13_ncr:1_{F99875CD-3837-7C42-AE66-E6E456D2FB7F}" xr6:coauthVersionLast="47" xr6:coauthVersionMax="47" xr10:uidLastSave="{00000000-0000-0000-0000-000000000000}"/>
  <bookViews>
    <workbookView xWindow="0" yWindow="720" windowWidth="29400" windowHeight="18400" activeTab="1" xr2:uid="{00000000-000D-0000-FFFF-FFFF00000000}"/>
  </bookViews>
  <sheets>
    <sheet name="Exports, FOB" sheetId="1" r:id="rId1"/>
    <sheet name="Trade balance" sheetId="3" r:id="rId2"/>
    <sheet name="Imports, CIF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9" i="3" l="1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I3" i="3"/>
  <c r="AG70" i="3"/>
  <c r="AG69" i="3"/>
  <c r="AG68" i="3"/>
  <c r="AG67" i="3"/>
  <c r="E67" i="3"/>
  <c r="AG66" i="3"/>
  <c r="G66" i="3"/>
  <c r="AG65" i="3"/>
  <c r="AG64" i="3"/>
  <c r="D64" i="3"/>
  <c r="AG63" i="3"/>
  <c r="F63" i="3"/>
  <c r="E63" i="3"/>
  <c r="AG62" i="3"/>
  <c r="H62" i="3"/>
  <c r="G62" i="3"/>
  <c r="B62" i="3"/>
  <c r="AG61" i="3"/>
  <c r="F61" i="3"/>
  <c r="D61" i="3"/>
  <c r="AG60" i="3"/>
  <c r="H60" i="3"/>
  <c r="G60" i="3"/>
  <c r="AG59" i="3"/>
  <c r="AG58" i="3"/>
  <c r="AG57" i="3"/>
  <c r="G57" i="3"/>
  <c r="F57" i="3"/>
  <c r="AG56" i="3"/>
  <c r="F56" i="3"/>
  <c r="E56" i="3"/>
  <c r="D56" i="3"/>
  <c r="AG55" i="3"/>
  <c r="H55" i="3"/>
  <c r="AG54" i="3"/>
  <c r="AG53" i="3"/>
  <c r="AG52" i="3"/>
  <c r="H52" i="3"/>
  <c r="G52" i="3"/>
  <c r="AG51" i="3"/>
  <c r="F51" i="3"/>
  <c r="E51" i="3"/>
  <c r="B51" i="3"/>
  <c r="AG50" i="3"/>
  <c r="H50" i="3"/>
  <c r="G50" i="3"/>
  <c r="F50" i="3"/>
  <c r="E50" i="3"/>
  <c r="AG49" i="3"/>
  <c r="H49" i="3"/>
  <c r="AG48" i="3"/>
  <c r="AG47" i="3"/>
  <c r="H47" i="3"/>
  <c r="G47" i="3"/>
  <c r="AG46" i="3"/>
  <c r="H46" i="3"/>
  <c r="G46" i="3"/>
  <c r="F46" i="3"/>
  <c r="AG45" i="3"/>
  <c r="G45" i="3"/>
  <c r="F45" i="3"/>
  <c r="AG44" i="3"/>
  <c r="F44" i="3"/>
  <c r="AG43" i="3"/>
  <c r="H43" i="3"/>
  <c r="AG42" i="3"/>
  <c r="H42" i="3"/>
  <c r="G42" i="3"/>
  <c r="AG41" i="3"/>
  <c r="H41" i="3"/>
  <c r="G41" i="3"/>
  <c r="F41" i="3"/>
  <c r="AG40" i="3"/>
  <c r="H40" i="3"/>
  <c r="G40" i="3"/>
  <c r="F40" i="3"/>
  <c r="E40" i="3"/>
  <c r="AG39" i="3"/>
  <c r="H39" i="3"/>
  <c r="G39" i="3"/>
  <c r="F39" i="3"/>
  <c r="E39" i="3"/>
  <c r="D39" i="3"/>
  <c r="H36" i="3"/>
  <c r="H59" i="3" s="1"/>
  <c r="G36" i="3"/>
  <c r="G70" i="3" s="1"/>
  <c r="F36" i="3"/>
  <c r="F67" i="3" s="1"/>
  <c r="E36" i="3"/>
  <c r="D36" i="3"/>
  <c r="D67" i="3" s="1"/>
  <c r="C36" i="3"/>
  <c r="B36" i="3"/>
  <c r="J1" i="3"/>
  <c r="K1" i="3" l="1"/>
  <c r="I36" i="3"/>
  <c r="I47" i="3" s="1"/>
  <c r="I69" i="3"/>
  <c r="I70" i="3"/>
  <c r="I45" i="3"/>
  <c r="I49" i="3"/>
  <c r="I60" i="3"/>
  <c r="B66" i="3"/>
  <c r="B58" i="3"/>
  <c r="B50" i="3"/>
  <c r="B67" i="3"/>
  <c r="B68" i="3"/>
  <c r="B70" i="3"/>
  <c r="B63" i="3"/>
  <c r="B53" i="3"/>
  <c r="B46" i="3"/>
  <c r="B60" i="3"/>
  <c r="B47" i="3"/>
  <c r="B69" i="3"/>
  <c r="B65" i="3"/>
  <c r="B55" i="3"/>
  <c r="B48" i="3"/>
  <c r="D51" i="3"/>
  <c r="B57" i="3"/>
  <c r="D63" i="3"/>
  <c r="C67" i="3"/>
  <c r="C59" i="3"/>
  <c r="C51" i="3"/>
  <c r="C68" i="3"/>
  <c r="C69" i="3"/>
  <c r="C60" i="3"/>
  <c r="C47" i="3"/>
  <c r="C65" i="3"/>
  <c r="C55" i="3"/>
  <c r="C50" i="3"/>
  <c r="C48" i="3"/>
  <c r="C66" i="3"/>
  <c r="C62" i="3"/>
  <c r="C57" i="3"/>
  <c r="C52" i="3"/>
  <c r="C63" i="3"/>
  <c r="B43" i="3"/>
  <c r="B52" i="3"/>
  <c r="C58" i="3"/>
  <c r="D68" i="3"/>
  <c r="D60" i="3"/>
  <c r="D52" i="3"/>
  <c r="D69" i="3"/>
  <c r="D70" i="3"/>
  <c r="D65" i="3"/>
  <c r="D55" i="3"/>
  <c r="D50" i="3"/>
  <c r="D48" i="3"/>
  <c r="D66" i="3"/>
  <c r="D62" i="3"/>
  <c r="D57" i="3"/>
  <c r="B42" i="3"/>
  <c r="C43" i="3"/>
  <c r="C53" i="3"/>
  <c r="D58" i="3"/>
  <c r="C70" i="3"/>
  <c r="E69" i="3"/>
  <c r="E61" i="3"/>
  <c r="E53" i="3"/>
  <c r="E70" i="3"/>
  <c r="E66" i="3"/>
  <c r="E62" i="3"/>
  <c r="E57" i="3"/>
  <c r="E68" i="3"/>
  <c r="E52" i="3"/>
  <c r="E64" i="3"/>
  <c r="E59" i="3"/>
  <c r="E54" i="3"/>
  <c r="E49" i="3"/>
  <c r="E65" i="3"/>
  <c r="B41" i="3"/>
  <c r="C42" i="3"/>
  <c r="D43" i="3"/>
  <c r="B44" i="3"/>
  <c r="B45" i="3"/>
  <c r="E48" i="3"/>
  <c r="D53" i="3"/>
  <c r="B54" i="3"/>
  <c r="H57" i="3"/>
  <c r="E58" i="3"/>
  <c r="B59" i="3"/>
  <c r="H63" i="3"/>
  <c r="F68" i="3"/>
  <c r="F70" i="3"/>
  <c r="F62" i="3"/>
  <c r="F54" i="3"/>
  <c r="F52" i="3"/>
  <c r="F69" i="3"/>
  <c r="F64" i="3"/>
  <c r="F59" i="3"/>
  <c r="F49" i="3"/>
  <c r="F66" i="3"/>
  <c r="B40" i="3"/>
  <c r="C41" i="3"/>
  <c r="D42" i="3"/>
  <c r="E43" i="3"/>
  <c r="C44" i="3"/>
  <c r="C45" i="3"/>
  <c r="C46" i="3"/>
  <c r="D47" i="3"/>
  <c r="F48" i="3"/>
  <c r="B49" i="3"/>
  <c r="F53" i="3"/>
  <c r="C54" i="3"/>
  <c r="F58" i="3"/>
  <c r="D59" i="3"/>
  <c r="F65" i="3"/>
  <c r="G69" i="3"/>
  <c r="G63" i="3"/>
  <c r="G55" i="3"/>
  <c r="G68" i="3"/>
  <c r="G64" i="3"/>
  <c r="G59" i="3"/>
  <c r="G49" i="3"/>
  <c r="G54" i="3"/>
  <c r="G44" i="3"/>
  <c r="G67" i="3"/>
  <c r="G61" i="3"/>
  <c r="G56" i="3"/>
  <c r="G51" i="3"/>
  <c r="B39" i="3"/>
  <c r="C40" i="3"/>
  <c r="D41" i="3"/>
  <c r="E42" i="3"/>
  <c r="F43" i="3"/>
  <c r="D44" i="3"/>
  <c r="D45" i="3"/>
  <c r="D46" i="3"/>
  <c r="E47" i="3"/>
  <c r="G48" i="3"/>
  <c r="C49" i="3"/>
  <c r="G53" i="3"/>
  <c r="D54" i="3"/>
  <c r="E55" i="3"/>
  <c r="B56" i="3"/>
  <c r="G58" i="3"/>
  <c r="E60" i="3"/>
  <c r="B61" i="3"/>
  <c r="B64" i="3"/>
  <c r="G65" i="3"/>
  <c r="H70" i="3"/>
  <c r="H64" i="3"/>
  <c r="H56" i="3"/>
  <c r="H65" i="3"/>
  <c r="H66" i="3"/>
  <c r="H69" i="3"/>
  <c r="H54" i="3"/>
  <c r="H44" i="3"/>
  <c r="H67" i="3"/>
  <c r="H61" i="3"/>
  <c r="H51" i="3"/>
  <c r="H45" i="3"/>
  <c r="H58" i="3"/>
  <c r="H68" i="3"/>
  <c r="C39" i="3"/>
  <c r="D40" i="3"/>
  <c r="E41" i="3"/>
  <c r="F42" i="3"/>
  <c r="G43" i="3"/>
  <c r="E44" i="3"/>
  <c r="E45" i="3"/>
  <c r="E46" i="3"/>
  <c r="F47" i="3"/>
  <c r="H48" i="3"/>
  <c r="D49" i="3"/>
  <c r="H53" i="3"/>
  <c r="F55" i="3"/>
  <c r="C56" i="3"/>
  <c r="F60" i="3"/>
  <c r="C61" i="3"/>
  <c r="C64" i="3"/>
  <c r="I40" i="3" l="1"/>
  <c r="I65" i="3"/>
  <c r="I56" i="3"/>
  <c r="I64" i="3"/>
  <c r="I68" i="3"/>
  <c r="I39" i="3"/>
  <c r="I52" i="3"/>
  <c r="I62" i="3"/>
  <c r="I63" i="3"/>
  <c r="L1" i="3"/>
  <c r="I41" i="3"/>
  <c r="I44" i="3"/>
  <c r="I61" i="3"/>
  <c r="I54" i="3"/>
  <c r="I55" i="3"/>
  <c r="I42" i="3"/>
  <c r="I48" i="3"/>
  <c r="I58" i="3"/>
  <c r="I59" i="3"/>
  <c r="I67" i="3"/>
  <c r="I57" i="3"/>
  <c r="I50" i="3"/>
  <c r="I51" i="3"/>
  <c r="I43" i="3"/>
  <c r="I66" i="3"/>
  <c r="I53" i="3"/>
  <c r="I46" i="3"/>
  <c r="J36" i="3"/>
  <c r="J39" i="3" s="1"/>
  <c r="J57" i="3" l="1"/>
  <c r="J42" i="3"/>
  <c r="J54" i="3"/>
  <c r="J61" i="3"/>
  <c r="J46" i="3"/>
  <c r="J58" i="3"/>
  <c r="J47" i="3"/>
  <c r="J52" i="3"/>
  <c r="J59" i="3"/>
  <c r="J40" i="3"/>
  <c r="J41" i="3"/>
  <c r="J53" i="3"/>
  <c r="J48" i="3"/>
  <c r="J43" i="3"/>
  <c r="J49" i="3"/>
  <c r="J45" i="3"/>
  <c r="J56" i="3"/>
  <c r="J70" i="3"/>
  <c r="K55" i="3"/>
  <c r="K62" i="3"/>
  <c r="J68" i="3"/>
  <c r="K64" i="3"/>
  <c r="J67" i="3"/>
  <c r="J69" i="3"/>
  <c r="K36" i="3"/>
  <c r="K65" i="3" s="1"/>
  <c r="K66" i="3"/>
  <c r="K69" i="3"/>
  <c r="J51" i="3"/>
  <c r="J44" i="3"/>
  <c r="K63" i="3"/>
  <c r="J64" i="3"/>
  <c r="J65" i="3"/>
  <c r="K40" i="3"/>
  <c r="M1" i="3"/>
  <c r="K67" i="3"/>
  <c r="K46" i="3"/>
  <c r="J63" i="3"/>
  <c r="K43" i="3"/>
  <c r="K50" i="3"/>
  <c r="K57" i="3"/>
  <c r="J62" i="3"/>
  <c r="K42" i="3"/>
  <c r="K44" i="3"/>
  <c r="J55" i="3"/>
  <c r="J50" i="3"/>
  <c r="J66" i="3"/>
  <c r="K52" i="3"/>
  <c r="K47" i="3"/>
  <c r="K54" i="3"/>
  <c r="K61" i="3"/>
  <c r="J60" i="3"/>
  <c r="K51" i="3"/>
  <c r="K58" i="3"/>
  <c r="K68" i="3"/>
  <c r="K60" i="3" l="1"/>
  <c r="K56" i="3"/>
  <c r="K49" i="3"/>
  <c r="K48" i="3"/>
  <c r="K53" i="3"/>
  <c r="K70" i="3"/>
  <c r="K45" i="3"/>
  <c r="L43" i="3"/>
  <c r="L36" i="3"/>
  <c r="L46" i="3" s="1"/>
  <c r="L48" i="3"/>
  <c r="L41" i="3"/>
  <c r="L52" i="3"/>
  <c r="L47" i="3"/>
  <c r="L51" i="3"/>
  <c r="L54" i="3"/>
  <c r="L60" i="3"/>
  <c r="L59" i="3"/>
  <c r="L62" i="3"/>
  <c r="L49" i="3"/>
  <c r="L57" i="3"/>
  <c r="L69" i="3"/>
  <c r="L45" i="3"/>
  <c r="L61" i="3"/>
  <c r="L63" i="3"/>
  <c r="L70" i="3"/>
  <c r="L68" i="3"/>
  <c r="K59" i="3"/>
  <c r="L65" i="3"/>
  <c r="L40" i="3"/>
  <c r="N1" i="3"/>
  <c r="L44" i="3"/>
  <c r="L67" i="3"/>
  <c r="L42" i="3"/>
  <c r="K41" i="3"/>
  <c r="K39" i="3"/>
  <c r="L55" i="3" l="1"/>
  <c r="L39" i="3"/>
  <c r="O1" i="3"/>
  <c r="M36" i="3"/>
  <c r="M41" i="3" s="1"/>
  <c r="M39" i="3"/>
  <c r="L66" i="3"/>
  <c r="L53" i="3"/>
  <c r="L56" i="3"/>
  <c r="L64" i="3"/>
  <c r="L58" i="3"/>
  <c r="L50" i="3"/>
  <c r="M54" i="3" l="1"/>
  <c r="M70" i="3"/>
  <c r="M65" i="3"/>
  <c r="M62" i="3"/>
  <c r="M52" i="3"/>
  <c r="M69" i="3"/>
  <c r="M43" i="3"/>
  <c r="M42" i="3"/>
  <c r="M63" i="3"/>
  <c r="M59" i="3"/>
  <c r="M51" i="3"/>
  <c r="P1" i="3"/>
  <c r="N57" i="3"/>
  <c r="N66" i="3"/>
  <c r="N55" i="3"/>
  <c r="N45" i="3"/>
  <c r="M46" i="3"/>
  <c r="M66" i="3"/>
  <c r="M64" i="3"/>
  <c r="M50" i="3"/>
  <c r="M67" i="3"/>
  <c r="M55" i="3"/>
  <c r="M58" i="3"/>
  <c r="M44" i="3"/>
  <c r="M57" i="3"/>
  <c r="M53" i="3"/>
  <c r="M56" i="3"/>
  <c r="N42" i="3"/>
  <c r="N49" i="3"/>
  <c r="M40" i="3"/>
  <c r="M68" i="3"/>
  <c r="M61" i="3"/>
  <c r="M49" i="3"/>
  <c r="M60" i="3"/>
  <c r="M47" i="3"/>
  <c r="M45" i="3"/>
  <c r="N62" i="3"/>
  <c r="N44" i="3"/>
  <c r="N36" i="3"/>
  <c r="N50" i="3" s="1"/>
  <c r="N39" i="3"/>
  <c r="N69" i="3"/>
  <c r="N43" i="3"/>
  <c r="N56" i="3"/>
  <c r="N47" i="3"/>
  <c r="M48" i="3"/>
  <c r="N68" i="3" l="1"/>
  <c r="N61" i="3"/>
  <c r="N53" i="3"/>
  <c r="N65" i="3"/>
  <c r="N51" i="3"/>
  <c r="N67" i="3"/>
  <c r="N54" i="3"/>
  <c r="N52" i="3"/>
  <c r="N60" i="3"/>
  <c r="N48" i="3"/>
  <c r="N40" i="3"/>
  <c r="N46" i="3"/>
  <c r="N41" i="3"/>
  <c r="N58" i="3"/>
  <c r="N59" i="3"/>
  <c r="Q1" i="3"/>
  <c r="O36" i="3"/>
  <c r="O43" i="3" s="1"/>
  <c r="N64" i="3"/>
  <c r="N70" i="3"/>
  <c r="N63" i="3"/>
  <c r="O52" i="3" l="1"/>
  <c r="O69" i="3"/>
  <c r="O42" i="3"/>
  <c r="O61" i="3"/>
  <c r="O53" i="3"/>
  <c r="O45" i="3"/>
  <c r="O44" i="3"/>
  <c r="O41" i="3"/>
  <c r="O51" i="3"/>
  <c r="O46" i="3"/>
  <c r="O67" i="3"/>
  <c r="P36" i="3"/>
  <c r="P60" i="3" s="1"/>
  <c r="O54" i="3"/>
  <c r="O70" i="3"/>
  <c r="O66" i="3"/>
  <c r="O59" i="3"/>
  <c r="O47" i="3"/>
  <c r="O62" i="3"/>
  <c r="O68" i="3"/>
  <c r="O63" i="3"/>
  <c r="O60" i="3"/>
  <c r="O48" i="3"/>
  <c r="O40" i="3"/>
  <c r="O65" i="3"/>
  <c r="O49" i="3"/>
  <c r="O57" i="3"/>
  <c r="O55" i="3"/>
  <c r="O64" i="3"/>
  <c r="O58" i="3"/>
  <c r="O50" i="3"/>
  <c r="O56" i="3"/>
  <c r="O39" i="3"/>
  <c r="R1" i="3"/>
  <c r="P51" i="3" l="1"/>
  <c r="P66" i="3"/>
  <c r="P46" i="3"/>
  <c r="P41" i="3"/>
  <c r="P57" i="3"/>
  <c r="P55" i="3"/>
  <c r="P54" i="3"/>
  <c r="P56" i="3"/>
  <c r="P70" i="3"/>
  <c r="P52" i="3"/>
  <c r="P49" i="3"/>
  <c r="P48" i="3"/>
  <c r="P47" i="3"/>
  <c r="P50" i="3"/>
  <c r="S1" i="3"/>
  <c r="Q59" i="3"/>
  <c r="P39" i="3"/>
  <c r="P63" i="3"/>
  <c r="P53" i="3"/>
  <c r="P61" i="3"/>
  <c r="Q62" i="3"/>
  <c r="P45" i="3"/>
  <c r="P68" i="3"/>
  <c r="P42" i="3"/>
  <c r="P58" i="3"/>
  <c r="Q36" i="3"/>
  <c r="Q68" i="3" s="1"/>
  <c r="Q51" i="3"/>
  <c r="P69" i="3"/>
  <c r="P40" i="3"/>
  <c r="P67" i="3"/>
  <c r="P43" i="3"/>
  <c r="P59" i="3"/>
  <c r="P62" i="3"/>
  <c r="P44" i="3"/>
  <c r="P64" i="3"/>
  <c r="P65" i="3"/>
  <c r="Q48" i="3" l="1"/>
  <c r="Q45" i="3"/>
  <c r="Q54" i="3"/>
  <c r="Q44" i="3"/>
  <c r="Q69" i="3"/>
  <c r="Q52" i="3"/>
  <c r="Q64" i="3"/>
  <c r="Q66" i="3"/>
  <c r="Q53" i="3"/>
  <c r="Q67" i="3"/>
  <c r="Q49" i="3"/>
  <c r="R36" i="3"/>
  <c r="R43" i="3" s="1"/>
  <c r="Q46" i="3"/>
  <c r="Q47" i="3"/>
  <c r="Q70" i="3"/>
  <c r="Q63" i="3"/>
  <c r="Q39" i="3"/>
  <c r="Q40" i="3"/>
  <c r="Q65" i="3"/>
  <c r="Q42" i="3"/>
  <c r="Q55" i="3"/>
  <c r="Q41" i="3"/>
  <c r="Q58" i="3"/>
  <c r="Q50" i="3"/>
  <c r="T1" i="3"/>
  <c r="Q61" i="3"/>
  <c r="Q43" i="3"/>
  <c r="Q60" i="3"/>
  <c r="Q57" i="3"/>
  <c r="Q56" i="3"/>
  <c r="R40" i="3"/>
  <c r="R53" i="3" l="1"/>
  <c r="R50" i="3"/>
  <c r="R42" i="3"/>
  <c r="R70" i="3"/>
  <c r="R66" i="3"/>
  <c r="R58" i="3"/>
  <c r="R44" i="3"/>
  <c r="R39" i="3"/>
  <c r="R64" i="3"/>
  <c r="R47" i="3"/>
  <c r="U1" i="3"/>
  <c r="R67" i="3"/>
  <c r="R55" i="3"/>
  <c r="R48" i="3"/>
  <c r="S36" i="3"/>
  <c r="S45" i="3" s="1"/>
  <c r="R52" i="3"/>
  <c r="R45" i="3"/>
  <c r="R56" i="3"/>
  <c r="R63" i="3"/>
  <c r="R65" i="3"/>
  <c r="R68" i="3"/>
  <c r="R49" i="3"/>
  <c r="R41" i="3"/>
  <c r="R62" i="3"/>
  <c r="R57" i="3"/>
  <c r="R46" i="3"/>
  <c r="R59" i="3"/>
  <c r="R51" i="3"/>
  <c r="R54" i="3"/>
  <c r="R69" i="3"/>
  <c r="R60" i="3"/>
  <c r="R61" i="3"/>
  <c r="S54" i="3" l="1"/>
  <c r="S66" i="3"/>
  <c r="S50" i="3"/>
  <c r="S61" i="3"/>
  <c r="S70" i="3"/>
  <c r="S68" i="3"/>
  <c r="S65" i="3"/>
  <c r="S46" i="3"/>
  <c r="S51" i="3"/>
  <c r="S62" i="3"/>
  <c r="S63" i="3"/>
  <c r="S52" i="3"/>
  <c r="S47" i="3"/>
  <c r="S42" i="3"/>
  <c r="S41" i="3"/>
  <c r="S69" i="3"/>
  <c r="S64" i="3"/>
  <c r="S57" i="3"/>
  <c r="S53" i="3"/>
  <c r="T48" i="3"/>
  <c r="T47" i="3"/>
  <c r="S49" i="3"/>
  <c r="T56" i="3"/>
  <c r="T55" i="3"/>
  <c r="S59" i="3"/>
  <c r="S60" i="3"/>
  <c r="T36" i="3"/>
  <c r="T45" i="3" s="1"/>
  <c r="T39" i="3"/>
  <c r="T65" i="3"/>
  <c r="S40" i="3"/>
  <c r="T59" i="3"/>
  <c r="S56" i="3"/>
  <c r="S48" i="3"/>
  <c r="S58" i="3"/>
  <c r="S67" i="3"/>
  <c r="S39" i="3"/>
  <c r="V1" i="3"/>
  <c r="S44" i="3"/>
  <c r="S43" i="3"/>
  <c r="T40" i="3"/>
  <c r="S55" i="3"/>
  <c r="T70" i="3"/>
  <c r="T50" i="3"/>
  <c r="T67" i="3" l="1"/>
  <c r="T46" i="3"/>
  <c r="T41" i="3"/>
  <c r="T54" i="3"/>
  <c r="T69" i="3"/>
  <c r="T43" i="3"/>
  <c r="T66" i="3"/>
  <c r="W1" i="3"/>
  <c r="T49" i="3"/>
  <c r="T61" i="3"/>
  <c r="T62" i="3"/>
  <c r="T57" i="3"/>
  <c r="T68" i="3"/>
  <c r="T51" i="3"/>
  <c r="T60" i="3"/>
  <c r="T52" i="3"/>
  <c r="U36" i="3"/>
  <c r="U43" i="3" s="1"/>
  <c r="T42" i="3"/>
  <c r="T53" i="3"/>
  <c r="T44" i="3"/>
  <c r="T63" i="3"/>
  <c r="T64" i="3"/>
  <c r="T58" i="3"/>
  <c r="U56" i="3" l="1"/>
  <c r="U51" i="3"/>
  <c r="U48" i="3"/>
  <c r="U41" i="3"/>
  <c r="U60" i="3"/>
  <c r="U42" i="3"/>
  <c r="U50" i="3"/>
  <c r="U66" i="3"/>
  <c r="U49" i="3"/>
  <c r="U67" i="3"/>
  <c r="U64" i="3"/>
  <c r="U61" i="3"/>
  <c r="U57" i="3"/>
  <c r="U46" i="3"/>
  <c r="U65" i="3"/>
  <c r="U40" i="3"/>
  <c r="U55" i="3"/>
  <c r="U53" i="3"/>
  <c r="U52" i="3"/>
  <c r="U39" i="3"/>
  <c r="U62" i="3"/>
  <c r="V36" i="3"/>
  <c r="V62" i="3" s="1"/>
  <c r="V69" i="3"/>
  <c r="U58" i="3"/>
  <c r="X1" i="3"/>
  <c r="U47" i="3"/>
  <c r="U69" i="3"/>
  <c r="U68" i="3"/>
  <c r="U70" i="3"/>
  <c r="U63" i="3"/>
  <c r="U59" i="3"/>
  <c r="U44" i="3"/>
  <c r="U45" i="3"/>
  <c r="U54" i="3"/>
  <c r="V66" i="3" l="1"/>
  <c r="V58" i="3"/>
  <c r="V56" i="3"/>
  <c r="V53" i="3"/>
  <c r="V42" i="3"/>
  <c r="V65" i="3"/>
  <c r="V44" i="3"/>
  <c r="V45" i="3"/>
  <c r="V60" i="3"/>
  <c r="V50" i="3"/>
  <c r="V51" i="3"/>
  <c r="V49" i="3"/>
  <c r="V52" i="3"/>
  <c r="V41" i="3"/>
  <c r="V57" i="3"/>
  <c r="V63" i="3"/>
  <c r="V47" i="3"/>
  <c r="V59" i="3"/>
  <c r="V40" i="3"/>
  <c r="V64" i="3"/>
  <c r="V46" i="3"/>
  <c r="V67" i="3"/>
  <c r="V55" i="3"/>
  <c r="V48" i="3"/>
  <c r="V43" i="3"/>
  <c r="Y1" i="3"/>
  <c r="V39" i="3"/>
  <c r="W36" i="3"/>
  <c r="W61" i="3" s="1"/>
  <c r="V54" i="3"/>
  <c r="V70" i="3"/>
  <c r="V61" i="3"/>
  <c r="V68" i="3"/>
  <c r="W70" i="3" l="1"/>
  <c r="X36" i="3"/>
  <c r="X57" i="3" s="1"/>
  <c r="X50" i="3"/>
  <c r="X53" i="3"/>
  <c r="X48" i="3"/>
  <c r="X43" i="3"/>
  <c r="X54" i="3"/>
  <c r="X47" i="3"/>
  <c r="W62" i="3"/>
  <c r="W58" i="3"/>
  <c r="W52" i="3"/>
  <c r="W48" i="3"/>
  <c r="W51" i="3"/>
  <c r="W42" i="3"/>
  <c r="W43" i="3"/>
  <c r="W53" i="3"/>
  <c r="W49" i="3"/>
  <c r="W69" i="3"/>
  <c r="X62" i="3"/>
  <c r="X65" i="3"/>
  <c r="W57" i="3"/>
  <c r="W46" i="3"/>
  <c r="W64" i="3"/>
  <c r="W65" i="3"/>
  <c r="X41" i="3"/>
  <c r="X69" i="3"/>
  <c r="X66" i="3"/>
  <c r="X45" i="3"/>
  <c r="X40" i="3"/>
  <c r="X70" i="3"/>
  <c r="W55" i="3"/>
  <c r="W47" i="3"/>
  <c r="W63" i="3"/>
  <c r="W56" i="3"/>
  <c r="W44" i="3"/>
  <c r="W68" i="3"/>
  <c r="W67" i="3"/>
  <c r="W66" i="3"/>
  <c r="W59" i="3"/>
  <c r="W45" i="3"/>
  <c r="X58" i="3"/>
  <c r="X51" i="3"/>
  <c r="X55" i="3"/>
  <c r="W50" i="3"/>
  <c r="W41" i="3"/>
  <c r="W54" i="3"/>
  <c r="X64" i="3"/>
  <c r="W60" i="3"/>
  <c r="W39" i="3"/>
  <c r="W40" i="3"/>
  <c r="Z1" i="3"/>
  <c r="X46" i="3"/>
  <c r="X49" i="3"/>
  <c r="X61" i="3" l="1"/>
  <c r="X67" i="3"/>
  <c r="X60" i="3"/>
  <c r="X39" i="3"/>
  <c r="X63" i="3"/>
  <c r="X56" i="3"/>
  <c r="X59" i="3"/>
  <c r="X68" i="3"/>
  <c r="X52" i="3"/>
  <c r="X44" i="3"/>
  <c r="X42" i="3"/>
  <c r="Y36" i="3"/>
  <c r="Y60" i="3" s="1"/>
  <c r="Y42" i="3"/>
  <c r="AA1" i="3"/>
  <c r="Y67" i="3" l="1"/>
  <c r="Y47" i="3"/>
  <c r="Y61" i="3"/>
  <c r="Y66" i="3"/>
  <c r="Y57" i="3"/>
  <c r="Y63" i="3"/>
  <c r="Y69" i="3"/>
  <c r="Y44" i="3"/>
  <c r="Y58" i="3"/>
  <c r="Y52" i="3"/>
  <c r="Y59" i="3"/>
  <c r="Y49" i="3"/>
  <c r="Y40" i="3"/>
  <c r="Y46" i="3"/>
  <c r="Y64" i="3"/>
  <c r="Y65" i="3"/>
  <c r="Y55" i="3"/>
  <c r="Y56" i="3"/>
  <c r="Y45" i="3"/>
  <c r="Y53" i="3"/>
  <c r="Z36" i="3"/>
  <c r="Z56" i="3" s="1"/>
  <c r="Z54" i="3"/>
  <c r="AB1" i="3"/>
  <c r="Z44" i="3"/>
  <c r="Y51" i="3"/>
  <c r="Y68" i="3"/>
  <c r="Y54" i="3"/>
  <c r="Y39" i="3"/>
  <c r="Y50" i="3"/>
  <c r="Y62" i="3"/>
  <c r="Y43" i="3"/>
  <c r="Y48" i="3"/>
  <c r="Y70" i="3"/>
  <c r="Y41" i="3"/>
  <c r="Z64" i="3" l="1"/>
  <c r="Z62" i="3"/>
  <c r="Z68" i="3"/>
  <c r="Z66" i="3"/>
  <c r="Z52" i="3"/>
  <c r="Z65" i="3"/>
  <c r="Z57" i="3"/>
  <c r="Z40" i="3"/>
  <c r="Z58" i="3"/>
  <c r="Z60" i="3"/>
  <c r="Z55" i="3"/>
  <c r="Z51" i="3"/>
  <c r="Z46" i="3"/>
  <c r="Z48" i="3"/>
  <c r="Z59" i="3"/>
  <c r="Z69" i="3"/>
  <c r="Z61" i="3"/>
  <c r="Z53" i="3"/>
  <c r="AC1" i="3"/>
  <c r="Z47" i="3"/>
  <c r="Z67" i="3"/>
  <c r="AA42" i="3"/>
  <c r="AA47" i="3"/>
  <c r="Z45" i="3"/>
  <c r="Z39" i="3"/>
  <c r="Z63" i="3"/>
  <c r="AA36" i="3"/>
  <c r="AA45" i="3" s="1"/>
  <c r="AA55" i="3"/>
  <c r="Z70" i="3"/>
  <c r="Z41" i="3"/>
  <c r="AA44" i="3"/>
  <c r="Z49" i="3"/>
  <c r="Z42" i="3"/>
  <c r="Z43" i="3"/>
  <c r="Z50" i="3"/>
  <c r="AA63" i="3" l="1"/>
  <c r="AA64" i="3"/>
  <c r="AA52" i="3"/>
  <c r="AA69" i="3"/>
  <c r="AA50" i="3"/>
  <c r="AA59" i="3"/>
  <c r="AA43" i="3"/>
  <c r="AA48" i="3"/>
  <c r="AA61" i="3"/>
  <c r="AA49" i="3"/>
  <c r="AA57" i="3"/>
  <c r="AA53" i="3"/>
  <c r="AA40" i="3"/>
  <c r="AA41" i="3"/>
  <c r="AA39" i="3"/>
  <c r="AA58" i="3"/>
  <c r="AA54" i="3"/>
  <c r="AB36" i="3"/>
  <c r="AB44" i="3" s="1"/>
  <c r="AA70" i="3"/>
  <c r="AA68" i="3"/>
  <c r="AA62" i="3"/>
  <c r="AA60" i="3"/>
  <c r="AA67" i="3"/>
  <c r="AA66" i="3"/>
  <c r="AA65" i="3"/>
  <c r="AA51" i="3"/>
  <c r="AD1" i="3"/>
  <c r="AA46" i="3"/>
  <c r="AA56" i="3"/>
  <c r="AB41" i="3" l="1"/>
  <c r="AB61" i="3"/>
  <c r="AB66" i="3"/>
  <c r="AB53" i="3"/>
  <c r="AB56" i="3"/>
  <c r="AB45" i="3"/>
  <c r="AB62" i="3"/>
  <c r="AB67" i="3"/>
  <c r="AB48" i="3"/>
  <c r="AB43" i="3"/>
  <c r="AB65" i="3"/>
  <c r="AB68" i="3"/>
  <c r="AB59" i="3"/>
  <c r="AB55" i="3"/>
  <c r="AB58" i="3"/>
  <c r="AB50" i="3"/>
  <c r="AB47" i="3"/>
  <c r="AB57" i="3"/>
  <c r="AB69" i="3"/>
  <c r="AB51" i="3"/>
  <c r="AB39" i="3"/>
  <c r="AB42" i="3"/>
  <c r="AC36" i="3"/>
  <c r="AC45" i="3" s="1"/>
  <c r="AB64" i="3"/>
  <c r="AB52" i="3"/>
  <c r="AB63" i="3"/>
  <c r="AB70" i="3"/>
  <c r="AB46" i="3"/>
  <c r="AB49" i="3"/>
  <c r="AB40" i="3"/>
  <c r="AB54" i="3"/>
  <c r="AB60" i="3"/>
  <c r="AC41" i="3" l="1"/>
  <c r="AC62" i="3"/>
  <c r="AC66" i="3"/>
  <c r="AC68" i="3"/>
  <c r="AC63" i="3"/>
  <c r="AC60" i="3"/>
  <c r="AC48" i="3"/>
  <c r="AC40" i="3"/>
  <c r="AC44" i="3"/>
  <c r="AC61" i="3"/>
  <c r="AC65" i="3"/>
  <c r="AC70" i="3"/>
  <c r="AC59" i="3"/>
  <c r="AC51" i="3"/>
  <c r="AC55" i="3"/>
  <c r="AC49" i="3"/>
  <c r="AC67" i="3"/>
  <c r="AC42" i="3"/>
  <c r="AC57" i="3"/>
  <c r="AC46" i="3"/>
  <c r="AD36" i="3"/>
  <c r="AD58" i="3" s="1"/>
  <c r="AF58" i="3" s="1"/>
  <c r="AC39" i="3"/>
  <c r="AC56" i="3"/>
  <c r="AC69" i="3"/>
  <c r="AC53" i="3"/>
  <c r="AC54" i="3"/>
  <c r="AC64" i="3"/>
  <c r="AC58" i="3"/>
  <c r="AC43" i="3"/>
  <c r="AC52" i="3"/>
  <c r="AC47" i="3"/>
  <c r="AC50" i="3"/>
  <c r="AD39" i="3" l="1"/>
  <c r="AD61" i="3"/>
  <c r="AF61" i="3" s="1"/>
  <c r="AD56" i="3"/>
  <c r="AF56" i="3" s="1"/>
  <c r="AD53" i="3"/>
  <c r="AF53" i="3" s="1"/>
  <c r="AD59" i="3"/>
  <c r="AF59" i="3" s="1"/>
  <c r="AD44" i="3"/>
  <c r="AF44" i="3" s="1"/>
  <c r="AD69" i="3"/>
  <c r="AF69" i="3" s="1"/>
  <c r="AD42" i="3"/>
  <c r="AF42" i="3" s="1"/>
  <c r="AD67" i="3"/>
  <c r="AF67" i="3" s="1"/>
  <c r="AD70" i="3"/>
  <c r="AF70" i="3" s="1"/>
  <c r="AD46" i="3"/>
  <c r="AF46" i="3" s="1"/>
  <c r="AD49" i="3"/>
  <c r="AF49" i="3" s="1"/>
  <c r="AD66" i="3"/>
  <c r="AF66" i="3" s="1"/>
  <c r="AD41" i="3"/>
  <c r="AF41" i="3" s="1"/>
  <c r="AD60" i="3"/>
  <c r="AF60" i="3" s="1"/>
  <c r="AD57" i="3"/>
  <c r="AF57" i="3" s="1"/>
  <c r="AD54" i="3"/>
  <c r="AF54" i="3" s="1"/>
  <c r="AD51" i="3"/>
  <c r="AF51" i="3" s="1"/>
  <c r="AD52" i="3"/>
  <c r="AF52" i="3" s="1"/>
  <c r="AD47" i="3"/>
  <c r="AF47" i="3" s="1"/>
  <c r="AD55" i="3"/>
  <c r="AF55" i="3" s="1"/>
  <c r="AD68" i="3"/>
  <c r="AF68" i="3" s="1"/>
  <c r="AD40" i="3"/>
  <c r="AF40" i="3" s="1"/>
  <c r="AD43" i="3"/>
  <c r="AF43" i="3" s="1"/>
  <c r="AD50" i="3"/>
  <c r="AF50" i="3" s="1"/>
  <c r="AD48" i="3"/>
  <c r="AF48" i="3" s="1"/>
  <c r="AD45" i="3"/>
  <c r="AF45" i="3" s="1"/>
  <c r="AD62" i="3"/>
  <c r="AF62" i="3" s="1"/>
  <c r="AD63" i="3"/>
  <c r="AF63" i="3" s="1"/>
  <c r="AD65" i="3"/>
  <c r="AF65" i="3" s="1"/>
  <c r="AD64" i="3"/>
  <c r="AF64" i="3" s="1"/>
</calcChain>
</file>

<file path=xl/sharedStrings.xml><?xml version="1.0" encoding="utf-8"?>
<sst xmlns="http://schemas.openxmlformats.org/spreadsheetml/2006/main" count="664" uniqueCount="543">
  <si>
    <t>Exports, FOB to Partner Countries</t>
  </si>
  <si>
    <t>Spain</t>
  </si>
  <si>
    <t>US Dollars, Millions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</si>
  <si>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</si>
  <si>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</si>
  <si>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</si>
  <si>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</si>
  <si>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</si>
  <si>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</si>
  <si>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</si>
  <si>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</si>
  <si>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</si>
  <si>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</si>
  <si>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</si>
  <si>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</si>
  <si>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</si>
  <si>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</si>
  <si>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</si>
  <si>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</si>
  <si>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</si>
  <si>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</si>
  <si>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</si>
  <si>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</si>
  <si>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</si>
  <si>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</si>
  <si>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</si>
  <si>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</si>
  <si>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</si>
  <si>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</si>
  <si>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</si>
  <si>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</si>
  <si>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</si>
  <si>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</si>
  <si>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</si>
  <si>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</si>
  <si>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</si>
  <si>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Austria</t>
  </si>
  <si>
    <t>Belgium</t>
  </si>
  <si>
    <t>Belgium-Luxembourg</t>
  </si>
  <si>
    <t>Croatia, Rep. of</t>
  </si>
  <si>
    <t>Cyprus</t>
  </si>
  <si>
    <t>Estonia, Rep. of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</si>
  <si>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</si>
  <si>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</si>
  <si>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</si>
  <si>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</si>
  <si>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</si>
  <si>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</si>
  <si>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</si>
  <si>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</si>
  <si>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</si>
  <si>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</si>
  <si>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Netherlands, The</t>
  </si>
  <si>
    <t>Portugal</t>
  </si>
  <si>
    <t>Slovak Rep.</t>
  </si>
  <si>
    <t>Slovenia, Rep. of</t>
  </si>
  <si>
    <t>Australia</t>
  </si>
  <si>
    <t>Canada</t>
  </si>
  <si>
    <t>China, P.R.: Hong Kong</t>
  </si>
  <si>
    <t>China, P.R.: Macao</t>
  </si>
  <si>
    <t>Czech Rep.</t>
  </si>
  <si>
    <t>Denmark</t>
  </si>
  <si>
    <t>Iceland</t>
  </si>
  <si>
    <t>Israel</t>
  </si>
  <si>
    <t>Japan</t>
  </si>
  <si>
    <t>Korea, Rep. of</t>
  </si>
  <si>
    <t>New Zealand</t>
  </si>
  <si>
    <t>Norway</t>
  </si>
  <si>
    <t>San Marino, Rep. of</t>
  </si>
  <si>
    <t>Singapore</t>
  </si>
  <si>
    <t>Sweden</t>
  </si>
  <si>
    <t>Switzerland</t>
  </si>
  <si>
    <t>Taiwan Province of China</t>
  </si>
  <si>
    <t>United Kingdom</t>
  </si>
  <si>
    <t>United States</t>
  </si>
  <si>
    <t>Holy See</t>
  </si>
  <si>
    <t>Emerging and Developing Economies</t>
  </si>
  <si>
    <t>Emerging and Developing Asia</t>
  </si>
  <si>
    <t>American Samoa</t>
  </si>
  <si>
    <t>Bangladesh</t>
  </si>
  <si>
    <t>Bhutan</t>
  </si>
  <si>
    <t>Brunei Darussalam</t>
  </si>
  <si>
    <t>Cambodia</t>
  </si>
  <si>
    <t>China, P.R.: Mainland</t>
  </si>
  <si>
    <t>Fiji, Rep. of</t>
  </si>
  <si>
    <t>French Polynesia</t>
  </si>
  <si>
    <t>Guam</t>
  </si>
  <si>
    <t>India</t>
  </si>
  <si>
    <t>Indonesia</t>
  </si>
  <si>
    <t>Kiribati</t>
  </si>
  <si>
    <t>Lao People's Dem. Rep.</t>
  </si>
  <si>
    <t>Malaysia</t>
  </si>
  <si>
    <t>Maldives</t>
  </si>
  <si>
    <t>Marshall Islands, Rep. of the</t>
  </si>
  <si>
    <t>Micronesia, Federated States of</t>
  </si>
  <si>
    <t>Mongolia</t>
  </si>
  <si>
    <t>Myanmar</t>
  </si>
  <si>
    <t>Nauru, Rep. of</t>
  </si>
  <si>
    <t>Nepal</t>
  </si>
  <si>
    <t>New Caledonia</t>
  </si>
  <si>
    <t>Palau, Rep. of</t>
  </si>
  <si>
    <t>Papua New Guinea</t>
  </si>
  <si>
    <t>Philippines</t>
  </si>
  <si>
    <t>Samoa</t>
  </si>
  <si>
    <t>Solomon Islands</t>
  </si>
  <si>
    <t>Sri Lanka</t>
  </si>
  <si>
    <t>Thailand</t>
  </si>
  <si>
    <t>Timor-Leste, Dem. Rep. of</t>
  </si>
  <si>
    <t>Tonga</t>
  </si>
  <si>
    <t>Tuvalu</t>
  </si>
  <si>
    <t>Vanuatu</t>
  </si>
  <si>
    <t>Vietnam</t>
  </si>
  <si>
    <t>Asia not specified</t>
  </si>
  <si>
    <t>Emerging and Developing Europe</t>
  </si>
  <si>
    <t>Albania</t>
  </si>
  <si>
    <t>Belarus, Rep. of</t>
  </si>
  <si>
    <t>Bosnia and Herzegovina</t>
  </si>
  <si>
    <t>Bulgaria</t>
  </si>
  <si>
    <t>Czechoslovakia</t>
  </si>
  <si>
    <t>Faroe Islands</t>
  </si>
  <si>
    <t>Gibraltar</t>
  </si>
  <si>
    <t>Hungary</t>
  </si>
  <si>
    <t>Kosovo, Rep. of</t>
  </si>
  <si>
    <t>Moldova, Rep. of</t>
  </si>
  <si>
    <t>Montenegro</t>
  </si>
  <si>
    <t>North Macedonia, Republic of</t>
  </si>
  <si>
    <t>Poland, Rep. of</t>
  </si>
  <si>
    <t>Romania</t>
  </si>
  <si>
    <t>Russian Federation</t>
  </si>
  <si>
    <t>Serbia, Rep. of</t>
  </si>
  <si>
    <t>Serbia and Montenegro</t>
  </si>
  <si>
    <t>Türkiye, Rep of</t>
  </si>
  <si>
    <t>Yugoslavia</t>
  </si>
  <si>
    <t>Ukraine</t>
  </si>
  <si>
    <t>USSR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</si>
  <si>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</si>
  <si>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</si>
  <si>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</si>
  <si>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</si>
  <si>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</si>
  <si>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</si>
  <si>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</si>
  <si>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</si>
  <si>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</si>
  <si>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Georgia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</si>
  <si>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</si>
  <si>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</si>
  <si>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</si>
  <si>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</si>
  <si>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</si>
  <si>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</si>
  <si>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</si>
  <si>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</si>
  <si>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</si>
  <si>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</si>
  <si>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</si>
  <si>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</si>
  <si>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</si>
  <si>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Saudi Arabia</t>
  </si>
  <si>
    <t>Somalia</t>
  </si>
  <si>
    <t>Sudan</t>
  </si>
  <si>
    <t>Syrian Arab Rep.</t>
  </si>
  <si>
    <t>Tajikistan, Rep. of</t>
  </si>
  <si>
    <t>Tunisia</t>
  </si>
  <si>
    <t>Turkmenistan</t>
  </si>
  <si>
    <t>United Arab Emirates</t>
  </si>
  <si>
    <t>Uzbekistan, Rep. of</t>
  </si>
  <si>
    <t>West Bank and Gaza</t>
  </si>
  <si>
    <t>Yemen, Rep. of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</si>
  <si>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</si>
  <si>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</si>
  <si>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</si>
  <si>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</si>
  <si>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</si>
  <si>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</si>
  <si>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</si>
  <si>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</si>
  <si>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</si>
  <si>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Chad</t>
  </si>
  <si>
    <t>Comoros, Union of the</t>
  </si>
  <si>
    <t>Congo, Dem. Rep. of the</t>
  </si>
  <si>
    <t>Congo, Rep. of</t>
  </si>
  <si>
    <t>Côte d'Ivoire</t>
  </si>
  <si>
    <t>Equatorial Guinea, Rep. of</t>
  </si>
  <si>
    <t>Eritrea, The State of</t>
  </si>
  <si>
    <t>Eswatini, Kingdom of</t>
  </si>
  <si>
    <t>Ethiopia, The Federal Dem. Rep. of</t>
  </si>
  <si>
    <t>Gabon</t>
  </si>
  <si>
    <t>Gambia, The</t>
  </si>
  <si>
    <t>Ghana</t>
  </si>
  <si>
    <t>Guinea</t>
  </si>
  <si>
    <t>Guinea-Bissau</t>
  </si>
  <si>
    <t>Kenya</t>
  </si>
  <si>
    <t>Lesotho, Kingdom of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</si>
  <si>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</si>
  <si>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</si>
  <si>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</si>
  <si>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</si>
  <si>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</si>
  <si>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</si>
  <si>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</si>
  <si>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</si>
  <si>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</si>
  <si>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</si>
  <si>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São Tomé and Príncipe, Dem. Rep. of</t>
  </si>
  <si>
    <t>Senegal</t>
  </si>
  <si>
    <t>Seychelles</t>
  </si>
  <si>
    <t>Sierra Leone</t>
  </si>
  <si>
    <t>South Africa</t>
  </si>
  <si>
    <t>South Sudan, Rep. of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</si>
  <si>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</si>
  <si>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</si>
  <si>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</si>
  <si>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</si>
  <si>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</si>
  <si>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</si>
  <si>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</si>
  <si>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Anguilla</t>
  </si>
  <si>
    <t>Antigua and Barbuda</t>
  </si>
  <si>
    <t>Argentina</t>
  </si>
  <si>
    <t>Aruba, Kingdom of the Netherlands</t>
  </si>
  <si>
    <t>Bahamas, The</t>
  </si>
  <si>
    <t>Barbados</t>
  </si>
  <si>
    <t>Belize</t>
  </si>
  <si>
    <t>Bermuda</t>
  </si>
  <si>
    <t>Bolivia</t>
  </si>
  <si>
    <t>Brazil</t>
  </si>
  <si>
    <t>Chile</t>
  </si>
  <si>
    <t>Colombia</t>
  </si>
  <si>
    <t>Costa Rica</t>
  </si>
  <si>
    <t>Curaçao, Kingdom of the Netherlands</t>
  </si>
  <si>
    <t>Dominica</t>
  </si>
  <si>
    <t>Dominican Rep.</t>
  </si>
  <si>
    <t>Ecuador</t>
  </si>
  <si>
    <t>El Salvador</t>
  </si>
  <si>
    <t>Falkland Islands (Malvinas)</t>
  </si>
  <si>
    <t>Greenland</t>
  </si>
  <si>
    <t>Grenada</t>
  </si>
  <si>
    <t>Guatemala</t>
  </si>
  <si>
    <t>Guyana</t>
  </si>
  <si>
    <t>Haiti</t>
  </si>
  <si>
    <t>Honduras</t>
  </si>
  <si>
    <t>Jamaica</t>
  </si>
  <si>
    <t>Mexico</t>
  </si>
  <si>
    <t>Montserrat</t>
  </si>
  <si>
    <t>Netherlands Antilles</t>
  </si>
  <si>
    <t>Nicaragua</t>
  </si>
  <si>
    <t>Panama</t>
  </si>
  <si>
    <t>Paraguay</t>
  </si>
  <si>
    <t>Peru</t>
  </si>
  <si>
    <t>Sint Maarten, Kingdom of the Netherlands</t>
  </si>
  <si>
    <t>St. Kitts and Nevis</t>
  </si>
  <si>
    <t>St. Lucia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</si>
  <si>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</si>
  <si>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</si>
  <si>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</si>
  <si>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</si>
  <si>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</si>
  <si>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</si>
  <si>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</si>
  <si>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</si>
  <si>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</si>
  <si>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Special Categories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</si>
  <si>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</si>
  <si>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</si>
  <si>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</si>
  <si>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</si>
  <si>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</si>
  <si>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</si>
  <si>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</si>
  <si>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>Imports, CIF from Partner Countries</t>
  </si>
  <si>
    <t>Spain</t>
  </si>
  <si>
    <t>US Dollars, Millions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</si>
  <si>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</si>
  <si>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</si>
  <si>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</si>
  <si>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</si>
  <si>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</si>
  <si>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</si>
  <si>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</si>
  <si>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</si>
  <si>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</si>
  <si>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</si>
  <si>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</si>
  <si>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</si>
  <si>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</si>
  <si>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</si>
  <si>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</si>
  <si>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</si>
  <si>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</si>
  <si>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</si>
  <si>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</si>
  <si>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</si>
  <si>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</si>
  <si>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</si>
  <si>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</si>
  <si>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</si>
  <si>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</si>
  <si>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</si>
  <si>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</si>
  <si>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</si>
  <si>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</si>
  <si>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</si>
  <si>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</si>
  <si>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</si>
  <si>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</si>
  <si>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Austria</t>
  </si>
  <si>
    <t>Belgium</t>
  </si>
  <si>
    <t>Belgium-Luxembourg</t>
  </si>
  <si>
    <t>Croatia, Rep. of</t>
  </si>
  <si>
    <t>Cyprus</t>
  </si>
  <si>
    <t>Estonia, Rep. of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</si>
  <si>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</si>
  <si>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</si>
  <si>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</si>
  <si>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</si>
  <si>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</si>
  <si>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</si>
  <si>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</si>
  <si>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</si>
  <si>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</si>
  <si>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</si>
  <si>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Netherlands, The</t>
  </si>
  <si>
    <t>Portugal</t>
  </si>
  <si>
    <t>Slovak Rep.</t>
  </si>
  <si>
    <t>Slovenia, Rep. of</t>
  </si>
  <si>
    <t>Australia</t>
  </si>
  <si>
    <t>Canada</t>
  </si>
  <si>
    <t>China, P.R.: Hong Kong</t>
  </si>
  <si>
    <t>China, P.R.: Macao</t>
  </si>
  <si>
    <t>Czech Rep.</t>
  </si>
  <si>
    <t>Denmark</t>
  </si>
  <si>
    <t>Iceland</t>
  </si>
  <si>
    <t>Israel</t>
  </si>
  <si>
    <t>Japan</t>
  </si>
  <si>
    <t>Korea, Rep. of</t>
  </si>
  <si>
    <t>New Zealand</t>
  </si>
  <si>
    <t>Norway</t>
  </si>
  <si>
    <t>San Marino, Rep. of</t>
  </si>
  <si>
    <t>Singapore</t>
  </si>
  <si>
    <t>Sweden</t>
  </si>
  <si>
    <t>Switzerland</t>
  </si>
  <si>
    <t>Taiwan Province of China</t>
  </si>
  <si>
    <t>United Kingdom</t>
  </si>
  <si>
    <t>United States</t>
  </si>
  <si>
    <t>Holy See</t>
  </si>
  <si>
    <t>Emerging and Developing Economies</t>
  </si>
  <si>
    <t>Emerging and Developing Asia</t>
  </si>
  <si>
    <t>American Samoa</t>
  </si>
  <si>
    <t>Bangladesh</t>
  </si>
  <si>
    <t>Bhutan</t>
  </si>
  <si>
    <t>Brunei Darussalam</t>
  </si>
  <si>
    <t>Cambodia</t>
  </si>
  <si>
    <t>China, P.R.: Mainland</t>
  </si>
  <si>
    <t>Fiji, Rep. of</t>
  </si>
  <si>
    <t>French Polynesia</t>
  </si>
  <si>
    <t>Guam</t>
  </si>
  <si>
    <t>India</t>
  </si>
  <si>
    <t>Indonesia</t>
  </si>
  <si>
    <t>Kiribati</t>
  </si>
  <si>
    <t>Lao People's Dem. Rep.</t>
  </si>
  <si>
    <t>Malaysia</t>
  </si>
  <si>
    <t>Maldives</t>
  </si>
  <si>
    <t>Marshall Islands, Rep. of the</t>
  </si>
  <si>
    <t>Micronesia, Federated States of</t>
  </si>
  <si>
    <t>Mongolia</t>
  </si>
  <si>
    <t>Myanmar</t>
  </si>
  <si>
    <t>Nauru, Rep. of</t>
  </si>
  <si>
    <t>Nepal</t>
  </si>
  <si>
    <t>New Caledonia</t>
  </si>
  <si>
    <t>Palau, Rep. of</t>
  </si>
  <si>
    <t>Papua New Guinea</t>
  </si>
  <si>
    <t>Philippines</t>
  </si>
  <si>
    <t>Samoa</t>
  </si>
  <si>
    <t>Solomon Islands</t>
  </si>
  <si>
    <t>Sri Lanka</t>
  </si>
  <si>
    <t>Thailand</t>
  </si>
  <si>
    <t>Timor-Leste, Dem. Rep. of</t>
  </si>
  <si>
    <t>Tonga</t>
  </si>
  <si>
    <t>Tuvalu</t>
  </si>
  <si>
    <t>Vanuatu</t>
  </si>
  <si>
    <t>Vietnam</t>
  </si>
  <si>
    <t>Asia not specified</t>
  </si>
  <si>
    <t>Emerging and Developing Europe</t>
  </si>
  <si>
    <t>Albania</t>
  </si>
  <si>
    <t>Belarus, Rep. of</t>
  </si>
  <si>
    <t>Bosnia and Herzegovina</t>
  </si>
  <si>
    <t>Bulgaria</t>
  </si>
  <si>
    <t>Czechoslovakia</t>
  </si>
  <si>
    <t>Faroe Islands</t>
  </si>
  <si>
    <t>Gibraltar</t>
  </si>
  <si>
    <t>Hungary</t>
  </si>
  <si>
    <t>Kosovo, Rep. of</t>
  </si>
  <si>
    <t>Moldova, Rep. of</t>
  </si>
  <si>
    <t>Montenegro</t>
  </si>
  <si>
    <t>North Macedonia, Republic of</t>
  </si>
  <si>
    <t>Poland, Rep. of</t>
  </si>
  <si>
    <t>Romania</t>
  </si>
  <si>
    <t>Russian Federation</t>
  </si>
  <si>
    <t>Serbia, Rep. of</t>
  </si>
  <si>
    <t>Serbia and Montenegro</t>
  </si>
  <si>
    <t>Türkiye, Rep of</t>
  </si>
  <si>
    <t>Yugoslavia</t>
  </si>
  <si>
    <t>Ukraine</t>
  </si>
  <si>
    <t>USSR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</si>
  <si>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</si>
  <si>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</si>
  <si>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</si>
  <si>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</si>
  <si>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</si>
  <si>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</si>
  <si>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</si>
  <si>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</si>
  <si>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</si>
  <si>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Georgia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</si>
  <si>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</si>
  <si>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</si>
  <si>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</si>
  <si>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</si>
  <si>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</si>
  <si>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</si>
  <si>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</si>
  <si>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</si>
  <si>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</si>
  <si>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</si>
  <si>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</si>
  <si>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</si>
  <si>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</si>
  <si>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Saudi Arabia</t>
  </si>
  <si>
    <t>Somalia</t>
  </si>
  <si>
    <t>Sudan</t>
  </si>
  <si>
    <t>Syrian Arab Rep.</t>
  </si>
  <si>
    <t>Tajikistan, Rep. of</t>
  </si>
  <si>
    <t>Tunisia</t>
  </si>
  <si>
    <t>Turkmenistan</t>
  </si>
  <si>
    <t>United Arab Emirates</t>
  </si>
  <si>
    <t>Uzbekistan, Rep. of</t>
  </si>
  <si>
    <t>West Bank and Gaza</t>
  </si>
  <si>
    <t>Yemen, Rep. of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</si>
  <si>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</si>
  <si>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</si>
  <si>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</si>
  <si>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</si>
  <si>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</si>
  <si>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</si>
  <si>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</si>
  <si>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</si>
  <si>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</si>
  <si>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Chad</t>
  </si>
  <si>
    <t>Comoros, Union of the</t>
  </si>
  <si>
    <t>Congo, Dem. Rep. of the</t>
  </si>
  <si>
    <t>Congo, Rep. of</t>
  </si>
  <si>
    <t>Côte d'Ivoire</t>
  </si>
  <si>
    <t>Equatorial Guinea, Rep. of</t>
  </si>
  <si>
    <t>Eritrea, The State of</t>
  </si>
  <si>
    <t>Eswatini, Kingdom of</t>
  </si>
  <si>
    <t>Ethiopia, The Federal Dem. Rep. of</t>
  </si>
  <si>
    <t>Gabon</t>
  </si>
  <si>
    <t>Gambia, The</t>
  </si>
  <si>
    <t>Ghana</t>
  </si>
  <si>
    <t>Guinea</t>
  </si>
  <si>
    <t>Guinea-Bissau</t>
  </si>
  <si>
    <t>Kenya</t>
  </si>
  <si>
    <t>Lesotho, Kingdom of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</si>
  <si>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</si>
  <si>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</si>
  <si>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</si>
  <si>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</si>
  <si>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</si>
  <si>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</si>
  <si>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</si>
  <si>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</si>
  <si>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</si>
  <si>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</si>
  <si>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São Tomé and Príncipe, Dem. Rep. of</t>
  </si>
  <si>
    <t>Senegal</t>
  </si>
  <si>
    <t>Seychelles</t>
  </si>
  <si>
    <t>Sierra Leone</t>
  </si>
  <si>
    <t>South Africa</t>
  </si>
  <si>
    <t>South Sudan, Rep. of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</si>
  <si>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</si>
  <si>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</si>
  <si>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</si>
  <si>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</si>
  <si>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</si>
  <si>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</si>
  <si>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</si>
  <si>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Anguilla</t>
  </si>
  <si>
    <t>Antigua and Barbuda</t>
  </si>
  <si>
    <t>Argentina</t>
  </si>
  <si>
    <t>Aruba, Kingdom of the Netherlands</t>
  </si>
  <si>
    <t>Bahamas, The</t>
  </si>
  <si>
    <t>Barbados</t>
  </si>
  <si>
    <t>Belize</t>
  </si>
  <si>
    <t>Bermuda</t>
  </si>
  <si>
    <t>Bolivia</t>
  </si>
  <si>
    <t>Brazil</t>
  </si>
  <si>
    <t>Chile</t>
  </si>
  <si>
    <t>Colombia</t>
  </si>
  <si>
    <t>Costa Rica</t>
  </si>
  <si>
    <t>Curaçao, Kingdom of the Netherlands</t>
  </si>
  <si>
    <t>Dominica</t>
  </si>
  <si>
    <t>Dominican Rep.</t>
  </si>
  <si>
    <t>Ecuador</t>
  </si>
  <si>
    <t>El Salvador</t>
  </si>
  <si>
    <t>Falkland Islands (Malvinas)</t>
  </si>
  <si>
    <t>Greenland</t>
  </si>
  <si>
    <t>Grenada</t>
  </si>
  <si>
    <t>Guatemala</t>
  </si>
  <si>
    <t>Guyana</t>
  </si>
  <si>
    <t>Haiti</t>
  </si>
  <si>
    <t>Honduras</t>
  </si>
  <si>
    <t>Jamaica</t>
  </si>
  <si>
    <t>Mexico</t>
  </si>
  <si>
    <t>Montserrat</t>
  </si>
  <si>
    <t>Netherlands Antilles</t>
  </si>
  <si>
    <t>Nicaragua</t>
  </si>
  <si>
    <t>Panama</t>
  </si>
  <si>
    <t>Paraguay</t>
  </si>
  <si>
    <t>Peru</t>
  </si>
  <si>
    <t>Sint Maarten, Kingdom of the Netherlands</t>
  </si>
  <si>
    <t>St. Kitts and Nevis</t>
  </si>
  <si>
    <t>St. Lucia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</si>
  <si>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</si>
  <si>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</si>
  <si>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</si>
  <si>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</si>
  <si>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</si>
  <si>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</si>
  <si>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</si>
  <si>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</si>
  <si>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</si>
  <si>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Special Categories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</si>
  <si>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</si>
  <si>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</si>
  <si>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</si>
  <si>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</si>
  <si>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</si>
  <si>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</si>
  <si>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</si>
  <si>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>Korea, Rep. Of</t>
  </si>
  <si>
    <t xml:space="preserve">Total 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</si>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</sst>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EEEEEE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/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/>
      <diagonal/>
    </border>
  </borders>
  <cellStyleXfs count="1">
    <xf numFmtId="0" fontId="0" fillId="0" borderId="0"/>
  </cellStyleXfs>
  <cellXfs count="28"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top" wrapText="1"/>
      <protection locked="0"/>
    </xf>
    <xf numFmtId="0" fontId="4" fillId="2" borderId="4" xfId="0" applyFont="1" applyFill="1" applyBorder="1" applyAlignment="1" applyProtection="1">
      <alignment horizontal="center" vertical="top" wrapText="1"/>
      <protection locked="0"/>
    </xf>
    <xf numFmtId="0" fontId="4" fillId="2" borderId="5" xfId="0" applyFont="1" applyFill="1" applyBorder="1" applyAlignment="1" applyProtection="1">
      <alignment horizontal="center" vertical="top" wrapText="1"/>
      <protection locked="0"/>
    </xf>
    <xf numFmtId="0" fontId="1" fillId="3" borderId="6" xfId="0" applyFont="1" applyFill="1" applyBorder="1" applyAlignment="1" applyProtection="1">
      <alignment horizontal="left" vertical="top" wrapText="1"/>
      <protection locked="0"/>
    </xf>
    <xf numFmtId="4" fontId="1" fillId="0" borderId="7" xfId="0" applyNumberFormat="1" applyFont="1" applyBorder="1" applyAlignment="1" applyProtection="1">
      <alignment horizontal="right" vertical="top" wrapText="1"/>
      <protection locked="0"/>
    </xf>
    <xf numFmtId="4" fontId="1" fillId="0" borderId="8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/>
      <protection locked="0"/>
    </xf>
    <xf numFmtId="4" fontId="1" fillId="3" borderId="10" xfId="0" applyNumberFormat="1" applyFont="1" applyFill="1" applyBorder="1" applyAlignment="1" applyProtection="1">
      <alignment horizontal="right" vertical="top" wrapText="1"/>
      <protection locked="0"/>
    </xf>
    <xf numFmtId="4" fontId="1" fillId="3" borderId="1" xfId="0" applyNumberFormat="1" applyFont="1" applyFill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1"/>
      <protection locked="0"/>
    </xf>
    <xf numFmtId="4" fontId="1" fillId="0" borderId="10" xfId="0" applyNumberFormat="1" applyFont="1" applyBorder="1" applyAlignment="1" applyProtection="1">
      <alignment horizontal="right" vertical="top" wrapText="1"/>
      <protection locked="0"/>
    </xf>
    <xf numFmtId="4" fontId="1" fillId="0" borderId="1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2"/>
      <protection locked="0"/>
    </xf>
    <xf numFmtId="0" fontId="1" fillId="3" borderId="9" xfId="0" applyFont="1" applyFill="1" applyBorder="1" applyAlignment="1" applyProtection="1">
      <alignment horizontal="left" vertical="top" wrapText="1" indent="3"/>
      <protection locked="0"/>
    </xf>
    <xf numFmtId="0" fontId="1" fillId="3" borderId="11" xfId="0" applyFont="1" applyFill="1" applyBorder="1" applyAlignment="1" applyProtection="1">
      <alignment horizontal="left" vertical="top" wrapText="1" indent="1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horizontal="left" vertical="top"/>
      <protection locked="0"/>
    </xf>
    <xf numFmtId="0" fontId="5" fillId="0" borderId="10" xfId="0" applyFont="1" applyBorder="1" applyProtection="1">
      <protection locked="0"/>
    </xf>
    <xf numFmtId="0" fontId="5" fillId="0" borderId="0" xfId="0" applyFont="1" applyProtection="1"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14" fontId="6" fillId="2" borderId="4" xfId="0" applyNumberFormat="1" applyFont="1" applyFill="1" applyBorder="1" applyAlignment="1" applyProtection="1">
      <alignment horizontal="center" vertical="top"/>
      <protection locked="0"/>
    </xf>
    <xf numFmtId="14" fontId="6" fillId="2" borderId="5" xfId="0" applyNumberFormat="1" applyFont="1" applyFill="1" applyBorder="1" applyAlignment="1" applyProtection="1">
      <alignment horizontal="center" vertical="top"/>
      <protection locked="0"/>
    </xf>
    <xf numFmtId="4" fontId="5" fillId="0" borderId="10" xfId="0" applyNumberFormat="1" applyFont="1" applyBorder="1" applyAlignment="1" applyProtection="1">
      <alignment horizontal="right" vertical="top"/>
      <protection locked="0"/>
    </xf>
    <xf numFmtId="0" fontId="5" fillId="0" borderId="10" xfId="0" applyFont="1" applyBorder="1" applyAlignment="1" applyProtection="1">
      <alignment horizontal="left" vertical="top"/>
      <protection locked="0"/>
    </xf>
    <xf numFmtId="4" fontId="5" fillId="0" borderId="10" xfId="0" applyNumberFormat="1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45"/>
  <sheetViews>
    <sheetView showGridLines="0" showRowColHeaders="0" workbookViewId="0"/>
  </sheetViews>
  <sheetFormatPr baseColWidth="10" defaultColWidth="10.1640625" defaultRowHeight="14.5" customHeight="1" x14ac:dyDescent="0.15"/>
  <cols>
    <col min="1" max="1" width="3.5" customWidth="1"/>
    <col min="2" max="2" width="63" customWidth="1"/>
    <col min="3" max="7" width="9.6640625" customWidth="1"/>
    <col min="8" max="31" width="10.5" customWidth="1"/>
  </cols>
  <sheetData>
    <row r="1" spans="1:31" ht="13.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2.75" customHeight="1" x14ac:dyDescent="0.15">
      <c r="A2" s="1"/>
      <c r="B2" s="18" t="s">
        <v>0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6.75" customHeight="1" x14ac:dyDescent="0.15">
      <c r="A3" s="1"/>
      <c r="B3" s="18"/>
      <c r="C3" s="18"/>
      <c r="D3" s="18"/>
      <c r="E3" s="18"/>
      <c r="F3" s="18"/>
      <c r="G3" s="1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9.5" customHeight="1" x14ac:dyDescent="0.15">
      <c r="A4" s="1"/>
      <c r="B4" s="19" t="s">
        <v>1</v>
      </c>
      <c r="C4" s="19"/>
      <c r="D4" s="19"/>
      <c r="E4" s="19"/>
      <c r="F4" s="19"/>
      <c r="G4" s="1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25" customHeight="1" x14ac:dyDescent="0.15">
      <c r="A5" s="1"/>
      <c r="B5" s="1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9.7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3.5" customHeight="1" x14ac:dyDescent="0.15">
      <c r="A7" s="1"/>
      <c r="B7" s="2"/>
      <c r="C7" s="3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  <c r="K7" s="4" t="s">
        <v>11</v>
      </c>
      <c r="L7" s="4" t="s">
        <v>12</v>
      </c>
      <c r="M7" s="4" t="s">
        <v>13</v>
      </c>
      <c r="N7" s="4" t="s">
        <v>14</v>
      </c>
      <c r="O7" s="4" t="s">
        <v>15</v>
      </c>
      <c r="P7" s="4" t="s">
        <v>16</v>
      </c>
      <c r="Q7" s="4" t="s">
        <v>17</v>
      </c>
      <c r="R7" s="4" t="s">
        <v>18</v>
      </c>
      <c r="S7" s="4" t="s">
        <v>19</v>
      </c>
      <c r="T7" s="4" t="s">
        <v>20</v>
      </c>
      <c r="U7" s="4" t="s">
        <v>21</v>
      </c>
      <c r="V7" s="4" t="s">
        <v>22</v>
      </c>
      <c r="W7" s="4" t="s">
        <v>23</v>
      </c>
      <c r="X7" s="4" t="s">
        <v>24</v>
      </c>
      <c r="Y7" s="4" t="s">
        <v>25</v>
      </c>
      <c r="Z7" s="4" t="s">
        <v>26</v>
      </c>
      <c r="AA7" s="4" t="s">
        <v>27</v>
      </c>
      <c r="AB7" s="4" t="s">
        <v>28</v>
      </c>
      <c r="AC7" s="4" t="s">
        <v>29</v>
      </c>
      <c r="AD7" s="4" t="s">
        <v>30</v>
      </c>
      <c r="AE7" s="5" t="s">
        <v>31</v>
      </c>
    </row>
    <row r="8" spans="1:31" ht="13.5" customHeight="1" x14ac:dyDescent="0.15">
      <c r="A8" s="1"/>
      <c r="B8" s="6" t="s">
        <v>32</v>
      </c>
      <c r="C8" s="7">
        <v>132.96453114476998</v>
      </c>
      <c r="D8" s="8">
        <v>140.27946588834399</v>
      </c>
      <c r="E8" s="8">
        <v>145.308340836539</v>
      </c>
      <c r="F8" s="8">
        <v>276.59750251581301</v>
      </c>
      <c r="G8" s="8">
        <v>352.82182068987601</v>
      </c>
      <c r="H8" s="8">
        <v>334.71080089398299</v>
      </c>
      <c r="I8" s="8">
        <v>397.72326341280177</v>
      </c>
      <c r="J8" s="8">
        <v>420.93049311905099</v>
      </c>
      <c r="K8" s="8">
        <v>376.14240000000001</v>
      </c>
      <c r="L8" s="8">
        <v>362.38644900000003</v>
      </c>
      <c r="M8" s="8">
        <v>396.61303700000002</v>
      </c>
      <c r="N8" s="8">
        <v>509.10874699999999</v>
      </c>
      <c r="O8" s="8">
        <v>653.38969399999996</v>
      </c>
      <c r="P8" s="8">
        <v>939.21465799999999</v>
      </c>
      <c r="Q8" s="8">
        <v>917.23014799999999</v>
      </c>
      <c r="R8" s="8">
        <v>937.88348199999996</v>
      </c>
      <c r="S8" s="8">
        <v>1409.5017789999999</v>
      </c>
      <c r="T8" s="8">
        <v>1522.3462030000001</v>
      </c>
      <c r="U8" s="8">
        <v>1166.5495470000001</v>
      </c>
      <c r="V8" s="8">
        <v>1457.4576420000001</v>
      </c>
      <c r="W8" s="8">
        <v>2154.9183069999999</v>
      </c>
      <c r="X8" s="8">
        <v>2830.9909699999998</v>
      </c>
      <c r="Y8" s="8">
        <v>3250.0857810000002</v>
      </c>
      <c r="Z8" s="8">
        <v>1898.493655</v>
      </c>
      <c r="AA8" s="8">
        <v>1662.6297139999999</v>
      </c>
      <c r="AB8" s="8">
        <v>1499.5308500000001</v>
      </c>
      <c r="AC8" s="8">
        <v>1878.9580860000001</v>
      </c>
      <c r="AD8" s="8">
        <v>1893.3419040000001</v>
      </c>
      <c r="AE8" s="8">
        <v>1748.089125</v>
      </c>
    </row>
    <row r="9" spans="1:31" ht="13.5" customHeight="1" x14ac:dyDescent="0.15">
      <c r="A9" s="1"/>
      <c r="B9" s="9" t="s">
        <v>33</v>
      </c>
      <c r="C9" s="10">
        <v>60262.422425912751</v>
      </c>
      <c r="D9" s="11">
        <v>63987.319609824044</v>
      </c>
      <c r="E9" s="11">
        <v>62660.395187034504</v>
      </c>
      <c r="F9" s="11">
        <v>73256.621527340394</v>
      </c>
      <c r="G9" s="11">
        <v>91527.199672785908</v>
      </c>
      <c r="H9" s="11">
        <v>102006.05945370185</v>
      </c>
      <c r="I9" s="11">
        <v>104146.89999618953</v>
      </c>
      <c r="J9" s="11">
        <v>107414.48284224019</v>
      </c>
      <c r="K9" s="11">
        <v>103673.64757</v>
      </c>
      <c r="L9" s="11">
        <v>112966.48538899999</v>
      </c>
      <c r="M9" s="11">
        <v>114745.90012200001</v>
      </c>
      <c r="N9" s="11">
        <v>123721.81054400001</v>
      </c>
      <c r="O9" s="11">
        <v>153820.77815699999</v>
      </c>
      <c r="P9" s="11">
        <v>179452.79878300001</v>
      </c>
      <c r="Q9" s="11">
        <v>188294.312382</v>
      </c>
      <c r="R9" s="11">
        <v>208517.50875499999</v>
      </c>
      <c r="S9" s="11">
        <v>246423.165064</v>
      </c>
      <c r="T9" s="11">
        <v>272707.242104</v>
      </c>
      <c r="U9" s="11">
        <v>221164.48823300001</v>
      </c>
      <c r="V9" s="11">
        <v>246861.853622</v>
      </c>
      <c r="W9" s="11">
        <v>296791.24399400002</v>
      </c>
      <c r="X9" s="11">
        <v>284889.560757</v>
      </c>
      <c r="Y9" s="11">
        <v>305916.00661300001</v>
      </c>
      <c r="Z9" s="11">
        <v>313875.242876</v>
      </c>
      <c r="AA9" s="11">
        <v>275614.71370199998</v>
      </c>
      <c r="AB9" s="11">
        <v>284455.97538700001</v>
      </c>
      <c r="AC9" s="11">
        <v>312500.34279800003</v>
      </c>
      <c r="AD9" s="11">
        <v>337516.64124000003</v>
      </c>
      <c r="AE9" s="11">
        <v>326413.98932499997</v>
      </c>
    </row>
    <row r="10" spans="1:31" ht="13.5" customHeight="1" x14ac:dyDescent="0.15">
      <c r="A10" s="1"/>
      <c r="B10" s="12" t="s">
        <v>34</v>
      </c>
      <c r="C10" s="13">
        <v>50237.142799201974</v>
      </c>
      <c r="D10" s="14">
        <v>53906.089949316374</v>
      </c>
      <c r="E10" s="14">
        <v>51317.98379307524</v>
      </c>
      <c r="F10" s="14">
        <v>60491.606716254275</v>
      </c>
      <c r="G10" s="14">
        <v>77116.666265668973</v>
      </c>
      <c r="H10" s="14">
        <v>84241.880759688385</v>
      </c>
      <c r="I10" s="14">
        <v>84736.221386503355</v>
      </c>
      <c r="J10" s="14">
        <v>87650.34580814428</v>
      </c>
      <c r="K10" s="14">
        <v>85304.999800000005</v>
      </c>
      <c r="L10" s="14">
        <v>93146.444239000004</v>
      </c>
      <c r="M10" s="14">
        <v>94963.162886000006</v>
      </c>
      <c r="N10" s="14">
        <v>102310.60984</v>
      </c>
      <c r="O10" s="14">
        <v>126761.203679</v>
      </c>
      <c r="P10" s="14">
        <v>146263.981046</v>
      </c>
      <c r="Q10" s="14">
        <v>151828.47915299999</v>
      </c>
      <c r="R10" s="14">
        <v>165902.57267200001</v>
      </c>
      <c r="S10" s="14">
        <v>194286.817496</v>
      </c>
      <c r="T10" s="14">
        <v>211155.97807899999</v>
      </c>
      <c r="U10" s="14">
        <v>171304.771362</v>
      </c>
      <c r="V10" s="14">
        <v>189123.33585100001</v>
      </c>
      <c r="W10" s="14">
        <v>221597.065581</v>
      </c>
      <c r="X10" s="14">
        <v>205838.59231499999</v>
      </c>
      <c r="Y10" s="14">
        <v>217839.23681599999</v>
      </c>
      <c r="Z10" s="14">
        <v>228257.22732800001</v>
      </c>
      <c r="AA10" s="14">
        <v>200795.27857900001</v>
      </c>
      <c r="AB10" s="14">
        <v>211162.84019700001</v>
      </c>
      <c r="AC10" s="14">
        <v>229067.652306</v>
      </c>
      <c r="AD10" s="14">
        <v>248870.72003</v>
      </c>
      <c r="AE10" s="14">
        <v>242498.74712700001</v>
      </c>
    </row>
    <row r="11" spans="1:31" ht="13.5" customHeight="1" x14ac:dyDescent="0.15">
      <c r="A11" s="1"/>
      <c r="B11" s="15" t="s">
        <v>35</v>
      </c>
      <c r="C11" s="10">
        <v>38292.352818135754</v>
      </c>
      <c r="D11" s="11">
        <v>41302.26779954067</v>
      </c>
      <c r="E11" s="11">
        <v>38024.627977408541</v>
      </c>
      <c r="F11" s="11">
        <v>44895.284866190297</v>
      </c>
      <c r="G11" s="11">
        <v>58072.251762384782</v>
      </c>
      <c r="H11" s="11">
        <v>62911.537897244532</v>
      </c>
      <c r="I11" s="11">
        <v>63010.037812133203</v>
      </c>
      <c r="J11" s="11">
        <v>65917.492629112181</v>
      </c>
      <c r="K11" s="11">
        <v>63787.347500000003</v>
      </c>
      <c r="L11" s="11">
        <v>69427.947027000002</v>
      </c>
      <c r="M11" s="11">
        <v>70972.489864000003</v>
      </c>
      <c r="N11" s="11">
        <v>75928.303692000001</v>
      </c>
      <c r="O11" s="11">
        <v>95526.161072000003</v>
      </c>
      <c r="P11" s="11">
        <v>110206.735265</v>
      </c>
      <c r="Q11" s="11">
        <v>112896.991095</v>
      </c>
      <c r="R11" s="11">
        <v>122846.09927599999</v>
      </c>
      <c r="S11" s="11">
        <v>145616.58134500001</v>
      </c>
      <c r="T11" s="11">
        <v>159385.364917</v>
      </c>
      <c r="U11" s="11">
        <v>131926.750111</v>
      </c>
      <c r="V11" s="11">
        <v>144282.55940999999</v>
      </c>
      <c r="W11" s="11">
        <v>163814.14548899999</v>
      </c>
      <c r="X11" s="11">
        <v>149360.77550600001</v>
      </c>
      <c r="Y11" s="11">
        <v>157235.99999800001</v>
      </c>
      <c r="Z11" s="11">
        <v>163317.570882</v>
      </c>
      <c r="AA11" s="11">
        <v>143572.73871100001</v>
      </c>
      <c r="AB11" s="11">
        <v>151568.19595699999</v>
      </c>
      <c r="AC11" s="11">
        <v>166961.71743600001</v>
      </c>
      <c r="AD11" s="11">
        <v>182313.42499199999</v>
      </c>
      <c r="AE11" s="11">
        <v>175468.08804</v>
      </c>
    </row>
    <row r="12" spans="1:31" ht="13.5" customHeight="1" x14ac:dyDescent="0.15">
      <c r="A12" s="1"/>
      <c r="B12" s="16" t="s">
        <v>36</v>
      </c>
      <c r="C12" s="13">
        <v>446.69999248915076</v>
      </c>
      <c r="D12" s="14">
        <v>572.16783322992671</v>
      </c>
      <c r="E12" s="14">
        <v>541.77883277400394</v>
      </c>
      <c r="F12" s="14">
        <v>609.84641486966177</v>
      </c>
      <c r="G12" s="14">
        <v>746.16846714626001</v>
      </c>
      <c r="H12" s="14">
        <v>857.99495900822399</v>
      </c>
      <c r="I12" s="14">
        <v>870.76807323103242</v>
      </c>
      <c r="J12" s="14">
        <v>940.70663038528971</v>
      </c>
      <c r="K12" s="14">
        <v>925.1173</v>
      </c>
      <c r="L12" s="14">
        <v>1073.777791</v>
      </c>
      <c r="M12" s="14">
        <v>1044.3600280000001</v>
      </c>
      <c r="N12" s="14">
        <v>1146.630339</v>
      </c>
      <c r="O12" s="14">
        <v>1419.9041340000001</v>
      </c>
      <c r="P12" s="14">
        <v>1600.7545970000001</v>
      </c>
      <c r="Q12" s="14">
        <v>1646.4900849999999</v>
      </c>
      <c r="R12" s="14">
        <v>1767.280888</v>
      </c>
      <c r="S12" s="14">
        <v>1916.0654019999999</v>
      </c>
      <c r="T12" s="14">
        <v>2184.6077500000001</v>
      </c>
      <c r="U12" s="14">
        <v>1963.7532619999999</v>
      </c>
      <c r="V12" s="14">
        <v>2151.1168859999998</v>
      </c>
      <c r="W12" s="14">
        <v>2713.3516599999998</v>
      </c>
      <c r="X12" s="14">
        <v>2479.4031260000002</v>
      </c>
      <c r="Y12" s="14">
        <v>2562.0238100000001</v>
      </c>
      <c r="Z12" s="14">
        <v>2557.2541759999999</v>
      </c>
      <c r="AA12" s="14">
        <v>2264.9645690000002</v>
      </c>
      <c r="AB12" s="14">
        <v>2528.7720340000001</v>
      </c>
      <c r="AC12" s="14">
        <v>2686.147555</v>
      </c>
      <c r="AD12" s="14">
        <v>2842.7469470000001</v>
      </c>
      <c r="AE12" s="14">
        <v>2695.9826159999998</v>
      </c>
    </row>
    <row r="13" spans="1:31" ht="13.5" customHeight="1" x14ac:dyDescent="0.15">
      <c r="A13" s="1"/>
      <c r="B13" s="16" t="s">
        <v>37</v>
      </c>
      <c r="C13" s="10"/>
      <c r="D13" s="11"/>
      <c r="E13" s="11"/>
      <c r="F13" s="11"/>
      <c r="G13" s="11"/>
      <c r="H13" s="11"/>
      <c r="I13" s="11">
        <v>2905.9424541075118</v>
      </c>
      <c r="J13" s="11">
        <v>2975.2557196459579</v>
      </c>
      <c r="K13" s="11">
        <v>2797.9778000000001</v>
      </c>
      <c r="L13" s="11">
        <v>3124.1985709999999</v>
      </c>
      <c r="M13" s="11">
        <v>3331.846618</v>
      </c>
      <c r="N13" s="11">
        <v>3318.1484909999999</v>
      </c>
      <c r="O13" s="11">
        <v>4661.728392</v>
      </c>
      <c r="P13" s="11">
        <v>5517.6799520000004</v>
      </c>
      <c r="Q13" s="11">
        <v>5459.1596079999999</v>
      </c>
      <c r="R13" s="11">
        <v>6246.4361900000004</v>
      </c>
      <c r="S13" s="11">
        <v>7143.6593270000003</v>
      </c>
      <c r="T13" s="11">
        <v>8503.9465650000002</v>
      </c>
      <c r="U13" s="11">
        <v>6340.1129380000002</v>
      </c>
      <c r="V13" s="11">
        <v>7304.9992810000003</v>
      </c>
      <c r="W13" s="11">
        <v>8735.3133699999998</v>
      </c>
      <c r="X13" s="11">
        <v>8246.0829419999991</v>
      </c>
      <c r="Y13" s="11">
        <v>8341.6649949999992</v>
      </c>
      <c r="Z13" s="11">
        <v>8264.1323709999997</v>
      </c>
      <c r="AA13" s="11">
        <v>7475.8903529999998</v>
      </c>
      <c r="AB13" s="11">
        <v>9234.0356169999995</v>
      </c>
      <c r="AC13" s="11">
        <v>9716.3079099999995</v>
      </c>
      <c r="AD13" s="11">
        <v>10294.340386</v>
      </c>
      <c r="AE13" s="11">
        <v>9444.4553319999995</v>
      </c>
    </row>
    <row r="14" spans="1:31" ht="13.5" customHeight="1" x14ac:dyDescent="0.15">
      <c r="A14" s="1"/>
      <c r="B14" s="16" t="s">
        <v>38</v>
      </c>
      <c r="C14" s="13">
        <v>1874.0138694551499</v>
      </c>
      <c r="D14" s="14">
        <v>2079.2781886923299</v>
      </c>
      <c r="E14" s="14">
        <v>1918.2241139395899</v>
      </c>
      <c r="F14" s="14">
        <v>2192.4878868722199</v>
      </c>
      <c r="G14" s="14">
        <v>2813.0228007282099</v>
      </c>
      <c r="H14" s="14">
        <v>3023.7187150273799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spans="1:31" ht="13.5" customHeight="1" x14ac:dyDescent="0.15">
      <c r="A15" s="1"/>
      <c r="B15" s="16" t="s">
        <v>39</v>
      </c>
      <c r="C15" s="10"/>
      <c r="D15" s="11"/>
      <c r="E15" s="11">
        <v>14.152083162805907</v>
      </c>
      <c r="F15" s="11">
        <v>26.698853035418903</v>
      </c>
      <c r="G15" s="11">
        <v>48.745278252291726</v>
      </c>
      <c r="H15" s="11">
        <v>70.581779926694395</v>
      </c>
      <c r="I15" s="11">
        <v>98.680819854779571</v>
      </c>
      <c r="J15" s="11">
        <v>99.212782441913063</v>
      </c>
      <c r="K15" s="11">
        <v>85.796999999999997</v>
      </c>
      <c r="L15" s="11">
        <v>101.625895</v>
      </c>
      <c r="M15" s="11">
        <v>108.876761</v>
      </c>
      <c r="N15" s="11">
        <v>158.99827300000001</v>
      </c>
      <c r="O15" s="11">
        <v>219.05810600000001</v>
      </c>
      <c r="P15" s="11">
        <v>256.62291599999998</v>
      </c>
      <c r="Q15" s="11">
        <v>250.54810900000001</v>
      </c>
      <c r="R15" s="11">
        <v>316.062139</v>
      </c>
      <c r="S15" s="11">
        <v>387.93975699999999</v>
      </c>
      <c r="T15" s="11">
        <v>412.13813099999999</v>
      </c>
      <c r="U15" s="11">
        <v>254.44042999999999</v>
      </c>
      <c r="V15" s="11">
        <v>255.29002299999999</v>
      </c>
      <c r="W15" s="11">
        <v>316.88080100000002</v>
      </c>
      <c r="X15" s="11">
        <v>300.40149600000001</v>
      </c>
      <c r="Y15" s="11">
        <v>259.51366999999999</v>
      </c>
      <c r="Z15" s="11">
        <v>324.01094899999998</v>
      </c>
      <c r="AA15" s="11">
        <v>400.71467799999999</v>
      </c>
      <c r="AB15" s="11">
        <v>433.39988899999997</v>
      </c>
      <c r="AC15" s="11">
        <v>502.129437</v>
      </c>
      <c r="AD15" s="11">
        <v>541.12602300000003</v>
      </c>
      <c r="AE15" s="11">
        <v>573.24282500000004</v>
      </c>
    </row>
    <row r="16" spans="1:31" ht="13.5" customHeight="1" x14ac:dyDescent="0.15">
      <c r="A16" s="1"/>
      <c r="B16" s="16" t="s">
        <v>40</v>
      </c>
      <c r="C16" s="13">
        <v>76.574716164944689</v>
      </c>
      <c r="D16" s="14">
        <v>74.535696069286999</v>
      </c>
      <c r="E16" s="14">
        <v>45.379389375460377</v>
      </c>
      <c r="F16" s="14">
        <v>39.411363739220583</v>
      </c>
      <c r="G16" s="14">
        <v>85.765384276078919</v>
      </c>
      <c r="H16" s="14">
        <v>107.096403210918</v>
      </c>
      <c r="I16" s="14">
        <v>178.70727578244399</v>
      </c>
      <c r="J16" s="14">
        <v>179.977344685166</v>
      </c>
      <c r="K16" s="14">
        <v>119.8515</v>
      </c>
      <c r="L16" s="14">
        <v>146.37119100000001</v>
      </c>
      <c r="M16" s="14">
        <v>130.33699100000001</v>
      </c>
      <c r="N16" s="14">
        <v>129.282478</v>
      </c>
      <c r="O16" s="14">
        <v>188.233428</v>
      </c>
      <c r="P16" s="14">
        <v>205.55754400000001</v>
      </c>
      <c r="Q16" s="14">
        <v>198.68325400000001</v>
      </c>
      <c r="R16" s="14">
        <v>243.74007800000001</v>
      </c>
      <c r="S16" s="14">
        <v>295.66006599999997</v>
      </c>
      <c r="T16" s="14">
        <v>493.02393699999999</v>
      </c>
      <c r="U16" s="14">
        <v>317.673383</v>
      </c>
      <c r="V16" s="14">
        <v>416.05785700000001</v>
      </c>
      <c r="W16" s="14">
        <v>334.84324700000002</v>
      </c>
      <c r="X16" s="14">
        <v>374.464159</v>
      </c>
      <c r="Y16" s="14">
        <v>339.16197099999999</v>
      </c>
      <c r="Z16" s="14">
        <v>399.20370200000002</v>
      </c>
      <c r="AA16" s="14">
        <v>306.32247899999999</v>
      </c>
      <c r="AB16" s="14">
        <v>270.60113000000001</v>
      </c>
      <c r="AC16" s="14">
        <v>302.33726300000001</v>
      </c>
      <c r="AD16" s="14">
        <v>543.48944700000004</v>
      </c>
      <c r="AE16" s="14">
        <v>413.16385100000002</v>
      </c>
    </row>
    <row r="17" spans="1:31" ht="13.5" customHeight="1" x14ac:dyDescent="0.15">
      <c r="A17" s="1"/>
      <c r="B17" s="16" t="s">
        <v>41</v>
      </c>
      <c r="C17" s="10"/>
      <c r="D17" s="11"/>
      <c r="E17" s="11">
        <v>1.83874928378489</v>
      </c>
      <c r="F17" s="11">
        <v>6.7407603807261598</v>
      </c>
      <c r="G17" s="11">
        <v>11.4765536655198</v>
      </c>
      <c r="H17" s="11">
        <v>13.066313845489901</v>
      </c>
      <c r="I17" s="11">
        <v>28.475060132278099</v>
      </c>
      <c r="J17" s="11">
        <v>27.929500010611502</v>
      </c>
      <c r="K17" s="11">
        <v>20.826899999999998</v>
      </c>
      <c r="L17" s="11">
        <v>28.703330999999999</v>
      </c>
      <c r="M17" s="11">
        <v>31.444371</v>
      </c>
      <c r="N17" s="11">
        <v>46.596935999999999</v>
      </c>
      <c r="O17" s="11">
        <v>70.538285000000002</v>
      </c>
      <c r="P17" s="11">
        <v>91.102785999999995</v>
      </c>
      <c r="Q17" s="11">
        <v>113.313801</v>
      </c>
      <c r="R17" s="11">
        <v>143.112177</v>
      </c>
      <c r="S17" s="11">
        <v>165.78398200000001</v>
      </c>
      <c r="T17" s="11">
        <v>163.990002</v>
      </c>
      <c r="U17" s="11">
        <v>93.157578000000001</v>
      </c>
      <c r="V17" s="11">
        <v>106.740984</v>
      </c>
      <c r="W17" s="11">
        <v>145.036418</v>
      </c>
      <c r="X17" s="11">
        <v>167.83514400000001</v>
      </c>
      <c r="Y17" s="11">
        <v>198.0583</v>
      </c>
      <c r="Z17" s="11">
        <v>204.820435</v>
      </c>
      <c r="AA17" s="11">
        <v>240.28224299999999</v>
      </c>
      <c r="AB17" s="11">
        <v>244.554112</v>
      </c>
      <c r="AC17" s="11">
        <v>279.34828099999999</v>
      </c>
      <c r="AD17" s="11">
        <v>292.753803</v>
      </c>
      <c r="AE17" s="11">
        <v>278.14835399999998</v>
      </c>
    </row>
    <row r="18" spans="1:31" ht="13.5" customHeight="1" x14ac:dyDescent="0.15">
      <c r="A18" s="1"/>
      <c r="B18" s="16" t="s">
        <v>42</v>
      </c>
      <c r="C18" s="13">
        <v>212.531772918792</v>
      </c>
      <c r="D18" s="14">
        <v>198.1890469993271</v>
      </c>
      <c r="E18" s="14">
        <v>166.66612097896396</v>
      </c>
      <c r="F18" s="14">
        <v>251.927358992043</v>
      </c>
      <c r="G18" s="14">
        <v>339.38839833505813</v>
      </c>
      <c r="H18" s="14">
        <v>297.31982665093796</v>
      </c>
      <c r="I18" s="14">
        <v>403.09009207640901</v>
      </c>
      <c r="J18" s="14">
        <v>378.97343428913888</v>
      </c>
      <c r="K18" s="14">
        <v>402.64499999999998</v>
      </c>
      <c r="L18" s="14">
        <v>475.29389300000003</v>
      </c>
      <c r="M18" s="14">
        <v>426.54122899999999</v>
      </c>
      <c r="N18" s="14">
        <v>456.38993099999999</v>
      </c>
      <c r="O18" s="14">
        <v>618.87506900000005</v>
      </c>
      <c r="P18" s="14">
        <v>729.12619500000005</v>
      </c>
      <c r="Q18" s="14">
        <v>799.93849499999999</v>
      </c>
      <c r="R18" s="14">
        <v>916.10290799999996</v>
      </c>
      <c r="S18" s="14">
        <v>1098.452483</v>
      </c>
      <c r="T18" s="14">
        <v>888.02578300000005</v>
      </c>
      <c r="U18" s="14">
        <v>640.94346199999995</v>
      </c>
      <c r="V18" s="14">
        <v>794.97063800000001</v>
      </c>
      <c r="W18" s="14">
        <v>1114.129518</v>
      </c>
      <c r="X18" s="14">
        <v>824.171109</v>
      </c>
      <c r="Y18" s="14">
        <v>969.25633700000003</v>
      </c>
      <c r="Z18" s="14">
        <v>1099.909177</v>
      </c>
      <c r="AA18" s="14">
        <v>1042.8330739999999</v>
      </c>
      <c r="AB18" s="14">
        <v>1139.679255</v>
      </c>
      <c r="AC18" s="14">
        <v>1114.830361</v>
      </c>
      <c r="AD18" s="14">
        <v>1215.811731</v>
      </c>
      <c r="AE18" s="14">
        <v>1085.1726000000001</v>
      </c>
    </row>
    <row r="19" spans="1:31" ht="13.5" customHeight="1" x14ac:dyDescent="0.15">
      <c r="A19" s="1"/>
      <c r="B19" s="16" t="s">
        <v>43</v>
      </c>
      <c r="C19" s="10">
        <v>12041.824405027501</v>
      </c>
      <c r="D19" s="11">
        <v>13012.182915765899</v>
      </c>
      <c r="E19" s="11">
        <v>11941.552918065003</v>
      </c>
      <c r="F19" s="11">
        <v>14761.508960526899</v>
      </c>
      <c r="G19" s="11">
        <v>18813.961135304595</v>
      </c>
      <c r="H19" s="11">
        <v>20534.000377646702</v>
      </c>
      <c r="I19" s="11">
        <v>19131.749782762286</v>
      </c>
      <c r="J19" s="11">
        <v>20968.887522752499</v>
      </c>
      <c r="K19" s="11">
        <v>20221.8125</v>
      </c>
      <c r="L19" s="11">
        <v>22258.018972000002</v>
      </c>
      <c r="M19" s="11">
        <v>22683.988505000001</v>
      </c>
      <c r="N19" s="11">
        <v>23888.396828000001</v>
      </c>
      <c r="O19" s="11">
        <v>29985.054005999998</v>
      </c>
      <c r="P19" s="11">
        <v>35396.666691999999</v>
      </c>
      <c r="Q19" s="11">
        <v>37057.787210000002</v>
      </c>
      <c r="R19" s="11">
        <v>40001.650927000002</v>
      </c>
      <c r="S19" s="11">
        <v>47611.081956000002</v>
      </c>
      <c r="T19" s="11">
        <v>51903.814729999998</v>
      </c>
      <c r="U19" s="11">
        <v>43992.436353999998</v>
      </c>
      <c r="V19" s="11">
        <v>47057.311000000002</v>
      </c>
      <c r="W19" s="11">
        <v>53418.650922000001</v>
      </c>
      <c r="X19" s="11">
        <v>48178.180118999997</v>
      </c>
      <c r="Y19" s="11">
        <v>51274.893216999997</v>
      </c>
      <c r="Z19" s="11">
        <v>51281.286024000001</v>
      </c>
      <c r="AA19" s="11">
        <v>43960.970289999997</v>
      </c>
      <c r="AB19" s="11">
        <v>44441.965512000002</v>
      </c>
      <c r="AC19" s="11">
        <v>48356.904342000002</v>
      </c>
      <c r="AD19" s="11">
        <v>53437.392695000002</v>
      </c>
      <c r="AE19" s="11">
        <v>51211.092221999999</v>
      </c>
    </row>
    <row r="20" spans="1:31" ht="13.5" customHeight="1" x14ac:dyDescent="0.15">
      <c r="A20" s="1"/>
      <c r="B20" s="16" t="s">
        <v>44</v>
      </c>
      <c r="C20" s="13">
        <v>9622.9669201328397</v>
      </c>
      <c r="D20" s="14">
        <v>10083.995565301399</v>
      </c>
      <c r="E20" s="14">
        <v>9421.4841614144188</v>
      </c>
      <c r="F20" s="14">
        <v>10390.916773984703</v>
      </c>
      <c r="G20" s="14">
        <v>14116.2572480331</v>
      </c>
      <c r="H20" s="14">
        <v>14835.855912638599</v>
      </c>
      <c r="I20" s="14">
        <v>14007.2852126983</v>
      </c>
      <c r="J20" s="14">
        <v>14621.421642289699</v>
      </c>
      <c r="K20" s="14">
        <v>13670.254499999999</v>
      </c>
      <c r="L20" s="14">
        <v>14140.245504</v>
      </c>
      <c r="M20" s="14">
        <v>13791.669852999999</v>
      </c>
      <c r="N20" s="14">
        <v>14451.415558000001</v>
      </c>
      <c r="O20" s="14">
        <v>18650.304629999999</v>
      </c>
      <c r="P20" s="14">
        <v>21243.439412</v>
      </c>
      <c r="Q20" s="14">
        <v>21936.066965999999</v>
      </c>
      <c r="R20" s="14">
        <v>23335.401054000002</v>
      </c>
      <c r="S20" s="14">
        <v>27254.760692</v>
      </c>
      <c r="T20" s="14">
        <v>29745.278283</v>
      </c>
      <c r="U20" s="14">
        <v>25692.598508999999</v>
      </c>
      <c r="V20" s="14">
        <v>27137.632136</v>
      </c>
      <c r="W20" s="14">
        <v>31785.042549999998</v>
      </c>
      <c r="X20" s="14">
        <v>31429.688215999999</v>
      </c>
      <c r="Y20" s="14">
        <v>32382.160768000002</v>
      </c>
      <c r="Z20" s="14">
        <v>33817.232790000002</v>
      </c>
      <c r="AA20" s="14">
        <v>30806.385312999999</v>
      </c>
      <c r="AB20" s="14">
        <v>33310.867026</v>
      </c>
      <c r="AC20" s="14">
        <v>35732.285946999997</v>
      </c>
      <c r="AD20" s="14">
        <v>37776.471254999997</v>
      </c>
      <c r="AE20" s="14">
        <v>35688.280377000003</v>
      </c>
    </row>
    <row r="21" spans="1:31" ht="13.5" customHeight="1" x14ac:dyDescent="0.15">
      <c r="A21" s="1"/>
      <c r="B21" s="16" t="s">
        <v>45</v>
      </c>
      <c r="C21" s="10">
        <v>464.55298340506897</v>
      </c>
      <c r="D21" s="11">
        <v>445.68479191065398</v>
      </c>
      <c r="E21" s="11">
        <v>524.36571989850199</v>
      </c>
      <c r="F21" s="11">
        <v>680.96406739503391</v>
      </c>
      <c r="G21" s="11">
        <v>921.34029465309709</v>
      </c>
      <c r="H21" s="11">
        <v>995.25836234217343</v>
      </c>
      <c r="I21" s="11">
        <v>1032.4163587149801</v>
      </c>
      <c r="J21" s="11">
        <v>1000.18956337001</v>
      </c>
      <c r="K21" s="11">
        <v>1061.9505999999999</v>
      </c>
      <c r="L21" s="11">
        <v>1209.836016</v>
      </c>
      <c r="M21" s="11">
        <v>1271.116651</v>
      </c>
      <c r="N21" s="11">
        <v>1483.205901</v>
      </c>
      <c r="O21" s="11">
        <v>1888.2790769999999</v>
      </c>
      <c r="P21" s="11">
        <v>2231.7531669999998</v>
      </c>
      <c r="Q21" s="11">
        <v>2138.4068889999999</v>
      </c>
      <c r="R21" s="11">
        <v>2395.5277369999999</v>
      </c>
      <c r="S21" s="11">
        <v>3032.2431609999999</v>
      </c>
      <c r="T21" s="11">
        <v>3863.0331059999999</v>
      </c>
      <c r="U21" s="11">
        <v>2500.7746729999999</v>
      </c>
      <c r="V21" s="11">
        <v>2277.2749370000001</v>
      </c>
      <c r="W21" s="11">
        <v>2227.469235</v>
      </c>
      <c r="X21" s="11">
        <v>1908.491571</v>
      </c>
      <c r="Y21" s="11">
        <v>2039.3795009999999</v>
      </c>
      <c r="Z21" s="11">
        <v>2589.8381979999999</v>
      </c>
      <c r="AA21" s="11">
        <v>2191.3641750000002</v>
      </c>
      <c r="AB21" s="11">
        <v>1977.8501639999999</v>
      </c>
      <c r="AC21" s="11">
        <v>2583.5616749999999</v>
      </c>
      <c r="AD21" s="11">
        <v>2952.9823019999999</v>
      </c>
      <c r="AE21" s="11">
        <v>2915.3370650000002</v>
      </c>
    </row>
    <row r="22" spans="1:31" ht="13.5" customHeight="1" x14ac:dyDescent="0.15">
      <c r="A22" s="1"/>
      <c r="B22" s="16" t="s">
        <v>46</v>
      </c>
      <c r="C22" s="13">
        <v>207.39802931730802</v>
      </c>
      <c r="D22" s="14">
        <v>186.16102026100199</v>
      </c>
      <c r="E22" s="14">
        <v>263.16116886305997</v>
      </c>
      <c r="F22" s="14">
        <v>320.05514891895399</v>
      </c>
      <c r="G22" s="14">
        <v>336.07615747980998</v>
      </c>
      <c r="H22" s="14">
        <v>439.02814520845902</v>
      </c>
      <c r="I22" s="14">
        <v>432.56104211456193</v>
      </c>
      <c r="J22" s="14">
        <v>570.47671821512108</v>
      </c>
      <c r="K22" s="14">
        <v>694.2192</v>
      </c>
      <c r="L22" s="14">
        <v>817.47542199999998</v>
      </c>
      <c r="M22" s="14">
        <v>717.95158000000004</v>
      </c>
      <c r="N22" s="14">
        <v>806.94619299999999</v>
      </c>
      <c r="O22" s="14">
        <v>892.42836699999998</v>
      </c>
      <c r="P22" s="14">
        <v>1126.642116</v>
      </c>
      <c r="Q22" s="14">
        <v>1176.700425</v>
      </c>
      <c r="R22" s="14">
        <v>1314.3753879999999</v>
      </c>
      <c r="S22" s="14">
        <v>1426.478738</v>
      </c>
      <c r="T22" s="14">
        <v>1356.9164559999999</v>
      </c>
      <c r="U22" s="14">
        <v>887.19860700000004</v>
      </c>
      <c r="V22" s="14">
        <v>998.87452199999996</v>
      </c>
      <c r="W22" s="14">
        <v>997.74020900000005</v>
      </c>
      <c r="X22" s="14">
        <v>928.99596399999996</v>
      </c>
      <c r="Y22" s="14">
        <v>1155.7379490000001</v>
      </c>
      <c r="Z22" s="14">
        <v>1504.7463009999999</v>
      </c>
      <c r="AA22" s="14">
        <v>1615.12004</v>
      </c>
      <c r="AB22" s="14">
        <v>2149.7859290000001</v>
      </c>
      <c r="AC22" s="14">
        <v>1788.6760409999999</v>
      </c>
      <c r="AD22" s="14">
        <v>1987.7626789999999</v>
      </c>
      <c r="AE22" s="14">
        <v>1911.213426</v>
      </c>
    </row>
    <row r="23" spans="1:31" ht="13.5" customHeight="1" x14ac:dyDescent="0.15">
      <c r="A23" s="1"/>
      <c r="B23" s="16" t="s">
        <v>47</v>
      </c>
      <c r="C23" s="10">
        <v>6749.1800810225504</v>
      </c>
      <c r="D23" s="11">
        <v>7011.4421849410601</v>
      </c>
      <c r="E23" s="11">
        <v>5831.1140214455272</v>
      </c>
      <c r="F23" s="11">
        <v>6744.0757965761904</v>
      </c>
      <c r="G23" s="11">
        <v>8386.6660250703808</v>
      </c>
      <c r="H23" s="11">
        <v>8929.2267650214981</v>
      </c>
      <c r="I23" s="11">
        <v>10207.0527636726</v>
      </c>
      <c r="J23" s="11">
        <v>9939.0923394802066</v>
      </c>
      <c r="K23" s="11">
        <v>9304.9341999999997</v>
      </c>
      <c r="L23" s="11">
        <v>10008.805120000001</v>
      </c>
      <c r="M23" s="11">
        <v>10470.462851</v>
      </c>
      <c r="N23" s="11">
        <v>11843.606234000001</v>
      </c>
      <c r="O23" s="11">
        <v>15168.072063</v>
      </c>
      <c r="P23" s="11">
        <v>16495.193814999999</v>
      </c>
      <c r="Q23" s="11">
        <v>16124.807987</v>
      </c>
      <c r="R23" s="11">
        <v>18245.730963000002</v>
      </c>
      <c r="S23" s="11">
        <v>22545.939860999999</v>
      </c>
      <c r="T23" s="11">
        <v>22820.820787000001</v>
      </c>
      <c r="U23" s="11">
        <v>19300.537327999999</v>
      </c>
      <c r="V23" s="11">
        <v>22850.477132</v>
      </c>
      <c r="W23" s="11">
        <v>25202.690746</v>
      </c>
      <c r="X23" s="11">
        <v>22110.551136999999</v>
      </c>
      <c r="Y23" s="11">
        <v>22308.154653000001</v>
      </c>
      <c r="Z23" s="11">
        <v>23632.860322</v>
      </c>
      <c r="AA23" s="11">
        <v>21124.772095</v>
      </c>
      <c r="AB23" s="11">
        <v>23065.442983000001</v>
      </c>
      <c r="AC23" s="11">
        <v>25836.558714999999</v>
      </c>
      <c r="AD23" s="11">
        <v>28090.666318</v>
      </c>
      <c r="AE23" s="11">
        <v>27144.802729999999</v>
      </c>
    </row>
    <row r="24" spans="1:31" ht="13.5" customHeight="1" x14ac:dyDescent="0.15">
      <c r="A24" s="1"/>
      <c r="B24" s="16" t="s">
        <v>48</v>
      </c>
      <c r="C24" s="13"/>
      <c r="D24" s="14"/>
      <c r="E24" s="14">
        <v>2.4123761971023998</v>
      </c>
      <c r="F24" s="14">
        <v>5.5949751301481268</v>
      </c>
      <c r="G24" s="14">
        <v>8.9582882210940848</v>
      </c>
      <c r="H24" s="14">
        <v>14.076880716923499</v>
      </c>
      <c r="I24" s="14">
        <v>23.536966512128</v>
      </c>
      <c r="J24" s="14">
        <v>26.970302741327401</v>
      </c>
      <c r="K24" s="14">
        <v>26.4544</v>
      </c>
      <c r="L24" s="14">
        <v>33.464834000000003</v>
      </c>
      <c r="M24" s="14">
        <v>48.710839</v>
      </c>
      <c r="N24" s="14">
        <v>53.524787000000003</v>
      </c>
      <c r="O24" s="14">
        <v>72.113552999999996</v>
      </c>
      <c r="P24" s="14">
        <v>68.630177000000003</v>
      </c>
      <c r="Q24" s="14">
        <v>84.600228000000001</v>
      </c>
      <c r="R24" s="14">
        <v>105.498603</v>
      </c>
      <c r="S24" s="14">
        <v>159.78181799999999</v>
      </c>
      <c r="T24" s="14">
        <v>171.78305800000001</v>
      </c>
      <c r="U24" s="14">
        <v>114.893984</v>
      </c>
      <c r="V24" s="14">
        <v>111.119575</v>
      </c>
      <c r="W24" s="14">
        <v>163.094393</v>
      </c>
      <c r="X24" s="14">
        <v>212.32987199999999</v>
      </c>
      <c r="Y24" s="14">
        <v>222.88715500000001</v>
      </c>
      <c r="Z24" s="14">
        <v>244.83973</v>
      </c>
      <c r="AA24" s="14">
        <v>226.34148200000001</v>
      </c>
      <c r="AB24" s="14">
        <v>217.12557899999999</v>
      </c>
      <c r="AC24" s="14">
        <v>237.79792</v>
      </c>
      <c r="AD24" s="14">
        <v>271.02931699999999</v>
      </c>
      <c r="AE24" s="14">
        <v>312.408387</v>
      </c>
    </row>
    <row r="25" spans="1:31" ht="13.5" customHeight="1" x14ac:dyDescent="0.15">
      <c r="A25" s="1"/>
      <c r="B25" s="16" t="s">
        <v>49</v>
      </c>
      <c r="C25" s="10"/>
      <c r="D25" s="11"/>
      <c r="E25" s="11">
        <v>6.8678071539657894</v>
      </c>
      <c r="F25" s="11">
        <v>12.7883011092487</v>
      </c>
      <c r="G25" s="11">
        <v>67.993166999494804</v>
      </c>
      <c r="H25" s="11">
        <v>45.546564697662198</v>
      </c>
      <c r="I25" s="11">
        <v>53.065943062734284</v>
      </c>
      <c r="J25" s="11">
        <v>45.83416196296762</v>
      </c>
      <c r="K25" s="11">
        <v>66.614599999999996</v>
      </c>
      <c r="L25" s="11">
        <v>61.463158</v>
      </c>
      <c r="M25" s="11">
        <v>134.70022399999999</v>
      </c>
      <c r="N25" s="11">
        <v>149.52278200000001</v>
      </c>
      <c r="O25" s="11">
        <v>127.90214899999999</v>
      </c>
      <c r="P25" s="11">
        <v>124.262384</v>
      </c>
      <c r="Q25" s="11">
        <v>160.571731</v>
      </c>
      <c r="R25" s="11">
        <v>225.48061999999999</v>
      </c>
      <c r="S25" s="11">
        <v>445.392833</v>
      </c>
      <c r="T25" s="11">
        <v>420.323374</v>
      </c>
      <c r="U25" s="11">
        <v>228.649485</v>
      </c>
      <c r="V25" s="11">
        <v>242.55799500000001</v>
      </c>
      <c r="W25" s="11">
        <v>305.18673100000001</v>
      </c>
      <c r="X25" s="11">
        <v>351.70318800000001</v>
      </c>
      <c r="Y25" s="11">
        <v>427.21376400000003</v>
      </c>
      <c r="Z25" s="11">
        <v>487.46055100000001</v>
      </c>
      <c r="AA25" s="11">
        <v>430.45166999999998</v>
      </c>
      <c r="AB25" s="11">
        <v>426.630832</v>
      </c>
      <c r="AC25" s="11">
        <v>468.110592</v>
      </c>
      <c r="AD25" s="11">
        <v>467.26500399999998</v>
      </c>
      <c r="AE25" s="11">
        <v>484.52362199999999</v>
      </c>
    </row>
    <row r="26" spans="1:31" ht="13.5" customHeight="1" x14ac:dyDescent="0.15">
      <c r="A26" s="1"/>
      <c r="B26" s="16" t="s">
        <v>50</v>
      </c>
      <c r="C26" s="13"/>
      <c r="D26" s="14"/>
      <c r="E26" s="14"/>
      <c r="F26" s="14"/>
      <c r="G26" s="14"/>
      <c r="H26" s="14"/>
      <c r="I26" s="14"/>
      <c r="J26" s="14"/>
      <c r="K26" s="14">
        <v>123.28579999999999</v>
      </c>
      <c r="L26" s="14">
        <v>137.41909799999999</v>
      </c>
      <c r="M26" s="14">
        <v>150.82829000000001</v>
      </c>
      <c r="N26" s="14">
        <v>140.46122199999999</v>
      </c>
      <c r="O26" s="14">
        <v>191.95897500000001</v>
      </c>
      <c r="P26" s="14">
        <v>236.84006199999999</v>
      </c>
      <c r="Q26" s="14">
        <v>203.05109400000001</v>
      </c>
      <c r="R26" s="14">
        <v>226.115094</v>
      </c>
      <c r="S26" s="14">
        <v>326.55366500000002</v>
      </c>
      <c r="T26" s="14">
        <v>350.52346599999998</v>
      </c>
      <c r="U26" s="14">
        <v>285.78153300000002</v>
      </c>
      <c r="V26" s="14">
        <v>237.04473899999999</v>
      </c>
      <c r="W26" s="14">
        <v>259.83784800000001</v>
      </c>
      <c r="X26" s="14">
        <v>209.85363100000001</v>
      </c>
      <c r="Y26" s="14">
        <v>290.71971000000002</v>
      </c>
      <c r="Z26" s="14">
        <v>355.982259</v>
      </c>
      <c r="AA26" s="14">
        <v>325.106358</v>
      </c>
      <c r="AB26" s="14">
        <v>284.67460599999998</v>
      </c>
      <c r="AC26" s="14">
        <v>328.90467699999999</v>
      </c>
      <c r="AD26" s="14">
        <v>317.09290700000003</v>
      </c>
      <c r="AE26" s="14">
        <v>367.59749299999999</v>
      </c>
    </row>
    <row r="27" spans="1:31" ht="13.5" customHeight="1" x14ac:dyDescent="0.15">
      <c r="A27" s="1"/>
      <c r="B27" s="16" t="s">
        <v>51</v>
      </c>
      <c r="C27" s="10">
        <v>39.899305419110298</v>
      </c>
      <c r="D27" s="11">
        <v>41.391180196057697</v>
      </c>
      <c r="E27" s="11">
        <v>76.253089956617799</v>
      </c>
      <c r="F27" s="11">
        <v>31.1498207042936</v>
      </c>
      <c r="G27" s="11">
        <v>104.042858632277</v>
      </c>
      <c r="H27" s="11">
        <v>157.49842592367199</v>
      </c>
      <c r="I27" s="11">
        <v>90.273966921365258</v>
      </c>
      <c r="J27" s="11">
        <v>117.46936479082295</v>
      </c>
      <c r="K27" s="11">
        <v>88.461699999999993</v>
      </c>
      <c r="L27" s="11">
        <v>160.289098</v>
      </c>
      <c r="M27" s="11">
        <v>82.758491000000006</v>
      </c>
      <c r="N27" s="11">
        <v>192.82557299999999</v>
      </c>
      <c r="O27" s="11">
        <v>118.25691</v>
      </c>
      <c r="P27" s="11">
        <v>142.65352799999999</v>
      </c>
      <c r="Q27" s="11">
        <v>108.63622700000001</v>
      </c>
      <c r="R27" s="11">
        <v>114.18647799999999</v>
      </c>
      <c r="S27" s="11">
        <v>192.320044</v>
      </c>
      <c r="T27" s="11">
        <v>180.309426</v>
      </c>
      <c r="U27" s="11">
        <v>227.97445500000001</v>
      </c>
      <c r="V27" s="11">
        <v>216.79289600000001</v>
      </c>
      <c r="W27" s="11">
        <v>313.47097000000002</v>
      </c>
      <c r="X27" s="11">
        <v>318.55455499999999</v>
      </c>
      <c r="Y27" s="11">
        <v>175.75655900000001</v>
      </c>
      <c r="Z27" s="11">
        <v>322.55916300000001</v>
      </c>
      <c r="AA27" s="11">
        <v>376.21642900000001</v>
      </c>
      <c r="AB27" s="11">
        <v>372.27624200000002</v>
      </c>
      <c r="AC27" s="11">
        <v>477.82768700000003</v>
      </c>
      <c r="AD27" s="11">
        <v>502.74484000000001</v>
      </c>
      <c r="AE27" s="11">
        <v>424.84200199999998</v>
      </c>
    </row>
    <row r="28" spans="1:31" ht="13.5" customHeight="1" x14ac:dyDescent="0.15">
      <c r="A28" s="1"/>
      <c r="B28" s="16" t="s">
        <v>52</v>
      </c>
      <c r="C28" s="13">
        <v>2595.6130013311995</v>
      </c>
      <c r="D28" s="14">
        <v>2761.6616622253</v>
      </c>
      <c r="E28" s="14">
        <v>2406.616354260459</v>
      </c>
      <c r="F28" s="14">
        <v>3016.0243658622198</v>
      </c>
      <c r="G28" s="14">
        <v>3371.4762328673701</v>
      </c>
      <c r="H28" s="14">
        <v>3524.3203839101402</v>
      </c>
      <c r="I28" s="14">
        <v>3835.1247970706199</v>
      </c>
      <c r="J28" s="14">
        <v>3669.4175581863096</v>
      </c>
      <c r="K28" s="14">
        <v>3815.7449999999999</v>
      </c>
      <c r="L28" s="14">
        <v>4211.6300929999998</v>
      </c>
      <c r="M28" s="14">
        <v>4116.8149299999995</v>
      </c>
      <c r="N28" s="14">
        <v>4062.8498760000002</v>
      </c>
      <c r="O28" s="14">
        <v>5318.2097960000001</v>
      </c>
      <c r="P28" s="14">
        <v>6097.6451290000005</v>
      </c>
      <c r="Q28" s="14">
        <v>6017.7001929999997</v>
      </c>
      <c r="R28" s="14">
        <v>7073.8859519999996</v>
      </c>
      <c r="S28" s="14">
        <v>8279.4286429999993</v>
      </c>
      <c r="T28" s="14">
        <v>8884.4168790000003</v>
      </c>
      <c r="U28" s="14">
        <v>7049.7721549999997</v>
      </c>
      <c r="V28" s="14">
        <v>8140.9516309999999</v>
      </c>
      <c r="W28" s="14">
        <v>9103.6606510000001</v>
      </c>
      <c r="X28" s="14">
        <v>9192.372813</v>
      </c>
      <c r="Y28" s="14">
        <v>9432.96666</v>
      </c>
      <c r="Z28" s="14">
        <v>10479.66655</v>
      </c>
      <c r="AA28" s="14">
        <v>9038.4991969999992</v>
      </c>
      <c r="AB28" s="14">
        <v>9387.1850410000006</v>
      </c>
      <c r="AC28" s="14">
        <v>11214.209556</v>
      </c>
      <c r="AD28" s="14">
        <v>12499.252093999999</v>
      </c>
      <c r="AE28" s="14">
        <v>11467.159122999999</v>
      </c>
    </row>
    <row r="29" spans="1:31" ht="13.5" customHeight="1" x14ac:dyDescent="0.15">
      <c r="A29" s="1"/>
      <c r="B29" s="16" t="s">
        <v>53</v>
      </c>
      <c r="C29" s="10">
        <v>3961.0977414521417</v>
      </c>
      <c r="D29" s="11">
        <v>4835.5777139484298</v>
      </c>
      <c r="E29" s="11">
        <v>4787.7652451502036</v>
      </c>
      <c r="F29" s="11">
        <v>5718.9558495417496</v>
      </c>
      <c r="G29" s="11">
        <v>7628.0104900993701</v>
      </c>
      <c r="H29" s="11">
        <v>8783.1998520993311</v>
      </c>
      <c r="I29" s="11">
        <v>9419.2066782518832</v>
      </c>
      <c r="J29" s="11">
        <v>10021.121976204398</v>
      </c>
      <c r="K29" s="11">
        <v>9978.4544000000005</v>
      </c>
      <c r="L29" s="11">
        <v>10925.462686000001</v>
      </c>
      <c r="M29" s="11">
        <v>11842.277024999999</v>
      </c>
      <c r="N29" s="11">
        <v>12801.605791</v>
      </c>
      <c r="O29" s="11">
        <v>15036.941387999999</v>
      </c>
      <c r="P29" s="11">
        <v>17830.066069</v>
      </c>
      <c r="Q29" s="11">
        <v>18460.111999000001</v>
      </c>
      <c r="R29" s="11">
        <v>19058.100705000001</v>
      </c>
      <c r="S29" s="11">
        <v>21961.840864000002</v>
      </c>
      <c r="T29" s="11">
        <v>25592.069495</v>
      </c>
      <c r="U29" s="11">
        <v>20891.885539999999</v>
      </c>
      <c r="V29" s="11">
        <v>22790.872417999999</v>
      </c>
      <c r="W29" s="11">
        <v>25188.577726</v>
      </c>
      <c r="X29" s="11">
        <v>20831.920614999999</v>
      </c>
      <c r="Y29" s="11">
        <v>23332.120351000001</v>
      </c>
      <c r="Z29" s="11">
        <v>24031.788454000001</v>
      </c>
      <c r="AA29" s="11">
        <v>20314.715294000001</v>
      </c>
      <c r="AB29" s="11">
        <v>20517.071714999998</v>
      </c>
      <c r="AC29" s="11">
        <v>23448.837369000001</v>
      </c>
      <c r="AD29" s="11">
        <v>26173.589962999999</v>
      </c>
      <c r="AE29" s="11">
        <v>26972.697789000002</v>
      </c>
    </row>
    <row r="30" spans="1:31" ht="13.5" customHeight="1" x14ac:dyDescent="0.15">
      <c r="A30" s="1"/>
      <c r="B30" s="16" t="s">
        <v>54</v>
      </c>
      <c r="C30" s="13"/>
      <c r="D30" s="14"/>
      <c r="E30" s="14">
        <v>23.117950396987801</v>
      </c>
      <c r="F30" s="14">
        <v>25.312525312075298</v>
      </c>
      <c r="G30" s="14">
        <v>70.71193128503721</v>
      </c>
      <c r="H30" s="14">
        <v>109.157012222201</v>
      </c>
      <c r="I30" s="14">
        <v>102.32968952262902</v>
      </c>
      <c r="J30" s="14">
        <v>107.39108097335499</v>
      </c>
      <c r="K30" s="14">
        <v>145.0744</v>
      </c>
      <c r="L30" s="14">
        <v>264.14543400000002</v>
      </c>
      <c r="M30" s="14">
        <v>302.38212800000002</v>
      </c>
      <c r="N30" s="14">
        <v>465.323061</v>
      </c>
      <c r="O30" s="14">
        <v>537.32968400000004</v>
      </c>
      <c r="P30" s="14">
        <v>399.918296</v>
      </c>
      <c r="Q30" s="14">
        <v>454.922235</v>
      </c>
      <c r="R30" s="14">
        <v>565.86947199999997</v>
      </c>
      <c r="S30" s="14">
        <v>712.38103000000001</v>
      </c>
      <c r="T30" s="14">
        <v>706.81383500000004</v>
      </c>
      <c r="U30" s="14">
        <v>576.04317200000003</v>
      </c>
      <c r="V30" s="14">
        <v>633.02043600000002</v>
      </c>
      <c r="W30" s="14">
        <v>853.81605999999999</v>
      </c>
      <c r="X30" s="14">
        <v>795.01468999999997</v>
      </c>
      <c r="Y30" s="14">
        <v>899.98858900000005</v>
      </c>
      <c r="Z30" s="14">
        <v>971.49402099999998</v>
      </c>
      <c r="AA30" s="14">
        <v>893.46559300000001</v>
      </c>
      <c r="AB30" s="14">
        <v>1026.242673</v>
      </c>
      <c r="AC30" s="14">
        <v>1163.534936</v>
      </c>
      <c r="AD30" s="14">
        <v>1321.301641</v>
      </c>
      <c r="AE30" s="14">
        <v>1332.373848</v>
      </c>
    </row>
    <row r="31" spans="1:31" ht="13.5" customHeight="1" x14ac:dyDescent="0.15">
      <c r="A31" s="1"/>
      <c r="B31" s="16" t="s">
        <v>55</v>
      </c>
      <c r="C31" s="10"/>
      <c r="D31" s="11"/>
      <c r="E31" s="11">
        <v>51.8778750920848</v>
      </c>
      <c r="F31" s="11">
        <v>60.825643239501083</v>
      </c>
      <c r="G31" s="11">
        <v>202.19105133572302</v>
      </c>
      <c r="H31" s="11">
        <v>174.59121714753002</v>
      </c>
      <c r="I31" s="11">
        <v>189.77083564465698</v>
      </c>
      <c r="J31" s="11">
        <v>227.16498668738393</v>
      </c>
      <c r="K31" s="11">
        <v>237.8707</v>
      </c>
      <c r="L31" s="11">
        <v>249.72092000000001</v>
      </c>
      <c r="M31" s="11">
        <v>285.42249900000002</v>
      </c>
      <c r="N31" s="11">
        <v>332.57343800000001</v>
      </c>
      <c r="O31" s="11">
        <v>360.97305999999998</v>
      </c>
      <c r="P31" s="11">
        <v>412.18042800000001</v>
      </c>
      <c r="Q31" s="11">
        <v>505.49455899999998</v>
      </c>
      <c r="R31" s="11">
        <v>551.54190300000005</v>
      </c>
      <c r="S31" s="11">
        <v>660.81702299999995</v>
      </c>
      <c r="T31" s="11">
        <v>743.529854</v>
      </c>
      <c r="U31" s="11">
        <v>568.12326299999995</v>
      </c>
      <c r="V31" s="11">
        <v>559.45432400000004</v>
      </c>
      <c r="W31" s="11">
        <v>635.35243400000002</v>
      </c>
      <c r="X31" s="11">
        <v>500.76115900000002</v>
      </c>
      <c r="Y31" s="11">
        <v>624.342039</v>
      </c>
      <c r="Z31" s="11">
        <v>748.48570900000004</v>
      </c>
      <c r="AA31" s="11">
        <v>538.32337900000005</v>
      </c>
      <c r="AB31" s="11">
        <v>540.035618</v>
      </c>
      <c r="AC31" s="11">
        <v>723.40717199999995</v>
      </c>
      <c r="AD31" s="11">
        <v>785.60563999999999</v>
      </c>
      <c r="AE31" s="11">
        <v>745.59437800000001</v>
      </c>
    </row>
    <row r="32" spans="1:31" ht="13.5" customHeight="1" x14ac:dyDescent="0.15">
      <c r="A32" s="1"/>
      <c r="B32" s="15" t="s">
        <v>56</v>
      </c>
      <c r="C32" s="13">
        <v>132.96453114476998</v>
      </c>
      <c r="D32" s="14">
        <v>140.27946588834399</v>
      </c>
      <c r="E32" s="14">
        <v>145.308340836539</v>
      </c>
      <c r="F32" s="14">
        <v>276.59750251581301</v>
      </c>
      <c r="G32" s="14">
        <v>352.82182068987601</v>
      </c>
      <c r="H32" s="14">
        <v>334.71080089398299</v>
      </c>
      <c r="I32" s="14">
        <v>397.72326341280177</v>
      </c>
      <c r="J32" s="14">
        <v>420.93049311905099</v>
      </c>
      <c r="K32" s="14">
        <v>376.14240000000001</v>
      </c>
      <c r="L32" s="14">
        <v>362.38644900000003</v>
      </c>
      <c r="M32" s="14">
        <v>396.61303700000002</v>
      </c>
      <c r="N32" s="14">
        <v>509.10874699999999</v>
      </c>
      <c r="O32" s="14">
        <v>653.38969399999996</v>
      </c>
      <c r="P32" s="14">
        <v>939.21465799999999</v>
      </c>
      <c r="Q32" s="14">
        <v>917.23014799999999</v>
      </c>
      <c r="R32" s="14">
        <v>937.88348199999996</v>
      </c>
      <c r="S32" s="14">
        <v>1409.5017789999999</v>
      </c>
      <c r="T32" s="14">
        <v>1522.3462030000001</v>
      </c>
      <c r="U32" s="14">
        <v>1166.5495470000001</v>
      </c>
      <c r="V32" s="14">
        <v>1457.4576420000001</v>
      </c>
      <c r="W32" s="14">
        <v>2154.9183069999999</v>
      </c>
      <c r="X32" s="14">
        <v>2830.9909699999998</v>
      </c>
      <c r="Y32" s="14">
        <v>3250.0857810000002</v>
      </c>
      <c r="Z32" s="14">
        <v>1898.493655</v>
      </c>
      <c r="AA32" s="14">
        <v>1662.6297139999999</v>
      </c>
      <c r="AB32" s="14">
        <v>1499.5308500000001</v>
      </c>
      <c r="AC32" s="14">
        <v>1878.9580860000001</v>
      </c>
      <c r="AD32" s="14">
        <v>1893.3419040000001</v>
      </c>
      <c r="AE32" s="14">
        <v>1748.089125</v>
      </c>
    </row>
    <row r="33" spans="1:31" ht="13.5" customHeight="1" x14ac:dyDescent="0.15">
      <c r="A33" s="1"/>
      <c r="B33" s="15" t="s">
        <v>57</v>
      </c>
      <c r="C33" s="10">
        <v>369.30608338685801</v>
      </c>
      <c r="D33" s="11">
        <v>339.60439225056291</v>
      </c>
      <c r="E33" s="11">
        <v>357.00024555946601</v>
      </c>
      <c r="F33" s="11">
        <v>423.86306777150702</v>
      </c>
      <c r="G33" s="11">
        <v>447.10439573659278</v>
      </c>
      <c r="H33" s="11">
        <v>442.38354302376598</v>
      </c>
      <c r="I33" s="11">
        <v>461.88359649553502</v>
      </c>
      <c r="J33" s="11">
        <v>475.62701427531101</v>
      </c>
      <c r="K33" s="11">
        <v>473.36430000000001</v>
      </c>
      <c r="L33" s="11">
        <v>533.56406700000002</v>
      </c>
      <c r="M33" s="11">
        <v>476.69504799999999</v>
      </c>
      <c r="N33" s="11">
        <v>609.09346800000003</v>
      </c>
      <c r="O33" s="11">
        <v>711.847038</v>
      </c>
      <c r="P33" s="11">
        <v>804.65752999999995</v>
      </c>
      <c r="Q33" s="11">
        <v>854.62149099999999</v>
      </c>
      <c r="R33" s="11">
        <v>956.31085700000006</v>
      </c>
      <c r="S33" s="11">
        <v>996.87112500000001</v>
      </c>
      <c r="T33" s="11">
        <v>1182.096348</v>
      </c>
      <c r="U33" s="11">
        <v>973.40026599999999</v>
      </c>
      <c r="V33" s="11">
        <v>1164.3198279999999</v>
      </c>
      <c r="W33" s="11">
        <v>1638.0693530000001</v>
      </c>
      <c r="X33" s="11">
        <v>1652.19821</v>
      </c>
      <c r="Y33" s="11">
        <v>1479.8515090000001</v>
      </c>
      <c r="Z33" s="11">
        <v>1743.404423</v>
      </c>
      <c r="AA33" s="11">
        <v>1520.448183</v>
      </c>
      <c r="AB33" s="11">
        <v>1647.966643</v>
      </c>
      <c r="AC33" s="11">
        <v>1852.7073290000001</v>
      </c>
      <c r="AD33" s="11">
        <v>2102.4767790000001</v>
      </c>
      <c r="AE33" s="11">
        <v>2258.0478210000001</v>
      </c>
    </row>
    <row r="34" spans="1:31" ht="13.5" customHeight="1" x14ac:dyDescent="0.15">
      <c r="A34" s="1"/>
      <c r="B34" s="15" t="s">
        <v>58</v>
      </c>
      <c r="C34" s="13">
        <v>251.3660991665439</v>
      </c>
      <c r="D34" s="14">
        <v>278.76272890401697</v>
      </c>
      <c r="E34" s="14">
        <v>368.15846770893</v>
      </c>
      <c r="F34" s="14">
        <v>499.06785589921998</v>
      </c>
      <c r="G34" s="14">
        <v>493.75646608762577</v>
      </c>
      <c r="H34" s="14">
        <v>608.26651595886381</v>
      </c>
      <c r="I34" s="14">
        <v>810.64990957253679</v>
      </c>
      <c r="J34" s="14">
        <v>486.60966272027991</v>
      </c>
      <c r="K34" s="14">
        <v>434.69150000000002</v>
      </c>
      <c r="L34" s="14">
        <v>536.26281300000005</v>
      </c>
      <c r="M34" s="14">
        <v>452.447228</v>
      </c>
      <c r="N34" s="14">
        <v>452.12757099999999</v>
      </c>
      <c r="O34" s="14">
        <v>440.35866299999998</v>
      </c>
      <c r="P34" s="14">
        <v>503.07218699999999</v>
      </c>
      <c r="Q34" s="14">
        <v>625.02403700000002</v>
      </c>
      <c r="R34" s="14">
        <v>623.78787999999997</v>
      </c>
      <c r="S34" s="14">
        <v>701.70170800000005</v>
      </c>
      <c r="T34" s="14">
        <v>834.188581</v>
      </c>
      <c r="U34" s="14">
        <v>708.31471399999998</v>
      </c>
      <c r="V34" s="14">
        <v>945.44268799999998</v>
      </c>
      <c r="W34" s="14">
        <v>1251.8423789999999</v>
      </c>
      <c r="X34" s="14">
        <v>1162.505729</v>
      </c>
      <c r="Y34" s="14">
        <v>1123.0064649999999</v>
      </c>
      <c r="Z34" s="14">
        <v>1138.280438</v>
      </c>
      <c r="AA34" s="14">
        <v>942.26435500000002</v>
      </c>
      <c r="AB34" s="14">
        <v>1048.9344430000001</v>
      </c>
      <c r="AC34" s="14">
        <v>1141.4873789999999</v>
      </c>
      <c r="AD34" s="14">
        <v>1074.574975</v>
      </c>
      <c r="AE34" s="14">
        <v>1019.777954</v>
      </c>
    </row>
    <row r="35" spans="1:31" ht="13.5" customHeight="1" x14ac:dyDescent="0.15">
      <c r="A35" s="1"/>
      <c r="B35" s="15" t="s">
        <v>59</v>
      </c>
      <c r="C35" s="10">
        <v>0.68327319941071696</v>
      </c>
      <c r="D35" s="11">
        <v>2.3137488358043194</v>
      </c>
      <c r="E35" s="11">
        <v>7.3392813292952495</v>
      </c>
      <c r="F35" s="11">
        <v>11.1286397330593</v>
      </c>
      <c r="G35" s="11">
        <v>16.938142097538709</v>
      </c>
      <c r="H35" s="11">
        <v>13.753183515917399</v>
      </c>
      <c r="I35" s="11">
        <v>18.174140513161987</v>
      </c>
      <c r="J35" s="11">
        <v>8.8580328123458809</v>
      </c>
      <c r="K35" s="11">
        <v>9.7592999999999996</v>
      </c>
      <c r="L35" s="11">
        <v>11.252108</v>
      </c>
      <c r="M35" s="11">
        <v>12.529325</v>
      </c>
      <c r="N35" s="11">
        <v>7.7927980000000003</v>
      </c>
      <c r="O35" s="11">
        <v>3.980391</v>
      </c>
      <c r="P35" s="11">
        <v>6.9899060000000004</v>
      </c>
      <c r="Q35" s="11">
        <v>5.010167</v>
      </c>
      <c r="R35" s="11">
        <v>5.3825960000000004</v>
      </c>
      <c r="S35" s="11">
        <v>6.3183860000000003</v>
      </c>
      <c r="T35" s="11">
        <v>6.6866969999999997</v>
      </c>
      <c r="U35" s="11">
        <v>4.7850219999999997</v>
      </c>
      <c r="V35" s="11">
        <v>2.7524829999999998</v>
      </c>
      <c r="W35" s="11">
        <v>10.062267</v>
      </c>
      <c r="X35" s="11">
        <v>10.937818999999999</v>
      </c>
      <c r="Y35" s="11">
        <v>13.069391</v>
      </c>
      <c r="Z35" s="11">
        <v>18.308512</v>
      </c>
      <c r="AA35" s="11">
        <v>15.893276</v>
      </c>
      <c r="AB35" s="11">
        <v>17.420991000000001</v>
      </c>
      <c r="AC35" s="11">
        <v>19.476188</v>
      </c>
      <c r="AD35" s="11">
        <v>20.322576999999999</v>
      </c>
      <c r="AE35" s="11">
        <v>18.245114999999998</v>
      </c>
    </row>
    <row r="36" spans="1:31" ht="13.5" customHeight="1" x14ac:dyDescent="0.15">
      <c r="A36" s="1"/>
      <c r="B36" s="15" t="s">
        <v>60</v>
      </c>
      <c r="C36" s="13"/>
      <c r="D36" s="14"/>
      <c r="E36" s="14">
        <v>99.669640664647588</v>
      </c>
      <c r="F36" s="14">
        <v>107.804197518414</v>
      </c>
      <c r="G36" s="14">
        <v>265.63690461869101</v>
      </c>
      <c r="H36" s="14">
        <v>356.32745787824399</v>
      </c>
      <c r="I36" s="14">
        <v>425.285935181855</v>
      </c>
      <c r="J36" s="14">
        <v>382.30839035095801</v>
      </c>
      <c r="K36" s="14">
        <v>374.49709999999999</v>
      </c>
      <c r="L36" s="14">
        <v>584.18334600000003</v>
      </c>
      <c r="M36" s="14">
        <v>657.95863299999996</v>
      </c>
      <c r="N36" s="14">
        <v>748.74082599999997</v>
      </c>
      <c r="O36" s="14">
        <v>962.47567300000003</v>
      </c>
      <c r="P36" s="14">
        <v>1085.5656939999999</v>
      </c>
      <c r="Q36" s="14">
        <v>1233.333783</v>
      </c>
      <c r="R36" s="14">
        <v>1499.840359</v>
      </c>
      <c r="S36" s="14">
        <v>1888.2562399999999</v>
      </c>
      <c r="T36" s="14">
        <v>2208.463334</v>
      </c>
      <c r="U36" s="14">
        <v>1825.24036</v>
      </c>
      <c r="V36" s="14">
        <v>2281.1280419999998</v>
      </c>
      <c r="W36" s="14">
        <v>2329.6416439999998</v>
      </c>
      <c r="X36" s="14">
        <v>2036.7856959999999</v>
      </c>
      <c r="Y36" s="14">
        <v>2201.5992379999998</v>
      </c>
      <c r="Z36" s="14">
        <v>2377.534345</v>
      </c>
      <c r="AA36" s="14">
        <v>2318.1792220000002</v>
      </c>
      <c r="AB36" s="14">
        <v>2488.5588560000001</v>
      </c>
      <c r="AC36" s="14">
        <v>2778.2711159999999</v>
      </c>
      <c r="AD36" s="14">
        <v>2959.9284699999998</v>
      </c>
      <c r="AE36" s="14">
        <v>2921.0292979999999</v>
      </c>
    </row>
    <row r="37" spans="1:31" ht="13.5" customHeight="1" x14ac:dyDescent="0.15">
      <c r="A37" s="1"/>
      <c r="B37" s="15" t="s">
        <v>61</v>
      </c>
      <c r="C37" s="10">
        <v>372.99017834873996</v>
      </c>
      <c r="D37" s="11">
        <v>395.05132959029197</v>
      </c>
      <c r="E37" s="11">
        <v>407.23581894081997</v>
      </c>
      <c r="F37" s="11">
        <v>466.66726915310613</v>
      </c>
      <c r="G37" s="11">
        <v>633.087120756442</v>
      </c>
      <c r="H37" s="11">
        <v>636.33343180219697</v>
      </c>
      <c r="I37" s="11">
        <v>701.76217762756141</v>
      </c>
      <c r="J37" s="11">
        <v>741.98976421396549</v>
      </c>
      <c r="K37" s="11">
        <v>767.6952</v>
      </c>
      <c r="L37" s="11">
        <v>817.123694</v>
      </c>
      <c r="M37" s="11">
        <v>770.30702399999996</v>
      </c>
      <c r="N37" s="11">
        <v>927.34760000000006</v>
      </c>
      <c r="O37" s="11">
        <v>1027.4462799999999</v>
      </c>
      <c r="P37" s="11">
        <v>1167.91713</v>
      </c>
      <c r="Q37" s="11">
        <v>1360.062968</v>
      </c>
      <c r="R37" s="11">
        <v>1709.8026139999999</v>
      </c>
      <c r="S37" s="11">
        <v>1885.490129</v>
      </c>
      <c r="T37" s="11">
        <v>2120.971051</v>
      </c>
      <c r="U37" s="11">
        <v>1295.278427</v>
      </c>
      <c r="V37" s="11">
        <v>1323.1090280000001</v>
      </c>
      <c r="W37" s="11">
        <v>1686.77295</v>
      </c>
      <c r="X37" s="11">
        <v>1601.6163489999999</v>
      </c>
      <c r="Y37" s="11">
        <v>1623.460607</v>
      </c>
      <c r="Z37" s="11">
        <v>1577.268814</v>
      </c>
      <c r="AA37" s="11">
        <v>1672.7806849999999</v>
      </c>
      <c r="AB37" s="11">
        <v>1657.704311</v>
      </c>
      <c r="AC37" s="11">
        <v>1884.421822</v>
      </c>
      <c r="AD37" s="11">
        <v>2159.4137179999998</v>
      </c>
      <c r="AE37" s="11">
        <v>2058.792195</v>
      </c>
    </row>
    <row r="38" spans="1:31" ht="13.5" customHeight="1" x14ac:dyDescent="0.15">
      <c r="A38" s="1"/>
      <c r="B38" s="15" t="s">
        <v>62</v>
      </c>
      <c r="C38" s="13">
        <v>10.412614595957793</v>
      </c>
      <c r="D38" s="14">
        <v>12.728461234794599</v>
      </c>
      <c r="E38" s="14">
        <v>25.467463370712899</v>
      </c>
      <c r="F38" s="14">
        <v>16.994288543992699</v>
      </c>
      <c r="G38" s="14">
        <v>77.817610214213047</v>
      </c>
      <c r="H38" s="14">
        <v>25.39838769845371</v>
      </c>
      <c r="I38" s="14">
        <v>28.077490818876697</v>
      </c>
      <c r="J38" s="14">
        <v>39.110166615922189</v>
      </c>
      <c r="K38" s="14">
        <v>38.918799999999997</v>
      </c>
      <c r="L38" s="14">
        <v>46.018214</v>
      </c>
      <c r="M38" s="14">
        <v>82.647357999999997</v>
      </c>
      <c r="N38" s="14">
        <v>27.690636000000001</v>
      </c>
      <c r="O38" s="14">
        <v>35.527327</v>
      </c>
      <c r="P38" s="14">
        <v>41.235793999999999</v>
      </c>
      <c r="Q38" s="14">
        <v>49.616594999999997</v>
      </c>
      <c r="R38" s="14">
        <v>54.139040000000001</v>
      </c>
      <c r="S38" s="14">
        <v>159.92066399999999</v>
      </c>
      <c r="T38" s="14">
        <v>46.171332999999997</v>
      </c>
      <c r="U38" s="14">
        <v>28.487582</v>
      </c>
      <c r="V38" s="14">
        <v>27.271595000000001</v>
      </c>
      <c r="W38" s="14">
        <v>32.093834999999999</v>
      </c>
      <c r="X38" s="14">
        <v>45.244954</v>
      </c>
      <c r="Y38" s="14">
        <v>33.839016000000001</v>
      </c>
      <c r="Z38" s="14">
        <v>47.136527000000001</v>
      </c>
      <c r="AA38" s="14">
        <v>40.584761999999998</v>
      </c>
      <c r="AB38" s="14">
        <v>184.66101399999999</v>
      </c>
      <c r="AC38" s="14">
        <v>59.845986000000003</v>
      </c>
      <c r="AD38" s="14">
        <v>63.513219999999997</v>
      </c>
      <c r="AE38" s="14">
        <v>101.596448</v>
      </c>
    </row>
    <row r="39" spans="1:31" ht="13.5" customHeight="1" x14ac:dyDescent="0.15">
      <c r="A39" s="1"/>
      <c r="B39" s="15" t="s">
        <v>63</v>
      </c>
      <c r="C39" s="10">
        <v>180.749820159607</v>
      </c>
      <c r="D39" s="11">
        <v>247.63345997818891</v>
      </c>
      <c r="E39" s="11">
        <v>302.28566751248292</v>
      </c>
      <c r="F39" s="11">
        <v>283.13126172858307</v>
      </c>
      <c r="G39" s="11">
        <v>626.27016015847448</v>
      </c>
      <c r="H39" s="11">
        <v>717.99986709993004</v>
      </c>
      <c r="I39" s="11">
        <v>715.19056935733272</v>
      </c>
      <c r="J39" s="11">
        <v>695.85619968467188</v>
      </c>
      <c r="K39" s="11">
        <v>635.00810000000001</v>
      </c>
      <c r="L39" s="11">
        <v>795.91310899999996</v>
      </c>
      <c r="M39" s="11">
        <v>755.97145599999999</v>
      </c>
      <c r="N39" s="11">
        <v>633.97372800000005</v>
      </c>
      <c r="O39" s="11">
        <v>635.71403599999996</v>
      </c>
      <c r="P39" s="11">
        <v>615.80695500000002</v>
      </c>
      <c r="Q39" s="11">
        <v>629.86378300000001</v>
      </c>
      <c r="R39" s="11">
        <v>727.43965100000003</v>
      </c>
      <c r="S39" s="11">
        <v>831.39107799999999</v>
      </c>
      <c r="T39" s="11">
        <v>1124.8373369999999</v>
      </c>
      <c r="U39" s="11">
        <v>810.98717099999999</v>
      </c>
      <c r="V39" s="11">
        <v>1086.9864620000001</v>
      </c>
      <c r="W39" s="11">
        <v>1519.0971500000001</v>
      </c>
      <c r="X39" s="11">
        <v>1349.020223</v>
      </c>
      <c r="Y39" s="11">
        <v>1603.9122420000001</v>
      </c>
      <c r="Z39" s="11">
        <v>1530.52963</v>
      </c>
      <c r="AA39" s="11">
        <v>1474.892231</v>
      </c>
      <c r="AB39" s="11">
        <v>1598.4854869999999</v>
      </c>
      <c r="AC39" s="11">
        <v>1715.0178800000001</v>
      </c>
      <c r="AD39" s="11">
        <v>1775.9526499999999</v>
      </c>
      <c r="AE39" s="11">
        <v>1711.5113699999999</v>
      </c>
    </row>
    <row r="40" spans="1:31" ht="13.5" customHeight="1" x14ac:dyDescent="0.15">
      <c r="A40" s="1"/>
      <c r="B40" s="15" t="s">
        <v>64</v>
      </c>
      <c r="C40" s="13">
        <v>591.69479975915624</v>
      </c>
      <c r="D40" s="14">
        <v>603.54231513894172</v>
      </c>
      <c r="E40" s="14">
        <v>535.03675206679202</v>
      </c>
      <c r="F40" s="14">
        <v>991.05129521541221</v>
      </c>
      <c r="G40" s="14">
        <v>1259.6139194315508</v>
      </c>
      <c r="H40" s="14">
        <v>1224.8781036607402</v>
      </c>
      <c r="I40" s="14">
        <v>1097.9552154398798</v>
      </c>
      <c r="J40" s="14">
        <v>985.31009793588203</v>
      </c>
      <c r="K40" s="14">
        <v>1133.8257000000001</v>
      </c>
      <c r="L40" s="14">
        <v>1117.4308100000001</v>
      </c>
      <c r="M40" s="14">
        <v>1060.572361</v>
      </c>
      <c r="N40" s="14">
        <v>959.34992799999998</v>
      </c>
      <c r="O40" s="14">
        <v>1089.60761</v>
      </c>
      <c r="P40" s="14">
        <v>1428.9066330000001</v>
      </c>
      <c r="Q40" s="14">
        <v>1411.705477</v>
      </c>
      <c r="R40" s="14">
        <v>1561.415491</v>
      </c>
      <c r="S40" s="14">
        <v>1758.673585</v>
      </c>
      <c r="T40" s="14">
        <v>2112.862122</v>
      </c>
      <c r="U40" s="14">
        <v>1666.2105779999999</v>
      </c>
      <c r="V40" s="14">
        <v>1849.3797939999999</v>
      </c>
      <c r="W40" s="14">
        <v>2532.67355</v>
      </c>
      <c r="X40" s="14">
        <v>2691.5721579999999</v>
      </c>
      <c r="Y40" s="14">
        <v>2991.4055020000001</v>
      </c>
      <c r="Z40" s="14">
        <v>3471.1700089999999</v>
      </c>
      <c r="AA40" s="14">
        <v>2736.1496929999998</v>
      </c>
      <c r="AB40" s="14">
        <v>2662.044766</v>
      </c>
      <c r="AC40" s="14">
        <v>2757.9515900000001</v>
      </c>
      <c r="AD40" s="14">
        <v>2985.3340480000002</v>
      </c>
      <c r="AE40" s="14">
        <v>3052.6958249999998</v>
      </c>
    </row>
    <row r="41" spans="1:31" ht="13.5" customHeight="1" x14ac:dyDescent="0.15">
      <c r="A41" s="1"/>
      <c r="B41" s="15" t="s">
        <v>65</v>
      </c>
      <c r="C41" s="10">
        <v>375.06288938488285</v>
      </c>
      <c r="D41" s="11">
        <v>206.360766139378</v>
      </c>
      <c r="E41" s="11">
        <v>340.73438651059996</v>
      </c>
      <c r="F41" s="11">
        <v>526.16206905296497</v>
      </c>
      <c r="G41" s="11">
        <v>477.18724185774204</v>
      </c>
      <c r="H41" s="11">
        <v>633.9886008583245</v>
      </c>
      <c r="I41" s="11">
        <v>441.81621394692201</v>
      </c>
      <c r="J41" s="11">
        <v>133.2753000358</v>
      </c>
      <c r="K41" s="11">
        <v>215.2833</v>
      </c>
      <c r="L41" s="11">
        <v>252.68012200000001</v>
      </c>
      <c r="M41" s="11">
        <v>269.87470100000002</v>
      </c>
      <c r="N41" s="11">
        <v>347.14891999999998</v>
      </c>
      <c r="O41" s="11">
        <v>379.94895700000001</v>
      </c>
      <c r="P41" s="11">
        <v>448.88349599999998</v>
      </c>
      <c r="Q41" s="11">
        <v>510.278527</v>
      </c>
      <c r="R41" s="11">
        <v>641.40333799999996</v>
      </c>
      <c r="S41" s="11">
        <v>729.98764700000004</v>
      </c>
      <c r="T41" s="11">
        <v>825.67614800000001</v>
      </c>
      <c r="U41" s="11">
        <v>784.40887699999996</v>
      </c>
      <c r="V41" s="11">
        <v>973.70633399999997</v>
      </c>
      <c r="W41" s="11">
        <v>1099.9609800000001</v>
      </c>
      <c r="X41" s="11">
        <v>1386.815705</v>
      </c>
      <c r="Y41" s="11">
        <v>1441.998488</v>
      </c>
      <c r="Z41" s="11">
        <v>2632.8992490000001</v>
      </c>
      <c r="AA41" s="11">
        <v>2048.4206340000001</v>
      </c>
      <c r="AB41" s="11">
        <v>1813.0444259999999</v>
      </c>
      <c r="AC41" s="11">
        <v>1962.4779410000001</v>
      </c>
      <c r="AD41" s="11">
        <v>2361.5142059999998</v>
      </c>
      <c r="AE41" s="11">
        <v>2517.7474339999999</v>
      </c>
    </row>
    <row r="42" spans="1:31" ht="13.5" customHeight="1" x14ac:dyDescent="0.15">
      <c r="A42" s="1"/>
      <c r="B42" s="15" t="s">
        <v>66</v>
      </c>
      <c r="C42" s="13">
        <v>17.317170794640198</v>
      </c>
      <c r="D42" s="14">
        <v>21.559083172811516</v>
      </c>
      <c r="E42" s="14">
        <v>21.766391094376697</v>
      </c>
      <c r="F42" s="14">
        <v>37.865067363890702</v>
      </c>
      <c r="G42" s="14">
        <v>39.971448965024997</v>
      </c>
      <c r="H42" s="14">
        <v>51.002046792667393</v>
      </c>
      <c r="I42" s="14">
        <v>49.400441373436898</v>
      </c>
      <c r="J42" s="14">
        <v>41.293128471385394</v>
      </c>
      <c r="K42" s="14">
        <v>94.6</v>
      </c>
      <c r="L42" s="14">
        <v>43.554296000000001</v>
      </c>
      <c r="M42" s="14">
        <v>50.841889000000002</v>
      </c>
      <c r="N42" s="14">
        <v>54.370355000000004</v>
      </c>
      <c r="O42" s="14">
        <v>77.189581000000004</v>
      </c>
      <c r="P42" s="14">
        <v>79.617574000000005</v>
      </c>
      <c r="Q42" s="14">
        <v>105.73025699999999</v>
      </c>
      <c r="R42" s="14">
        <v>120.541409</v>
      </c>
      <c r="S42" s="14">
        <v>170.95561599999999</v>
      </c>
      <c r="T42" s="14">
        <v>186.90186199999999</v>
      </c>
      <c r="U42" s="14">
        <v>99.05162</v>
      </c>
      <c r="V42" s="14">
        <v>131.19835499999999</v>
      </c>
      <c r="W42" s="14">
        <v>168.40916100000001</v>
      </c>
      <c r="X42" s="14">
        <v>151.25726599999999</v>
      </c>
      <c r="Y42" s="14">
        <v>251.575312</v>
      </c>
      <c r="Z42" s="14">
        <v>429.480254</v>
      </c>
      <c r="AA42" s="14">
        <v>272.12595599999997</v>
      </c>
      <c r="AB42" s="14">
        <v>226.07606799999999</v>
      </c>
      <c r="AC42" s="14">
        <v>270.44684699999999</v>
      </c>
      <c r="AD42" s="14">
        <v>296.12070999999997</v>
      </c>
      <c r="AE42" s="14">
        <v>264.89105599999999</v>
      </c>
    </row>
    <row r="43" spans="1:31" ht="13.5" customHeight="1" x14ac:dyDescent="0.15">
      <c r="A43" s="1"/>
      <c r="B43" s="15" t="s">
        <v>67</v>
      </c>
      <c r="C43" s="10">
        <v>205.729144577299</v>
      </c>
      <c r="D43" s="11">
        <v>461.6930675335052</v>
      </c>
      <c r="E43" s="11">
        <v>440.954080379799</v>
      </c>
      <c r="F43" s="11">
        <v>249.85726117973709</v>
      </c>
      <c r="G43" s="11">
        <v>568.5425338241555</v>
      </c>
      <c r="H43" s="11">
        <v>392.40785320989892</v>
      </c>
      <c r="I43" s="11">
        <v>450.61399858323199</v>
      </c>
      <c r="J43" s="11">
        <v>663.64955785802636</v>
      </c>
      <c r="K43" s="11">
        <v>619.70849999999996</v>
      </c>
      <c r="L43" s="11">
        <v>628.27275899999995</v>
      </c>
      <c r="M43" s="11">
        <v>506.929868</v>
      </c>
      <c r="N43" s="11">
        <v>463.41320400000001</v>
      </c>
      <c r="O43" s="11">
        <v>517.45950400000004</v>
      </c>
      <c r="P43" s="11">
        <v>884.58676400000002</v>
      </c>
      <c r="Q43" s="11">
        <v>1413.7944460000001</v>
      </c>
      <c r="R43" s="11">
        <v>1570.0469780000001</v>
      </c>
      <c r="S43" s="11">
        <v>1909.8363529999999</v>
      </c>
      <c r="T43" s="11">
        <v>1467.3706950000001</v>
      </c>
      <c r="U43" s="11">
        <v>1115.1680899999999</v>
      </c>
      <c r="V43" s="11">
        <v>1053.6935289999999</v>
      </c>
      <c r="W43" s="11">
        <v>2136.5940139999998</v>
      </c>
      <c r="X43" s="11">
        <v>1224.247044</v>
      </c>
      <c r="Y43" s="11">
        <v>1306.5997319999999</v>
      </c>
      <c r="Z43" s="11">
        <v>1438.838289</v>
      </c>
      <c r="AA43" s="11">
        <v>1046.7075299999999</v>
      </c>
      <c r="AB43" s="11">
        <v>1293.5826099999999</v>
      </c>
      <c r="AC43" s="11">
        <v>1371.6220980000001</v>
      </c>
      <c r="AD43" s="11">
        <v>1458.2553330000001</v>
      </c>
      <c r="AE43" s="11">
        <v>1299.512457</v>
      </c>
    </row>
    <row r="44" spans="1:31" ht="13.5" customHeight="1" x14ac:dyDescent="0.15">
      <c r="A44" s="1"/>
      <c r="B44" s="15" t="s">
        <v>68</v>
      </c>
      <c r="C44" s="13"/>
      <c r="D44" s="14"/>
      <c r="E44" s="14"/>
      <c r="F44" s="14"/>
      <c r="G44" s="14"/>
      <c r="H44" s="14"/>
      <c r="I44" s="14"/>
      <c r="J44" s="14"/>
      <c r="K44" s="14"/>
      <c r="L44" s="14">
        <v>7.0748139999999999</v>
      </c>
      <c r="M44" s="14">
        <v>8.8732939999999996</v>
      </c>
      <c r="N44" s="14">
        <v>7.6449160000000003</v>
      </c>
      <c r="O44" s="14">
        <v>11.575469</v>
      </c>
      <c r="P44" s="14">
        <v>12.881284000000001</v>
      </c>
      <c r="Q44" s="14">
        <v>13.734159999999999</v>
      </c>
      <c r="R44" s="14">
        <v>17.88862</v>
      </c>
      <c r="S44" s="14">
        <v>17.041971</v>
      </c>
      <c r="T44" s="14">
        <v>16.187532999999998</v>
      </c>
      <c r="U44" s="14">
        <v>8.7521070000000005</v>
      </c>
      <c r="V44" s="14">
        <v>11.186400000000001</v>
      </c>
      <c r="W44" s="14">
        <v>12.533802</v>
      </c>
      <c r="X44" s="14">
        <v>10.107507</v>
      </c>
      <c r="Y44" s="14">
        <v>9.5513960000000004</v>
      </c>
      <c r="Z44" s="14">
        <v>10.487591999999999</v>
      </c>
      <c r="AA44" s="14">
        <v>13.174495</v>
      </c>
      <c r="AB44" s="14">
        <v>17.299503999999999</v>
      </c>
      <c r="AC44" s="14">
        <v>18.795235999999999</v>
      </c>
      <c r="AD44" s="14">
        <v>17.992504</v>
      </c>
      <c r="AE44" s="14">
        <v>20.663923</v>
      </c>
    </row>
    <row r="45" spans="1:31" ht="13.5" customHeight="1" x14ac:dyDescent="0.15">
      <c r="A45" s="1"/>
      <c r="B45" s="15" t="s">
        <v>69</v>
      </c>
      <c r="C45" s="10">
        <v>135.15221958822102</v>
      </c>
      <c r="D45" s="11">
        <v>212.444920686697</v>
      </c>
      <c r="E45" s="11">
        <v>283.59957436359201</v>
      </c>
      <c r="F45" s="11">
        <v>343.21075927533821</v>
      </c>
      <c r="G45" s="11">
        <v>459.63156332956407</v>
      </c>
      <c r="H45" s="11">
        <v>531.49501394463903</v>
      </c>
      <c r="I45" s="11">
        <v>514.29849556431498</v>
      </c>
      <c r="J45" s="11">
        <v>382.60524709477198</v>
      </c>
      <c r="K45" s="11">
        <v>385.791</v>
      </c>
      <c r="L45" s="11">
        <v>464.30748999999997</v>
      </c>
      <c r="M45" s="11">
        <v>366.28762399999999</v>
      </c>
      <c r="N45" s="11">
        <v>445.166471</v>
      </c>
      <c r="O45" s="11">
        <v>298.38371000000001</v>
      </c>
      <c r="P45" s="11">
        <v>342.41388599999999</v>
      </c>
      <c r="Q45" s="11">
        <v>319.57691599999998</v>
      </c>
      <c r="R45" s="11">
        <v>545.03640099999996</v>
      </c>
      <c r="S45" s="11">
        <v>476.4359</v>
      </c>
      <c r="T45" s="11">
        <v>535.52750000000003</v>
      </c>
      <c r="U45" s="11">
        <v>770.30197199999998</v>
      </c>
      <c r="V45" s="11">
        <v>899.31413999999995</v>
      </c>
      <c r="W45" s="11">
        <v>637.24391100000003</v>
      </c>
      <c r="X45" s="11">
        <v>1087.035695</v>
      </c>
      <c r="Y45" s="11">
        <v>1047.0964019999999</v>
      </c>
      <c r="Z45" s="11">
        <v>1075.508718</v>
      </c>
      <c r="AA45" s="11">
        <v>595.91583400000002</v>
      </c>
      <c r="AB45" s="11">
        <v>610.45138099999997</v>
      </c>
      <c r="AC45" s="11">
        <v>661.45965200000001</v>
      </c>
      <c r="AD45" s="11">
        <v>1156.99425</v>
      </c>
      <c r="AE45" s="11">
        <v>1058.0750419999999</v>
      </c>
    </row>
    <row r="46" spans="1:31" ht="13.5" customHeight="1" x14ac:dyDescent="0.15">
      <c r="A46" s="1"/>
      <c r="B46" s="15" t="s">
        <v>70</v>
      </c>
      <c r="C46" s="13">
        <v>614.74423381701354</v>
      </c>
      <c r="D46" s="14">
        <v>638.10793961275181</v>
      </c>
      <c r="E46" s="14">
        <v>720.60898747646741</v>
      </c>
      <c r="F46" s="14">
        <v>561.2478110059775</v>
      </c>
      <c r="G46" s="14">
        <v>829.00656834203483</v>
      </c>
      <c r="H46" s="14">
        <v>938.28765496510096</v>
      </c>
      <c r="I46" s="14">
        <v>1022.9953296262501</v>
      </c>
      <c r="J46" s="14">
        <v>1186.5323284467499</v>
      </c>
      <c r="K46" s="14">
        <v>1188.3293000000001</v>
      </c>
      <c r="L46" s="14">
        <v>1150.938478</v>
      </c>
      <c r="M46" s="14">
        <v>1173.218558</v>
      </c>
      <c r="N46" s="14">
        <v>1144.79492</v>
      </c>
      <c r="O46" s="14">
        <v>1491.954667</v>
      </c>
      <c r="P46" s="14">
        <v>1836.8524970000001</v>
      </c>
      <c r="Q46" s="14">
        <v>1862.019845</v>
      </c>
      <c r="R46" s="14">
        <v>2058.2274269999998</v>
      </c>
      <c r="S46" s="14">
        <v>2325.4436959999998</v>
      </c>
      <c r="T46" s="14">
        <v>2468.9017509999999</v>
      </c>
      <c r="U46" s="14">
        <v>1772.4798860000001</v>
      </c>
      <c r="V46" s="14">
        <v>2077.5859369999998</v>
      </c>
      <c r="W46" s="14">
        <v>2899.595816</v>
      </c>
      <c r="X46" s="14">
        <v>2393.9827839999998</v>
      </c>
      <c r="Y46" s="14">
        <v>2620.1778789999998</v>
      </c>
      <c r="Z46" s="14">
        <v>2782.4074139999998</v>
      </c>
      <c r="AA46" s="14">
        <v>2538.2319259999999</v>
      </c>
      <c r="AB46" s="14">
        <v>2427.2726349999998</v>
      </c>
      <c r="AC46" s="14">
        <v>2589.3775559999999</v>
      </c>
      <c r="AD46" s="14">
        <v>2754.5401299999999</v>
      </c>
      <c r="AE46" s="14">
        <v>2725.1493639999999</v>
      </c>
    </row>
    <row r="47" spans="1:31" ht="13.5" customHeight="1" x14ac:dyDescent="0.15">
      <c r="A47" s="1"/>
      <c r="B47" s="15" t="s">
        <v>71</v>
      </c>
      <c r="C47" s="10">
        <v>941.90507882219606</v>
      </c>
      <c r="D47" s="11">
        <v>862.60587145917407</v>
      </c>
      <c r="E47" s="11">
        <v>776.01506098060133</v>
      </c>
      <c r="F47" s="11">
        <v>883.55763555297483</v>
      </c>
      <c r="G47" s="11">
        <v>1024.6292776427799</v>
      </c>
      <c r="H47" s="11">
        <v>1161.5439830151099</v>
      </c>
      <c r="I47" s="11">
        <v>1187.8008386433598</v>
      </c>
      <c r="J47" s="11">
        <v>1186.7206324134199</v>
      </c>
      <c r="K47" s="11">
        <v>1085.7584999999999</v>
      </c>
      <c r="L47" s="11">
        <v>1116.015699</v>
      </c>
      <c r="M47" s="11">
        <v>1129.282651</v>
      </c>
      <c r="N47" s="11">
        <v>1221.347757</v>
      </c>
      <c r="O47" s="11">
        <v>1638.5489419999999</v>
      </c>
      <c r="P47" s="11">
        <v>1894.623343</v>
      </c>
      <c r="Q47" s="11">
        <v>3164.8671199999999</v>
      </c>
      <c r="R47" s="11">
        <v>3264.0852890000001</v>
      </c>
      <c r="S47" s="11">
        <v>3280.4447230000001</v>
      </c>
      <c r="T47" s="11">
        <v>3624.0722919999998</v>
      </c>
      <c r="U47" s="11">
        <v>3666.6740880000002</v>
      </c>
      <c r="V47" s="11">
        <v>4499.9616679999999</v>
      </c>
      <c r="W47" s="11">
        <v>5819.7386809999998</v>
      </c>
      <c r="X47" s="11">
        <v>5950.870062</v>
      </c>
      <c r="Y47" s="11">
        <v>5555.5813150000004</v>
      </c>
      <c r="Z47" s="11">
        <v>4759.6593890000004</v>
      </c>
      <c r="AA47" s="11">
        <v>4324.8692270000001</v>
      </c>
      <c r="AB47" s="11">
        <v>4426.5328380000001</v>
      </c>
      <c r="AC47" s="11">
        <v>4671.6147250000004</v>
      </c>
      <c r="AD47" s="11">
        <v>4962.5048500000003</v>
      </c>
      <c r="AE47" s="11">
        <v>5621.9129730000004</v>
      </c>
    </row>
    <row r="48" spans="1:31" ht="13.5" customHeight="1" x14ac:dyDescent="0.15">
      <c r="A48" s="1"/>
      <c r="B48" s="15" t="s">
        <v>72</v>
      </c>
      <c r="C48" s="13">
        <v>125.92976800628399</v>
      </c>
      <c r="D48" s="14">
        <v>167.300528264354</v>
      </c>
      <c r="E48" s="14">
        <v>241.111893263485</v>
      </c>
      <c r="F48" s="14">
        <v>286.65574472967819</v>
      </c>
      <c r="G48" s="14">
        <v>353.46341698145</v>
      </c>
      <c r="H48" s="14">
        <v>288.62737254587199</v>
      </c>
      <c r="I48" s="14">
        <v>309.71978687135498</v>
      </c>
      <c r="J48" s="14">
        <v>277.73184954726497</v>
      </c>
      <c r="K48" s="14">
        <v>258.98590000000002</v>
      </c>
      <c r="L48" s="14">
        <v>261.36659800000001</v>
      </c>
      <c r="M48" s="14">
        <v>283.45896399999998</v>
      </c>
      <c r="N48" s="14">
        <v>270.10820899999999</v>
      </c>
      <c r="O48" s="14">
        <v>265.968953</v>
      </c>
      <c r="P48" s="14">
        <v>303.38152200000002</v>
      </c>
      <c r="Q48" s="14">
        <v>366.63855999999998</v>
      </c>
      <c r="R48" s="14">
        <v>341.88478700000002</v>
      </c>
      <c r="S48" s="14">
        <v>421.13645300000002</v>
      </c>
      <c r="T48" s="14">
        <v>402.670412</v>
      </c>
      <c r="U48" s="14">
        <v>405.9563</v>
      </c>
      <c r="V48" s="14">
        <v>422.85942499999999</v>
      </c>
      <c r="W48" s="14">
        <v>508.36031600000001</v>
      </c>
      <c r="X48" s="14">
        <v>566.83973200000003</v>
      </c>
      <c r="Y48" s="14">
        <v>646.69522400000005</v>
      </c>
      <c r="Z48" s="14">
        <v>1335.1860799999999</v>
      </c>
      <c r="AA48" s="14">
        <v>537.94750799999997</v>
      </c>
      <c r="AB48" s="14">
        <v>533.62122199999999</v>
      </c>
      <c r="AC48" s="14">
        <v>564.49358900000004</v>
      </c>
      <c r="AD48" s="14">
        <v>551.09057900000005</v>
      </c>
      <c r="AE48" s="14">
        <v>583.38832600000001</v>
      </c>
    </row>
    <row r="49" spans="1:31" ht="13.5" customHeight="1" x14ac:dyDescent="0.15">
      <c r="A49" s="1"/>
      <c r="B49" s="15" t="s">
        <v>73</v>
      </c>
      <c r="C49" s="10">
        <v>4672.0513285148527</v>
      </c>
      <c r="D49" s="11">
        <v>4934.0205251795905</v>
      </c>
      <c r="E49" s="11">
        <v>5292.2583285585697</v>
      </c>
      <c r="F49" s="11">
        <v>6017.5076295332401</v>
      </c>
      <c r="G49" s="11">
        <v>7281.4682931132675</v>
      </c>
      <c r="H49" s="11">
        <v>8676.2139796399752</v>
      </c>
      <c r="I49" s="11">
        <v>8465.8955571280912</v>
      </c>
      <c r="J49" s="11">
        <v>9036.3824842874765</v>
      </c>
      <c r="K49" s="11">
        <v>8682.8968000000004</v>
      </c>
      <c r="L49" s="11">
        <v>9418.164589</v>
      </c>
      <c r="M49" s="11">
        <v>10487.016403</v>
      </c>
      <c r="N49" s="11">
        <v>12120.268676</v>
      </c>
      <c r="O49" s="11">
        <v>14582.401805</v>
      </c>
      <c r="P49" s="11">
        <v>16481.512481999998</v>
      </c>
      <c r="Q49" s="11">
        <v>16206.795582000001</v>
      </c>
      <c r="R49" s="11">
        <v>17020.235176999999</v>
      </c>
      <c r="S49" s="11">
        <v>19579.687040000001</v>
      </c>
      <c r="T49" s="11">
        <v>20068.249339999998</v>
      </c>
      <c r="U49" s="11">
        <v>14424.955034000001</v>
      </c>
      <c r="V49" s="11">
        <v>15993.437963</v>
      </c>
      <c r="W49" s="11">
        <v>20279.746633999999</v>
      </c>
      <c r="X49" s="11">
        <v>18748.092407</v>
      </c>
      <c r="Y49" s="11">
        <v>21783.123670000001</v>
      </c>
      <c r="Z49" s="11">
        <v>22546.475920000001</v>
      </c>
      <c r="AA49" s="11">
        <v>20712.670933000001</v>
      </c>
      <c r="AB49" s="11">
        <v>22865.791053000001</v>
      </c>
      <c r="AC49" s="11">
        <v>21831.390269</v>
      </c>
      <c r="AD49" s="11">
        <v>22873.258279999998</v>
      </c>
      <c r="AE49" s="11">
        <v>22707.221611000001</v>
      </c>
    </row>
    <row r="50" spans="1:31" ht="13.5" customHeight="1" x14ac:dyDescent="0.15">
      <c r="A50" s="1"/>
      <c r="B50" s="15" t="s">
        <v>74</v>
      </c>
      <c r="C50" s="13">
        <v>2946.7307477997797</v>
      </c>
      <c r="D50" s="14">
        <v>3079.8135459064897</v>
      </c>
      <c r="E50" s="14">
        <v>2928.805435049519</v>
      </c>
      <c r="F50" s="14">
        <v>3613.9524942910721</v>
      </c>
      <c r="G50" s="14">
        <v>3837.46761943716</v>
      </c>
      <c r="H50" s="14">
        <v>4296.7250659401534</v>
      </c>
      <c r="I50" s="14">
        <v>4626.9406142136531</v>
      </c>
      <c r="J50" s="14">
        <v>4588.0628291488329</v>
      </c>
      <c r="K50" s="14">
        <v>4742.3966</v>
      </c>
      <c r="L50" s="14">
        <v>5571.9635079999998</v>
      </c>
      <c r="M50" s="14">
        <v>5049.0995519999997</v>
      </c>
      <c r="N50" s="14">
        <v>5432.644174</v>
      </c>
      <c r="O50" s="14">
        <v>6411.0009250000003</v>
      </c>
      <c r="P50" s="14">
        <v>7178.9064470000003</v>
      </c>
      <c r="Q50" s="14">
        <v>7879.8808939999999</v>
      </c>
      <c r="R50" s="14">
        <v>9400.7457529999992</v>
      </c>
      <c r="S50" s="14">
        <v>10120.697898</v>
      </c>
      <c r="T50" s="14">
        <v>11016.299446999999</v>
      </c>
      <c r="U50" s="14">
        <v>7851.0014119999996</v>
      </c>
      <c r="V50" s="14">
        <v>8639.8981569999996</v>
      </c>
      <c r="W50" s="14">
        <v>11065.369707</v>
      </c>
      <c r="X50" s="14">
        <v>11577.570956</v>
      </c>
      <c r="Y50" s="14">
        <v>11620.501700000001</v>
      </c>
      <c r="Z50" s="14">
        <v>14126.439613</v>
      </c>
      <c r="AA50" s="14">
        <v>12748.520388000001</v>
      </c>
      <c r="AB50" s="14">
        <v>12575.550287</v>
      </c>
      <c r="AC50" s="14">
        <v>14076.022972999999</v>
      </c>
      <c r="AD50" s="14">
        <v>15090.07439</v>
      </c>
      <c r="AE50" s="14">
        <v>15342.223636000001</v>
      </c>
    </row>
    <row r="51" spans="1:31" ht="13.5" customHeight="1" x14ac:dyDescent="0.15">
      <c r="A51" s="1"/>
      <c r="B51" s="15" t="s">
        <v>75</v>
      </c>
      <c r="C51" s="10"/>
      <c r="D51" s="11"/>
      <c r="E51" s="11"/>
      <c r="F51" s="11"/>
      <c r="G51" s="11"/>
      <c r="H51" s="11"/>
      <c r="I51" s="11"/>
      <c r="J51" s="11"/>
      <c r="K51" s="11"/>
      <c r="L51" s="11">
        <v>2.4249E-2</v>
      </c>
      <c r="M51" s="11">
        <v>4.8048E-2</v>
      </c>
      <c r="N51" s="11">
        <v>0.17324400000000001</v>
      </c>
      <c r="O51" s="11">
        <v>0.26338200000000001</v>
      </c>
      <c r="P51" s="11">
        <v>0.219999</v>
      </c>
      <c r="Q51" s="11">
        <v>1.7033020000000001</v>
      </c>
      <c r="R51" s="11">
        <v>0.376247</v>
      </c>
      <c r="S51" s="11">
        <v>0.44416</v>
      </c>
      <c r="T51" s="11">
        <v>0.13317599999999999</v>
      </c>
      <c r="U51" s="11">
        <v>1.8197999999999999E-2</v>
      </c>
      <c r="V51" s="11">
        <v>8.6971000000000007E-2</v>
      </c>
      <c r="W51" s="11">
        <v>0.195635</v>
      </c>
      <c r="X51" s="11">
        <v>0.12554299999999999</v>
      </c>
      <c r="Y51" s="11">
        <v>0.105949</v>
      </c>
      <c r="Z51" s="11">
        <v>0.14757500000000001</v>
      </c>
      <c r="AA51" s="11">
        <v>0.13331599999999999</v>
      </c>
      <c r="AB51" s="11">
        <v>0.114855</v>
      </c>
      <c r="AC51" s="11">
        <v>9.6607999999999999E-2</v>
      </c>
      <c r="AD51" s="11">
        <v>9.1465000000000005E-2</v>
      </c>
      <c r="AE51" s="11">
        <v>8.8113999999999998E-2</v>
      </c>
    </row>
    <row r="52" spans="1:31" ht="13.5" customHeight="1" x14ac:dyDescent="0.15">
      <c r="A52" s="1"/>
      <c r="B52" s="12" t="s">
        <v>76</v>
      </c>
      <c r="C52" s="13">
        <v>8265.1240085755908</v>
      </c>
      <c r="D52" s="14">
        <v>9549.5156676077695</v>
      </c>
      <c r="E52" s="14">
        <v>10867.03184087746</v>
      </c>
      <c r="F52" s="14">
        <v>11222.907750665181</v>
      </c>
      <c r="G52" s="14">
        <v>13979.974175749261</v>
      </c>
      <c r="H52" s="14">
        <v>16793.158146478261</v>
      </c>
      <c r="I52" s="14">
        <v>18166.831314236053</v>
      </c>
      <c r="J52" s="14">
        <v>18090.155414933368</v>
      </c>
      <c r="K52" s="14">
        <v>16466.62487</v>
      </c>
      <c r="L52" s="14">
        <v>18542.188533</v>
      </c>
      <c r="M52" s="14">
        <v>18545.033409</v>
      </c>
      <c r="N52" s="14">
        <v>20212.994685999998</v>
      </c>
      <c r="O52" s="14">
        <v>25697.039691999998</v>
      </c>
      <c r="P52" s="14">
        <v>31740.919032000002</v>
      </c>
      <c r="Q52" s="14">
        <v>34935.250950000001</v>
      </c>
      <c r="R52" s="14">
        <v>40721.979324</v>
      </c>
      <c r="S52" s="14">
        <v>49875.723254999997</v>
      </c>
      <c r="T52" s="14">
        <v>58907.029654999998</v>
      </c>
      <c r="U52" s="14">
        <v>47932.838222999999</v>
      </c>
      <c r="V52" s="14">
        <v>55756.638220000001</v>
      </c>
      <c r="W52" s="14">
        <v>72954.710038000005</v>
      </c>
      <c r="X52" s="14">
        <v>76829.771370999995</v>
      </c>
      <c r="Y52" s="14">
        <v>85627.582334000006</v>
      </c>
      <c r="Z52" s="14">
        <v>83306.625765000004</v>
      </c>
      <c r="AA52" s="14">
        <v>72522.096011000001</v>
      </c>
      <c r="AB52" s="14">
        <v>71031.023534000007</v>
      </c>
      <c r="AC52" s="14">
        <v>81161.390920000005</v>
      </c>
      <c r="AD52" s="14">
        <v>86199.581812000004</v>
      </c>
      <c r="AE52" s="14">
        <v>81672.234060999996</v>
      </c>
    </row>
    <row r="53" spans="1:31" ht="13.5" customHeight="1" x14ac:dyDescent="0.15">
      <c r="A53" s="1"/>
      <c r="B53" s="15" t="s">
        <v>77</v>
      </c>
      <c r="C53" s="10">
        <v>739.35107998324031</v>
      </c>
      <c r="D53" s="11">
        <v>883.78195165615125</v>
      </c>
      <c r="E53" s="11">
        <v>1302.9424572317271</v>
      </c>
      <c r="F53" s="11">
        <v>1394.7219723834601</v>
      </c>
      <c r="G53" s="11">
        <v>1862.2011564773154</v>
      </c>
      <c r="H53" s="11">
        <v>1879.3148935582306</v>
      </c>
      <c r="I53" s="11">
        <v>1744.8349007603601</v>
      </c>
      <c r="J53" s="11">
        <v>1244.404009773775</v>
      </c>
      <c r="K53" s="11">
        <v>1247.2824700000001</v>
      </c>
      <c r="L53" s="11">
        <v>1415.7738340000001</v>
      </c>
      <c r="M53" s="11">
        <v>1547.918874</v>
      </c>
      <c r="N53" s="11">
        <v>1797.343028</v>
      </c>
      <c r="O53" s="11">
        <v>2488.5495070000002</v>
      </c>
      <c r="P53" s="11">
        <v>3044.0157220000001</v>
      </c>
      <c r="Q53" s="11">
        <v>3868.4765389999998</v>
      </c>
      <c r="R53" s="11">
        <v>4071.9354039999998</v>
      </c>
      <c r="S53" s="11">
        <v>5544.5196649999998</v>
      </c>
      <c r="T53" s="11">
        <v>5980.976584</v>
      </c>
      <c r="U53" s="11">
        <v>5458.2060499999998</v>
      </c>
      <c r="V53" s="11">
        <v>6638.9453160000003</v>
      </c>
      <c r="W53" s="11">
        <v>8791.220636</v>
      </c>
      <c r="X53" s="11">
        <v>8879.9732609999992</v>
      </c>
      <c r="Y53" s="11">
        <v>9446.1522870000008</v>
      </c>
      <c r="Z53" s="11">
        <v>9884.6144210000002</v>
      </c>
      <c r="AA53" s="11">
        <v>9159.5223580000002</v>
      </c>
      <c r="AB53" s="11">
        <v>9670.626542</v>
      </c>
      <c r="AC53" s="11">
        <v>11497.426654999999</v>
      </c>
      <c r="AD53" s="11">
        <v>12410.378274999999</v>
      </c>
      <c r="AE53" s="11">
        <v>12716.157614</v>
      </c>
    </row>
    <row r="54" spans="1:31" ht="13.5" customHeight="1" x14ac:dyDescent="0.15">
      <c r="A54" s="1"/>
      <c r="B54" s="16" t="s">
        <v>78</v>
      </c>
      <c r="C54" s="13"/>
      <c r="D54" s="14">
        <v>0.15811917756959101</v>
      </c>
      <c r="E54" s="14"/>
      <c r="F54" s="14"/>
      <c r="G54" s="14"/>
      <c r="H54" s="14"/>
      <c r="I54" s="14"/>
      <c r="J54" s="14"/>
      <c r="K54" s="14"/>
      <c r="L54" s="14"/>
      <c r="M54" s="14">
        <v>4.7781999999999998E-2</v>
      </c>
      <c r="N54" s="14">
        <v>0.45993400000000001</v>
      </c>
      <c r="O54" s="14">
        <v>0.64464100000000002</v>
      </c>
      <c r="P54" s="14">
        <v>0.62074700000000005</v>
      </c>
      <c r="Q54" s="14">
        <v>0.96811700000000001</v>
      </c>
      <c r="R54" s="14">
        <v>0.387013</v>
      </c>
      <c r="S54" s="14">
        <v>1.848511</v>
      </c>
      <c r="T54" s="14">
        <v>1.1259030000000001</v>
      </c>
      <c r="U54" s="14">
        <v>1.1982459999999999</v>
      </c>
      <c r="V54" s="14">
        <v>1.238405</v>
      </c>
      <c r="W54" s="14">
        <v>1.7374000000000001E-2</v>
      </c>
      <c r="X54" s="14">
        <v>0.84875900000000004</v>
      </c>
      <c r="Y54" s="14">
        <v>0.72051299999999996</v>
      </c>
      <c r="Z54" s="14">
        <v>1.163287</v>
      </c>
      <c r="AA54" s="14">
        <v>1.0501940000000001</v>
      </c>
      <c r="AB54" s="14">
        <v>0.70297600000000005</v>
      </c>
      <c r="AC54" s="14">
        <v>1.5127900000000001</v>
      </c>
      <c r="AD54" s="14">
        <v>1.9354290000000001</v>
      </c>
      <c r="AE54" s="14">
        <v>1.363748</v>
      </c>
    </row>
    <row r="55" spans="1:31" ht="13.5" customHeight="1" x14ac:dyDescent="0.15">
      <c r="A55" s="1"/>
      <c r="B55" s="16" t="s">
        <v>79</v>
      </c>
      <c r="C55" s="10">
        <v>7.7181000834844404</v>
      </c>
      <c r="D55" s="11">
        <v>4.9054366222127674</v>
      </c>
      <c r="E55" s="11">
        <v>5.0683473847916796</v>
      </c>
      <c r="F55" s="11">
        <v>6.0458248523643316</v>
      </c>
      <c r="G55" s="11">
        <v>13.3211430037934</v>
      </c>
      <c r="H55" s="11">
        <v>18.213888846854989</v>
      </c>
      <c r="I55" s="11">
        <v>15.3314980076795</v>
      </c>
      <c r="J55" s="11">
        <v>17.178765509795301</v>
      </c>
      <c r="K55" s="11">
        <v>17.996099999999998</v>
      </c>
      <c r="L55" s="11">
        <v>31.006862999999999</v>
      </c>
      <c r="M55" s="11">
        <v>26.648848999999998</v>
      </c>
      <c r="N55" s="11">
        <v>37.073112000000002</v>
      </c>
      <c r="O55" s="11">
        <v>45.860931000000001</v>
      </c>
      <c r="P55" s="11">
        <v>72.496915999999999</v>
      </c>
      <c r="Q55" s="11">
        <v>58.039968000000002</v>
      </c>
      <c r="R55" s="11">
        <v>63.619959999999999</v>
      </c>
      <c r="S55" s="11">
        <v>77.158959999999993</v>
      </c>
      <c r="T55" s="11">
        <v>87.700693000000001</v>
      </c>
      <c r="U55" s="11">
        <v>68.680339000000004</v>
      </c>
      <c r="V55" s="11">
        <v>84.680907000000005</v>
      </c>
      <c r="W55" s="11">
        <v>97.235647</v>
      </c>
      <c r="X55" s="11">
        <v>93.729372999999995</v>
      </c>
      <c r="Y55" s="11">
        <v>90.261964000000006</v>
      </c>
      <c r="Z55" s="11">
        <v>140.56501700000001</v>
      </c>
      <c r="AA55" s="11">
        <v>128.76325600000001</v>
      </c>
      <c r="AB55" s="11">
        <v>126.10044600000001</v>
      </c>
      <c r="AC55" s="11">
        <v>164.762801</v>
      </c>
      <c r="AD55" s="11">
        <v>182.84943100000001</v>
      </c>
      <c r="AE55" s="11">
        <v>226.330017</v>
      </c>
    </row>
    <row r="56" spans="1:31" ht="13.5" customHeight="1" x14ac:dyDescent="0.15">
      <c r="A56" s="1"/>
      <c r="B56" s="16" t="s">
        <v>80</v>
      </c>
      <c r="C56" s="13"/>
      <c r="D56" s="14"/>
      <c r="E56" s="14"/>
      <c r="F56" s="14"/>
      <c r="G56" s="14"/>
      <c r="H56" s="14"/>
      <c r="I56" s="14"/>
      <c r="J56" s="14"/>
      <c r="K56" s="14">
        <v>5.8999999999999999E-3</v>
      </c>
      <c r="L56" s="14">
        <v>2.2680000000000001E-3</v>
      </c>
      <c r="M56" s="14">
        <v>4.0669999999999998E-2</v>
      </c>
      <c r="N56" s="14">
        <v>2.1228E-2</v>
      </c>
      <c r="O56" s="14">
        <v>1.1894E-2</v>
      </c>
      <c r="P56" s="14">
        <v>2.9742000000000001E-2</v>
      </c>
      <c r="Q56" s="14"/>
      <c r="R56" s="14"/>
      <c r="S56" s="14">
        <v>2.1385000000000001E-2</v>
      </c>
      <c r="T56" s="14">
        <v>4.7440999999999997E-2</v>
      </c>
      <c r="U56" s="14">
        <v>9.2092999999999994E-2</v>
      </c>
      <c r="V56" s="14">
        <v>8.8186E-2</v>
      </c>
      <c r="W56" s="14">
        <v>0.14005600000000001</v>
      </c>
      <c r="X56" s="14">
        <v>8.4168999999999994E-2</v>
      </c>
      <c r="Y56" s="14">
        <v>0.14519299999999999</v>
      </c>
      <c r="Z56" s="14">
        <v>2.2485469999999999</v>
      </c>
      <c r="AA56" s="14">
        <v>0.38207000000000002</v>
      </c>
      <c r="AB56" s="14">
        <v>0.199098</v>
      </c>
      <c r="AC56" s="14">
        <v>0.30124800000000002</v>
      </c>
      <c r="AD56" s="14">
        <v>0.41181299999999998</v>
      </c>
      <c r="AE56" s="14">
        <v>0.131213</v>
      </c>
    </row>
    <row r="57" spans="1:31" ht="13.5" customHeight="1" x14ac:dyDescent="0.15">
      <c r="A57" s="1"/>
      <c r="B57" s="16" t="s">
        <v>81</v>
      </c>
      <c r="C57" s="10">
        <v>0.134729926644367</v>
      </c>
      <c r="D57" s="11">
        <v>0.20532052133483103</v>
      </c>
      <c r="E57" s="11">
        <v>0.196447573053941</v>
      </c>
      <c r="F57" s="11">
        <v>1.1470585226832701</v>
      </c>
      <c r="G57" s="11">
        <v>1.0265540665174999</v>
      </c>
      <c r="H57" s="11">
        <v>1.6737513808119899</v>
      </c>
      <c r="I57" s="11">
        <v>2.3280475032977002</v>
      </c>
      <c r="J57" s="11">
        <v>2.0543216003957299</v>
      </c>
      <c r="K57" s="11">
        <v>0.88670000000000004</v>
      </c>
      <c r="L57" s="11">
        <v>1.3904099999999999</v>
      </c>
      <c r="M57" s="11">
        <v>0.90683100000000005</v>
      </c>
      <c r="N57" s="11">
        <v>2.0885400000000001</v>
      </c>
      <c r="O57" s="11">
        <v>3.3123010000000002</v>
      </c>
      <c r="P57" s="11">
        <v>5.9959420000000003</v>
      </c>
      <c r="Q57" s="11">
        <v>5.4254150000000001</v>
      </c>
      <c r="R57" s="11">
        <v>2.9741909999999998</v>
      </c>
      <c r="S57" s="11">
        <v>0.85491600000000001</v>
      </c>
      <c r="T57" s="11">
        <v>11.887665999999999</v>
      </c>
      <c r="U57" s="11">
        <v>1.816622</v>
      </c>
      <c r="V57" s="11">
        <v>1.647146</v>
      </c>
      <c r="W57" s="11">
        <v>1.665638</v>
      </c>
      <c r="X57" s="11">
        <v>3.264265</v>
      </c>
      <c r="Y57" s="11">
        <v>3.09918</v>
      </c>
      <c r="Z57" s="11">
        <v>3.991587</v>
      </c>
      <c r="AA57" s="11">
        <v>3.41161</v>
      </c>
      <c r="AB57" s="11">
        <v>2.158963</v>
      </c>
      <c r="AC57" s="11">
        <v>3.3458540000000001</v>
      </c>
      <c r="AD57" s="11">
        <v>5.4766349999999999</v>
      </c>
      <c r="AE57" s="11">
        <v>12.047776000000001</v>
      </c>
    </row>
    <row r="58" spans="1:31" ht="13.5" customHeight="1" x14ac:dyDescent="0.15">
      <c r="A58" s="1"/>
      <c r="B58" s="16" t="s">
        <v>82</v>
      </c>
      <c r="C58" s="13"/>
      <c r="D58" s="14"/>
      <c r="E58" s="14">
        <v>7.8579029221576505E-3</v>
      </c>
      <c r="F58" s="14">
        <v>7.4884579468619192E-2</v>
      </c>
      <c r="G58" s="14">
        <v>0.93031462278147992</v>
      </c>
      <c r="H58" s="14">
        <v>1.4526898776858799</v>
      </c>
      <c r="I58" s="14">
        <v>2.3987316482415291</v>
      </c>
      <c r="J58" s="14">
        <v>1.5657887210025789</v>
      </c>
      <c r="K58" s="14">
        <v>1.2813000000000001</v>
      </c>
      <c r="L58" s="14">
        <v>0.89611799999999997</v>
      </c>
      <c r="M58" s="14">
        <v>1.156228</v>
      </c>
      <c r="N58" s="14">
        <v>1.1268910000000001</v>
      </c>
      <c r="O58" s="14">
        <v>2.0397099999999999</v>
      </c>
      <c r="P58" s="14">
        <v>1.739139</v>
      </c>
      <c r="Q58" s="14">
        <v>2.1655289999999998</v>
      </c>
      <c r="R58" s="14">
        <v>2.2752089999999998</v>
      </c>
      <c r="S58" s="14">
        <v>2.540511</v>
      </c>
      <c r="T58" s="14">
        <v>3.8875690000000001</v>
      </c>
      <c r="U58" s="14">
        <v>2.2750319999999999</v>
      </c>
      <c r="V58" s="14">
        <v>4.6520700000000001</v>
      </c>
      <c r="W58" s="14">
        <v>6.7937010000000004</v>
      </c>
      <c r="X58" s="14">
        <v>7.2555880000000004</v>
      </c>
      <c r="Y58" s="14">
        <v>8.5871270000000006</v>
      </c>
      <c r="Z58" s="14">
        <v>11.263339</v>
      </c>
      <c r="AA58" s="14">
        <v>10.544390999999999</v>
      </c>
      <c r="AB58" s="14">
        <v>11.642564999999999</v>
      </c>
      <c r="AC58" s="14">
        <v>23.015373</v>
      </c>
      <c r="AD58" s="14">
        <v>32.862386999999998</v>
      </c>
      <c r="AE58" s="14">
        <v>25.959022999999998</v>
      </c>
    </row>
    <row r="59" spans="1:31" ht="13.5" customHeight="1" x14ac:dyDescent="0.15">
      <c r="A59" s="1"/>
      <c r="B59" s="16" t="s">
        <v>83</v>
      </c>
      <c r="C59" s="10">
        <v>321.21036670872422</v>
      </c>
      <c r="D59" s="11">
        <v>293.06656400866876</v>
      </c>
      <c r="E59" s="11">
        <v>644.78808218056793</v>
      </c>
      <c r="F59" s="11">
        <v>804.61923903185323</v>
      </c>
      <c r="G59" s="11">
        <v>885.00990464275048</v>
      </c>
      <c r="H59" s="11">
        <v>551.38265417230593</v>
      </c>
      <c r="I59" s="11">
        <v>485.29747633140494</v>
      </c>
      <c r="J59" s="11">
        <v>488.06974452441398</v>
      </c>
      <c r="K59" s="11">
        <v>461.73430000000002</v>
      </c>
      <c r="L59" s="11">
        <v>508.58798300000001</v>
      </c>
      <c r="M59" s="11">
        <v>566.69455800000003</v>
      </c>
      <c r="N59" s="11">
        <v>746.65777100000003</v>
      </c>
      <c r="O59" s="11">
        <v>1240.3427939999999</v>
      </c>
      <c r="P59" s="11">
        <v>1438.34148</v>
      </c>
      <c r="Q59" s="11">
        <v>1888.168091</v>
      </c>
      <c r="R59" s="11">
        <v>2153.8696140000002</v>
      </c>
      <c r="S59" s="11">
        <v>2899.989055</v>
      </c>
      <c r="T59" s="11">
        <v>3158.0450620000001</v>
      </c>
      <c r="U59" s="11">
        <v>2744.7332959999999</v>
      </c>
      <c r="V59" s="11">
        <v>3476.1226360000001</v>
      </c>
      <c r="W59" s="11">
        <v>4713.7039629999999</v>
      </c>
      <c r="X59" s="11">
        <v>4861.1228430000001</v>
      </c>
      <c r="Y59" s="11">
        <v>5231.4619240000002</v>
      </c>
      <c r="Z59" s="11">
        <v>5393.2832740000003</v>
      </c>
      <c r="AA59" s="11">
        <v>4854.4556240000002</v>
      </c>
      <c r="AB59" s="11">
        <v>5399.6545390000001</v>
      </c>
      <c r="AC59" s="11">
        <v>6722.0898690000004</v>
      </c>
      <c r="AD59" s="11">
        <v>7411.9664300000004</v>
      </c>
      <c r="AE59" s="11">
        <v>7602.9060360000003</v>
      </c>
    </row>
    <row r="60" spans="1:31" ht="13.5" customHeight="1" x14ac:dyDescent="0.15">
      <c r="A60" s="1"/>
      <c r="B60" s="16" t="s">
        <v>84</v>
      </c>
      <c r="C60" s="13">
        <v>8.6612095699950001E-2</v>
      </c>
      <c r="D60" s="14">
        <v>1.9661430172430702E-2</v>
      </c>
      <c r="E60" s="14">
        <v>0.29074240811983287</v>
      </c>
      <c r="F60" s="14">
        <v>4.502998604652058E-2</v>
      </c>
      <c r="G60" s="14">
        <v>0.15237911924869099</v>
      </c>
      <c r="H60" s="14">
        <v>0.228956556809188</v>
      </c>
      <c r="I60" s="14">
        <v>0.24370888202961902</v>
      </c>
      <c r="J60" s="14">
        <v>0.46861131069343798</v>
      </c>
      <c r="K60" s="14">
        <v>0.28100000000000003</v>
      </c>
      <c r="L60" s="14">
        <v>0.34850799999999998</v>
      </c>
      <c r="M60" s="14">
        <v>0.52046099999999995</v>
      </c>
      <c r="N60" s="14">
        <v>0.58048900000000003</v>
      </c>
      <c r="O60" s="14">
        <v>0.62796200000000002</v>
      </c>
      <c r="P60" s="14">
        <v>1.116093</v>
      </c>
      <c r="Q60" s="14">
        <v>1.2906219999999999</v>
      </c>
      <c r="R60" s="14">
        <v>0.60119</v>
      </c>
      <c r="S60" s="14">
        <v>0.88209800000000005</v>
      </c>
      <c r="T60" s="14">
        <v>0.64408399999999999</v>
      </c>
      <c r="U60" s="14">
        <v>0.96734299999999995</v>
      </c>
      <c r="V60" s="14">
        <v>0.314577</v>
      </c>
      <c r="W60" s="14">
        <v>1.8723559999999999</v>
      </c>
      <c r="X60" s="14">
        <v>0.86853599999999997</v>
      </c>
      <c r="Y60" s="14">
        <v>0.96018800000000004</v>
      </c>
      <c r="Z60" s="14">
        <v>1.109939</v>
      </c>
      <c r="AA60" s="14">
        <v>1.0432809999999999</v>
      </c>
      <c r="AB60" s="14">
        <v>1.732316</v>
      </c>
      <c r="AC60" s="14">
        <v>3.01505</v>
      </c>
      <c r="AD60" s="14">
        <v>1.7015709999999999</v>
      </c>
      <c r="AE60" s="14">
        <v>0.98921300000000001</v>
      </c>
    </row>
    <row r="61" spans="1:31" ht="13.5" customHeight="1" x14ac:dyDescent="0.15">
      <c r="A61" s="1"/>
      <c r="B61" s="16" t="s">
        <v>85</v>
      </c>
      <c r="C61" s="10">
        <v>1.8381011420767199</v>
      </c>
      <c r="D61" s="11">
        <v>2.2211692489437098</v>
      </c>
      <c r="E61" s="11">
        <v>2.3809445854137712</v>
      </c>
      <c r="F61" s="11">
        <v>1.30772937006322</v>
      </c>
      <c r="G61" s="11">
        <v>4.64355316026273</v>
      </c>
      <c r="H61" s="11">
        <v>5.8581298328419837</v>
      </c>
      <c r="I61" s="11">
        <v>7.2723427668993406</v>
      </c>
      <c r="J61" s="11">
        <v>8.3991162456735395</v>
      </c>
      <c r="K61" s="11">
        <v>7.4436999999999998</v>
      </c>
      <c r="L61" s="11">
        <v>7.8710529999999999</v>
      </c>
      <c r="M61" s="11">
        <v>8.5699740000000002</v>
      </c>
      <c r="N61" s="11">
        <v>9.2530330000000003</v>
      </c>
      <c r="O61" s="11">
        <v>10.687179</v>
      </c>
      <c r="P61" s="11">
        <v>9.8745999999999992</v>
      </c>
      <c r="Q61" s="11">
        <v>10.627331999999999</v>
      </c>
      <c r="R61" s="11">
        <v>13.676755999999999</v>
      </c>
      <c r="S61" s="11">
        <v>20.890623000000001</v>
      </c>
      <c r="T61" s="11">
        <v>20.410291999999998</v>
      </c>
      <c r="U61" s="11">
        <v>12.729936</v>
      </c>
      <c r="V61" s="11">
        <v>13.588153</v>
      </c>
      <c r="W61" s="11">
        <v>16.764150000000001</v>
      </c>
      <c r="X61" s="11">
        <v>14.035211</v>
      </c>
      <c r="Y61" s="11">
        <v>16.452812999999999</v>
      </c>
      <c r="Z61" s="11">
        <v>17.888069000000002</v>
      </c>
      <c r="AA61" s="11">
        <v>14.799597</v>
      </c>
      <c r="AB61" s="11">
        <v>17.782260000000001</v>
      </c>
      <c r="AC61" s="11">
        <v>18.054319</v>
      </c>
      <c r="AD61" s="11">
        <v>19.701737999999999</v>
      </c>
      <c r="AE61" s="11">
        <v>18.040984000000002</v>
      </c>
    </row>
    <row r="62" spans="1:31" ht="13.5" customHeight="1" x14ac:dyDescent="0.15">
      <c r="A62" s="1"/>
      <c r="B62" s="16" t="s">
        <v>86</v>
      </c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>
        <v>0.78009600000000001</v>
      </c>
      <c r="N62" s="14">
        <v>0.54107099999999997</v>
      </c>
      <c r="O62" s="14">
        <v>0.43658000000000002</v>
      </c>
      <c r="P62" s="14">
        <v>0.71483300000000005</v>
      </c>
      <c r="Q62" s="14">
        <v>0.51596900000000001</v>
      </c>
      <c r="R62" s="14">
        <v>1.044451</v>
      </c>
      <c r="S62" s="14">
        <v>1.330978</v>
      </c>
      <c r="T62" s="14">
        <v>2.5285600000000001</v>
      </c>
      <c r="U62" s="14">
        <v>1.055528</v>
      </c>
      <c r="V62" s="14">
        <v>1.1152340000000001</v>
      </c>
      <c r="W62" s="14">
        <v>1.6508560000000001</v>
      </c>
      <c r="X62" s="14">
        <v>0.47870699999999999</v>
      </c>
      <c r="Y62" s="14">
        <v>1.045477</v>
      </c>
      <c r="Z62" s="14">
        <v>1.6014459999999999</v>
      </c>
      <c r="AA62" s="14">
        <v>0.90985899999999997</v>
      </c>
      <c r="AB62" s="14">
        <v>2.6730779999999998</v>
      </c>
      <c r="AC62" s="14">
        <v>1.420787</v>
      </c>
      <c r="AD62" s="14">
        <v>1.702467</v>
      </c>
      <c r="AE62" s="14">
        <v>1.9384650000000001</v>
      </c>
    </row>
    <row r="63" spans="1:31" ht="13.5" customHeight="1" x14ac:dyDescent="0.15">
      <c r="A63" s="1"/>
      <c r="B63" s="16" t="s">
        <v>87</v>
      </c>
      <c r="C63" s="10">
        <v>106.12851119681402</v>
      </c>
      <c r="D63" s="11">
        <v>143.75465876256598</v>
      </c>
      <c r="E63" s="11">
        <v>153.35483342882895</v>
      </c>
      <c r="F63" s="11">
        <v>205.43350016721891</v>
      </c>
      <c r="G63" s="11">
        <v>228.42431970743201</v>
      </c>
      <c r="H63" s="11">
        <v>248.82051187580601</v>
      </c>
      <c r="I63" s="11">
        <v>203.31636121190292</v>
      </c>
      <c r="J63" s="11">
        <v>215.59484808793601</v>
      </c>
      <c r="K63" s="11">
        <v>177.4494</v>
      </c>
      <c r="L63" s="11">
        <v>196.12463600000001</v>
      </c>
      <c r="M63" s="11">
        <v>199.563345</v>
      </c>
      <c r="N63" s="11">
        <v>255.253602</v>
      </c>
      <c r="O63" s="11">
        <v>275.31955799999997</v>
      </c>
      <c r="P63" s="11">
        <v>473.70106700000002</v>
      </c>
      <c r="Q63" s="11">
        <v>698.229242</v>
      </c>
      <c r="R63" s="11">
        <v>682.85588900000005</v>
      </c>
      <c r="S63" s="11">
        <v>1008.778907</v>
      </c>
      <c r="T63" s="11">
        <v>1130.788149</v>
      </c>
      <c r="U63" s="11">
        <v>1119.6748849999999</v>
      </c>
      <c r="V63" s="11">
        <v>1551.3067940000001</v>
      </c>
      <c r="W63" s="11">
        <v>1853.5465489999999</v>
      </c>
      <c r="X63" s="11">
        <v>1617.7021360000001</v>
      </c>
      <c r="Y63" s="11">
        <v>1486.1983729999999</v>
      </c>
      <c r="Z63" s="11">
        <v>1498.778125</v>
      </c>
      <c r="AA63" s="11">
        <v>1398.4336060000001</v>
      </c>
      <c r="AB63" s="11">
        <v>1391.551064</v>
      </c>
      <c r="AC63" s="11">
        <v>1437.2766019999999</v>
      </c>
      <c r="AD63" s="11">
        <v>1570.1069279999999</v>
      </c>
      <c r="AE63" s="11">
        <v>1493.769845</v>
      </c>
    </row>
    <row r="64" spans="1:31" ht="13.5" customHeight="1" x14ac:dyDescent="0.15">
      <c r="A64" s="1"/>
      <c r="B64" s="16" t="s">
        <v>88</v>
      </c>
      <c r="C64" s="13">
        <v>89.303633334563429</v>
      </c>
      <c r="D64" s="14">
        <v>162.775758514438</v>
      </c>
      <c r="E64" s="14">
        <v>149.69305066710305</v>
      </c>
      <c r="F64" s="14">
        <v>157.70664041907298</v>
      </c>
      <c r="G64" s="14">
        <v>199.191588672618</v>
      </c>
      <c r="H64" s="14">
        <v>327.11575925086498</v>
      </c>
      <c r="I64" s="14">
        <v>370.99899810780403</v>
      </c>
      <c r="J64" s="14">
        <v>100.36382684367999</v>
      </c>
      <c r="K64" s="14">
        <v>142.09049999999999</v>
      </c>
      <c r="L64" s="14">
        <v>198.31513799999999</v>
      </c>
      <c r="M64" s="14">
        <v>171.61653000000001</v>
      </c>
      <c r="N64" s="14">
        <v>149.63756799999999</v>
      </c>
      <c r="O64" s="14">
        <v>213.58889199999999</v>
      </c>
      <c r="P64" s="14">
        <v>195.059663</v>
      </c>
      <c r="Q64" s="14">
        <v>274.76207099999999</v>
      </c>
      <c r="R64" s="14">
        <v>191.27024800000001</v>
      </c>
      <c r="S64" s="14">
        <v>265.754165</v>
      </c>
      <c r="T64" s="14">
        <v>283.71656999999999</v>
      </c>
      <c r="U64" s="14">
        <v>266.85591199999999</v>
      </c>
      <c r="V64" s="14">
        <v>317.54065900000001</v>
      </c>
      <c r="W64" s="14">
        <v>407.92946000000001</v>
      </c>
      <c r="X64" s="14">
        <v>498.790525</v>
      </c>
      <c r="Y64" s="14">
        <v>503.31071400000002</v>
      </c>
      <c r="Z64" s="14">
        <v>554.59817199999998</v>
      </c>
      <c r="AA64" s="14">
        <v>486.45507400000002</v>
      </c>
      <c r="AB64" s="14">
        <v>429.26541400000002</v>
      </c>
      <c r="AC64" s="14">
        <v>510.56144599999999</v>
      </c>
      <c r="AD64" s="14">
        <v>523.391481</v>
      </c>
      <c r="AE64" s="14">
        <v>552.28763500000002</v>
      </c>
    </row>
    <row r="65" spans="1:31" ht="13.5" customHeight="1" x14ac:dyDescent="0.15">
      <c r="A65" s="1"/>
      <c r="B65" s="16" t="s">
        <v>89</v>
      </c>
      <c r="C65" s="10"/>
      <c r="D65" s="11">
        <v>9.8672850165276993E-3</v>
      </c>
      <c r="E65" s="11"/>
      <c r="F65" s="11">
        <v>1.5538083843500401E-2</v>
      </c>
      <c r="G65" s="11">
        <v>4.0099768223339688E-2</v>
      </c>
      <c r="H65" s="11">
        <v>8.6845590513829937E-2</v>
      </c>
      <c r="I65" s="11">
        <v>0.116882975618272</v>
      </c>
      <c r="J65" s="11"/>
      <c r="K65" s="11">
        <v>6.8999999999999999E-3</v>
      </c>
      <c r="L65" s="11">
        <v>8.0649999999999993E-3</v>
      </c>
      <c r="M65" s="11">
        <v>1.2245000000000001E-2</v>
      </c>
      <c r="N65" s="11">
        <v>1.3476999999999999E-2</v>
      </c>
      <c r="O65" s="11">
        <v>0.346331</v>
      </c>
      <c r="P65" s="11">
        <v>0.53422400000000003</v>
      </c>
      <c r="Q65" s="11"/>
      <c r="R65" s="11"/>
      <c r="S65" s="11">
        <v>1.8060000000000001E-3</v>
      </c>
      <c r="T65" s="11">
        <v>3.0590000000000001E-3</v>
      </c>
      <c r="U65" s="11"/>
      <c r="V65" s="11">
        <v>2.5699999999999998E-3</v>
      </c>
      <c r="W65" s="11">
        <v>1.6629999999999999E-2</v>
      </c>
      <c r="X65" s="11">
        <v>4.1488999999999998E-2</v>
      </c>
      <c r="Y65" s="11">
        <v>8.2870410000000003</v>
      </c>
      <c r="Z65" s="11">
        <v>1.2373689999999999</v>
      </c>
      <c r="AA65" s="11">
        <v>4.8715000000000001E-2</v>
      </c>
      <c r="AB65" s="11">
        <v>1.386558</v>
      </c>
      <c r="AC65" s="11">
        <v>4.2502999999999999E-2</v>
      </c>
      <c r="AD65" s="11">
        <v>1.6343E-2</v>
      </c>
      <c r="AE65" s="11">
        <v>1.1826939999999999</v>
      </c>
    </row>
    <row r="66" spans="1:31" ht="13.5" customHeight="1" x14ac:dyDescent="0.15">
      <c r="A66" s="1"/>
      <c r="B66" s="16" t="s">
        <v>90</v>
      </c>
      <c r="C66" s="13">
        <v>0.39456621374421702</v>
      </c>
      <c r="D66" s="14">
        <v>7.8951635985658714E-2</v>
      </c>
      <c r="E66" s="14">
        <v>3.1431611688630602E-2</v>
      </c>
      <c r="F66" s="14">
        <v>5.2468090578885636E-2</v>
      </c>
      <c r="G66" s="14">
        <v>0.40901763587806511</v>
      </c>
      <c r="H66" s="14">
        <v>7.8950536830754398E-2</v>
      </c>
      <c r="I66" s="14">
        <v>5.7127697762993632E-2</v>
      </c>
      <c r="J66" s="14">
        <v>0.16599841401322701</v>
      </c>
      <c r="K66" s="14">
        <v>0.93959999999999999</v>
      </c>
      <c r="L66" s="14">
        <v>0.16705300000000001</v>
      </c>
      <c r="M66" s="14">
        <v>0.63489399999999996</v>
      </c>
      <c r="N66" s="14">
        <v>1.1940440000000001</v>
      </c>
      <c r="O66" s="14">
        <v>0.44542199999999998</v>
      </c>
      <c r="P66" s="14">
        <v>0.11711000000000001</v>
      </c>
      <c r="Q66" s="14">
        <v>0.38766499999999998</v>
      </c>
      <c r="R66" s="14">
        <v>0.14264199999999999</v>
      </c>
      <c r="S66" s="14">
        <v>0.47534199999999999</v>
      </c>
      <c r="T66" s="14">
        <v>0.50281799999999999</v>
      </c>
      <c r="U66" s="14">
        <v>0.646648</v>
      </c>
      <c r="V66" s="14">
        <v>0.56711</v>
      </c>
      <c r="W66" s="14">
        <v>0.986572</v>
      </c>
      <c r="X66" s="14">
        <v>1.0089490000000001</v>
      </c>
      <c r="Y66" s="14">
        <v>1.818778</v>
      </c>
      <c r="Z66" s="14">
        <v>1.91398</v>
      </c>
      <c r="AA66" s="14">
        <v>1.0245930000000001</v>
      </c>
      <c r="AB66" s="14">
        <v>2.389335</v>
      </c>
      <c r="AC66" s="14">
        <v>3.0655299999999999</v>
      </c>
      <c r="AD66" s="14">
        <v>5.5694990000000004</v>
      </c>
      <c r="AE66" s="14">
        <v>2.4037730000000002</v>
      </c>
    </row>
    <row r="67" spans="1:31" ht="13.5" customHeight="1" x14ac:dyDescent="0.15">
      <c r="A67" s="1"/>
      <c r="B67" s="16" t="s">
        <v>91</v>
      </c>
      <c r="C67" s="10">
        <v>47.8964889220724</v>
      </c>
      <c r="D67" s="11">
        <v>44.011920994364793</v>
      </c>
      <c r="E67" s="11">
        <v>55.846116067774432</v>
      </c>
      <c r="F67" s="11">
        <v>56.849677475721428</v>
      </c>
      <c r="G67" s="11">
        <v>209.52128896695001</v>
      </c>
      <c r="H67" s="11">
        <v>267.61073964152502</v>
      </c>
      <c r="I67" s="11">
        <v>253.79885203350298</v>
      </c>
      <c r="J67" s="11">
        <v>126.29369205179701</v>
      </c>
      <c r="K67" s="11">
        <v>119.7796</v>
      </c>
      <c r="L67" s="11">
        <v>134.11406500000001</v>
      </c>
      <c r="M67" s="11">
        <v>152.88462999999999</v>
      </c>
      <c r="N67" s="11">
        <v>157.70262399999999</v>
      </c>
      <c r="O67" s="11">
        <v>187.29012599999999</v>
      </c>
      <c r="P67" s="11">
        <v>197.81999200000001</v>
      </c>
      <c r="Q67" s="11">
        <v>225.23617200000001</v>
      </c>
      <c r="R67" s="11">
        <v>283.97676300000001</v>
      </c>
      <c r="S67" s="11">
        <v>484.88398000000001</v>
      </c>
      <c r="T67" s="11">
        <v>349.04162100000002</v>
      </c>
      <c r="U67" s="11">
        <v>500.76021400000002</v>
      </c>
      <c r="V67" s="11">
        <v>284.97560299999998</v>
      </c>
      <c r="W67" s="11">
        <v>410.88266299999998</v>
      </c>
      <c r="X67" s="11">
        <v>493.69818900000001</v>
      </c>
      <c r="Y67" s="11">
        <v>462.99124899999998</v>
      </c>
      <c r="Z67" s="11">
        <v>639.77353300000004</v>
      </c>
      <c r="AA67" s="11">
        <v>823.83077200000002</v>
      </c>
      <c r="AB67" s="11">
        <v>674.68240200000002</v>
      </c>
      <c r="AC67" s="11">
        <v>732.22979499999997</v>
      </c>
      <c r="AD67" s="11">
        <v>644.338798</v>
      </c>
      <c r="AE67" s="11">
        <v>677.616894</v>
      </c>
    </row>
    <row r="68" spans="1:31" ht="13.5" customHeight="1" x14ac:dyDescent="0.15">
      <c r="A68" s="1"/>
      <c r="B68" s="16" t="s">
        <v>92</v>
      </c>
      <c r="C68" s="13">
        <v>9.6235661888833396E-3</v>
      </c>
      <c r="D68" s="14">
        <v>2.0411581606502201E-2</v>
      </c>
      <c r="E68" s="14"/>
      <c r="F68" s="14">
        <v>0.185021100370274</v>
      </c>
      <c r="G68" s="14">
        <v>5.6139675512675499E-2</v>
      </c>
      <c r="H68" s="14">
        <v>0.118425805246132</v>
      </c>
      <c r="I68" s="14">
        <v>0.137114882317249</v>
      </c>
      <c r="J68" s="14">
        <v>0.17808565130821194</v>
      </c>
      <c r="K68" s="14">
        <v>0.31969999999999998</v>
      </c>
      <c r="L68" s="14">
        <v>0.34130700000000003</v>
      </c>
      <c r="M68" s="14">
        <v>0.39495799999999998</v>
      </c>
      <c r="N68" s="14">
        <v>0.52748600000000001</v>
      </c>
      <c r="O68" s="14">
        <v>0.55794299999999997</v>
      </c>
      <c r="P68" s="14">
        <v>1.0683419999999999</v>
      </c>
      <c r="Q68" s="14">
        <v>0.92698999999999998</v>
      </c>
      <c r="R68" s="14">
        <v>1.4790840000000001</v>
      </c>
      <c r="S68" s="14">
        <v>1.655578</v>
      </c>
      <c r="T68" s="14">
        <v>1.891556</v>
      </c>
      <c r="U68" s="14">
        <v>1.3204689999999999</v>
      </c>
      <c r="V68" s="14">
        <v>1.626722</v>
      </c>
      <c r="W68" s="14">
        <v>2.434939</v>
      </c>
      <c r="X68" s="14">
        <v>1.979779</v>
      </c>
      <c r="Y68" s="14">
        <v>3.21835</v>
      </c>
      <c r="Z68" s="14">
        <v>23.816790999999998</v>
      </c>
      <c r="AA68" s="14">
        <v>7.9285199999999998</v>
      </c>
      <c r="AB68" s="14">
        <v>9.3428649999999998</v>
      </c>
      <c r="AC68" s="14">
        <v>7.7876899999999996</v>
      </c>
      <c r="AD68" s="14">
        <v>20.378398000000001</v>
      </c>
      <c r="AE68" s="14">
        <v>21.047716999999999</v>
      </c>
    </row>
    <row r="69" spans="1:31" ht="13.5" customHeight="1" x14ac:dyDescent="0.15">
      <c r="A69" s="1"/>
      <c r="B69" s="16" t="s">
        <v>93</v>
      </c>
      <c r="C69" s="10"/>
      <c r="D69" s="11"/>
      <c r="E69" s="11"/>
      <c r="F69" s="11"/>
      <c r="G69" s="11"/>
      <c r="H69" s="11"/>
      <c r="I69" s="11"/>
      <c r="J69" s="11"/>
      <c r="K69" s="11"/>
      <c r="L69" s="11">
        <v>3.1719999999999998E-2</v>
      </c>
      <c r="M69" s="11">
        <v>2.1883E-2</v>
      </c>
      <c r="N69" s="11">
        <v>0.10616</v>
      </c>
      <c r="O69" s="11">
        <v>0.32400699999999999</v>
      </c>
      <c r="P69" s="11">
        <v>50.233307000000003</v>
      </c>
      <c r="Q69" s="11">
        <v>155.32200700000001</v>
      </c>
      <c r="R69" s="11">
        <v>113.490756</v>
      </c>
      <c r="S69" s="11">
        <v>54.049785999999997</v>
      </c>
      <c r="T69" s="11">
        <v>5.3895679999999997</v>
      </c>
      <c r="U69" s="11">
        <v>6.8880309999999998</v>
      </c>
      <c r="V69" s="11">
        <v>4.1766040000000002</v>
      </c>
      <c r="W69" s="11">
        <v>37.804285</v>
      </c>
      <c r="X69" s="11">
        <v>4.0505110000000002</v>
      </c>
      <c r="Y69" s="11">
        <v>17.075620000000001</v>
      </c>
      <c r="Z69" s="11">
        <v>3.1388189999999998</v>
      </c>
      <c r="AA69" s="11">
        <v>24.430416000000001</v>
      </c>
      <c r="AB69" s="11">
        <v>1.8000719999999999</v>
      </c>
      <c r="AC69" s="11">
        <v>59.437344000000003</v>
      </c>
      <c r="AD69" s="11">
        <v>17.050307</v>
      </c>
      <c r="AE69" s="11">
        <v>4.6574790000000004</v>
      </c>
    </row>
    <row r="70" spans="1:31" ht="13.5" customHeight="1" x14ac:dyDescent="0.15">
      <c r="A70" s="1"/>
      <c r="B70" s="16" t="s">
        <v>94</v>
      </c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>
        <v>8.7814000000000003E-2</v>
      </c>
      <c r="P70" s="14">
        <v>0.107797</v>
      </c>
      <c r="Q70" s="14">
        <v>1.0255E-2</v>
      </c>
      <c r="R70" s="14"/>
      <c r="S70" s="14"/>
      <c r="T70" s="14">
        <v>0.37493599999999999</v>
      </c>
      <c r="U70" s="14">
        <v>0.25717800000000002</v>
      </c>
      <c r="V70" s="14">
        <v>0.110085</v>
      </c>
      <c r="W70" s="14">
        <v>0.338839</v>
      </c>
      <c r="X70" s="14">
        <v>0.38295499999999999</v>
      </c>
      <c r="Y70" s="14">
        <v>0.41256900000000002</v>
      </c>
      <c r="Z70" s="14">
        <v>0.56284599999999996</v>
      </c>
      <c r="AA70" s="14">
        <v>0.34242400000000001</v>
      </c>
      <c r="AB70" s="14">
        <v>0.67404699999999995</v>
      </c>
      <c r="AC70" s="14">
        <v>0.71138999999999997</v>
      </c>
      <c r="AD70" s="14">
        <v>0.407196</v>
      </c>
      <c r="AE70" s="14">
        <v>0.56942599999999999</v>
      </c>
    </row>
    <row r="71" spans="1:31" ht="13.5" customHeight="1" x14ac:dyDescent="0.15">
      <c r="A71" s="1"/>
      <c r="B71" s="16" t="s">
        <v>95</v>
      </c>
      <c r="C71" s="10">
        <v>0.12510636045548298</v>
      </c>
      <c r="D71" s="11">
        <v>2.8781430956237999E-2</v>
      </c>
      <c r="E71" s="11"/>
      <c r="F71" s="11"/>
      <c r="G71" s="11">
        <v>0.56139675512675513</v>
      </c>
      <c r="H71" s="11"/>
      <c r="I71" s="11">
        <v>0.33967531144582025</v>
      </c>
      <c r="J71" s="11">
        <v>4.0404689872834028E-2</v>
      </c>
      <c r="K71" s="11">
        <v>0.1968</v>
      </c>
      <c r="L71" s="11">
        <v>0.56628500000000004</v>
      </c>
      <c r="M71" s="11">
        <v>0.202626</v>
      </c>
      <c r="N71" s="11">
        <v>0.235544</v>
      </c>
      <c r="O71" s="11">
        <v>7.9404519999999996</v>
      </c>
      <c r="P71" s="11">
        <v>4.0608069999999996</v>
      </c>
      <c r="Q71" s="11">
        <v>0.65346199999999999</v>
      </c>
      <c r="R71" s="11">
        <v>2.2885909999999998</v>
      </c>
      <c r="S71" s="11">
        <v>8.0427630000000008</v>
      </c>
      <c r="T71" s="11">
        <v>7.9158739999999996</v>
      </c>
      <c r="U71" s="11">
        <v>1.885554</v>
      </c>
      <c r="V71" s="11">
        <v>4.6480779999999999</v>
      </c>
      <c r="W71" s="11">
        <v>6.4287799999999997</v>
      </c>
      <c r="X71" s="11">
        <v>12.996703</v>
      </c>
      <c r="Y71" s="11">
        <v>17.402992000000001</v>
      </c>
      <c r="Z71" s="11">
        <v>11.773982999999999</v>
      </c>
      <c r="AA71" s="11">
        <v>4.9167750000000003</v>
      </c>
      <c r="AB71" s="11">
        <v>8.7380169999999993</v>
      </c>
      <c r="AC71" s="11">
        <v>8.8850250000000006</v>
      </c>
      <c r="AD71" s="11">
        <v>8.9435409999999997</v>
      </c>
      <c r="AE71" s="11">
        <v>8.105359</v>
      </c>
    </row>
    <row r="72" spans="1:31" ht="13.5" customHeight="1" x14ac:dyDescent="0.15">
      <c r="A72" s="1"/>
      <c r="B72" s="16" t="s">
        <v>96</v>
      </c>
      <c r="C72" s="13"/>
      <c r="D72" s="14"/>
      <c r="E72" s="14">
        <v>7.8579029221576488E-2</v>
      </c>
      <c r="F72" s="14">
        <v>1.47150382338285E-2</v>
      </c>
      <c r="G72" s="14">
        <v>0.200498841116698</v>
      </c>
      <c r="H72" s="14">
        <v>1.3184739650736004</v>
      </c>
      <c r="I72" s="14">
        <v>0.33842773575125101</v>
      </c>
      <c r="J72" s="14">
        <v>0.840234528882145</v>
      </c>
      <c r="K72" s="14">
        <v>0.6774</v>
      </c>
      <c r="L72" s="14">
        <v>0.87282999999999999</v>
      </c>
      <c r="M72" s="14">
        <v>0.83209200000000005</v>
      </c>
      <c r="N72" s="14">
        <v>1.297574</v>
      </c>
      <c r="O72" s="14">
        <v>1.905008</v>
      </c>
      <c r="P72" s="14">
        <v>1.5362070000000001</v>
      </c>
      <c r="Q72" s="14">
        <v>1.55087</v>
      </c>
      <c r="R72" s="14">
        <v>2.101855</v>
      </c>
      <c r="S72" s="14">
        <v>2.0699200000000002</v>
      </c>
      <c r="T72" s="14">
        <v>3.7775810000000001</v>
      </c>
      <c r="U72" s="14">
        <v>4.6847510000000003</v>
      </c>
      <c r="V72" s="14">
        <v>4.7518770000000004</v>
      </c>
      <c r="W72" s="14">
        <v>15.292529</v>
      </c>
      <c r="X72" s="14">
        <v>9.7964040000000008</v>
      </c>
      <c r="Y72" s="14">
        <v>22.430111</v>
      </c>
      <c r="Z72" s="14">
        <v>21.508751</v>
      </c>
      <c r="AA72" s="14">
        <v>23.227153999999999</v>
      </c>
      <c r="AB72" s="14">
        <v>29.011454000000001</v>
      </c>
      <c r="AC72" s="14">
        <v>27.602820000000001</v>
      </c>
      <c r="AD72" s="14">
        <v>21.158196</v>
      </c>
      <c r="AE72" s="14">
        <v>24.446679</v>
      </c>
    </row>
    <row r="73" spans="1:31" ht="13.5" customHeight="1" x14ac:dyDescent="0.15">
      <c r="A73" s="1"/>
      <c r="B73" s="16" t="s">
        <v>97</v>
      </c>
      <c r="C73" s="10"/>
      <c r="D73" s="11"/>
      <c r="E73" s="11"/>
      <c r="F73" s="11"/>
      <c r="G73" s="11"/>
      <c r="H73" s="11"/>
      <c r="I73" s="11">
        <v>2.11462702314297E-2</v>
      </c>
      <c r="J73" s="11"/>
      <c r="K73" s="11"/>
      <c r="L73" s="11">
        <v>1.684E-3</v>
      </c>
      <c r="M73" s="11">
        <v>3.0265E-2</v>
      </c>
      <c r="N73" s="11"/>
      <c r="O73" s="11">
        <v>2.5936000000000001E-2</v>
      </c>
      <c r="P73" s="11"/>
      <c r="Q73" s="11"/>
      <c r="R73" s="11"/>
      <c r="S73" s="11"/>
      <c r="T73" s="11"/>
      <c r="U73" s="11"/>
      <c r="V73" s="11"/>
      <c r="W73" s="11"/>
      <c r="X73" s="11">
        <v>5.0199999999999995E-4</v>
      </c>
      <c r="Y73" s="11">
        <v>1.2995E-2</v>
      </c>
      <c r="Z73" s="11">
        <v>1.4799999999999999E-4</v>
      </c>
      <c r="AA73" s="11"/>
      <c r="AB73" s="11">
        <v>3.099E-2</v>
      </c>
      <c r="AC73" s="11">
        <v>3.7028999999999999E-2</v>
      </c>
      <c r="AD73" s="11">
        <v>1.474E-3</v>
      </c>
      <c r="AE73" s="11">
        <v>8.4705000000000003E-2</v>
      </c>
    </row>
    <row r="74" spans="1:31" ht="13.5" customHeight="1" x14ac:dyDescent="0.15">
      <c r="A74" s="1"/>
      <c r="B74" s="16" t="s">
        <v>98</v>
      </c>
      <c r="C74" s="13">
        <v>1.49165275927692</v>
      </c>
      <c r="D74" s="14">
        <v>1.04490017112815</v>
      </c>
      <c r="E74" s="14">
        <v>1.3358434967668</v>
      </c>
      <c r="F74" s="14">
        <v>0.36918695398010998</v>
      </c>
      <c r="G74" s="14">
        <v>2.1653874840603402</v>
      </c>
      <c r="H74" s="14">
        <v>1.6974365418612201</v>
      </c>
      <c r="I74" s="14">
        <v>1.1549569003956399</v>
      </c>
      <c r="J74" s="14">
        <v>0.89081086020876721</v>
      </c>
      <c r="K74" s="14">
        <v>0.92759999999999998</v>
      </c>
      <c r="L74" s="14">
        <v>1.2435620000000001</v>
      </c>
      <c r="M74" s="14">
        <v>2.057525</v>
      </c>
      <c r="N74" s="14">
        <v>2.091548</v>
      </c>
      <c r="O74" s="14">
        <v>2.3595510000000002</v>
      </c>
      <c r="P74" s="14">
        <v>1.6938489999999999</v>
      </c>
      <c r="Q74" s="14">
        <v>2.4004099999999999</v>
      </c>
      <c r="R74" s="14">
        <v>1.7964420000000001</v>
      </c>
      <c r="S74" s="14">
        <v>3.5920429999999999</v>
      </c>
      <c r="T74" s="14">
        <v>4.8164369999999996</v>
      </c>
      <c r="U74" s="14">
        <v>3.1026150000000001</v>
      </c>
      <c r="V74" s="14">
        <v>5.2677509999999996</v>
      </c>
      <c r="W74" s="14">
        <v>3.0910579999999999</v>
      </c>
      <c r="X74" s="14">
        <v>3.6631670000000001</v>
      </c>
      <c r="Y74" s="14">
        <v>4.2367379999999999</v>
      </c>
      <c r="Z74" s="14">
        <v>8.4858069999999994</v>
      </c>
      <c r="AA74" s="14">
        <v>3.38916</v>
      </c>
      <c r="AB74" s="14">
        <v>3.6570109999999998</v>
      </c>
      <c r="AC74" s="14">
        <v>5.6942909999999998</v>
      </c>
      <c r="AD74" s="14">
        <v>5.8263800000000003</v>
      </c>
      <c r="AE74" s="14">
        <v>7.5142730000000002</v>
      </c>
    </row>
    <row r="75" spans="1:31" ht="13.5" customHeight="1" x14ac:dyDescent="0.15">
      <c r="A75" s="1"/>
      <c r="B75" s="16" t="s">
        <v>99</v>
      </c>
      <c r="C75" s="10">
        <v>3.0987883128204401</v>
      </c>
      <c r="D75" s="11">
        <v>4.1717733244356792</v>
      </c>
      <c r="E75" s="11">
        <v>5.7205533273307703</v>
      </c>
      <c r="F75" s="11">
        <v>2.78531156832118</v>
      </c>
      <c r="G75" s="11">
        <v>8.3728316050333209</v>
      </c>
      <c r="H75" s="11">
        <v>9.766181405964323</v>
      </c>
      <c r="I75" s="11">
        <v>11.308567156490101</v>
      </c>
      <c r="J75" s="11">
        <v>13.145571887805199</v>
      </c>
      <c r="K75" s="11">
        <v>9.6128999999999998</v>
      </c>
      <c r="L75" s="11">
        <v>9.4153110000000009</v>
      </c>
      <c r="M75" s="11">
        <v>13.248491</v>
      </c>
      <c r="N75" s="11">
        <v>14.372375</v>
      </c>
      <c r="O75" s="11">
        <v>18.332097999999998</v>
      </c>
      <c r="P75" s="11">
        <v>18.091266999999998</v>
      </c>
      <c r="Q75" s="11">
        <v>18.280282</v>
      </c>
      <c r="R75" s="11">
        <v>22.557267</v>
      </c>
      <c r="S75" s="11">
        <v>24.880858</v>
      </c>
      <c r="T75" s="11">
        <v>23.157558000000002</v>
      </c>
      <c r="U75" s="11">
        <v>17.770586000000002</v>
      </c>
      <c r="V75" s="11">
        <v>18.348863000000001</v>
      </c>
      <c r="W75" s="11">
        <v>24.717196000000001</v>
      </c>
      <c r="X75" s="11">
        <v>25.529045</v>
      </c>
      <c r="Y75" s="11">
        <v>29.952708000000001</v>
      </c>
      <c r="Z75" s="11">
        <v>34.649683000000003</v>
      </c>
      <c r="AA75" s="11">
        <v>24.568487999999999</v>
      </c>
      <c r="AB75" s="11">
        <v>25.605677</v>
      </c>
      <c r="AC75" s="11">
        <v>29.275666999999999</v>
      </c>
      <c r="AD75" s="11">
        <v>27.795418000000002</v>
      </c>
      <c r="AE75" s="11">
        <v>38.328459000000002</v>
      </c>
    </row>
    <row r="76" spans="1:31" ht="13.5" customHeight="1" x14ac:dyDescent="0.15">
      <c r="A76" s="1"/>
      <c r="B76" s="16" t="s">
        <v>100</v>
      </c>
      <c r="C76" s="13"/>
      <c r="D76" s="14"/>
      <c r="E76" s="14"/>
      <c r="F76" s="14"/>
      <c r="G76" s="14"/>
      <c r="H76" s="14"/>
      <c r="I76" s="14"/>
      <c r="J76" s="14"/>
      <c r="K76" s="14"/>
      <c r="L76" s="14">
        <v>2.8289999999999999E-3</v>
      </c>
      <c r="M76" s="14"/>
      <c r="N76" s="14"/>
      <c r="O76" s="14"/>
      <c r="P76" s="14"/>
      <c r="Q76" s="14"/>
      <c r="R76" s="14"/>
      <c r="S76" s="14"/>
      <c r="T76" s="14">
        <v>2.7320000000000001E-2</v>
      </c>
      <c r="U76" s="14"/>
      <c r="V76" s="14"/>
      <c r="W76" s="14"/>
      <c r="X76" s="14">
        <v>4.0915E-2</v>
      </c>
      <c r="Y76" s="14">
        <v>3.0678E-2</v>
      </c>
      <c r="Z76" s="14"/>
      <c r="AA76" s="14"/>
      <c r="AB76" s="14">
        <v>4.3701999999999998E-2</v>
      </c>
      <c r="AC76" s="14">
        <v>1.487E-3</v>
      </c>
      <c r="AD76" s="14"/>
      <c r="AE76" s="14">
        <v>1.052E-2</v>
      </c>
    </row>
    <row r="77" spans="1:31" ht="13.5" customHeight="1" x14ac:dyDescent="0.15">
      <c r="A77" s="1"/>
      <c r="B77" s="16" t="s">
        <v>101</v>
      </c>
      <c r="C77" s="10">
        <v>0.22134202234431699</v>
      </c>
      <c r="D77" s="11">
        <v>29.782643497649889</v>
      </c>
      <c r="E77" s="11">
        <v>0.61291642792829693</v>
      </c>
      <c r="F77" s="11">
        <v>6.1064042232554419E-2</v>
      </c>
      <c r="G77" s="11">
        <v>0.23257865569536998</v>
      </c>
      <c r="H77" s="11">
        <v>0.45791311361837622</v>
      </c>
      <c r="I77" s="11">
        <v>0.61164155851576074</v>
      </c>
      <c r="J77" s="11">
        <v>0.81840620650659157</v>
      </c>
      <c r="K77" s="11">
        <v>0.98519999999999996</v>
      </c>
      <c r="L77" s="11">
        <v>1.209473</v>
      </c>
      <c r="M77" s="11">
        <v>0.91303400000000001</v>
      </c>
      <c r="N77" s="11">
        <v>1.5799719999999999</v>
      </c>
      <c r="O77" s="11">
        <v>0.30464799999999997</v>
      </c>
      <c r="P77" s="11">
        <v>0.45182800000000001</v>
      </c>
      <c r="Q77" s="11">
        <v>0.39782699999999999</v>
      </c>
      <c r="R77" s="11">
        <v>2.144183</v>
      </c>
      <c r="S77" s="11">
        <v>0.72699800000000003</v>
      </c>
      <c r="T77" s="11">
        <v>1.0362849999999999</v>
      </c>
      <c r="U77" s="11">
        <v>3.9592149999999999</v>
      </c>
      <c r="V77" s="11">
        <v>1.4112880000000001</v>
      </c>
      <c r="W77" s="11">
        <v>11.826459</v>
      </c>
      <c r="X77" s="11">
        <v>19.446854999999999</v>
      </c>
      <c r="Y77" s="11">
        <v>4.750502</v>
      </c>
      <c r="Z77" s="11">
        <v>2.0237639999999999</v>
      </c>
      <c r="AA77" s="11">
        <v>2.4903629999999999</v>
      </c>
      <c r="AB77" s="11">
        <v>1.7055830000000001</v>
      </c>
      <c r="AC77" s="11">
        <v>3.0674160000000001</v>
      </c>
      <c r="AD77" s="11">
        <v>3.0090849999999998</v>
      </c>
      <c r="AE77" s="11">
        <v>2.533118</v>
      </c>
    </row>
    <row r="78" spans="1:31" ht="13.5" customHeight="1" x14ac:dyDescent="0.15">
      <c r="A78" s="1"/>
      <c r="B78" s="16" t="s">
        <v>102</v>
      </c>
      <c r="C78" s="13">
        <v>33.769093756791598</v>
      </c>
      <c r="D78" s="14">
        <v>91.22585917779962</v>
      </c>
      <c r="E78" s="14">
        <v>108.486207743309</v>
      </c>
      <c r="F78" s="14">
        <v>39.422937842005098</v>
      </c>
      <c r="G78" s="14">
        <v>21.228817297435999</v>
      </c>
      <c r="H78" s="14">
        <v>123.44705938856798</v>
      </c>
      <c r="I78" s="14">
        <v>115.830397670556</v>
      </c>
      <c r="J78" s="14">
        <v>122.116192037473</v>
      </c>
      <c r="K78" s="14">
        <v>116.5097</v>
      </c>
      <c r="L78" s="14">
        <v>106.983975</v>
      </c>
      <c r="M78" s="14">
        <v>113.979198</v>
      </c>
      <c r="N78" s="14">
        <v>123.21899000000001</v>
      </c>
      <c r="O78" s="14">
        <v>146.20713699999999</v>
      </c>
      <c r="P78" s="14">
        <v>189.224784</v>
      </c>
      <c r="Q78" s="14">
        <v>126.737505</v>
      </c>
      <c r="R78" s="14">
        <v>125.592591</v>
      </c>
      <c r="S78" s="14">
        <v>155.366784</v>
      </c>
      <c r="T78" s="14">
        <v>192.91106099999999</v>
      </c>
      <c r="U78" s="14">
        <v>171.803991</v>
      </c>
      <c r="V78" s="14">
        <v>212.28322600000001</v>
      </c>
      <c r="W78" s="14">
        <v>269.08539500000001</v>
      </c>
      <c r="X78" s="14">
        <v>351.48040900000001</v>
      </c>
      <c r="Y78" s="14">
        <v>511.98777999999999</v>
      </c>
      <c r="Z78" s="14">
        <v>484.20600999999999</v>
      </c>
      <c r="AA78" s="14">
        <v>446.17365000000001</v>
      </c>
      <c r="AB78" s="14">
        <v>406.92979800000001</v>
      </c>
      <c r="AC78" s="14">
        <v>473.34417500000001</v>
      </c>
      <c r="AD78" s="14">
        <v>565.48416299999997</v>
      </c>
      <c r="AE78" s="14">
        <v>668.30826100000002</v>
      </c>
    </row>
    <row r="79" spans="1:31" ht="13.5" customHeight="1" x14ac:dyDescent="0.15">
      <c r="A79" s="1"/>
      <c r="B79" s="16" t="s">
        <v>103</v>
      </c>
      <c r="C79" s="10"/>
      <c r="D79" s="11"/>
      <c r="E79" s="11">
        <v>1.5715805844315298E-2</v>
      </c>
      <c r="F79" s="11">
        <v>2.3345940141009502E-2</v>
      </c>
      <c r="G79" s="11">
        <v>4.0099768223339716E-2</v>
      </c>
      <c r="H79" s="11">
        <v>3.1580214732301812E-2</v>
      </c>
      <c r="I79" s="11">
        <v>5.1940342806262502E-2</v>
      </c>
      <c r="J79" s="11">
        <v>3.28318257144114E-2</v>
      </c>
      <c r="K79" s="11">
        <v>3.1505999999999998</v>
      </c>
      <c r="L79" s="11">
        <v>8.5768999999999998E-2</v>
      </c>
      <c r="M79" s="11"/>
      <c r="N79" s="11">
        <v>0.25031300000000001</v>
      </c>
      <c r="O79" s="11">
        <v>0.31835799999999997</v>
      </c>
      <c r="P79" s="11">
        <v>0.239485</v>
      </c>
      <c r="Q79" s="11">
        <v>0.38778299999999999</v>
      </c>
      <c r="R79" s="11">
        <v>2.9578E-2</v>
      </c>
      <c r="S79" s="11">
        <v>1.9480000000000001E-2</v>
      </c>
      <c r="T79" s="11">
        <v>2.6001650000000001</v>
      </c>
      <c r="U79" s="11">
        <v>0.247447</v>
      </c>
      <c r="V79" s="11">
        <v>6.9191000000000003E-2</v>
      </c>
      <c r="W79" s="11">
        <v>0.13891999999999999</v>
      </c>
      <c r="X79" s="11">
        <v>0.103451</v>
      </c>
      <c r="Y79" s="11">
        <v>0.195965</v>
      </c>
      <c r="Z79" s="11">
        <v>0.19948099999999999</v>
      </c>
      <c r="AA79" s="11">
        <v>0.202379</v>
      </c>
      <c r="AB79" s="11">
        <v>5.8667999999999998E-2</v>
      </c>
      <c r="AC79" s="11">
        <v>9.6248E-2</v>
      </c>
      <c r="AD79" s="11">
        <v>0.244176</v>
      </c>
      <c r="AE79" s="11">
        <v>0.36617499999999997</v>
      </c>
    </row>
    <row r="80" spans="1:31" ht="13.5" customHeight="1" x14ac:dyDescent="0.15">
      <c r="A80" s="1"/>
      <c r="B80" s="16" t="s">
        <v>104</v>
      </c>
      <c r="C80" s="13"/>
      <c r="D80" s="14"/>
      <c r="E80" s="14"/>
      <c r="F80" s="14"/>
      <c r="G80" s="14"/>
      <c r="H80" s="14">
        <v>3.9475268415377192E-2</v>
      </c>
      <c r="I80" s="14">
        <v>1.99659846175399E-2</v>
      </c>
      <c r="J80" s="14">
        <v>1.3105988125974801E-2</v>
      </c>
      <c r="K80" s="14">
        <v>0.43159999999999998</v>
      </c>
      <c r="L80" s="14">
        <v>0.20233000000000001</v>
      </c>
      <c r="M80" s="14">
        <v>4.2645000000000002E-2</v>
      </c>
      <c r="N80" s="14">
        <v>3.7109999999999999E-3</v>
      </c>
      <c r="O80" s="14">
        <v>1.0075000000000001E-2</v>
      </c>
      <c r="P80" s="14">
        <v>8.1189999999999995E-3</v>
      </c>
      <c r="Q80" s="14">
        <v>7.4570000000000001E-3</v>
      </c>
      <c r="R80" s="14">
        <v>1.559E-2</v>
      </c>
      <c r="S80" s="14">
        <v>4.7771000000000001E-2</v>
      </c>
      <c r="T80" s="14">
        <v>0.87962200000000001</v>
      </c>
      <c r="U80" s="14">
        <v>3.6065E-2</v>
      </c>
      <c r="V80" s="14">
        <v>4.5950999999999999E-2</v>
      </c>
      <c r="W80" s="14">
        <v>1.1216839999999999</v>
      </c>
      <c r="X80" s="14">
        <v>0.25215399999999999</v>
      </c>
      <c r="Y80" s="14">
        <v>0.188941</v>
      </c>
      <c r="Z80" s="14">
        <v>0.26397300000000001</v>
      </c>
      <c r="AA80" s="14">
        <v>3.0383E-2</v>
      </c>
      <c r="AB80" s="14">
        <v>0.15187700000000001</v>
      </c>
      <c r="AC80" s="14">
        <v>0.39799600000000002</v>
      </c>
      <c r="AD80" s="14">
        <v>0.17402000000000001</v>
      </c>
      <c r="AE80" s="14">
        <v>0.16719300000000001</v>
      </c>
    </row>
    <row r="81" spans="1:31" ht="13.5" customHeight="1" x14ac:dyDescent="0.15">
      <c r="A81" s="1"/>
      <c r="B81" s="16" t="s">
        <v>105</v>
      </c>
      <c r="C81" s="10">
        <v>2.1556788263098698</v>
      </c>
      <c r="D81" s="11">
        <v>1.9399378399909499</v>
      </c>
      <c r="E81" s="11">
        <v>3.1431611688630601</v>
      </c>
      <c r="F81" s="11">
        <v>3.8302286907374605</v>
      </c>
      <c r="G81" s="11">
        <v>6.8490404125464197</v>
      </c>
      <c r="H81" s="11">
        <v>8.1555904546169309</v>
      </c>
      <c r="I81" s="11">
        <v>11.7541103220323</v>
      </c>
      <c r="J81" s="11">
        <v>9.4547640333131806</v>
      </c>
      <c r="K81" s="11">
        <v>13.238799999999999</v>
      </c>
      <c r="L81" s="11">
        <v>14.246529000000001</v>
      </c>
      <c r="M81" s="11">
        <v>13.046080999999999</v>
      </c>
      <c r="N81" s="11">
        <v>12.031357</v>
      </c>
      <c r="O81" s="11">
        <v>15.938007000000001</v>
      </c>
      <c r="P81" s="11">
        <v>16.18215</v>
      </c>
      <c r="Q81" s="11">
        <v>24.816205</v>
      </c>
      <c r="R81" s="11">
        <v>23.612687000000001</v>
      </c>
      <c r="S81" s="11">
        <v>38.927894000000002</v>
      </c>
      <c r="T81" s="11">
        <v>39.324007000000002</v>
      </c>
      <c r="U81" s="11">
        <v>16.231487000000001</v>
      </c>
      <c r="V81" s="11">
        <v>19.954998</v>
      </c>
      <c r="W81" s="11">
        <v>34.658417</v>
      </c>
      <c r="X81" s="11">
        <v>57.277099999999997</v>
      </c>
      <c r="Y81" s="11">
        <v>64.658201000000005</v>
      </c>
      <c r="Z81" s="11">
        <v>62.763176000000001</v>
      </c>
      <c r="AA81" s="11">
        <v>32.659959000000001</v>
      </c>
      <c r="AB81" s="11">
        <v>73.765724000000006</v>
      </c>
      <c r="AC81" s="11">
        <v>80.840749000000002</v>
      </c>
      <c r="AD81" s="11">
        <v>69.439361000000005</v>
      </c>
      <c r="AE81" s="11">
        <v>84.496427999999995</v>
      </c>
    </row>
    <row r="82" spans="1:31" ht="13.5" customHeight="1" x14ac:dyDescent="0.15">
      <c r="A82" s="1"/>
      <c r="B82" s="16" t="s">
        <v>106</v>
      </c>
      <c r="C82" s="13">
        <v>109.25634694239301</v>
      </c>
      <c r="D82" s="14">
        <v>102.671969232086</v>
      </c>
      <c r="E82" s="14">
        <v>145.92911516739011</v>
      </c>
      <c r="F82" s="14">
        <v>107.357032808836</v>
      </c>
      <c r="G82" s="14">
        <v>256.70267625853103</v>
      </c>
      <c r="H82" s="14">
        <v>289.24318673315219</v>
      </c>
      <c r="I82" s="14">
        <v>218.8704763820721</v>
      </c>
      <c r="J82" s="14">
        <v>107.137447578296</v>
      </c>
      <c r="K82" s="14">
        <v>127.3506</v>
      </c>
      <c r="L82" s="14">
        <v>150.82310699999999</v>
      </c>
      <c r="M82" s="14">
        <v>219.06465800000001</v>
      </c>
      <c r="N82" s="14">
        <v>198.21533400000001</v>
      </c>
      <c r="O82" s="14">
        <v>218.74526800000001</v>
      </c>
      <c r="P82" s="14">
        <v>258.94122299999998</v>
      </c>
      <c r="Q82" s="14">
        <v>280.841522</v>
      </c>
      <c r="R82" s="14">
        <v>279.06561399999998</v>
      </c>
      <c r="S82" s="14">
        <v>351.82200899999998</v>
      </c>
      <c r="T82" s="14">
        <v>486.693489</v>
      </c>
      <c r="U82" s="14">
        <v>340.65731699999998</v>
      </c>
      <c r="V82" s="14">
        <v>417.524316</v>
      </c>
      <c r="W82" s="14">
        <v>556.24780899999996</v>
      </c>
      <c r="X82" s="14">
        <v>536.61888299999998</v>
      </c>
      <c r="Y82" s="14">
        <v>623.28280600000005</v>
      </c>
      <c r="Z82" s="14">
        <v>565.13426300000003</v>
      </c>
      <c r="AA82" s="14">
        <v>453.20845700000001</v>
      </c>
      <c r="AB82" s="14">
        <v>618.29837199999997</v>
      </c>
      <c r="AC82" s="14">
        <v>702.95437500000003</v>
      </c>
      <c r="AD82" s="14">
        <v>770.57712900000001</v>
      </c>
      <c r="AE82" s="14">
        <v>747.57416999999998</v>
      </c>
    </row>
    <row r="83" spans="1:31" ht="13.5" customHeight="1" x14ac:dyDescent="0.15">
      <c r="A83" s="1"/>
      <c r="B83" s="16" t="s">
        <v>107</v>
      </c>
      <c r="C83" s="10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>
        <v>3.2539999999999999E-3</v>
      </c>
      <c r="P83" s="11">
        <v>1.7570000000000001E-3</v>
      </c>
      <c r="Q83" s="11">
        <v>1.491E-2</v>
      </c>
      <c r="R83" s="11">
        <v>1.2789999999999999E-2</v>
      </c>
      <c r="S83" s="11">
        <v>0.30261199999999999</v>
      </c>
      <c r="T83" s="11">
        <v>0.21069199999999999</v>
      </c>
      <c r="U83" s="11">
        <v>0.230793</v>
      </c>
      <c r="V83" s="11">
        <v>0.17081199999999999</v>
      </c>
      <c r="W83" s="11">
        <v>3.1357999999999997E-2</v>
      </c>
      <c r="X83" s="11">
        <v>1.7090000000000001E-2</v>
      </c>
      <c r="Y83" s="11">
        <v>0.233461</v>
      </c>
      <c r="Z83" s="11">
        <v>0.319471</v>
      </c>
      <c r="AA83" s="11">
        <v>5.2736999999999999E-2</v>
      </c>
      <c r="AB83" s="11">
        <v>9.2301999999999995E-2</v>
      </c>
      <c r="AC83" s="11">
        <v>9.7313999999999998E-2</v>
      </c>
      <c r="AD83" s="11">
        <v>8.8042999999999996E-2</v>
      </c>
      <c r="AE83" s="11">
        <v>0.13622200000000001</v>
      </c>
    </row>
    <row r="84" spans="1:31" ht="13.5" customHeight="1" x14ac:dyDescent="0.15">
      <c r="A84" s="1"/>
      <c r="B84" s="16" t="s">
        <v>108</v>
      </c>
      <c r="C84" s="13"/>
      <c r="D84" s="14">
        <v>9.5432595957475209E-3</v>
      </c>
      <c r="E84" s="14"/>
      <c r="F84" s="14"/>
      <c r="G84" s="14">
        <v>8.01995364466793E-3</v>
      </c>
      <c r="H84" s="14"/>
      <c r="I84" s="14">
        <v>6.6553282058466404E-3</v>
      </c>
      <c r="J84" s="14"/>
      <c r="K84" s="14">
        <v>4.0000000000000001E-3</v>
      </c>
      <c r="L84" s="14">
        <v>2.9810000000000001E-3</v>
      </c>
      <c r="M84" s="14">
        <v>1.0579E-2</v>
      </c>
      <c r="N84" s="14">
        <v>4.1739999999999999E-2</v>
      </c>
      <c r="O84" s="14">
        <v>5.1101000000000001E-2</v>
      </c>
      <c r="P84" s="14">
        <v>4.0090000000000004E-3</v>
      </c>
      <c r="Q84" s="14"/>
      <c r="R84" s="14">
        <v>7.5230000000000002E-3</v>
      </c>
      <c r="S84" s="14">
        <v>2.0720000000000001E-3</v>
      </c>
      <c r="T84" s="14">
        <v>3.6389999999999999E-3</v>
      </c>
      <c r="U84" s="14"/>
      <c r="V84" s="14">
        <v>8.9990000000000001E-3</v>
      </c>
      <c r="W84" s="14">
        <v>3.3389000000000002E-2</v>
      </c>
      <c r="X84" s="14">
        <v>2.4611999999999998E-2</v>
      </c>
      <c r="Y84" s="14">
        <v>1.85676</v>
      </c>
      <c r="Z84" s="14">
        <v>6.0520999999999998E-2</v>
      </c>
      <c r="AA84" s="14">
        <v>6.8976999999999997E-2</v>
      </c>
      <c r="AB84" s="14">
        <v>6.2768000000000004E-2</v>
      </c>
      <c r="AC84" s="14">
        <v>6.9648000000000002E-2</v>
      </c>
      <c r="AD84" s="14">
        <v>0.13611100000000001</v>
      </c>
      <c r="AE84" s="14">
        <v>0.74995999999999996</v>
      </c>
    </row>
    <row r="85" spans="1:31" ht="13.5" customHeight="1" x14ac:dyDescent="0.15">
      <c r="A85" s="1"/>
      <c r="B85" s="16" t="s">
        <v>109</v>
      </c>
      <c r="C85" s="10"/>
      <c r="D85" s="11"/>
      <c r="E85" s="11">
        <v>1.5715805844315298E-2</v>
      </c>
      <c r="F85" s="11">
        <v>2.3345940141009502E-2</v>
      </c>
      <c r="G85" s="11">
        <v>3.2079814578671699E-2</v>
      </c>
      <c r="H85" s="11">
        <v>7.8950536830754408E-3</v>
      </c>
      <c r="I85" s="11"/>
      <c r="J85" s="11"/>
      <c r="K85" s="11"/>
      <c r="L85" s="11"/>
      <c r="M85" s="11"/>
      <c r="N85" s="11">
        <v>2.6570000000000001E-3</v>
      </c>
      <c r="O85" s="11"/>
      <c r="P85" s="11"/>
      <c r="Q85" s="11">
        <v>5.2804000000000002</v>
      </c>
      <c r="R85" s="11"/>
      <c r="S85" s="11">
        <v>5.5030000000000001E-3</v>
      </c>
      <c r="T85" s="11">
        <v>1.6708000000000001E-2</v>
      </c>
      <c r="U85" s="11"/>
      <c r="V85" s="11"/>
      <c r="W85" s="11"/>
      <c r="X85" s="11">
        <v>1.683E-3</v>
      </c>
      <c r="Y85" s="11">
        <v>1.7603000000000001E-2</v>
      </c>
      <c r="Z85" s="11">
        <v>9.4929999999999997E-3</v>
      </c>
      <c r="AA85" s="11">
        <v>2.5469999999999998E-3</v>
      </c>
      <c r="AB85" s="11">
        <v>1.7895999999999999E-2</v>
      </c>
      <c r="AC85" s="11">
        <v>3.5010000000000002E-3</v>
      </c>
      <c r="AD85" s="11">
        <v>6.0330000000000002E-3</v>
      </c>
      <c r="AE85" s="11">
        <v>1.1449000000000001E-2</v>
      </c>
    </row>
    <row r="86" spans="1:31" ht="13.5" customHeight="1" x14ac:dyDescent="0.15">
      <c r="A86" s="1"/>
      <c r="B86" s="16" t="s">
        <v>110</v>
      </c>
      <c r="C86" s="13">
        <v>5.7163983161966998</v>
      </c>
      <c r="D86" s="14">
        <v>1.0099173887576E-2</v>
      </c>
      <c r="E86" s="14">
        <v>22.442170745682198</v>
      </c>
      <c r="F86" s="14">
        <v>5.2231680082356305E-2</v>
      </c>
      <c r="G86" s="14">
        <v>7.2179582802011422E-2</v>
      </c>
      <c r="H86" s="14">
        <v>0.17369118102766001</v>
      </c>
      <c r="I86" s="14">
        <v>5.4100791124446608E-2</v>
      </c>
      <c r="J86" s="14">
        <v>5.9150764509375793E-2</v>
      </c>
      <c r="K86" s="14">
        <v>4.87E-2</v>
      </c>
      <c r="L86" s="14">
        <v>5.9000999999999998E-2</v>
      </c>
      <c r="M86" s="14">
        <v>2.7365E-2</v>
      </c>
      <c r="N86" s="14">
        <v>9.4248999999999999E-2</v>
      </c>
      <c r="O86" s="14">
        <v>8.8605000000000003E-2</v>
      </c>
      <c r="P86" s="14">
        <v>2.1729919999999998</v>
      </c>
      <c r="Q86" s="14">
        <v>0.143571</v>
      </c>
      <c r="R86" s="14">
        <v>0.1047</v>
      </c>
      <c r="S86" s="14">
        <v>1.3122050000000001</v>
      </c>
      <c r="T86" s="14">
        <v>2.4053279999999999</v>
      </c>
      <c r="U86" s="14">
        <v>8.5508559999999996</v>
      </c>
      <c r="V86" s="14">
        <v>2.2550309999999998</v>
      </c>
      <c r="W86" s="14">
        <v>1.8015209999999999</v>
      </c>
      <c r="X86" s="14">
        <v>0.458897</v>
      </c>
      <c r="Y86" s="14">
        <v>0.205815</v>
      </c>
      <c r="Z86" s="14">
        <v>0.14130300000000001</v>
      </c>
      <c r="AA86" s="14">
        <v>0.446247</v>
      </c>
      <c r="AB86" s="14">
        <v>0.68134099999999997</v>
      </c>
      <c r="AC86" s="14">
        <v>0.84099500000000005</v>
      </c>
      <c r="AD86" s="14">
        <v>0.67541200000000001</v>
      </c>
      <c r="AE86" s="14">
        <v>0.34925600000000001</v>
      </c>
    </row>
    <row r="87" spans="1:31" ht="13.5" customHeight="1" x14ac:dyDescent="0.15">
      <c r="A87" s="1"/>
      <c r="B87" s="16" t="s">
        <v>111</v>
      </c>
      <c r="C87" s="10">
        <v>0.51004900801081698</v>
      </c>
      <c r="D87" s="11">
        <v>1.3482880484263993</v>
      </c>
      <c r="E87" s="11">
        <v>2.62453957600066</v>
      </c>
      <c r="F87" s="11">
        <v>6.5875465161270794</v>
      </c>
      <c r="G87" s="11">
        <v>10.674558301053001</v>
      </c>
      <c r="H87" s="11">
        <v>16.950680257563</v>
      </c>
      <c r="I87" s="11">
        <v>39.482472493197577</v>
      </c>
      <c r="J87" s="11">
        <v>26.183509708135897</v>
      </c>
      <c r="K87" s="11">
        <v>41.619199999999999</v>
      </c>
      <c r="L87" s="11">
        <v>49.842970000000001</v>
      </c>
      <c r="M87" s="11">
        <v>53.756658999999999</v>
      </c>
      <c r="N87" s="11">
        <v>81.360877000000002</v>
      </c>
      <c r="O87" s="11">
        <v>93.234666000000004</v>
      </c>
      <c r="P87" s="11">
        <v>101.69455499999999</v>
      </c>
      <c r="Q87" s="11">
        <v>84.790813</v>
      </c>
      <c r="R87" s="11">
        <v>100.449269</v>
      </c>
      <c r="S87" s="11">
        <v>135.71482800000001</v>
      </c>
      <c r="T87" s="11">
        <v>156.77423300000001</v>
      </c>
      <c r="U87" s="11">
        <v>158.53805</v>
      </c>
      <c r="V87" s="11">
        <v>207.742693</v>
      </c>
      <c r="W87" s="11">
        <v>312.08146099999999</v>
      </c>
      <c r="X87" s="11">
        <v>262.44685299999998</v>
      </c>
      <c r="Y87" s="11">
        <v>325.95399300000003</v>
      </c>
      <c r="Z87" s="11">
        <v>395.89381600000002</v>
      </c>
      <c r="AA87" s="11">
        <v>410.18018499999999</v>
      </c>
      <c r="AB87" s="11">
        <v>427.67286799999999</v>
      </c>
      <c r="AC87" s="11">
        <v>475.24149999999997</v>
      </c>
      <c r="AD87" s="11">
        <v>496.46195399999999</v>
      </c>
      <c r="AE87" s="11">
        <v>488.46767799999998</v>
      </c>
    </row>
    <row r="88" spans="1:31" ht="13.5" customHeight="1" x14ac:dyDescent="0.15">
      <c r="A88" s="1"/>
      <c r="B88" s="16" t="s">
        <v>112</v>
      </c>
      <c r="C88" s="13">
        <v>8.2858904886285458</v>
      </c>
      <c r="D88" s="14">
        <v>0.32031671731549038</v>
      </c>
      <c r="E88" s="14">
        <v>0.880085127281656</v>
      </c>
      <c r="F88" s="14">
        <v>0.71241368333775268</v>
      </c>
      <c r="G88" s="14">
        <v>12.33468870549928</v>
      </c>
      <c r="H88" s="14">
        <v>5.3844266118574602</v>
      </c>
      <c r="I88" s="14">
        <v>3.6932244644571104</v>
      </c>
      <c r="J88" s="14">
        <v>3.3387807042225406</v>
      </c>
      <c r="K88" s="14">
        <v>2.31467</v>
      </c>
      <c r="L88" s="14">
        <v>1.010011</v>
      </c>
      <c r="M88" s="14">
        <v>0.213722</v>
      </c>
      <c r="N88" s="14">
        <v>0.309757</v>
      </c>
      <c r="O88" s="14">
        <v>1.1612579999999999</v>
      </c>
      <c r="P88" s="14">
        <v>0.14169599999999999</v>
      </c>
      <c r="Q88" s="14">
        <v>9.8076999999999998E-2</v>
      </c>
      <c r="R88" s="14">
        <v>0.49295800000000001</v>
      </c>
      <c r="S88" s="14">
        <v>0.56932400000000005</v>
      </c>
      <c r="T88" s="14">
        <v>0.44103799999999999</v>
      </c>
      <c r="U88" s="14">
        <v>0.55555100000000002</v>
      </c>
      <c r="V88" s="14">
        <v>0.70878099999999999</v>
      </c>
      <c r="W88" s="14">
        <v>0.88098200000000004</v>
      </c>
      <c r="X88" s="14">
        <v>0.47655399999999998</v>
      </c>
      <c r="Y88" s="14">
        <v>2.7071649999999998</v>
      </c>
      <c r="Z88" s="14">
        <v>0.246638</v>
      </c>
      <c r="AA88" s="14">
        <v>5.0895000000000003E-2</v>
      </c>
      <c r="AB88" s="14">
        <v>0.36449599999999999</v>
      </c>
      <c r="AC88" s="14">
        <v>0.346028</v>
      </c>
      <c r="AD88" s="14">
        <v>0.49092799999999998</v>
      </c>
      <c r="AE88" s="14">
        <v>1.265771</v>
      </c>
    </row>
    <row r="89" spans="1:31" ht="13.5" customHeight="1" x14ac:dyDescent="0.15">
      <c r="A89" s="1"/>
      <c r="B89" s="15" t="s">
        <v>113</v>
      </c>
      <c r="C89" s="10">
        <v>1736.4646260881709</v>
      </c>
      <c r="D89" s="11">
        <v>1644.3037557029127</v>
      </c>
      <c r="E89" s="11">
        <v>1808.2920520586074</v>
      </c>
      <c r="F89" s="11">
        <v>1870.2345642030434</v>
      </c>
      <c r="G89" s="11">
        <v>2515.5707400011233</v>
      </c>
      <c r="H89" s="11">
        <v>3359.1716509675721</v>
      </c>
      <c r="I89" s="11">
        <v>4206.0593489639868</v>
      </c>
      <c r="J89" s="11">
        <v>4200.6217438325111</v>
      </c>
      <c r="K89" s="11">
        <v>3955.8189000000002</v>
      </c>
      <c r="L89" s="11">
        <v>5220.0185039999997</v>
      </c>
      <c r="M89" s="11">
        <v>4577.2899559999996</v>
      </c>
      <c r="N89" s="11">
        <v>5528.3213059999998</v>
      </c>
      <c r="O89" s="11">
        <v>7476.8644190000005</v>
      </c>
      <c r="P89" s="11">
        <v>9882.7285470000006</v>
      </c>
      <c r="Q89" s="11">
        <v>10799.973626999999</v>
      </c>
      <c r="R89" s="11">
        <v>12586.584799</v>
      </c>
      <c r="S89" s="11">
        <v>16498.413225</v>
      </c>
      <c r="T89" s="11">
        <v>19930.306967</v>
      </c>
      <c r="U89" s="11">
        <v>14769.294085</v>
      </c>
      <c r="V89" s="11">
        <v>17536.338952999999</v>
      </c>
      <c r="W89" s="11">
        <v>24793.933505000001</v>
      </c>
      <c r="X89" s="11">
        <v>24217.843536</v>
      </c>
      <c r="Y89" s="11">
        <v>25392.253315999998</v>
      </c>
      <c r="Z89" s="11">
        <v>24766.639229</v>
      </c>
      <c r="AA89" s="11">
        <v>20632.481896000001</v>
      </c>
      <c r="AB89" s="11">
        <v>20527.169654000001</v>
      </c>
      <c r="AC89" s="11">
        <v>24773.190478</v>
      </c>
      <c r="AD89" s="11">
        <v>25974.410597999999</v>
      </c>
      <c r="AE89" s="11">
        <v>24785.280041999999</v>
      </c>
    </row>
    <row r="90" spans="1:31" ht="13.5" customHeight="1" x14ac:dyDescent="0.15">
      <c r="A90" s="1"/>
      <c r="B90" s="16" t="s">
        <v>114</v>
      </c>
      <c r="C90" s="13">
        <v>3.37787173229805</v>
      </c>
      <c r="D90" s="14">
        <v>4.92742235458413</v>
      </c>
      <c r="E90" s="14">
        <v>0.59720062208398217</v>
      </c>
      <c r="F90" s="14">
        <v>2.4614304735777499</v>
      </c>
      <c r="G90" s="14">
        <v>1.51577123884224</v>
      </c>
      <c r="H90" s="14">
        <v>3.7027801773623801</v>
      </c>
      <c r="I90" s="14">
        <v>4.2085701791347772</v>
      </c>
      <c r="J90" s="14">
        <v>7.9694377759458721</v>
      </c>
      <c r="K90" s="14">
        <v>15.6547</v>
      </c>
      <c r="L90" s="14">
        <v>14.041947</v>
      </c>
      <c r="M90" s="14">
        <v>16.507749</v>
      </c>
      <c r="N90" s="14">
        <v>20.971036000000002</v>
      </c>
      <c r="O90" s="14">
        <v>30.082919</v>
      </c>
      <c r="P90" s="14">
        <v>36.989812999999998</v>
      </c>
      <c r="Q90" s="14">
        <v>37.318542999999998</v>
      </c>
      <c r="R90" s="14">
        <v>36.829852000000002</v>
      </c>
      <c r="S90" s="14">
        <v>45.725481000000002</v>
      </c>
      <c r="T90" s="14">
        <v>63.345402</v>
      </c>
      <c r="U90" s="14">
        <v>83.679305999999997</v>
      </c>
      <c r="V90" s="14">
        <v>53.675150000000002</v>
      </c>
      <c r="W90" s="14">
        <v>77.988625999999996</v>
      </c>
      <c r="X90" s="14">
        <v>63.064453</v>
      </c>
      <c r="Y90" s="14">
        <v>57.827938000000003</v>
      </c>
      <c r="Z90" s="14">
        <v>81.583466999999999</v>
      </c>
      <c r="AA90" s="14">
        <v>70.380156999999997</v>
      </c>
      <c r="AB90" s="14">
        <v>99.656266000000002</v>
      </c>
      <c r="AC90" s="14">
        <v>113.53944</v>
      </c>
      <c r="AD90" s="14">
        <v>166.97662299999999</v>
      </c>
      <c r="AE90" s="14">
        <v>109.333179</v>
      </c>
    </row>
    <row r="91" spans="1:31" ht="13.5" customHeight="1" x14ac:dyDescent="0.15">
      <c r="A91" s="1"/>
      <c r="B91" s="16" t="s">
        <v>115</v>
      </c>
      <c r="C91" s="10"/>
      <c r="D91" s="11"/>
      <c r="E91" s="11">
        <v>2.9545714987312803</v>
      </c>
      <c r="F91" s="11">
        <v>10.095208487549099</v>
      </c>
      <c r="G91" s="11">
        <v>8.4209513269013225</v>
      </c>
      <c r="H91" s="11">
        <v>10.6188472037365</v>
      </c>
      <c r="I91" s="11">
        <v>14.6554878262682</v>
      </c>
      <c r="J91" s="11">
        <v>19.353554475699987</v>
      </c>
      <c r="K91" s="11">
        <v>16.142399999999999</v>
      </c>
      <c r="L91" s="11">
        <v>14.595513</v>
      </c>
      <c r="M91" s="11">
        <v>16.655913000000002</v>
      </c>
      <c r="N91" s="11">
        <v>23.395085999999999</v>
      </c>
      <c r="O91" s="11">
        <v>31.472574999999999</v>
      </c>
      <c r="P91" s="11">
        <v>34.476013999999999</v>
      </c>
      <c r="Q91" s="11">
        <v>40.802059</v>
      </c>
      <c r="R91" s="11">
        <v>48.377544999999998</v>
      </c>
      <c r="S91" s="11">
        <v>74.799959000000001</v>
      </c>
      <c r="T91" s="11">
        <v>103.599458</v>
      </c>
      <c r="U91" s="11">
        <v>78.756867</v>
      </c>
      <c r="V91" s="11">
        <v>104.083141</v>
      </c>
      <c r="W91" s="11">
        <v>136.427682</v>
      </c>
      <c r="X91" s="11">
        <v>120.02955799999999</v>
      </c>
      <c r="Y91" s="11">
        <v>190.84441899999999</v>
      </c>
      <c r="Z91" s="11">
        <v>198.99037899999999</v>
      </c>
      <c r="AA91" s="11">
        <v>93.052079000000006</v>
      </c>
      <c r="AB91" s="11">
        <v>74.369397000000006</v>
      </c>
      <c r="AC91" s="11">
        <v>93.900525999999999</v>
      </c>
      <c r="AD91" s="11">
        <v>102.950284</v>
      </c>
      <c r="AE91" s="11">
        <v>121.209048</v>
      </c>
    </row>
    <row r="92" spans="1:31" ht="13.5" customHeight="1" x14ac:dyDescent="0.15">
      <c r="A92" s="1"/>
      <c r="B92" s="16" t="s">
        <v>116</v>
      </c>
      <c r="C92" s="13"/>
      <c r="D92" s="14"/>
      <c r="E92" s="14">
        <v>0.82507980682655291</v>
      </c>
      <c r="F92" s="14">
        <v>0.12983731609861598</v>
      </c>
      <c r="G92" s="14">
        <v>2.5423253053597397</v>
      </c>
      <c r="H92" s="14">
        <v>9.26879302393057</v>
      </c>
      <c r="I92" s="14">
        <v>9.072746511128992</v>
      </c>
      <c r="J92" s="14">
        <v>17.674746214446699</v>
      </c>
      <c r="K92" s="14">
        <v>18.860199999999999</v>
      </c>
      <c r="L92" s="14">
        <v>24.817691</v>
      </c>
      <c r="M92" s="14">
        <v>29.572642999999999</v>
      </c>
      <c r="N92" s="14">
        <v>35.588473999999998</v>
      </c>
      <c r="O92" s="14">
        <v>36.303815</v>
      </c>
      <c r="P92" s="14">
        <v>39.169556999999998</v>
      </c>
      <c r="Q92" s="14">
        <v>33.383353999999997</v>
      </c>
      <c r="R92" s="14">
        <v>35.253664999999998</v>
      </c>
      <c r="S92" s="14">
        <v>43.274538999999997</v>
      </c>
      <c r="T92" s="14">
        <v>59.817673999999997</v>
      </c>
      <c r="U92" s="14">
        <v>59.626190000000001</v>
      </c>
      <c r="V92" s="14">
        <v>76.941765000000004</v>
      </c>
      <c r="W92" s="14">
        <v>139.481458</v>
      </c>
      <c r="X92" s="14">
        <v>58.812077000000002</v>
      </c>
      <c r="Y92" s="14">
        <v>57.503332999999998</v>
      </c>
      <c r="Z92" s="14">
        <v>80.348332999999997</v>
      </c>
      <c r="AA92" s="14">
        <v>50.719903000000002</v>
      </c>
      <c r="AB92" s="14">
        <v>63.662576000000001</v>
      </c>
      <c r="AC92" s="14">
        <v>66.439654000000004</v>
      </c>
      <c r="AD92" s="14">
        <v>80.183839000000006</v>
      </c>
      <c r="AE92" s="14">
        <v>73.694108</v>
      </c>
    </row>
    <row r="93" spans="1:31" ht="13.5" customHeight="1" x14ac:dyDescent="0.15">
      <c r="A93" s="1"/>
      <c r="B93" s="16" t="s">
        <v>117</v>
      </c>
      <c r="C93" s="10">
        <v>11.673233202197</v>
      </c>
      <c r="D93" s="11">
        <v>16.022541215236398</v>
      </c>
      <c r="E93" s="11">
        <v>44.805762462142901</v>
      </c>
      <c r="F93" s="11">
        <v>25.947942551481599</v>
      </c>
      <c r="G93" s="11">
        <v>31.1094001876669</v>
      </c>
      <c r="H93" s="11">
        <v>30.9012401155573</v>
      </c>
      <c r="I93" s="11">
        <v>25.155192284650301</v>
      </c>
      <c r="J93" s="11">
        <v>52.425580938246384</v>
      </c>
      <c r="K93" s="11">
        <v>102.1965</v>
      </c>
      <c r="L93" s="11">
        <v>89.710787999999994</v>
      </c>
      <c r="M93" s="11">
        <v>101.493818</v>
      </c>
      <c r="N93" s="11">
        <v>132.673946</v>
      </c>
      <c r="O93" s="11">
        <v>200.681084</v>
      </c>
      <c r="P93" s="11">
        <v>238.69529</v>
      </c>
      <c r="Q93" s="11">
        <v>263.90601700000002</v>
      </c>
      <c r="R93" s="11">
        <v>305.66225100000003</v>
      </c>
      <c r="S93" s="11">
        <v>335.800656</v>
      </c>
      <c r="T93" s="11">
        <v>451.44939599999998</v>
      </c>
      <c r="U93" s="11">
        <v>527.90995499999997</v>
      </c>
      <c r="V93" s="11">
        <v>603.16328699999997</v>
      </c>
      <c r="W93" s="11">
        <v>1660.882963</v>
      </c>
      <c r="X93" s="11">
        <v>1372.320328</v>
      </c>
      <c r="Y93" s="11">
        <v>1766.0301010000001</v>
      </c>
      <c r="Z93" s="11">
        <v>1598.3448599999999</v>
      </c>
      <c r="AA93" s="11">
        <v>1290.2799769999999</v>
      </c>
      <c r="AB93" s="11">
        <v>901.02204300000005</v>
      </c>
      <c r="AC93" s="11">
        <v>1769.9023360000001</v>
      </c>
      <c r="AD93" s="11">
        <v>1814.3443560000001</v>
      </c>
      <c r="AE93" s="11">
        <v>1547.479204</v>
      </c>
    </row>
    <row r="94" spans="1:31" ht="13.5" customHeight="1" x14ac:dyDescent="0.15">
      <c r="A94" s="1"/>
      <c r="B94" s="16" t="s">
        <v>118</v>
      </c>
      <c r="C94" s="13">
        <v>52.643599264566809</v>
      </c>
      <c r="D94" s="14">
        <v>102.010208195811</v>
      </c>
      <c r="E94" s="14">
        <v>7.9364819513792266</v>
      </c>
      <c r="F94" s="14">
        <v>93.027855204608599</v>
      </c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</row>
    <row r="95" spans="1:31" ht="13.5" customHeight="1" x14ac:dyDescent="0.15">
      <c r="A95" s="1"/>
      <c r="B95" s="16" t="s">
        <v>119</v>
      </c>
      <c r="C95" s="10">
        <v>0.66402606703294997</v>
      </c>
      <c r="D95" s="11">
        <v>0.47053906379547789</v>
      </c>
      <c r="E95" s="11">
        <v>0.33003192273062082</v>
      </c>
      <c r="F95" s="11">
        <v>0.41613065852000303</v>
      </c>
      <c r="G95" s="11">
        <v>1.0105141592281603</v>
      </c>
      <c r="H95" s="11">
        <v>1.48427009241818</v>
      </c>
      <c r="I95" s="11">
        <v>0.82828712290686002</v>
      </c>
      <c r="J95" s="11">
        <v>0.55256467509625906</v>
      </c>
      <c r="K95" s="11">
        <v>0.94889999999999997</v>
      </c>
      <c r="L95" s="11">
        <v>0.77540399999999998</v>
      </c>
      <c r="M95" s="11">
        <v>1.7135549999999999</v>
      </c>
      <c r="N95" s="11">
        <v>7.6810409999999996</v>
      </c>
      <c r="O95" s="11">
        <v>0.84291199999999999</v>
      </c>
      <c r="P95" s="11">
        <v>0.86664099999999999</v>
      </c>
      <c r="Q95" s="11">
        <v>50.433767000000003</v>
      </c>
      <c r="R95" s="11">
        <v>1.213757</v>
      </c>
      <c r="S95" s="11">
        <v>9.1091660000000001</v>
      </c>
      <c r="T95" s="11">
        <v>3.5528810000000002</v>
      </c>
      <c r="U95" s="11">
        <v>2.0496859999999999</v>
      </c>
      <c r="V95" s="11">
        <v>1.5825119999999999</v>
      </c>
      <c r="W95" s="11">
        <v>2.3694199999999999</v>
      </c>
      <c r="X95" s="11">
        <v>2.369205</v>
      </c>
      <c r="Y95" s="11">
        <v>2.8011870000000001</v>
      </c>
      <c r="Z95" s="11">
        <v>5.0887650000000004</v>
      </c>
      <c r="AA95" s="11">
        <v>1.9439839999999999</v>
      </c>
      <c r="AB95" s="11">
        <v>2.0764480000000001</v>
      </c>
      <c r="AC95" s="11">
        <v>1.9766239999999999</v>
      </c>
      <c r="AD95" s="11">
        <v>3.5901049999999999</v>
      </c>
      <c r="AE95" s="11">
        <v>2.0612020000000002</v>
      </c>
    </row>
    <row r="96" spans="1:31" ht="13.5" customHeight="1" x14ac:dyDescent="0.15">
      <c r="A96" s="1"/>
      <c r="B96" s="16" t="s">
        <v>120</v>
      </c>
      <c r="C96" s="13">
        <v>146.89411430711499</v>
      </c>
      <c r="D96" s="14">
        <v>155.777538841888</v>
      </c>
      <c r="E96" s="14">
        <v>172.37095850044989</v>
      </c>
      <c r="F96" s="14">
        <v>125.681708423703</v>
      </c>
      <c r="G96" s="14">
        <v>184.24239507895601</v>
      </c>
      <c r="H96" s="14">
        <v>226.72225661687699</v>
      </c>
      <c r="I96" s="14">
        <v>271.77068887112392</v>
      </c>
      <c r="J96" s="14">
        <v>217.05666433595201</v>
      </c>
      <c r="K96" s="14">
        <v>254.14519999999999</v>
      </c>
      <c r="L96" s="14">
        <v>416.40925700000003</v>
      </c>
      <c r="M96" s="14">
        <v>328.03755699999999</v>
      </c>
      <c r="N96" s="14">
        <v>342.02221800000001</v>
      </c>
      <c r="O96" s="14">
        <v>453.73421400000001</v>
      </c>
      <c r="P96" s="14">
        <v>542.03736400000003</v>
      </c>
      <c r="Q96" s="14">
        <v>824.27495299999998</v>
      </c>
      <c r="R96" s="14">
        <v>1039.556178</v>
      </c>
      <c r="S96" s="14">
        <v>1229.4607329999999</v>
      </c>
      <c r="T96" s="14">
        <v>1431.3229710000001</v>
      </c>
      <c r="U96" s="14">
        <v>1217.81107</v>
      </c>
      <c r="V96" s="14">
        <v>1477.669144</v>
      </c>
      <c r="W96" s="14">
        <v>2286.1187669999999</v>
      </c>
      <c r="X96" s="14">
        <v>3013.44929</v>
      </c>
      <c r="Y96" s="14">
        <v>2474.341923</v>
      </c>
      <c r="Z96" s="14">
        <v>1840.440161</v>
      </c>
      <c r="AA96" s="14">
        <v>1177.2147809999999</v>
      </c>
      <c r="AB96" s="14">
        <v>686.200198</v>
      </c>
      <c r="AC96" s="14">
        <v>1319.8426199999999</v>
      </c>
      <c r="AD96" s="14">
        <v>1803.6026919999999</v>
      </c>
      <c r="AE96" s="14">
        <v>1523.207144</v>
      </c>
    </row>
    <row r="97" spans="1:31" ht="13.5" customHeight="1" x14ac:dyDescent="0.15">
      <c r="A97" s="1"/>
      <c r="B97" s="16" t="s">
        <v>121</v>
      </c>
      <c r="C97" s="10">
        <v>46.7724540674552</v>
      </c>
      <c r="D97" s="11">
        <v>96.662853133668889</v>
      </c>
      <c r="E97" s="11">
        <v>123.84055005320499</v>
      </c>
      <c r="F97" s="11">
        <v>240.015162100461</v>
      </c>
      <c r="G97" s="11">
        <v>161.28126779427211</v>
      </c>
      <c r="H97" s="11">
        <v>245.23615750368899</v>
      </c>
      <c r="I97" s="11">
        <v>285.74860011854202</v>
      </c>
      <c r="J97" s="11">
        <v>377.05174120263098</v>
      </c>
      <c r="K97" s="11">
        <v>394.62849999999997</v>
      </c>
      <c r="L97" s="11">
        <v>489.49526300000002</v>
      </c>
      <c r="M97" s="11">
        <v>537.20069599999999</v>
      </c>
      <c r="N97" s="11">
        <v>598.23032899999998</v>
      </c>
      <c r="O97" s="11">
        <v>828.03527599999995</v>
      </c>
      <c r="P97" s="11">
        <v>962.09923600000002</v>
      </c>
      <c r="Q97" s="11">
        <v>973.40404999999998</v>
      </c>
      <c r="R97" s="11">
        <v>1058.672163</v>
      </c>
      <c r="S97" s="11">
        <v>1394.992334</v>
      </c>
      <c r="T97" s="11">
        <v>1619.7332630000001</v>
      </c>
      <c r="U97" s="11">
        <v>1040.144554</v>
      </c>
      <c r="V97" s="11">
        <v>1252.4188999999999</v>
      </c>
      <c r="W97" s="11">
        <v>1916.079367</v>
      </c>
      <c r="X97" s="11">
        <v>1757.824012</v>
      </c>
      <c r="Y97" s="11">
        <v>1820.806049</v>
      </c>
      <c r="Z97" s="11">
        <v>1619.1458439999999</v>
      </c>
      <c r="AA97" s="11">
        <v>1546.556544</v>
      </c>
      <c r="AB97" s="11">
        <v>1754.4347720000001</v>
      </c>
      <c r="AC97" s="11">
        <v>1962.2815740000001</v>
      </c>
      <c r="AD97" s="11">
        <v>2194.0661500000001</v>
      </c>
      <c r="AE97" s="11">
        <v>2072.570784</v>
      </c>
    </row>
    <row r="98" spans="1:31" ht="13.5" customHeight="1" x14ac:dyDescent="0.15">
      <c r="A98" s="1"/>
      <c r="B98" s="16" t="s">
        <v>122</v>
      </c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>
        <v>3.879651</v>
      </c>
      <c r="R98" s="14">
        <v>7.0186190000000002</v>
      </c>
      <c r="S98" s="14">
        <v>7.8919050000000004</v>
      </c>
      <c r="T98" s="14">
        <v>9.6855080000000005</v>
      </c>
      <c r="U98" s="14">
        <v>10.858890000000001</v>
      </c>
      <c r="V98" s="14">
        <v>12.429649</v>
      </c>
      <c r="W98" s="14">
        <v>16.038817000000002</v>
      </c>
      <c r="X98" s="14">
        <v>13.246209</v>
      </c>
      <c r="Y98" s="14">
        <v>16.286902000000001</v>
      </c>
      <c r="Z98" s="14">
        <v>14.55325</v>
      </c>
      <c r="AA98" s="14">
        <v>13.805657999999999</v>
      </c>
      <c r="AB98" s="14">
        <v>16.492294999999999</v>
      </c>
      <c r="AC98" s="14">
        <v>17.512934999999999</v>
      </c>
      <c r="AD98" s="14">
        <v>31.447340000000001</v>
      </c>
      <c r="AE98" s="14">
        <v>24.590983999999999</v>
      </c>
    </row>
    <row r="99" spans="1:31" ht="13.5" customHeight="1" x14ac:dyDescent="0.15">
      <c r="A99" s="1"/>
      <c r="B99" s="16" t="s">
        <v>123</v>
      </c>
      <c r="C99" s="10"/>
      <c r="D99" s="11"/>
      <c r="E99" s="11">
        <v>1.2808381763116998</v>
      </c>
      <c r="F99" s="11">
        <v>0.41023281404657402</v>
      </c>
      <c r="G99" s="11">
        <v>1.2430928149235301</v>
      </c>
      <c r="H99" s="11">
        <v>9.6556506544012599</v>
      </c>
      <c r="I99" s="11">
        <v>10.8332421368392</v>
      </c>
      <c r="J99" s="11">
        <v>8.4615517205724551</v>
      </c>
      <c r="K99" s="11">
        <v>5.6959</v>
      </c>
      <c r="L99" s="11">
        <v>5.8514059999999999</v>
      </c>
      <c r="M99" s="11">
        <v>5.1763190000000003</v>
      </c>
      <c r="N99" s="11">
        <v>6.3701489999999996</v>
      </c>
      <c r="O99" s="11">
        <v>8.5352200000000007</v>
      </c>
      <c r="P99" s="11">
        <v>11.568630000000001</v>
      </c>
      <c r="Q99" s="11">
        <v>13.776363999999999</v>
      </c>
      <c r="R99" s="11">
        <v>13.927604000000001</v>
      </c>
      <c r="S99" s="11">
        <v>16.561653</v>
      </c>
      <c r="T99" s="11">
        <v>23.420636999999999</v>
      </c>
      <c r="U99" s="11">
        <v>23.978715999999999</v>
      </c>
      <c r="V99" s="11">
        <v>22.979893000000001</v>
      </c>
      <c r="W99" s="11">
        <v>25.808216000000002</v>
      </c>
      <c r="X99" s="11">
        <v>26.331931999999998</v>
      </c>
      <c r="Y99" s="11">
        <v>36.310825999999999</v>
      </c>
      <c r="Z99" s="11">
        <v>33.102122999999999</v>
      </c>
      <c r="AA99" s="11">
        <v>28.120213</v>
      </c>
      <c r="AB99" s="11">
        <v>30.038509000000001</v>
      </c>
      <c r="AC99" s="11">
        <v>31.247012000000002</v>
      </c>
      <c r="AD99" s="11">
        <v>40.363855999999998</v>
      </c>
      <c r="AE99" s="11">
        <v>46.416687000000003</v>
      </c>
    </row>
    <row r="100" spans="1:31" ht="13.5" customHeight="1" x14ac:dyDescent="0.15">
      <c r="A100" s="1"/>
      <c r="B100" s="16" t="s">
        <v>124</v>
      </c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>
        <v>5.7413610000000004</v>
      </c>
      <c r="S100" s="14">
        <v>29.484870999999998</v>
      </c>
      <c r="T100" s="14">
        <v>34.836542999999999</v>
      </c>
      <c r="U100" s="14">
        <v>22.963459</v>
      </c>
      <c r="V100" s="14">
        <v>18.597861000000002</v>
      </c>
      <c r="W100" s="14">
        <v>21.646996999999999</v>
      </c>
      <c r="X100" s="14">
        <v>20.170963</v>
      </c>
      <c r="Y100" s="14">
        <v>36.445822</v>
      </c>
      <c r="Z100" s="14">
        <v>31.807027999999999</v>
      </c>
      <c r="AA100" s="14">
        <v>23.953683000000002</v>
      </c>
      <c r="AB100" s="14">
        <v>29.803905</v>
      </c>
      <c r="AC100" s="14">
        <v>35.039414000000001</v>
      </c>
      <c r="AD100" s="14">
        <v>36.131937000000001</v>
      </c>
      <c r="AE100" s="14">
        <v>38.861238999999998</v>
      </c>
    </row>
    <row r="101" spans="1:31" ht="13.5" customHeight="1" x14ac:dyDescent="0.15">
      <c r="A101" s="1"/>
      <c r="B101" s="16" t="s">
        <v>125</v>
      </c>
      <c r="C101" s="10"/>
      <c r="D101" s="11"/>
      <c r="E101" s="11">
        <v>0.83293770974871073</v>
      </c>
      <c r="F101" s="11"/>
      <c r="G101" s="11">
        <v>13.601841381356801</v>
      </c>
      <c r="H101" s="11">
        <v>7.8792635757092899</v>
      </c>
      <c r="I101" s="11">
        <v>8.5145083615822585</v>
      </c>
      <c r="J101" s="11">
        <v>5.3262677241197594</v>
      </c>
      <c r="K101" s="11">
        <v>8.6598000000000006</v>
      </c>
      <c r="L101" s="11">
        <v>13.162748000000001</v>
      </c>
      <c r="M101" s="11">
        <v>12.275690000000001</v>
      </c>
      <c r="N101" s="11">
        <v>15.834714999999999</v>
      </c>
      <c r="O101" s="11">
        <v>26.731438000000001</v>
      </c>
      <c r="P101" s="11">
        <v>29.557962</v>
      </c>
      <c r="Q101" s="11">
        <v>23.771742</v>
      </c>
      <c r="R101" s="11">
        <v>40.131242999999998</v>
      </c>
      <c r="S101" s="11">
        <v>34.035398999999998</v>
      </c>
      <c r="T101" s="11">
        <v>39.167271999999997</v>
      </c>
      <c r="U101" s="11">
        <v>40.419941999999999</v>
      </c>
      <c r="V101" s="11">
        <v>41.332053000000002</v>
      </c>
      <c r="W101" s="11">
        <v>45.697510000000001</v>
      </c>
      <c r="X101" s="11">
        <v>53.986821999999997</v>
      </c>
      <c r="Y101" s="11">
        <v>51.154243000000001</v>
      </c>
      <c r="Z101" s="11">
        <v>54.435502</v>
      </c>
      <c r="AA101" s="11">
        <v>61.213240999999996</v>
      </c>
      <c r="AB101" s="11">
        <v>58.558928000000002</v>
      </c>
      <c r="AC101" s="11">
        <v>64.514071999999999</v>
      </c>
      <c r="AD101" s="11">
        <v>64.086506999999997</v>
      </c>
      <c r="AE101" s="11">
        <v>61.823202999999999</v>
      </c>
    </row>
    <row r="102" spans="1:31" ht="13.5" customHeight="1" x14ac:dyDescent="0.15">
      <c r="A102" s="1"/>
      <c r="B102" s="16" t="s">
        <v>126</v>
      </c>
      <c r="C102" s="13">
        <v>168.46617578338899</v>
      </c>
      <c r="D102" s="14">
        <v>155.37743767373101</v>
      </c>
      <c r="E102" s="14">
        <v>244.388638782025</v>
      </c>
      <c r="F102" s="14">
        <v>346.47775218998299</v>
      </c>
      <c r="G102" s="14">
        <v>442.54906206642096</v>
      </c>
      <c r="H102" s="14">
        <v>623.21974763460946</v>
      </c>
      <c r="I102" s="14">
        <v>803.06077647330494</v>
      </c>
      <c r="J102" s="14">
        <v>916.45439950484558</v>
      </c>
      <c r="K102" s="14">
        <v>850.74210000000005</v>
      </c>
      <c r="L102" s="14">
        <v>935.24549400000001</v>
      </c>
      <c r="M102" s="14">
        <v>1030.9216389999999</v>
      </c>
      <c r="N102" s="14">
        <v>1202.560428</v>
      </c>
      <c r="O102" s="14">
        <v>1524.633349</v>
      </c>
      <c r="P102" s="14">
        <v>1833.242686</v>
      </c>
      <c r="Q102" s="14">
        <v>1930.8186920000001</v>
      </c>
      <c r="R102" s="14">
        <v>2314.5551799999998</v>
      </c>
      <c r="S102" s="14">
        <v>3357.627583</v>
      </c>
      <c r="T102" s="14">
        <v>4062.057061</v>
      </c>
      <c r="U102" s="14">
        <v>3443.2081800000001</v>
      </c>
      <c r="V102" s="14">
        <v>3890.6471759999999</v>
      </c>
      <c r="W102" s="14">
        <v>4999.9326899999996</v>
      </c>
      <c r="X102" s="14">
        <v>4606.523467</v>
      </c>
      <c r="Y102" s="14">
        <v>5234.8490920000004</v>
      </c>
      <c r="Z102" s="14">
        <v>5349.0679730000002</v>
      </c>
      <c r="AA102" s="14">
        <v>5394.2831450000003</v>
      </c>
      <c r="AB102" s="14">
        <v>5474.99082</v>
      </c>
      <c r="AC102" s="14">
        <v>6373.1141530000004</v>
      </c>
      <c r="AD102" s="14">
        <v>6904.6910090000001</v>
      </c>
      <c r="AE102" s="14">
        <v>7144.1448330000003</v>
      </c>
    </row>
    <row r="103" spans="1:31" ht="13.5" customHeight="1" x14ac:dyDescent="0.15">
      <c r="A103" s="1"/>
      <c r="B103" s="16" t="s">
        <v>127</v>
      </c>
      <c r="C103" s="10">
        <v>17.988900600071013</v>
      </c>
      <c r="D103" s="11">
        <v>28.529755480320201</v>
      </c>
      <c r="E103" s="11">
        <v>45.929442580011511</v>
      </c>
      <c r="F103" s="11">
        <v>50.237913650563598</v>
      </c>
      <c r="G103" s="11">
        <v>81.474709076181611</v>
      </c>
      <c r="H103" s="11">
        <v>108.85700018224401</v>
      </c>
      <c r="I103" s="11">
        <v>67.593096706992426</v>
      </c>
      <c r="J103" s="11">
        <v>78.181607888930444</v>
      </c>
      <c r="K103" s="11">
        <v>75.5047</v>
      </c>
      <c r="L103" s="11">
        <v>108.475039</v>
      </c>
      <c r="M103" s="11">
        <v>164.66283899999999</v>
      </c>
      <c r="N103" s="11">
        <v>224.99320299999999</v>
      </c>
      <c r="O103" s="11">
        <v>365.65012000000002</v>
      </c>
      <c r="P103" s="11">
        <v>539.90628100000004</v>
      </c>
      <c r="Q103" s="11">
        <v>706.94645000000003</v>
      </c>
      <c r="R103" s="11">
        <v>939.48169199999995</v>
      </c>
      <c r="S103" s="11">
        <v>1337.304999</v>
      </c>
      <c r="T103" s="11">
        <v>1588.9472880000001</v>
      </c>
      <c r="U103" s="11">
        <v>977.69935399999997</v>
      </c>
      <c r="V103" s="11">
        <v>1215.501945</v>
      </c>
      <c r="W103" s="11">
        <v>1956.594427</v>
      </c>
      <c r="X103" s="11">
        <v>1596.5329839999999</v>
      </c>
      <c r="Y103" s="11">
        <v>1760.2457039999999</v>
      </c>
      <c r="Z103" s="11">
        <v>2159.2809379999999</v>
      </c>
      <c r="AA103" s="11">
        <v>2083.4564249999999</v>
      </c>
      <c r="AB103" s="11">
        <v>2334.181059</v>
      </c>
      <c r="AC103" s="11">
        <v>2583.5329350000002</v>
      </c>
      <c r="AD103" s="11">
        <v>2701.8513520000001</v>
      </c>
      <c r="AE103" s="11">
        <v>2691.733287</v>
      </c>
    </row>
    <row r="104" spans="1:31" ht="13.5" customHeight="1" x14ac:dyDescent="0.15">
      <c r="A104" s="1"/>
      <c r="B104" s="16" t="s">
        <v>128</v>
      </c>
      <c r="C104" s="13"/>
      <c r="D104" s="14"/>
      <c r="E104" s="14">
        <v>273.29786363264299</v>
      </c>
      <c r="F104" s="14">
        <v>291.82088036604176</v>
      </c>
      <c r="G104" s="14">
        <v>408.62465814947598</v>
      </c>
      <c r="H104" s="14">
        <v>591.78164386860294</v>
      </c>
      <c r="I104" s="14">
        <v>837.04337149823141</v>
      </c>
      <c r="J104" s="14">
        <v>649.6199487213679</v>
      </c>
      <c r="K104" s="14">
        <v>404.62639999999999</v>
      </c>
      <c r="L104" s="14">
        <v>529.47562600000003</v>
      </c>
      <c r="M104" s="14">
        <v>664.66219699999999</v>
      </c>
      <c r="N104" s="14">
        <v>744.09247400000004</v>
      </c>
      <c r="O104" s="14">
        <v>918.04560100000003</v>
      </c>
      <c r="P104" s="14">
        <v>1111.608176</v>
      </c>
      <c r="Q104" s="14">
        <v>1338.4277010000001</v>
      </c>
      <c r="R104" s="14">
        <v>1876.349866</v>
      </c>
      <c r="S104" s="14">
        <v>2839.1766579999999</v>
      </c>
      <c r="T104" s="14">
        <v>4143.950159</v>
      </c>
      <c r="U104" s="14">
        <v>2023.3874499999999</v>
      </c>
      <c r="V104" s="14">
        <v>2584.5492559999998</v>
      </c>
      <c r="W104" s="14">
        <v>3518.3678749999999</v>
      </c>
      <c r="X104" s="14">
        <v>3789.6718860000001</v>
      </c>
      <c r="Y104" s="14">
        <v>3732.381335</v>
      </c>
      <c r="Z104" s="14">
        <v>3446.3058209999999</v>
      </c>
      <c r="AA104" s="14">
        <v>1852.489896</v>
      </c>
      <c r="AB104" s="14">
        <v>1770.403153</v>
      </c>
      <c r="AC104" s="14">
        <v>2164.2752380000002</v>
      </c>
      <c r="AD104" s="14">
        <v>2393.541111</v>
      </c>
      <c r="AE104" s="14">
        <v>2294.1764499999999</v>
      </c>
    </row>
    <row r="105" spans="1:31" ht="13.5" customHeight="1" x14ac:dyDescent="0.15">
      <c r="A105" s="1"/>
      <c r="B105" s="16" t="s">
        <v>129</v>
      </c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>
        <v>57.315103999999998</v>
      </c>
      <c r="S105" s="11">
        <v>140.91530499999999</v>
      </c>
      <c r="T105" s="11">
        <v>175.65392800000001</v>
      </c>
      <c r="U105" s="11">
        <v>134.39469299999999</v>
      </c>
      <c r="V105" s="11">
        <v>106.203976</v>
      </c>
      <c r="W105" s="11">
        <v>176.78419700000001</v>
      </c>
      <c r="X105" s="11">
        <v>200.920119</v>
      </c>
      <c r="Y105" s="11">
        <v>185.35762199999999</v>
      </c>
      <c r="Z105" s="11">
        <v>188.208246</v>
      </c>
      <c r="AA105" s="11">
        <v>192.16252</v>
      </c>
      <c r="AB105" s="11">
        <v>221.07967500000001</v>
      </c>
      <c r="AC105" s="11">
        <v>277.76289800000001</v>
      </c>
      <c r="AD105" s="11">
        <v>347.65703600000001</v>
      </c>
      <c r="AE105" s="11">
        <v>313.97936099999998</v>
      </c>
    </row>
    <row r="106" spans="1:31" ht="13.5" customHeight="1" x14ac:dyDescent="0.15">
      <c r="A106" s="1"/>
      <c r="B106" s="16" t="s">
        <v>130</v>
      </c>
      <c r="C106" s="13"/>
      <c r="D106" s="14"/>
      <c r="E106" s="14">
        <v>0.71506916591634606</v>
      </c>
      <c r="F106" s="14">
        <v>3.0370064992145718</v>
      </c>
      <c r="G106" s="14"/>
      <c r="H106" s="14"/>
      <c r="I106" s="14">
        <v>20.092939989705513</v>
      </c>
      <c r="J106" s="14">
        <v>22.177275940929498</v>
      </c>
      <c r="K106" s="14">
        <v>27.226500000000001</v>
      </c>
      <c r="L106" s="14"/>
      <c r="M106" s="14"/>
      <c r="N106" s="14"/>
      <c r="O106" s="14"/>
      <c r="P106" s="14">
        <v>107.54589900000001</v>
      </c>
      <c r="Q106" s="14">
        <v>40.74344</v>
      </c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</row>
    <row r="107" spans="1:31" ht="13.5" customHeight="1" x14ac:dyDescent="0.15">
      <c r="A107" s="1"/>
      <c r="B107" s="16" t="s">
        <v>131</v>
      </c>
      <c r="C107" s="10">
        <v>256.92499315327399</v>
      </c>
      <c r="D107" s="11">
        <v>325.66557614177526</v>
      </c>
      <c r="E107" s="11">
        <v>470.38978472620101</v>
      </c>
      <c r="F107" s="11">
        <v>388.17276807792996</v>
      </c>
      <c r="G107" s="11">
        <v>639.90408135441044</v>
      </c>
      <c r="H107" s="11">
        <v>981.59202441676996</v>
      </c>
      <c r="I107" s="11">
        <v>1228.1779720090201</v>
      </c>
      <c r="J107" s="11">
        <v>1241.8178284571209</v>
      </c>
      <c r="K107" s="11">
        <v>1191.9751000000001</v>
      </c>
      <c r="L107" s="11">
        <v>1935.6555060000001</v>
      </c>
      <c r="M107" s="11">
        <v>994.16265799999996</v>
      </c>
      <c r="N107" s="11">
        <v>1358.4717310000001</v>
      </c>
      <c r="O107" s="11">
        <v>1964.6917040000001</v>
      </c>
      <c r="P107" s="11">
        <v>3201.3012100000001</v>
      </c>
      <c r="Q107" s="11">
        <v>3314.8989259999998</v>
      </c>
      <c r="R107" s="11">
        <v>3467.5648860000001</v>
      </c>
      <c r="S107" s="11">
        <v>4017.337321</v>
      </c>
      <c r="T107" s="11">
        <v>4415.2630019999997</v>
      </c>
      <c r="U107" s="11">
        <v>3939.5515409999998</v>
      </c>
      <c r="V107" s="11">
        <v>4900.7720669999999</v>
      </c>
      <c r="W107" s="11">
        <v>6220.1402349999998</v>
      </c>
      <c r="X107" s="11">
        <v>6083.8044520000003</v>
      </c>
      <c r="Y107" s="11">
        <v>6402.447905</v>
      </c>
      <c r="Z107" s="11">
        <v>6622.2917690000004</v>
      </c>
      <c r="AA107" s="11">
        <v>5614.1262770000003</v>
      </c>
      <c r="AB107" s="11">
        <v>5734.927017</v>
      </c>
      <c r="AC107" s="11">
        <v>6453.9679159999996</v>
      </c>
      <c r="AD107" s="11">
        <v>5731.4064109999999</v>
      </c>
      <c r="AE107" s="11">
        <v>4985.0058349999999</v>
      </c>
    </row>
    <row r="108" spans="1:31" ht="13.5" customHeight="1" x14ac:dyDescent="0.15">
      <c r="A108" s="1"/>
      <c r="B108" s="16" t="s">
        <v>132</v>
      </c>
      <c r="C108" s="13">
        <v>74.332425242934946</v>
      </c>
      <c r="D108" s="14">
        <v>62.806028580158276</v>
      </c>
      <c r="E108" s="14">
        <v>0.95866415650323289</v>
      </c>
      <c r="F108" s="14"/>
      <c r="G108" s="14"/>
      <c r="H108" s="14"/>
      <c r="I108" s="14"/>
      <c r="J108" s="14"/>
      <c r="K108" s="14">
        <v>8.6999999999999993</v>
      </c>
      <c r="L108" s="14">
        <v>27.472742</v>
      </c>
      <c r="M108" s="14">
        <v>52.369335</v>
      </c>
      <c r="N108" s="14">
        <v>63.012551999999999</v>
      </c>
      <c r="O108" s="14">
        <v>81.068656000000004</v>
      </c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</row>
    <row r="109" spans="1:31" ht="13.5" customHeight="1" x14ac:dyDescent="0.15">
      <c r="A109" s="1"/>
      <c r="B109" s="16" t="s">
        <v>133</v>
      </c>
      <c r="C109" s="10"/>
      <c r="D109" s="11"/>
      <c r="E109" s="11">
        <v>24.964557583694891</v>
      </c>
      <c r="F109" s="11">
        <v>20.031584503774003</v>
      </c>
      <c r="G109" s="11">
        <v>48.801417927804401</v>
      </c>
      <c r="H109" s="11">
        <v>63.24727505511737</v>
      </c>
      <c r="I109" s="11">
        <v>89.56320230999448</v>
      </c>
      <c r="J109" s="11">
        <v>85.195769589926897</v>
      </c>
      <c r="K109" s="11">
        <v>57.143099999999997</v>
      </c>
      <c r="L109" s="11">
        <v>79.896148999999994</v>
      </c>
      <c r="M109" s="11">
        <v>87.248733999999999</v>
      </c>
      <c r="N109" s="11">
        <v>109.143984</v>
      </c>
      <c r="O109" s="11">
        <v>176.922022</v>
      </c>
      <c r="P109" s="11">
        <v>219.544667</v>
      </c>
      <c r="Q109" s="11">
        <v>205.13331199999999</v>
      </c>
      <c r="R109" s="11">
        <v>324.88630699999999</v>
      </c>
      <c r="S109" s="11">
        <v>444.030416</v>
      </c>
      <c r="T109" s="11">
        <v>595.05868199999998</v>
      </c>
      <c r="U109" s="11">
        <v>250.878297</v>
      </c>
      <c r="V109" s="11">
        <v>327.79113999999998</v>
      </c>
      <c r="W109" s="11">
        <v>483.26701000000003</v>
      </c>
      <c r="X109" s="11">
        <v>474.11016499999999</v>
      </c>
      <c r="Y109" s="11">
        <v>554.94354999999996</v>
      </c>
      <c r="Z109" s="11">
        <v>379.454925</v>
      </c>
      <c r="AA109" s="11">
        <v>255.120994</v>
      </c>
      <c r="AB109" s="11">
        <v>334.45457699999997</v>
      </c>
      <c r="AC109" s="11">
        <v>441.47826099999997</v>
      </c>
      <c r="AD109" s="11">
        <v>470.61677100000003</v>
      </c>
      <c r="AE109" s="11">
        <v>683.90701799999999</v>
      </c>
    </row>
    <row r="110" spans="1:31" ht="13.5" customHeight="1" x14ac:dyDescent="0.15">
      <c r="A110" s="1"/>
      <c r="B110" s="16" t="s">
        <v>134</v>
      </c>
      <c r="C110" s="13">
        <v>531.807891163882</v>
      </c>
      <c r="D110" s="14">
        <v>266.020676427306</v>
      </c>
      <c r="E110" s="14">
        <v>13.25628222968</v>
      </c>
      <c r="F110" s="14">
        <v>3.5478306762025089</v>
      </c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</row>
    <row r="111" spans="1:31" ht="13.5" customHeight="1" x14ac:dyDescent="0.15">
      <c r="A111" s="1"/>
      <c r="B111" s="16" t="s">
        <v>135</v>
      </c>
      <c r="C111" s="10">
        <v>424.91894150395501</v>
      </c>
      <c r="D111" s="11">
        <v>430.033178594638</v>
      </c>
      <c r="E111" s="11">
        <v>378.61733649832217</v>
      </c>
      <c r="F111" s="11">
        <v>268.72332020928786</v>
      </c>
      <c r="G111" s="11">
        <v>489.24925213932312</v>
      </c>
      <c r="H111" s="11">
        <v>445.004700846547</v>
      </c>
      <c r="I111" s="11">
        <v>529.74066656456102</v>
      </c>
      <c r="J111" s="11">
        <v>501.30280466668</v>
      </c>
      <c r="K111" s="11">
        <v>522.96889999999996</v>
      </c>
      <c r="L111" s="11">
        <v>534.93793100000005</v>
      </c>
      <c r="M111" s="11">
        <v>534.62861399999997</v>
      </c>
      <c r="N111" s="11">
        <v>643.27994000000001</v>
      </c>
      <c r="O111" s="11">
        <v>829.43351399999995</v>
      </c>
      <c r="P111" s="11">
        <v>974.11912099999995</v>
      </c>
      <c r="Q111" s="11">
        <v>998.05460600000004</v>
      </c>
      <c r="R111" s="11">
        <v>1014.0475259999999</v>
      </c>
      <c r="S111" s="11">
        <v>1140.884247</v>
      </c>
      <c r="T111" s="11">
        <v>1109.4458420000001</v>
      </c>
      <c r="U111" s="11">
        <v>891.97593500000005</v>
      </c>
      <c r="V111" s="11">
        <v>846.00003800000002</v>
      </c>
      <c r="W111" s="11">
        <v>1110.3072480000001</v>
      </c>
      <c r="X111" s="11">
        <v>964.675614</v>
      </c>
      <c r="Y111" s="11">
        <v>1011.6753650000001</v>
      </c>
      <c r="Z111" s="11">
        <v>1064.1898450000001</v>
      </c>
      <c r="AA111" s="11">
        <v>883.60241900000005</v>
      </c>
      <c r="AB111" s="11">
        <v>940.81801599999994</v>
      </c>
      <c r="AC111" s="11">
        <v>1002.86287</v>
      </c>
      <c r="AD111" s="11">
        <v>1086.903219</v>
      </c>
      <c r="AE111" s="11">
        <v>1051.0864759999999</v>
      </c>
    </row>
    <row r="112" spans="1:31" ht="13.5" customHeight="1" x14ac:dyDescent="0.15">
      <c r="A112" s="1"/>
      <c r="B112" s="15" t="s">
        <v>136</v>
      </c>
      <c r="C112" s="13">
        <v>2909.1939493795749</v>
      </c>
      <c r="D112" s="14">
        <v>3053.6770289460628</v>
      </c>
      <c r="E112" s="14">
        <v>3126.8245886878935</v>
      </c>
      <c r="F112" s="14">
        <v>3222.3112141040456</v>
      </c>
      <c r="G112" s="14">
        <v>4044.1177649993206</v>
      </c>
      <c r="H112" s="14">
        <v>3975.2937453411</v>
      </c>
      <c r="I112" s="14">
        <v>4136.8003667439889</v>
      </c>
      <c r="J112" s="14">
        <v>4464.5849841791487</v>
      </c>
      <c r="K112" s="14">
        <v>4304.0074000000004</v>
      </c>
      <c r="L112" s="14">
        <v>4475.8147669999998</v>
      </c>
      <c r="M112" s="14">
        <v>4753.8819249999997</v>
      </c>
      <c r="N112" s="14">
        <v>5399.9878140000001</v>
      </c>
      <c r="O112" s="14">
        <v>6902.0521630000003</v>
      </c>
      <c r="P112" s="14">
        <v>8720.1302190000006</v>
      </c>
      <c r="Q112" s="14">
        <v>8764.7019060000002</v>
      </c>
      <c r="R112" s="14">
        <v>9525.2925579999992</v>
      </c>
      <c r="S112" s="14">
        <v>12738.541327999999</v>
      </c>
      <c r="T112" s="14">
        <v>16759.434647999999</v>
      </c>
      <c r="U112" s="14">
        <v>14446.575792</v>
      </c>
      <c r="V112" s="14">
        <v>15343.321142999999</v>
      </c>
      <c r="W112" s="14">
        <v>18998.480339000002</v>
      </c>
      <c r="X112" s="14">
        <v>21871.858746000002</v>
      </c>
      <c r="Y112" s="14">
        <v>25485.365737</v>
      </c>
      <c r="Z112" s="14">
        <v>25422.528705000001</v>
      </c>
      <c r="AA112" s="14">
        <v>22338.465111000001</v>
      </c>
      <c r="AB112" s="14">
        <v>22661.071762</v>
      </c>
      <c r="AC112" s="14">
        <v>23778.427703000001</v>
      </c>
      <c r="AD112" s="14">
        <v>26100.091473</v>
      </c>
      <c r="AE112" s="14">
        <v>23223.494977999999</v>
      </c>
    </row>
    <row r="113" spans="1:31" ht="13.5" customHeight="1" x14ac:dyDescent="0.15">
      <c r="A113" s="1"/>
      <c r="B113" s="16" t="s">
        <v>137</v>
      </c>
      <c r="C113" s="10">
        <v>0.1732241913999</v>
      </c>
      <c r="D113" s="11">
        <v>2.0963290245549397</v>
      </c>
      <c r="E113" s="11">
        <v>7.0406810182532604</v>
      </c>
      <c r="F113" s="11">
        <v>2.04440321751943</v>
      </c>
      <c r="G113" s="11">
        <v>2.6225248418064098</v>
      </c>
      <c r="H113" s="11">
        <v>3.2132868490117001</v>
      </c>
      <c r="I113" s="11">
        <v>2.6502431828894499</v>
      </c>
      <c r="J113" s="11">
        <v>0.48303630475653103</v>
      </c>
      <c r="K113" s="11">
        <v>8.9300000000000004E-2</v>
      </c>
      <c r="L113" s="11">
        <v>0.28126800000000002</v>
      </c>
      <c r="M113" s="11">
        <v>0.13842399999999999</v>
      </c>
      <c r="N113" s="11">
        <v>2.8196500000000002</v>
      </c>
      <c r="O113" s="11">
        <v>2.5608010000000001</v>
      </c>
      <c r="P113" s="11">
        <v>3.8516629999999998</v>
      </c>
      <c r="Q113" s="11">
        <v>8.9716830000000005</v>
      </c>
      <c r="R113" s="11">
        <v>9.6570630000000008</v>
      </c>
      <c r="S113" s="11">
        <v>8.3254800000000007</v>
      </c>
      <c r="T113" s="11">
        <v>10.858257</v>
      </c>
      <c r="U113" s="11">
        <v>30.928937000000001</v>
      </c>
      <c r="V113" s="11">
        <v>55.828916</v>
      </c>
      <c r="W113" s="11">
        <v>26.327203000000001</v>
      </c>
      <c r="X113" s="11">
        <v>18.497789999999998</v>
      </c>
      <c r="Y113" s="11">
        <v>17.926915999999999</v>
      </c>
      <c r="Z113" s="11">
        <v>14.407392</v>
      </c>
      <c r="AA113" s="11">
        <v>4.0048560000000002</v>
      </c>
      <c r="AB113" s="11">
        <v>4.9613120000000004</v>
      </c>
      <c r="AC113" s="11">
        <v>9.3404710000000009</v>
      </c>
      <c r="AD113" s="11">
        <v>6.392334</v>
      </c>
      <c r="AE113" s="11">
        <v>6.1403359999999996</v>
      </c>
    </row>
    <row r="114" spans="1:31" ht="13.5" customHeight="1" x14ac:dyDescent="0.15">
      <c r="A114" s="1"/>
      <c r="B114" s="16" t="s">
        <v>138</v>
      </c>
      <c r="C114" s="13">
        <v>648.03422200414013</v>
      </c>
      <c r="D114" s="14">
        <v>706.33388750580241</v>
      </c>
      <c r="E114" s="14">
        <v>784.18728001964519</v>
      </c>
      <c r="F114" s="14">
        <v>851.48886442484286</v>
      </c>
      <c r="G114" s="14">
        <v>1017.19478061417</v>
      </c>
      <c r="H114" s="14">
        <v>704.15194293981597</v>
      </c>
      <c r="I114" s="14">
        <v>598.71750177487559</v>
      </c>
      <c r="J114" s="14">
        <v>607.434849007602</v>
      </c>
      <c r="K114" s="14">
        <v>510.14280000000002</v>
      </c>
      <c r="L114" s="14">
        <v>504.23494099999999</v>
      </c>
      <c r="M114" s="14">
        <v>517.70940299999995</v>
      </c>
      <c r="N114" s="14">
        <v>709.75190099999998</v>
      </c>
      <c r="O114" s="14">
        <v>854.17526499999997</v>
      </c>
      <c r="P114" s="14">
        <v>1024.5763380000001</v>
      </c>
      <c r="Q114" s="14">
        <v>1528.6226529999999</v>
      </c>
      <c r="R114" s="14">
        <v>1341.4101189999999</v>
      </c>
      <c r="S114" s="14">
        <v>1848.555243</v>
      </c>
      <c r="T114" s="14">
        <v>3150.1273590000001</v>
      </c>
      <c r="U114" s="14">
        <v>2882.6331399999999</v>
      </c>
      <c r="V114" s="14">
        <v>2683.6294579999999</v>
      </c>
      <c r="W114" s="14">
        <v>3471.4902200000001</v>
      </c>
      <c r="X114" s="14">
        <v>4441.9459749999996</v>
      </c>
      <c r="Y114" s="14">
        <v>5152.1947099999998</v>
      </c>
      <c r="Z114" s="14">
        <v>4900.1684649999997</v>
      </c>
      <c r="AA114" s="14">
        <v>3607.9836639999999</v>
      </c>
      <c r="AB114" s="14">
        <v>3313.997566</v>
      </c>
      <c r="AC114" s="14">
        <v>3015.2627269999998</v>
      </c>
      <c r="AD114" s="14">
        <v>3983.4360160000001</v>
      </c>
      <c r="AE114" s="14">
        <v>3256.1511500000001</v>
      </c>
    </row>
    <row r="115" spans="1:31" ht="13.5" customHeight="1" x14ac:dyDescent="0.15">
      <c r="A115" s="1"/>
      <c r="B115" s="16" t="s">
        <v>139</v>
      </c>
      <c r="C115" s="10"/>
      <c r="D115" s="11"/>
      <c r="E115" s="11">
        <v>0.34574772857493696</v>
      </c>
      <c r="F115" s="11">
        <v>0.240977446733916</v>
      </c>
      <c r="G115" s="11">
        <v>0.58545661606075905</v>
      </c>
      <c r="H115" s="11">
        <v>0.213166449443037</v>
      </c>
      <c r="I115" s="11">
        <v>2.1637239425102499</v>
      </c>
      <c r="J115" s="11">
        <v>10.4685730254006</v>
      </c>
      <c r="K115" s="11">
        <v>2.7296</v>
      </c>
      <c r="L115" s="11">
        <v>3.2374580000000002</v>
      </c>
      <c r="M115" s="11">
        <v>7.2853579999999996</v>
      </c>
      <c r="N115" s="11">
        <v>3.925084</v>
      </c>
      <c r="O115" s="11">
        <v>7.1549579999999997</v>
      </c>
      <c r="P115" s="11">
        <v>7.1066940000000001</v>
      </c>
      <c r="Q115" s="11">
        <v>8.6331919999999993</v>
      </c>
      <c r="R115" s="11">
        <v>11.650395</v>
      </c>
      <c r="S115" s="11">
        <v>20.674541000000001</v>
      </c>
      <c r="T115" s="11">
        <v>24.381059</v>
      </c>
      <c r="U115" s="11">
        <v>14.648607</v>
      </c>
      <c r="V115" s="11">
        <v>20.586003000000002</v>
      </c>
      <c r="W115" s="11">
        <v>45.064343000000001</v>
      </c>
      <c r="X115" s="11">
        <v>42.863759999999999</v>
      </c>
      <c r="Y115" s="11">
        <v>45.842149999999997</v>
      </c>
      <c r="Z115" s="11">
        <v>39.587243000000001</v>
      </c>
      <c r="AA115" s="11">
        <v>20.487297000000002</v>
      </c>
      <c r="AB115" s="11">
        <v>23.906016000000001</v>
      </c>
      <c r="AC115" s="11">
        <v>30.467274</v>
      </c>
      <c r="AD115" s="11">
        <v>32.364798999999998</v>
      </c>
      <c r="AE115" s="11">
        <v>30.751625000000001</v>
      </c>
    </row>
    <row r="116" spans="1:31" ht="13.5" customHeight="1" x14ac:dyDescent="0.15">
      <c r="A116" s="1"/>
      <c r="B116" s="16" t="s">
        <v>140</v>
      </c>
      <c r="C116" s="13"/>
      <c r="D116" s="14"/>
      <c r="E116" s="14">
        <v>0.8643693214373418</v>
      </c>
      <c r="F116" s="14">
        <v>0.349939564462875</v>
      </c>
      <c r="G116" s="14">
        <v>0.60149652335009507</v>
      </c>
      <c r="H116" s="14">
        <v>1.00267181775058</v>
      </c>
      <c r="I116" s="14">
        <v>2.5924005135707797</v>
      </c>
      <c r="J116" s="14">
        <v>6.5543276461960494</v>
      </c>
      <c r="K116" s="14">
        <v>3.4597000000000002</v>
      </c>
      <c r="L116" s="14">
        <v>2.4448189999999999</v>
      </c>
      <c r="M116" s="14">
        <v>3.747382</v>
      </c>
      <c r="N116" s="14">
        <v>9.4949069999999995</v>
      </c>
      <c r="O116" s="14">
        <v>13.373529</v>
      </c>
      <c r="P116" s="14">
        <v>13.391241000000001</v>
      </c>
      <c r="Q116" s="14">
        <v>17.938635999999999</v>
      </c>
      <c r="R116" s="14">
        <v>24.025941</v>
      </c>
      <c r="S116" s="14">
        <v>26.20797</v>
      </c>
      <c r="T116" s="14">
        <v>33.923484000000002</v>
      </c>
      <c r="U116" s="14">
        <v>30.468347999999999</v>
      </c>
      <c r="V116" s="14">
        <v>38.441246999999997</v>
      </c>
      <c r="W116" s="14">
        <v>69.585031999999998</v>
      </c>
      <c r="X116" s="14">
        <v>67.245665000000002</v>
      </c>
      <c r="Y116" s="14">
        <v>104.53985299999999</v>
      </c>
      <c r="Z116" s="14">
        <v>106.283993</v>
      </c>
      <c r="AA116" s="14">
        <v>78.282668000000001</v>
      </c>
      <c r="AB116" s="14">
        <v>39.003140000000002</v>
      </c>
      <c r="AC116" s="14">
        <v>50.920040999999998</v>
      </c>
      <c r="AD116" s="14">
        <v>65.811291999999995</v>
      </c>
      <c r="AE116" s="14">
        <v>75.631073999999998</v>
      </c>
    </row>
    <row r="117" spans="1:31" ht="13.5" customHeight="1" x14ac:dyDescent="0.15">
      <c r="A117" s="1"/>
      <c r="B117" s="16" t="s">
        <v>141</v>
      </c>
      <c r="C117" s="10">
        <v>50.773935212548501</v>
      </c>
      <c r="D117" s="11">
        <v>18.214595177706499</v>
      </c>
      <c r="E117" s="11">
        <v>14.654988949823998</v>
      </c>
      <c r="F117" s="11">
        <v>10.215129559213699</v>
      </c>
      <c r="G117" s="11">
        <v>19.183729118045683</v>
      </c>
      <c r="H117" s="11">
        <v>21.095583441177599</v>
      </c>
      <c r="I117" s="11">
        <v>21.079696894230992</v>
      </c>
      <c r="J117" s="11">
        <v>20.34427264756069</v>
      </c>
      <c r="K117" s="11">
        <v>21.927199999999999</v>
      </c>
      <c r="L117" s="11">
        <v>26.717635999999999</v>
      </c>
      <c r="M117" s="11">
        <v>28.017510999999999</v>
      </c>
      <c r="N117" s="11">
        <v>33.889991999999999</v>
      </c>
      <c r="O117" s="11">
        <v>34.644117000000001</v>
      </c>
      <c r="P117" s="11">
        <v>41.858150999999999</v>
      </c>
      <c r="Q117" s="11">
        <v>51.243636000000002</v>
      </c>
      <c r="R117" s="11">
        <v>64.403937999999997</v>
      </c>
      <c r="S117" s="11">
        <v>76.066627999999994</v>
      </c>
      <c r="T117" s="11">
        <v>90.432816000000003</v>
      </c>
      <c r="U117" s="11">
        <v>86.654409000000001</v>
      </c>
      <c r="V117" s="11">
        <v>66.301556000000005</v>
      </c>
      <c r="W117" s="11">
        <v>112.892132</v>
      </c>
      <c r="X117" s="11">
        <v>136.88419099999999</v>
      </c>
      <c r="Y117" s="11">
        <v>132.079531</v>
      </c>
      <c r="Z117" s="11">
        <v>174.30489900000001</v>
      </c>
      <c r="AA117" s="11">
        <v>149.45460299999999</v>
      </c>
      <c r="AB117" s="11">
        <v>143.00901999999999</v>
      </c>
      <c r="AC117" s="11">
        <v>138.63968600000001</v>
      </c>
      <c r="AD117" s="11">
        <v>166.96786499999999</v>
      </c>
      <c r="AE117" s="11">
        <v>125.288736</v>
      </c>
    </row>
    <row r="118" spans="1:31" ht="13.5" customHeight="1" x14ac:dyDescent="0.15">
      <c r="A118" s="1"/>
      <c r="B118" s="16" t="s">
        <v>142</v>
      </c>
      <c r="C118" s="13">
        <v>1.0297215822105201</v>
      </c>
      <c r="D118" s="14">
        <v>2.4345148502810718</v>
      </c>
      <c r="E118" s="14">
        <v>1.18654334124581</v>
      </c>
      <c r="F118" s="14">
        <v>0.41547663814246899</v>
      </c>
      <c r="G118" s="14">
        <v>1.3633921195935499</v>
      </c>
      <c r="H118" s="14">
        <v>2.0448189039165401</v>
      </c>
      <c r="I118" s="14">
        <v>3.01573684215886</v>
      </c>
      <c r="J118" s="14">
        <v>4.445448597193014</v>
      </c>
      <c r="K118" s="14">
        <v>3.5339</v>
      </c>
      <c r="L118" s="14">
        <v>1.341418</v>
      </c>
      <c r="M118" s="14">
        <v>2.0568970000000002</v>
      </c>
      <c r="N118" s="14">
        <v>6.1552059999999997</v>
      </c>
      <c r="O118" s="14">
        <v>2.7654740000000002</v>
      </c>
      <c r="P118" s="14">
        <v>2.0560239999999999</v>
      </c>
      <c r="Q118" s="14">
        <v>3.2062900000000001</v>
      </c>
      <c r="R118" s="14">
        <v>4.9006160000000003</v>
      </c>
      <c r="S118" s="14">
        <v>3.8445170000000002</v>
      </c>
      <c r="T118" s="14">
        <v>10.182358000000001</v>
      </c>
      <c r="U118" s="14">
        <v>6.9756819999999999</v>
      </c>
      <c r="V118" s="14">
        <v>5.9862890000000002</v>
      </c>
      <c r="W118" s="14">
        <v>10.106104999999999</v>
      </c>
      <c r="X118" s="14">
        <v>7.7267789999999996</v>
      </c>
      <c r="Y118" s="14">
        <v>14.998737</v>
      </c>
      <c r="Z118" s="14">
        <v>14.952026</v>
      </c>
      <c r="AA118" s="14">
        <v>21.151993000000001</v>
      </c>
      <c r="AB118" s="14">
        <v>43.407980999999999</v>
      </c>
      <c r="AC118" s="14">
        <v>64.364639999999994</v>
      </c>
      <c r="AD118" s="14">
        <v>18.616879000000001</v>
      </c>
      <c r="AE118" s="14">
        <v>27.642240000000001</v>
      </c>
    </row>
    <row r="119" spans="1:31" ht="13.5" customHeight="1" x14ac:dyDescent="0.15">
      <c r="A119" s="1"/>
      <c r="B119" s="16" t="s">
        <v>143</v>
      </c>
      <c r="C119" s="10">
        <v>177.37208151311796</v>
      </c>
      <c r="D119" s="11">
        <v>178.50262911208199</v>
      </c>
      <c r="E119" s="11">
        <v>207.42506343619601</v>
      </c>
      <c r="F119" s="11">
        <v>238.522632260585</v>
      </c>
      <c r="G119" s="11">
        <v>303.95624313291501</v>
      </c>
      <c r="H119" s="11">
        <v>316.86797957023322</v>
      </c>
      <c r="I119" s="11">
        <v>333.24217098930399</v>
      </c>
      <c r="J119" s="11">
        <v>381.70646021861302</v>
      </c>
      <c r="K119" s="11">
        <v>465.4785</v>
      </c>
      <c r="L119" s="11">
        <v>396.793656</v>
      </c>
      <c r="M119" s="11">
        <v>357.31856800000003</v>
      </c>
      <c r="N119" s="11">
        <v>312.52271000000002</v>
      </c>
      <c r="O119" s="11">
        <v>407.47037</v>
      </c>
      <c r="P119" s="11">
        <v>823.38451799999996</v>
      </c>
      <c r="Q119" s="11">
        <v>510.90958599999999</v>
      </c>
      <c r="R119" s="11">
        <v>520.71685500000001</v>
      </c>
      <c r="S119" s="11">
        <v>638.20802400000002</v>
      </c>
      <c r="T119" s="11">
        <v>975.43517699999995</v>
      </c>
      <c r="U119" s="11">
        <v>1157.2879760000001</v>
      </c>
      <c r="V119" s="11">
        <v>1178.2860439999999</v>
      </c>
      <c r="W119" s="11">
        <v>1115.0150149999999</v>
      </c>
      <c r="X119" s="11">
        <v>1381.4869639999999</v>
      </c>
      <c r="Y119" s="11">
        <v>1430.0332100000001</v>
      </c>
      <c r="Z119" s="11">
        <v>1525.0024699999999</v>
      </c>
      <c r="AA119" s="11">
        <v>1510.8215640000001</v>
      </c>
      <c r="AB119" s="11">
        <v>1534.3779850000001</v>
      </c>
      <c r="AC119" s="11">
        <v>1392.676872</v>
      </c>
      <c r="AD119" s="11">
        <v>1932.8242680000001</v>
      </c>
      <c r="AE119" s="11">
        <v>1695.6624770000001</v>
      </c>
    </row>
    <row r="120" spans="1:31" ht="13.5" customHeight="1" x14ac:dyDescent="0.15">
      <c r="A120" s="1"/>
      <c r="B120" s="16" t="s">
        <v>144</v>
      </c>
      <c r="C120" s="13"/>
      <c r="D120" s="14"/>
      <c r="E120" s="14">
        <v>0.361463534419252</v>
      </c>
      <c r="F120" s="14">
        <v>1.9274173553276295</v>
      </c>
      <c r="G120" s="14">
        <v>1.050613927451501</v>
      </c>
      <c r="H120" s="14">
        <v>3.9712120025869502</v>
      </c>
      <c r="I120" s="14">
        <v>4.0294166230265009</v>
      </c>
      <c r="J120" s="14">
        <v>3.8386836365973482</v>
      </c>
      <c r="K120" s="14">
        <v>4.0221999999999998</v>
      </c>
      <c r="L120" s="14">
        <v>5.720091</v>
      </c>
      <c r="M120" s="14">
        <v>5.4450010000000004</v>
      </c>
      <c r="N120" s="14">
        <v>7.8335020000000002</v>
      </c>
      <c r="O120" s="14">
        <v>15.853729</v>
      </c>
      <c r="P120" s="14">
        <v>10.252584000000001</v>
      </c>
      <c r="Q120" s="14">
        <v>21.565874999999998</v>
      </c>
      <c r="R120" s="14">
        <v>21.613719</v>
      </c>
      <c r="S120" s="14">
        <v>28.222235000000001</v>
      </c>
      <c r="T120" s="14">
        <v>48.975192999999997</v>
      </c>
      <c r="U120" s="14">
        <v>22.082646</v>
      </c>
      <c r="V120" s="14">
        <v>37.644598999999999</v>
      </c>
      <c r="W120" s="14">
        <v>73.010983999999993</v>
      </c>
      <c r="X120" s="14">
        <v>81.497325000000004</v>
      </c>
      <c r="Y120" s="14">
        <v>103.90642200000001</v>
      </c>
      <c r="Z120" s="14">
        <v>77.723547999999994</v>
      </c>
      <c r="AA120" s="14">
        <v>76.582774000000001</v>
      </c>
      <c r="AB120" s="14">
        <v>74.252880000000005</v>
      </c>
      <c r="AC120" s="14">
        <v>82.312241999999998</v>
      </c>
      <c r="AD120" s="14">
        <v>91.004256999999996</v>
      </c>
      <c r="AE120" s="14">
        <v>85.496786</v>
      </c>
    </row>
    <row r="121" spans="1:31" ht="13.5" customHeight="1" x14ac:dyDescent="0.15">
      <c r="A121" s="1"/>
      <c r="B121" s="16" t="s">
        <v>145</v>
      </c>
      <c r="C121" s="10">
        <v>393.574792461328</v>
      </c>
      <c r="D121" s="11">
        <v>271.49293156714606</v>
      </c>
      <c r="E121" s="11">
        <v>110.30138331832701</v>
      </c>
      <c r="F121" s="11">
        <v>134.49905675578006</v>
      </c>
      <c r="G121" s="11">
        <v>167.889709597479</v>
      </c>
      <c r="H121" s="11">
        <v>266.30016073013502</v>
      </c>
      <c r="I121" s="11">
        <v>329.01916699767298</v>
      </c>
      <c r="J121" s="11">
        <v>320.10648107991682</v>
      </c>
      <c r="K121" s="11">
        <v>260.00599999999997</v>
      </c>
      <c r="L121" s="11">
        <v>324.314729</v>
      </c>
      <c r="M121" s="11">
        <v>276.79406699999998</v>
      </c>
      <c r="N121" s="11">
        <v>309.516886</v>
      </c>
      <c r="O121" s="11">
        <v>458.92487399999999</v>
      </c>
      <c r="P121" s="11">
        <v>551.76290200000005</v>
      </c>
      <c r="Q121" s="11">
        <v>466.20571899999999</v>
      </c>
      <c r="R121" s="11">
        <v>411.69679200000002</v>
      </c>
      <c r="S121" s="11">
        <v>621.25494900000001</v>
      </c>
      <c r="T121" s="11">
        <v>685.42513099999996</v>
      </c>
      <c r="U121" s="11">
        <v>622.176287</v>
      </c>
      <c r="V121" s="11">
        <v>654.36511599999994</v>
      </c>
      <c r="W121" s="11">
        <v>912.42668200000003</v>
      </c>
      <c r="X121" s="11">
        <v>640.298092</v>
      </c>
      <c r="Y121" s="11">
        <v>416.30735399999998</v>
      </c>
      <c r="Z121" s="11">
        <v>387.02590800000002</v>
      </c>
      <c r="AA121" s="11">
        <v>258.15052500000002</v>
      </c>
      <c r="AB121" s="11">
        <v>397.11783200000002</v>
      </c>
      <c r="AC121" s="11">
        <v>500.49813399999999</v>
      </c>
      <c r="AD121" s="11">
        <v>691.98405500000001</v>
      </c>
      <c r="AE121" s="11">
        <v>252.39453399999999</v>
      </c>
    </row>
    <row r="122" spans="1:31" ht="13.5" customHeight="1" x14ac:dyDescent="0.15">
      <c r="A122" s="1"/>
      <c r="B122" s="16" t="s">
        <v>146</v>
      </c>
      <c r="C122" s="13"/>
      <c r="D122" s="14"/>
      <c r="E122" s="14"/>
      <c r="F122" s="14"/>
      <c r="G122" s="14"/>
      <c r="H122" s="14"/>
      <c r="I122" s="14">
        <v>5.0261550584511738</v>
      </c>
      <c r="J122" s="14">
        <v>14.164601200790699</v>
      </c>
      <c r="K122" s="14">
        <v>28.965399999999999</v>
      </c>
      <c r="L122" s="14">
        <v>56.717190000000002</v>
      </c>
      <c r="M122" s="14">
        <v>92.974245999999994</v>
      </c>
      <c r="N122" s="14">
        <v>68.540907000000004</v>
      </c>
      <c r="O122" s="14">
        <v>51.710951999999999</v>
      </c>
      <c r="P122" s="14">
        <v>46.762858000000001</v>
      </c>
      <c r="Q122" s="14">
        <v>30.401810999999999</v>
      </c>
      <c r="R122" s="14">
        <v>26.704158</v>
      </c>
      <c r="S122" s="14">
        <v>30.442981</v>
      </c>
      <c r="T122" s="14">
        <v>39.896120000000003</v>
      </c>
      <c r="U122" s="14">
        <v>72.809943000000004</v>
      </c>
      <c r="V122" s="14">
        <v>102.82236899999999</v>
      </c>
      <c r="W122" s="14">
        <v>159.569185</v>
      </c>
      <c r="X122" s="14">
        <v>134.62603899999999</v>
      </c>
      <c r="Y122" s="14">
        <v>245.97991099999999</v>
      </c>
      <c r="Z122" s="14">
        <v>310.23152800000003</v>
      </c>
      <c r="AA122" s="14">
        <v>228.546663</v>
      </c>
      <c r="AB122" s="14">
        <v>176.90042199999999</v>
      </c>
      <c r="AC122" s="14">
        <v>215.45135099999999</v>
      </c>
      <c r="AD122" s="14">
        <v>181.73879500000001</v>
      </c>
      <c r="AE122" s="14">
        <v>164.59139300000001</v>
      </c>
    </row>
    <row r="123" spans="1:31" ht="13.5" customHeight="1" x14ac:dyDescent="0.15">
      <c r="A123" s="1"/>
      <c r="B123" s="16" t="s">
        <v>147</v>
      </c>
      <c r="C123" s="10">
        <v>22.8270990000313</v>
      </c>
      <c r="D123" s="11">
        <v>52.494218136623864</v>
      </c>
      <c r="E123" s="11">
        <v>41.049684865351573</v>
      </c>
      <c r="F123" s="11">
        <v>29.265894565881588</v>
      </c>
      <c r="G123" s="11">
        <v>57.2063293474164</v>
      </c>
      <c r="H123" s="11">
        <v>48.049296715197102</v>
      </c>
      <c r="I123" s="11">
        <v>57.612122030600901</v>
      </c>
      <c r="J123" s="11">
        <v>59.022089882870802</v>
      </c>
      <c r="K123" s="11">
        <v>50.6738</v>
      </c>
      <c r="L123" s="11">
        <v>59.744799999999998</v>
      </c>
      <c r="M123" s="11">
        <v>103.657591</v>
      </c>
      <c r="N123" s="11">
        <v>75.787841999999998</v>
      </c>
      <c r="O123" s="11">
        <v>122.754166</v>
      </c>
      <c r="P123" s="11">
        <v>123.913107</v>
      </c>
      <c r="Q123" s="11">
        <v>84.916246999999998</v>
      </c>
      <c r="R123" s="11">
        <v>98.173441999999994</v>
      </c>
      <c r="S123" s="11">
        <v>141.27200999999999</v>
      </c>
      <c r="T123" s="11">
        <v>170.00416899999999</v>
      </c>
      <c r="U123" s="11">
        <v>152.99090200000001</v>
      </c>
      <c r="V123" s="11">
        <v>152.91535400000001</v>
      </c>
      <c r="W123" s="11">
        <v>300.407017</v>
      </c>
      <c r="X123" s="11">
        <v>266.492842</v>
      </c>
      <c r="Y123" s="11">
        <v>276.274066</v>
      </c>
      <c r="Z123" s="11">
        <v>400.93307900000002</v>
      </c>
      <c r="AA123" s="11">
        <v>326.585308</v>
      </c>
      <c r="AB123" s="11">
        <v>484.004504</v>
      </c>
      <c r="AC123" s="11">
        <v>483.68397299999998</v>
      </c>
      <c r="AD123" s="11">
        <v>292.87462900000003</v>
      </c>
      <c r="AE123" s="11">
        <v>328.59787699999998</v>
      </c>
    </row>
    <row r="124" spans="1:31" ht="13.5" customHeight="1" x14ac:dyDescent="0.15">
      <c r="A124" s="1"/>
      <c r="B124" s="16" t="s">
        <v>148</v>
      </c>
      <c r="C124" s="13"/>
      <c r="D124" s="14"/>
      <c r="E124" s="14">
        <v>2.0666284685274601</v>
      </c>
      <c r="F124" s="14">
        <v>5.8302992353026175</v>
      </c>
      <c r="G124" s="14">
        <v>4.1222561733593199</v>
      </c>
      <c r="H124" s="14">
        <v>4.8001926393098699</v>
      </c>
      <c r="I124" s="14">
        <v>13.0423050471199</v>
      </c>
      <c r="J124" s="14">
        <v>9.7437795792567865</v>
      </c>
      <c r="K124" s="14">
        <v>7.3324999999999996</v>
      </c>
      <c r="L124" s="14">
        <v>10.091685</v>
      </c>
      <c r="M124" s="14">
        <v>16.979517000000001</v>
      </c>
      <c r="N124" s="14">
        <v>23.543056</v>
      </c>
      <c r="O124" s="14">
        <v>58.86009</v>
      </c>
      <c r="P124" s="14">
        <v>59.857593000000001</v>
      </c>
      <c r="Q124" s="14">
        <v>39.019499000000003</v>
      </c>
      <c r="R124" s="14">
        <v>51.454101000000001</v>
      </c>
      <c r="S124" s="14">
        <v>84.471138999999994</v>
      </c>
      <c r="T124" s="14">
        <v>94.570943999999997</v>
      </c>
      <c r="U124" s="14">
        <v>75.880116999999998</v>
      </c>
      <c r="V124" s="14">
        <v>56.512729</v>
      </c>
      <c r="W124" s="14">
        <v>139.311104</v>
      </c>
      <c r="X124" s="14">
        <v>216.86245199999999</v>
      </c>
      <c r="Y124" s="14">
        <v>392.87879500000003</v>
      </c>
      <c r="Z124" s="14">
        <v>263.58730800000001</v>
      </c>
      <c r="AA124" s="14">
        <v>151.54800299999999</v>
      </c>
      <c r="AB124" s="14">
        <v>270.61986999999999</v>
      </c>
      <c r="AC124" s="14">
        <v>186.558886</v>
      </c>
      <c r="AD124" s="14">
        <v>140.52963800000001</v>
      </c>
      <c r="AE124" s="14">
        <v>127.584301</v>
      </c>
    </row>
    <row r="125" spans="1:31" ht="13.5" customHeight="1" x14ac:dyDescent="0.15">
      <c r="A125" s="1"/>
      <c r="B125" s="16" t="s">
        <v>149</v>
      </c>
      <c r="C125" s="10">
        <v>24.703694406863498</v>
      </c>
      <c r="D125" s="11">
        <v>62.520233347537001</v>
      </c>
      <c r="E125" s="11">
        <v>56.325448146025984</v>
      </c>
      <c r="F125" s="11">
        <v>63.958571231001201</v>
      </c>
      <c r="G125" s="11">
        <v>88.660587541803991</v>
      </c>
      <c r="H125" s="11">
        <v>94.409051942216095</v>
      </c>
      <c r="I125" s="11">
        <v>95.607593499993385</v>
      </c>
      <c r="J125" s="11">
        <v>90.359492248718581</v>
      </c>
      <c r="K125" s="11">
        <v>112.587</v>
      </c>
      <c r="L125" s="11">
        <v>103.26199099999999</v>
      </c>
      <c r="M125" s="11">
        <v>111.63860200000001</v>
      </c>
      <c r="N125" s="11">
        <v>126.846969</v>
      </c>
      <c r="O125" s="11">
        <v>143.84018800000001</v>
      </c>
      <c r="P125" s="11">
        <v>161.19884200000001</v>
      </c>
      <c r="Q125" s="11">
        <v>150.757102</v>
      </c>
      <c r="R125" s="11">
        <v>167.346307</v>
      </c>
      <c r="S125" s="11">
        <v>232.94510500000001</v>
      </c>
      <c r="T125" s="11">
        <v>266.13972000000001</v>
      </c>
      <c r="U125" s="11">
        <v>188.62551099999999</v>
      </c>
      <c r="V125" s="11">
        <v>199.13403</v>
      </c>
      <c r="W125" s="11">
        <v>277.12506100000002</v>
      </c>
      <c r="X125" s="11">
        <v>275.05760299999997</v>
      </c>
      <c r="Y125" s="11">
        <v>352.085193</v>
      </c>
      <c r="Z125" s="11">
        <v>507.561621</v>
      </c>
      <c r="AA125" s="11">
        <v>409.473952</v>
      </c>
      <c r="AB125" s="11">
        <v>393.23815400000001</v>
      </c>
      <c r="AC125" s="11">
        <v>459.76862299999999</v>
      </c>
      <c r="AD125" s="11">
        <v>485.230233</v>
      </c>
      <c r="AE125" s="11">
        <v>416.68842799999999</v>
      </c>
    </row>
    <row r="126" spans="1:31" ht="13.5" customHeight="1" x14ac:dyDescent="0.15">
      <c r="A126" s="1"/>
      <c r="B126" s="16" t="s">
        <v>150</v>
      </c>
      <c r="C126" s="13"/>
      <c r="D126" s="14"/>
      <c r="E126" s="14"/>
      <c r="F126" s="14">
        <v>0.74046874058961243</v>
      </c>
      <c r="G126" s="14">
        <v>8.0199536446679306E-2</v>
      </c>
      <c r="H126" s="14">
        <v>0.40264773783684704</v>
      </c>
      <c r="I126" s="14">
        <v>0.89321499117011083</v>
      </c>
      <c r="J126" s="14">
        <v>1.1555388916382501</v>
      </c>
      <c r="K126" s="14">
        <v>0.55740000000000001</v>
      </c>
      <c r="L126" s="14">
        <v>0.46866400000000003</v>
      </c>
      <c r="M126" s="14">
        <v>1.1338459999999999</v>
      </c>
      <c r="N126" s="14">
        <v>0.93604500000000002</v>
      </c>
      <c r="O126" s="14">
        <v>1.2028239999999999</v>
      </c>
      <c r="P126" s="14">
        <v>1.7373989999999999</v>
      </c>
      <c r="Q126" s="14">
        <v>1.5425359999999999</v>
      </c>
      <c r="R126" s="14">
        <v>2.162731</v>
      </c>
      <c r="S126" s="14">
        <v>2.788367</v>
      </c>
      <c r="T126" s="14">
        <v>3.4916589999999998</v>
      </c>
      <c r="U126" s="14">
        <v>2.6458469999999998</v>
      </c>
      <c r="V126" s="14">
        <v>5.2237559999999998</v>
      </c>
      <c r="W126" s="14">
        <v>6.1116929999999998</v>
      </c>
      <c r="X126" s="14">
        <v>5.4612970000000001</v>
      </c>
      <c r="Y126" s="14">
        <v>8.0983370000000008</v>
      </c>
      <c r="Z126" s="14">
        <v>13.950418000000001</v>
      </c>
      <c r="AA126" s="14">
        <v>5.284656</v>
      </c>
      <c r="AB126" s="14">
        <v>5.915762</v>
      </c>
      <c r="AC126" s="14">
        <v>5.8225720000000001</v>
      </c>
      <c r="AD126" s="14">
        <v>5.4163930000000002</v>
      </c>
      <c r="AE126" s="14">
        <v>5.8037450000000002</v>
      </c>
    </row>
    <row r="127" spans="1:31" ht="13.5" customHeight="1" x14ac:dyDescent="0.15">
      <c r="A127" s="1"/>
      <c r="B127" s="16" t="s">
        <v>151</v>
      </c>
      <c r="C127" s="10">
        <v>71.782180202880795</v>
      </c>
      <c r="D127" s="11">
        <v>75.07258483306542</v>
      </c>
      <c r="E127" s="11">
        <v>91.387410984693474</v>
      </c>
      <c r="F127" s="11">
        <v>72.877882629652916</v>
      </c>
      <c r="G127" s="11">
        <v>130.38038640136699</v>
      </c>
      <c r="H127" s="11">
        <v>135.72386786575001</v>
      </c>
      <c r="I127" s="11">
        <v>157.15254668381598</v>
      </c>
      <c r="J127" s="11">
        <v>142.17729396177199</v>
      </c>
      <c r="K127" s="11">
        <v>140.7414</v>
      </c>
      <c r="L127" s="11">
        <v>122.93880900000001</v>
      </c>
      <c r="M127" s="11">
        <v>154.50090299999999</v>
      </c>
      <c r="N127" s="11">
        <v>176.8742</v>
      </c>
      <c r="O127" s="11">
        <v>204.226843</v>
      </c>
      <c r="P127" s="11">
        <v>169.045616</v>
      </c>
      <c r="Q127" s="11">
        <v>154.05898400000001</v>
      </c>
      <c r="R127" s="11">
        <v>160.39431400000001</v>
      </c>
      <c r="S127" s="11">
        <v>192.77431999999999</v>
      </c>
      <c r="T127" s="11">
        <v>268.329024</v>
      </c>
      <c r="U127" s="11">
        <v>277.106649</v>
      </c>
      <c r="V127" s="11">
        <v>338.93527699999999</v>
      </c>
      <c r="W127" s="11">
        <v>385.74852099999998</v>
      </c>
      <c r="X127" s="11">
        <v>503.80107400000003</v>
      </c>
      <c r="Y127" s="11">
        <v>454.98688299999998</v>
      </c>
      <c r="Z127" s="11">
        <v>515.75199699999996</v>
      </c>
      <c r="AA127" s="11">
        <v>576.60455000000002</v>
      </c>
      <c r="AB127" s="11">
        <v>527.36676799999998</v>
      </c>
      <c r="AC127" s="11">
        <v>584.54744700000003</v>
      </c>
      <c r="AD127" s="11">
        <v>592.62047700000005</v>
      </c>
      <c r="AE127" s="11">
        <v>457.73049200000003</v>
      </c>
    </row>
    <row r="128" spans="1:31" ht="13.5" customHeight="1" x14ac:dyDescent="0.15">
      <c r="A128" s="1"/>
      <c r="B128" s="16" t="s">
        <v>152</v>
      </c>
      <c r="C128" s="13">
        <v>68.296472160391104</v>
      </c>
      <c r="D128" s="14">
        <v>38.4521070110953</v>
      </c>
      <c r="E128" s="14">
        <v>78.791192600474801</v>
      </c>
      <c r="F128" s="14">
        <v>120.096999835353</v>
      </c>
      <c r="G128" s="14">
        <v>169.49370032641198</v>
      </c>
      <c r="H128" s="14">
        <v>174.33068037598898</v>
      </c>
      <c r="I128" s="14">
        <v>162.73767171142501</v>
      </c>
      <c r="J128" s="14">
        <v>145.444288552633</v>
      </c>
      <c r="K128" s="14">
        <v>87.695800000000006</v>
      </c>
      <c r="L128" s="14">
        <v>109.16248400000001</v>
      </c>
      <c r="M128" s="14">
        <v>80.879289</v>
      </c>
      <c r="N128" s="14">
        <v>90.953018</v>
      </c>
      <c r="O128" s="14">
        <v>141.68219500000001</v>
      </c>
      <c r="P128" s="14">
        <v>137.328226</v>
      </c>
      <c r="Q128" s="14">
        <v>214.946856</v>
      </c>
      <c r="R128" s="14">
        <v>106.27186399999999</v>
      </c>
      <c r="S128" s="14">
        <v>156.73593299999999</v>
      </c>
      <c r="T128" s="14">
        <v>364.36493000000002</v>
      </c>
      <c r="U128" s="14">
        <v>379.050096</v>
      </c>
      <c r="V128" s="14">
        <v>333.98397399999999</v>
      </c>
      <c r="W128" s="14">
        <v>148.16322299999999</v>
      </c>
      <c r="X128" s="14">
        <v>488.51194099999998</v>
      </c>
      <c r="Y128" s="14">
        <v>615.43249300000002</v>
      </c>
      <c r="Z128" s="14">
        <v>762.91710999999998</v>
      </c>
      <c r="AA128" s="14">
        <v>440.34209600000003</v>
      </c>
      <c r="AB128" s="14">
        <v>378.870474</v>
      </c>
      <c r="AC128" s="14">
        <v>627.828078</v>
      </c>
      <c r="AD128" s="14">
        <v>708.93438000000003</v>
      </c>
      <c r="AE128" s="14">
        <v>472.19458900000001</v>
      </c>
    </row>
    <row r="129" spans="1:31" ht="13.5" customHeight="1" x14ac:dyDescent="0.15">
      <c r="A129" s="1"/>
      <c r="B129" s="16" t="s">
        <v>153</v>
      </c>
      <c r="C129" s="10">
        <v>51.948010287592297</v>
      </c>
      <c r="D129" s="11">
        <v>43.539802418579598</v>
      </c>
      <c r="E129" s="11">
        <v>43.540640091675485</v>
      </c>
      <c r="F129" s="11">
        <v>26.844049778312513</v>
      </c>
      <c r="G129" s="11">
        <v>46.684150165611996</v>
      </c>
      <c r="H129" s="11">
        <v>41.370081299315281</v>
      </c>
      <c r="I129" s="11">
        <v>42.639918729162574</v>
      </c>
      <c r="J129" s="11">
        <v>36.423407928542701</v>
      </c>
      <c r="K129" s="11">
        <v>36.723100000000002</v>
      </c>
      <c r="L129" s="11">
        <v>35.389339</v>
      </c>
      <c r="M129" s="11">
        <v>34.620359000000001</v>
      </c>
      <c r="N129" s="11">
        <v>44.431396999999997</v>
      </c>
      <c r="O129" s="11">
        <v>69.064994999999996</v>
      </c>
      <c r="P129" s="11">
        <v>60.556050999999997</v>
      </c>
      <c r="Q129" s="11">
        <v>61.667892000000002</v>
      </c>
      <c r="R129" s="11">
        <v>76.380640999999997</v>
      </c>
      <c r="S129" s="11">
        <v>112.364512</v>
      </c>
      <c r="T129" s="11">
        <v>127.16602899999999</v>
      </c>
      <c r="U129" s="11">
        <v>74.067695000000001</v>
      </c>
      <c r="V129" s="11">
        <v>104.493172</v>
      </c>
      <c r="W129" s="11">
        <v>202.30989500000001</v>
      </c>
      <c r="X129" s="11">
        <v>180.635392</v>
      </c>
      <c r="Y129" s="11">
        <v>180.65694099999999</v>
      </c>
      <c r="Z129" s="11">
        <v>209.93197699999999</v>
      </c>
      <c r="AA129" s="11">
        <v>152.510774</v>
      </c>
      <c r="AB129" s="11">
        <v>126.45305</v>
      </c>
      <c r="AC129" s="11">
        <v>174.16537299999999</v>
      </c>
      <c r="AD129" s="11">
        <v>176.03564299999999</v>
      </c>
      <c r="AE129" s="11">
        <v>229.678664</v>
      </c>
    </row>
    <row r="130" spans="1:31" ht="13.5" customHeight="1" x14ac:dyDescent="0.15">
      <c r="A130" s="1"/>
      <c r="B130" s="16" t="s">
        <v>154</v>
      </c>
      <c r="C130" s="13">
        <v>619.55082808713041</v>
      </c>
      <c r="D130" s="14">
        <v>697.70282428461144</v>
      </c>
      <c r="E130" s="14">
        <v>723.45354833428803</v>
      </c>
      <c r="F130" s="14">
        <v>686.54959430092003</v>
      </c>
      <c r="G130" s="14">
        <v>777.25380747299334</v>
      </c>
      <c r="H130" s="14">
        <v>836.66252395655454</v>
      </c>
      <c r="I130" s="14">
        <v>880.99772885393202</v>
      </c>
      <c r="J130" s="14">
        <v>1046.6724624455398</v>
      </c>
      <c r="K130" s="14">
        <v>1105.7282</v>
      </c>
      <c r="L130" s="14">
        <v>1243.086583</v>
      </c>
      <c r="M130" s="14">
        <v>1312.43669</v>
      </c>
      <c r="N130" s="14">
        <v>1553.5482910000001</v>
      </c>
      <c r="O130" s="14">
        <v>2038.7070550000001</v>
      </c>
      <c r="P130" s="14">
        <v>2632.0902270000001</v>
      </c>
      <c r="Q130" s="14">
        <v>2700.0302120000001</v>
      </c>
      <c r="R130" s="14">
        <v>3180.3443179999999</v>
      </c>
      <c r="S130" s="14">
        <v>4095.6997729999998</v>
      </c>
      <c r="T130" s="14">
        <v>5253.9745489999996</v>
      </c>
      <c r="U130" s="14">
        <v>4195.5001000000002</v>
      </c>
      <c r="V130" s="14">
        <v>4518.8742670000001</v>
      </c>
      <c r="W130" s="14">
        <v>5728.3419709999998</v>
      </c>
      <c r="X130" s="14">
        <v>6758.9461840000004</v>
      </c>
      <c r="Y130" s="14">
        <v>7287.8019180000001</v>
      </c>
      <c r="Z130" s="14">
        <v>7713.2283360000001</v>
      </c>
      <c r="AA130" s="14">
        <v>6772.0160910000004</v>
      </c>
      <c r="AB130" s="14">
        <v>7857.6410770000002</v>
      </c>
      <c r="AC130" s="14">
        <v>9028.3925080000008</v>
      </c>
      <c r="AD130" s="14">
        <v>9697.1868009999998</v>
      </c>
      <c r="AE130" s="14">
        <v>9437.3178549999993</v>
      </c>
    </row>
    <row r="131" spans="1:31" ht="13.5" customHeight="1" x14ac:dyDescent="0.15">
      <c r="A131" s="1"/>
      <c r="B131" s="16" t="s">
        <v>155</v>
      </c>
      <c r="C131" s="10">
        <v>8.7381980995060715</v>
      </c>
      <c r="D131" s="11">
        <v>9.5243076872752166</v>
      </c>
      <c r="E131" s="11">
        <v>35.871326839649697</v>
      </c>
      <c r="F131" s="11">
        <v>5.8529549283884075</v>
      </c>
      <c r="G131" s="11">
        <v>8.4209513269013296</v>
      </c>
      <c r="H131" s="11">
        <v>18.632326692058001</v>
      </c>
      <c r="I131" s="11">
        <v>21.405617557834901</v>
      </c>
      <c r="J131" s="11">
        <v>25.017082199056802</v>
      </c>
      <c r="K131" s="11">
        <v>26.227699999999999</v>
      </c>
      <c r="L131" s="11">
        <v>26.045020999999998</v>
      </c>
      <c r="M131" s="11">
        <v>29.964006999999999</v>
      </c>
      <c r="N131" s="11">
        <v>31.840783999999999</v>
      </c>
      <c r="O131" s="11">
        <v>42.930441000000002</v>
      </c>
      <c r="P131" s="11">
        <v>44.540981000000002</v>
      </c>
      <c r="Q131" s="11">
        <v>51.791173000000001</v>
      </c>
      <c r="R131" s="11">
        <v>64.756619000000001</v>
      </c>
      <c r="S131" s="11">
        <v>90.752949999999998</v>
      </c>
      <c r="T131" s="11">
        <v>130.13274100000001</v>
      </c>
      <c r="U131" s="11">
        <v>82.072559999999996</v>
      </c>
      <c r="V131" s="11">
        <v>449.73915099999999</v>
      </c>
      <c r="W131" s="11">
        <v>137.93659299999999</v>
      </c>
      <c r="X131" s="11">
        <v>192.24852899999999</v>
      </c>
      <c r="Y131" s="11">
        <v>528.43649900000003</v>
      </c>
      <c r="Z131" s="11">
        <v>401.29123399999997</v>
      </c>
      <c r="AA131" s="11">
        <v>566.66694199999995</v>
      </c>
      <c r="AB131" s="11">
        <v>472.71725900000001</v>
      </c>
      <c r="AC131" s="11">
        <v>293.74908399999998</v>
      </c>
      <c r="AD131" s="11">
        <v>255.719368</v>
      </c>
      <c r="AE131" s="11">
        <v>195.12743399999999</v>
      </c>
    </row>
    <row r="132" spans="1:31" ht="13.5" customHeight="1" x14ac:dyDescent="0.15">
      <c r="A132" s="1"/>
      <c r="B132" s="16" t="s">
        <v>156</v>
      </c>
      <c r="C132" s="13">
        <v>61.841006430396604</v>
      </c>
      <c r="D132" s="14">
        <v>42.557762847079488</v>
      </c>
      <c r="E132" s="14">
        <v>49.811246623557281</v>
      </c>
      <c r="F132" s="14">
        <v>56.258606119989764</v>
      </c>
      <c r="G132" s="14">
        <v>67.624249131839974</v>
      </c>
      <c r="H132" s="14">
        <v>114.88882119611401</v>
      </c>
      <c r="I132" s="14">
        <v>79.915669933980041</v>
      </c>
      <c r="J132" s="14">
        <v>49.264706262227584</v>
      </c>
      <c r="K132" s="14">
        <v>48.911299999999997</v>
      </c>
      <c r="L132" s="14">
        <v>50.864944999999999</v>
      </c>
      <c r="M132" s="14">
        <v>50.233680999999997</v>
      </c>
      <c r="N132" s="14">
        <v>62.152662999999997</v>
      </c>
      <c r="O132" s="14">
        <v>79.390968000000001</v>
      </c>
      <c r="P132" s="14">
        <v>101.77302899999999</v>
      </c>
      <c r="Q132" s="14">
        <v>119.688277</v>
      </c>
      <c r="R132" s="14">
        <v>114.893</v>
      </c>
      <c r="S132" s="14">
        <v>130.40035700000001</v>
      </c>
      <c r="T132" s="14">
        <v>134.80473799999999</v>
      </c>
      <c r="U132" s="14">
        <v>129.08281299999999</v>
      </c>
      <c r="V132" s="14">
        <v>123.95034699999999</v>
      </c>
      <c r="W132" s="14">
        <v>186.879041</v>
      </c>
      <c r="X132" s="14">
        <v>196.02349899999999</v>
      </c>
      <c r="Y132" s="14">
        <v>189.39152200000001</v>
      </c>
      <c r="Z132" s="14">
        <v>167.170491</v>
      </c>
      <c r="AA132" s="14">
        <v>247.575658</v>
      </c>
      <c r="AB132" s="14">
        <v>270.88546100000002</v>
      </c>
      <c r="AC132" s="14">
        <v>275.06890800000002</v>
      </c>
      <c r="AD132" s="14">
        <v>284.28170299999999</v>
      </c>
      <c r="AE132" s="14">
        <v>243.16957300000001</v>
      </c>
    </row>
    <row r="133" spans="1:31" ht="13.5" customHeight="1" x14ac:dyDescent="0.15">
      <c r="A133" s="1"/>
      <c r="B133" s="16" t="s">
        <v>157</v>
      </c>
      <c r="C133" s="10">
        <v>17.6544523966251</v>
      </c>
      <c r="D133" s="11">
        <v>12.5162196251675</v>
      </c>
      <c r="E133" s="11">
        <v>15.244331668985796</v>
      </c>
      <c r="F133" s="11">
        <v>17.280887116244593</v>
      </c>
      <c r="G133" s="11">
        <v>36.811587229025804</v>
      </c>
      <c r="H133" s="11">
        <v>28.1063911117486</v>
      </c>
      <c r="I133" s="11">
        <v>46.178646334016598</v>
      </c>
      <c r="J133" s="11">
        <v>42.816841910968989</v>
      </c>
      <c r="K133" s="11">
        <v>26.194199999999999</v>
      </c>
      <c r="L133" s="11">
        <v>41.654744999999998</v>
      </c>
      <c r="M133" s="11">
        <v>27.457903999999999</v>
      </c>
      <c r="N133" s="11">
        <v>46.805849000000002</v>
      </c>
      <c r="O133" s="11">
        <v>48.50882</v>
      </c>
      <c r="P133" s="11">
        <v>488.82558799999998</v>
      </c>
      <c r="Q133" s="11">
        <v>84.291399999999996</v>
      </c>
      <c r="R133" s="11">
        <v>231.70201399999999</v>
      </c>
      <c r="S133" s="11">
        <v>541.78262299999994</v>
      </c>
      <c r="T133" s="11">
        <v>377.67614400000002</v>
      </c>
      <c r="U133" s="11">
        <v>236.939234</v>
      </c>
      <c r="V133" s="11">
        <v>161.026332</v>
      </c>
      <c r="W133" s="11">
        <v>268.95281999999997</v>
      </c>
      <c r="X133" s="11">
        <v>241.378456</v>
      </c>
      <c r="Y133" s="11">
        <v>283.91319199999998</v>
      </c>
      <c r="Z133" s="11">
        <v>312.63433099999997</v>
      </c>
      <c r="AA133" s="11">
        <v>301.91386</v>
      </c>
      <c r="AB133" s="11">
        <v>378.09853099999998</v>
      </c>
      <c r="AC133" s="11">
        <v>465.54609499999998</v>
      </c>
      <c r="AD133" s="11">
        <v>474.33452399999999</v>
      </c>
      <c r="AE133" s="11">
        <v>416.57037300000002</v>
      </c>
    </row>
    <row r="134" spans="1:31" ht="13.5" customHeight="1" x14ac:dyDescent="0.15">
      <c r="A134" s="1"/>
      <c r="B134" s="16" t="s">
        <v>158</v>
      </c>
      <c r="C134" s="13">
        <v>351.13190681578999</v>
      </c>
      <c r="D134" s="14">
        <v>460.658978390041</v>
      </c>
      <c r="E134" s="14">
        <v>453.35385119096298</v>
      </c>
      <c r="F134" s="14">
        <v>518.13953730412504</v>
      </c>
      <c r="G134" s="14">
        <v>481.23731844829899</v>
      </c>
      <c r="H134" s="14">
        <v>493.25137390382099</v>
      </c>
      <c r="I134" s="14">
        <v>509.49864288472202</v>
      </c>
      <c r="J134" s="14">
        <v>620.72789013892293</v>
      </c>
      <c r="K134" s="14">
        <v>607.25160000000005</v>
      </c>
      <c r="L134" s="14">
        <v>551.18180800000005</v>
      </c>
      <c r="M134" s="14">
        <v>622.40997400000003</v>
      </c>
      <c r="N134" s="14">
        <v>582.394948</v>
      </c>
      <c r="O134" s="14">
        <v>648.30173600000001</v>
      </c>
      <c r="P134" s="14">
        <v>695.783636</v>
      </c>
      <c r="Q134" s="14">
        <v>752.29719</v>
      </c>
      <c r="R134" s="14">
        <v>845.46908900000005</v>
      </c>
      <c r="S134" s="14">
        <v>1257.428694</v>
      </c>
      <c r="T134" s="14">
        <v>1402.9323939999999</v>
      </c>
      <c r="U134" s="14">
        <v>1205.960973</v>
      </c>
      <c r="V134" s="14">
        <v>1365.520021</v>
      </c>
      <c r="W134" s="14">
        <v>1865.0901530000001</v>
      </c>
      <c r="X134" s="14">
        <v>2120.0677580000001</v>
      </c>
      <c r="Y134" s="14">
        <v>3151.334159</v>
      </c>
      <c r="Z134" s="14">
        <v>3030.1572809999998</v>
      </c>
      <c r="AA134" s="14">
        <v>3423.544042</v>
      </c>
      <c r="AB134" s="14">
        <v>2619.3351929999999</v>
      </c>
      <c r="AC134" s="14">
        <v>2550.622288</v>
      </c>
      <c r="AD134" s="14">
        <v>2767.9325290000002</v>
      </c>
      <c r="AE134" s="14">
        <v>2034.2710890000001</v>
      </c>
    </row>
    <row r="135" spans="1:31" ht="13.5" customHeight="1" x14ac:dyDescent="0.15">
      <c r="A135" s="1"/>
      <c r="B135" s="16" t="s">
        <v>159</v>
      </c>
      <c r="C135" s="10"/>
      <c r="D135" s="11"/>
      <c r="E135" s="11">
        <v>0.220021281820414</v>
      </c>
      <c r="F135" s="11">
        <v>2.3100830659668899E-2</v>
      </c>
      <c r="G135" s="11">
        <v>1.6039907289335902E-2</v>
      </c>
      <c r="H135" s="11">
        <v>7.1055483147678997E-2</v>
      </c>
      <c r="I135" s="11">
        <v>0.12818654223849801</v>
      </c>
      <c r="J135" s="11">
        <v>0.92098438305283215</v>
      </c>
      <c r="K135" s="11">
        <v>7.4899999999999994E-2</v>
      </c>
      <c r="L135" s="11">
        <v>4.8311E-2</v>
      </c>
      <c r="M135" s="11">
        <v>4.4670000000000001E-2</v>
      </c>
      <c r="N135" s="11">
        <v>0.29712100000000002</v>
      </c>
      <c r="O135" s="11">
        <v>0.17893400000000001</v>
      </c>
      <c r="P135" s="11">
        <v>0.34699400000000002</v>
      </c>
      <c r="Q135" s="11">
        <v>0.75868000000000002</v>
      </c>
      <c r="R135" s="11">
        <v>1.1442000000000001E-2</v>
      </c>
      <c r="S135" s="11">
        <v>3.3683999999999999E-2</v>
      </c>
      <c r="T135" s="11">
        <v>6.0278999999999999E-2</v>
      </c>
      <c r="U135" s="11">
        <v>0.17383699999999999</v>
      </c>
      <c r="V135" s="11">
        <v>0.27071800000000001</v>
      </c>
      <c r="W135" s="11">
        <v>0.82236799999999999</v>
      </c>
      <c r="X135" s="11">
        <v>0.23416500000000001</v>
      </c>
      <c r="Y135" s="11">
        <v>0.66018600000000005</v>
      </c>
      <c r="Z135" s="11">
        <v>1.495501</v>
      </c>
      <c r="AA135" s="11">
        <v>6.840592</v>
      </c>
      <c r="AB135" s="11">
        <v>10.778460000000001</v>
      </c>
      <c r="AC135" s="11">
        <v>13.048902</v>
      </c>
      <c r="AD135" s="11">
        <v>10.773489</v>
      </c>
      <c r="AE135" s="11">
        <v>14.570067</v>
      </c>
    </row>
    <row r="136" spans="1:31" ht="13.5" customHeight="1" x14ac:dyDescent="0.15">
      <c r="A136" s="1"/>
      <c r="B136" s="16" t="s">
        <v>160</v>
      </c>
      <c r="C136" s="13">
        <v>4.6000646382862405</v>
      </c>
      <c r="D136" s="14">
        <v>6.8318508709183678</v>
      </c>
      <c r="E136" s="14">
        <v>3.9289514610788299</v>
      </c>
      <c r="F136" s="14">
        <v>2.913956413539748</v>
      </c>
      <c r="G136" s="14">
        <v>7.8034148962618994</v>
      </c>
      <c r="H136" s="14">
        <v>5.8581298328419784</v>
      </c>
      <c r="I136" s="14">
        <v>5.2356802559500002</v>
      </c>
      <c r="J136" s="14">
        <v>12.905159899463198</v>
      </c>
      <c r="K136" s="14">
        <v>19.402899999999999</v>
      </c>
      <c r="L136" s="14">
        <v>14.672986999999999</v>
      </c>
      <c r="M136" s="14">
        <v>11.855081</v>
      </c>
      <c r="N136" s="14">
        <v>11.460751</v>
      </c>
      <c r="O136" s="14">
        <v>15.766472</v>
      </c>
      <c r="P136" s="14">
        <v>22.156448000000001</v>
      </c>
      <c r="Q136" s="14">
        <v>34.48433</v>
      </c>
      <c r="R136" s="14">
        <v>31.050232999999999</v>
      </c>
      <c r="S136" s="14">
        <v>35.297215000000001</v>
      </c>
      <c r="T136" s="14">
        <v>32.278305000000003</v>
      </c>
      <c r="U136" s="14">
        <v>36.941623999999997</v>
      </c>
      <c r="V136" s="14">
        <v>33.367674999999998</v>
      </c>
      <c r="W136" s="14">
        <v>34.424045999999997</v>
      </c>
      <c r="X136" s="14">
        <v>39.352392999999999</v>
      </c>
      <c r="Y136" s="14">
        <v>44.916936</v>
      </c>
      <c r="Z136" s="14">
        <v>31.501204000000001</v>
      </c>
      <c r="AA136" s="14">
        <v>34.611797000000003</v>
      </c>
      <c r="AB136" s="14">
        <v>38.237533999999997</v>
      </c>
      <c r="AC136" s="14">
        <v>34.022500999999998</v>
      </c>
      <c r="AD136" s="14">
        <v>41.519120000000001</v>
      </c>
      <c r="AE136" s="14">
        <v>33.057456000000002</v>
      </c>
    </row>
    <row r="137" spans="1:31" ht="13.5" customHeight="1" x14ac:dyDescent="0.15">
      <c r="A137" s="1"/>
      <c r="B137" s="16" t="s">
        <v>161</v>
      </c>
      <c r="C137" s="10">
        <v>44.585982153096495</v>
      </c>
      <c r="D137" s="11">
        <v>50.093253974055798</v>
      </c>
      <c r="E137" s="11">
        <v>50.77776868298271</v>
      </c>
      <c r="F137" s="11">
        <v>44.337964624810503</v>
      </c>
      <c r="G137" s="11">
        <v>73.254256590396935</v>
      </c>
      <c r="H137" s="11">
        <v>92.261597340419598</v>
      </c>
      <c r="I137" s="11">
        <v>95.585458631497417</v>
      </c>
      <c r="J137" s="11">
        <v>92.821816457470931</v>
      </c>
      <c r="K137" s="11">
        <v>78.543599999999998</v>
      </c>
      <c r="L137" s="11">
        <v>91.937956</v>
      </c>
      <c r="M137" s="11">
        <v>95.938458999999995</v>
      </c>
      <c r="N137" s="11">
        <v>96.186098000000001</v>
      </c>
      <c r="O137" s="11">
        <v>139.64094</v>
      </c>
      <c r="P137" s="11">
        <v>162.605334</v>
      </c>
      <c r="Q137" s="11">
        <v>147.60177999999999</v>
      </c>
      <c r="R137" s="11">
        <v>184.89229499999999</v>
      </c>
      <c r="S137" s="11">
        <v>222.36747700000001</v>
      </c>
      <c r="T137" s="11">
        <v>305.08874900000001</v>
      </c>
      <c r="U137" s="11">
        <v>254.90469100000001</v>
      </c>
      <c r="V137" s="11">
        <v>209.85879700000001</v>
      </c>
      <c r="W137" s="11">
        <v>221.467612</v>
      </c>
      <c r="X137" s="11">
        <v>114.065094</v>
      </c>
      <c r="Y137" s="11">
        <v>25.311798</v>
      </c>
      <c r="Z137" s="11">
        <v>45.832268999999997</v>
      </c>
      <c r="AA137" s="11">
        <v>35.458145000000002</v>
      </c>
      <c r="AB137" s="11">
        <v>43.702570000000001</v>
      </c>
      <c r="AC137" s="11">
        <v>48.690125000000002</v>
      </c>
      <c r="AD137" s="11">
        <v>68.993838999999994</v>
      </c>
      <c r="AE137" s="11">
        <v>57.966316999999997</v>
      </c>
    </row>
    <row r="138" spans="1:31" ht="13.5" customHeight="1" x14ac:dyDescent="0.15">
      <c r="A138" s="1"/>
      <c r="B138" s="16" t="s">
        <v>162</v>
      </c>
      <c r="C138" s="13"/>
      <c r="D138" s="14"/>
      <c r="E138" s="14">
        <v>7.8579029221576505E-3</v>
      </c>
      <c r="F138" s="14">
        <v>7.0810496948067606E-3</v>
      </c>
      <c r="G138" s="14">
        <v>1.1548733248321801</v>
      </c>
      <c r="H138" s="14">
        <v>0.118425805246132</v>
      </c>
      <c r="I138" s="14">
        <v>0.275514346282631</v>
      </c>
      <c r="J138" s="14">
        <v>0.69553330183997752</v>
      </c>
      <c r="K138" s="14">
        <v>0.59470000000000001</v>
      </c>
      <c r="L138" s="14">
        <v>0.53238200000000002</v>
      </c>
      <c r="M138" s="14">
        <v>2.040651</v>
      </c>
      <c r="N138" s="14">
        <v>1.7440899999999999</v>
      </c>
      <c r="O138" s="14">
        <v>0.32053199999999998</v>
      </c>
      <c r="P138" s="14">
        <v>0.52153300000000002</v>
      </c>
      <c r="Q138" s="14">
        <v>0.45248300000000002</v>
      </c>
      <c r="R138" s="14">
        <v>0.39859699999999998</v>
      </c>
      <c r="S138" s="14">
        <v>0.14713899999999999</v>
      </c>
      <c r="T138" s="14">
        <v>0.87368800000000002</v>
      </c>
      <c r="U138" s="14">
        <v>1.236477</v>
      </c>
      <c r="V138" s="14">
        <v>1.3084119999999999</v>
      </c>
      <c r="W138" s="14">
        <v>1.8877699999999999</v>
      </c>
      <c r="X138" s="14">
        <v>0.81087399999999998</v>
      </c>
      <c r="Y138" s="14">
        <v>1.7704040000000001</v>
      </c>
      <c r="Z138" s="14">
        <v>4.8859430000000001</v>
      </c>
      <c r="AA138" s="14">
        <v>3.8484579999999999</v>
      </c>
      <c r="AB138" s="14">
        <v>3.5915029999999999</v>
      </c>
      <c r="AC138" s="14">
        <v>1.3812199999999999</v>
      </c>
      <c r="AD138" s="14">
        <v>2.1459350000000001</v>
      </c>
      <c r="AE138" s="14">
        <v>2.538548</v>
      </c>
    </row>
    <row r="139" spans="1:31" ht="13.5" customHeight="1" x14ac:dyDescent="0.15">
      <c r="A139" s="1"/>
      <c r="B139" s="16" t="s">
        <v>163</v>
      </c>
      <c r="C139" s="10">
        <v>152.24481710813401</v>
      </c>
      <c r="D139" s="11">
        <v>185.700776986682</v>
      </c>
      <c r="E139" s="11">
        <v>202.8360481296549</v>
      </c>
      <c r="F139" s="11">
        <v>131.39473191808401</v>
      </c>
      <c r="G139" s="11">
        <v>357.03229635332696</v>
      </c>
      <c r="H139" s="11">
        <v>298.76462147494101</v>
      </c>
      <c r="I139" s="11">
        <v>344.22018789045899</v>
      </c>
      <c r="J139" s="11">
        <v>368.57181013899702</v>
      </c>
      <c r="K139" s="11">
        <v>365.40429999999998</v>
      </c>
      <c r="L139" s="11">
        <v>374.37644899999998</v>
      </c>
      <c r="M139" s="11">
        <v>437.630853</v>
      </c>
      <c r="N139" s="11">
        <v>498.34071999999998</v>
      </c>
      <c r="O139" s="11">
        <v>600.60141899999996</v>
      </c>
      <c r="P139" s="11">
        <v>703.88353800000004</v>
      </c>
      <c r="Q139" s="11">
        <v>728.82666900000004</v>
      </c>
      <c r="R139" s="11">
        <v>736.812816</v>
      </c>
      <c r="S139" s="11">
        <v>927.542281</v>
      </c>
      <c r="T139" s="11">
        <v>1006.133066</v>
      </c>
      <c r="U139" s="11">
        <v>916.77203199999997</v>
      </c>
      <c r="V139" s="11">
        <v>1165.3087539999999</v>
      </c>
      <c r="W139" s="11">
        <v>1182.8969139999999</v>
      </c>
      <c r="X139" s="11">
        <v>1276.8908630000001</v>
      </c>
      <c r="Y139" s="11">
        <v>1223.7733229999999</v>
      </c>
      <c r="Z139" s="11">
        <v>1215.3256260000001</v>
      </c>
      <c r="AA139" s="11">
        <v>812.60864300000003</v>
      </c>
      <c r="AB139" s="11">
        <v>961.67796299999998</v>
      </c>
      <c r="AC139" s="11">
        <v>971.07915800000001</v>
      </c>
      <c r="AD139" s="11">
        <v>996.91806499999996</v>
      </c>
      <c r="AE139" s="11">
        <v>880.09013100000004</v>
      </c>
    </row>
    <row r="140" spans="1:31" ht="13.5" customHeight="1" x14ac:dyDescent="0.15">
      <c r="A140" s="1"/>
      <c r="B140" s="16" t="s">
        <v>164</v>
      </c>
      <c r="C140" s="13"/>
      <c r="D140" s="14"/>
      <c r="E140" s="14">
        <v>1.1001064091020698</v>
      </c>
      <c r="F140" s="14">
        <v>5.3991955084229959</v>
      </c>
      <c r="G140" s="14">
        <v>1.9729085965883102</v>
      </c>
      <c r="H140" s="14">
        <v>0.457913113618376</v>
      </c>
      <c r="I140" s="14">
        <v>0.69460088454152114</v>
      </c>
      <c r="J140" s="14">
        <v>0.63339476758704127</v>
      </c>
      <c r="K140" s="14">
        <v>0.62680000000000002</v>
      </c>
      <c r="L140" s="14">
        <v>0.52413399999999999</v>
      </c>
      <c r="M140" s="14">
        <v>1.6710910000000001</v>
      </c>
      <c r="N140" s="14">
        <v>2.049906</v>
      </c>
      <c r="O140" s="14">
        <v>1.625326</v>
      </c>
      <c r="P140" s="14">
        <v>4.4342100000000002</v>
      </c>
      <c r="Q140" s="14">
        <v>1.9551480000000001</v>
      </c>
      <c r="R140" s="14">
        <v>0.57272999999999996</v>
      </c>
      <c r="S140" s="14">
        <v>3.356309</v>
      </c>
      <c r="T140" s="14">
        <v>8.7992530000000002</v>
      </c>
      <c r="U140" s="14">
        <v>25.184996999999999</v>
      </c>
      <c r="V140" s="14">
        <v>9.5604899999999997</v>
      </c>
      <c r="W140" s="14">
        <v>15.321888</v>
      </c>
      <c r="X140" s="14">
        <v>33.373973999999997</v>
      </c>
      <c r="Y140" s="14">
        <v>42.133234999999999</v>
      </c>
      <c r="Z140" s="14">
        <v>18.140881</v>
      </c>
      <c r="AA140" s="14">
        <v>21.462890000000002</v>
      </c>
      <c r="AB140" s="14">
        <v>20.115326</v>
      </c>
      <c r="AC140" s="14">
        <v>7.9274750000000003</v>
      </c>
      <c r="AD140" s="14">
        <v>4.5311310000000002</v>
      </c>
      <c r="AE140" s="14">
        <v>9.9782329999999995</v>
      </c>
    </row>
    <row r="141" spans="1:31" ht="13.5" customHeight="1" x14ac:dyDescent="0.15">
      <c r="A141" s="1"/>
      <c r="B141" s="16" t="s">
        <v>165</v>
      </c>
      <c r="C141" s="10">
        <v>130.95960892742102</v>
      </c>
      <c r="D141" s="11">
        <v>128.77574363976899</v>
      </c>
      <c r="E141" s="11">
        <v>141.89801096832292</v>
      </c>
      <c r="F141" s="11">
        <v>166.10696189989798</v>
      </c>
      <c r="G141" s="11">
        <v>201.90233300451499</v>
      </c>
      <c r="H141" s="11">
        <v>244.04400439754502</v>
      </c>
      <c r="I141" s="11">
        <v>290.34968103975109</v>
      </c>
      <c r="J141" s="11">
        <v>299.94866062052705</v>
      </c>
      <c r="K141" s="11">
        <v>261.93079999999998</v>
      </c>
      <c r="L141" s="11">
        <v>303.027964</v>
      </c>
      <c r="M141" s="11">
        <v>332.78666199999998</v>
      </c>
      <c r="N141" s="11">
        <v>475.88208700000001</v>
      </c>
      <c r="O141" s="11">
        <v>664.048361</v>
      </c>
      <c r="P141" s="11">
        <v>595.48566600000004</v>
      </c>
      <c r="Q141" s="11">
        <v>755.42521499999998</v>
      </c>
      <c r="R141" s="11">
        <v>1003.156343</v>
      </c>
      <c r="S141" s="11">
        <v>1165.407371</v>
      </c>
      <c r="T141" s="11">
        <v>1686.046112</v>
      </c>
      <c r="U141" s="11">
        <v>1237.7903409999999</v>
      </c>
      <c r="V141" s="11">
        <v>1215.115517</v>
      </c>
      <c r="W141" s="11">
        <v>1801.0618569999999</v>
      </c>
      <c r="X141" s="11">
        <v>1943.2718</v>
      </c>
      <c r="Y141" s="11">
        <v>2655.2128600000001</v>
      </c>
      <c r="Z141" s="11">
        <v>2173.7536930000001</v>
      </c>
      <c r="AA141" s="11">
        <v>2008.267938</v>
      </c>
      <c r="AB141" s="11">
        <v>1941.5378189999999</v>
      </c>
      <c r="AC141" s="11">
        <v>1960.4488590000001</v>
      </c>
      <c r="AD141" s="11">
        <v>1842.2411709999999</v>
      </c>
      <c r="AE141" s="11">
        <v>2058.3322880000001</v>
      </c>
    </row>
    <row r="142" spans="1:31" ht="13.5" customHeight="1" x14ac:dyDescent="0.15">
      <c r="A142" s="1"/>
      <c r="B142" s="16" t="s">
        <v>166</v>
      </c>
      <c r="C142" s="13"/>
      <c r="D142" s="14"/>
      <c r="E142" s="14">
        <v>0.70721126299418902</v>
      </c>
      <c r="F142" s="14">
        <v>0.49315583873700702</v>
      </c>
      <c r="G142" s="14">
        <v>0.95437448371548406</v>
      </c>
      <c r="H142" s="14">
        <v>9.1661573260505964</v>
      </c>
      <c r="I142" s="14">
        <v>4.7571436726777216</v>
      </c>
      <c r="J142" s="14">
        <v>3.7710368223044184</v>
      </c>
      <c r="K142" s="14">
        <v>3.4119000000000002</v>
      </c>
      <c r="L142" s="14">
        <v>1.7292940000000001</v>
      </c>
      <c r="M142" s="14">
        <v>13.272807999999999</v>
      </c>
      <c r="N142" s="14">
        <v>9.5648909999999994</v>
      </c>
      <c r="O142" s="14">
        <v>5.6893669999999998</v>
      </c>
      <c r="P142" s="14">
        <v>4.8912719999999998</v>
      </c>
      <c r="Q142" s="14">
        <v>8.7628199999999996</v>
      </c>
      <c r="R142" s="14">
        <v>4.9503959999999996</v>
      </c>
      <c r="S142" s="14">
        <v>10.669082</v>
      </c>
      <c r="T142" s="14">
        <v>14.175697</v>
      </c>
      <c r="U142" s="14">
        <v>13.573554</v>
      </c>
      <c r="V142" s="14">
        <v>19.283321000000001</v>
      </c>
      <c r="W142" s="14">
        <v>72.743882999999997</v>
      </c>
      <c r="X142" s="14">
        <v>16.559916000000001</v>
      </c>
      <c r="Y142" s="14">
        <v>21.202473000000001</v>
      </c>
      <c r="Z142" s="14">
        <v>34.846716999999998</v>
      </c>
      <c r="AA142" s="14">
        <v>71.876923000000005</v>
      </c>
      <c r="AB142" s="14">
        <v>79.873328999999998</v>
      </c>
      <c r="AC142" s="14">
        <v>74.036400999999998</v>
      </c>
      <c r="AD142" s="14">
        <v>57.663811000000003</v>
      </c>
      <c r="AE142" s="14">
        <v>41.026885</v>
      </c>
    </row>
    <row r="143" spans="1:31" ht="13.5" customHeight="1" x14ac:dyDescent="0.15">
      <c r="A143" s="1"/>
      <c r="B143" s="16" t="s">
        <v>167</v>
      </c>
      <c r="C143" s="10"/>
      <c r="D143" s="11"/>
      <c r="E143" s="11"/>
      <c r="F143" s="11"/>
      <c r="G143" s="11">
        <v>5.6139675512675472E-2</v>
      </c>
      <c r="H143" s="11"/>
      <c r="I143" s="11">
        <v>11.802434642648899</v>
      </c>
      <c r="J143" s="11">
        <v>30.822007958861001</v>
      </c>
      <c r="K143" s="11">
        <v>9.2514000000000003</v>
      </c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</row>
    <row r="144" spans="1:31" ht="13.5" customHeight="1" x14ac:dyDescent="0.15">
      <c r="A144" s="1"/>
      <c r="B144" s="16" t="s">
        <v>168</v>
      </c>
      <c r="C144" s="13">
        <v>7.3716517006846303</v>
      </c>
      <c r="D144" s="14">
        <v>8.1614776559889801</v>
      </c>
      <c r="E144" s="14">
        <v>8.0857821069002203</v>
      </c>
      <c r="F144" s="14">
        <v>28.235423011828388</v>
      </c>
      <c r="G144" s="14">
        <v>17.547658574533401</v>
      </c>
      <c r="H144" s="14">
        <v>15.0637624273079</v>
      </c>
      <c r="I144" s="14">
        <v>14.5335877614789</v>
      </c>
      <c r="J144" s="14">
        <v>15.122972462269699</v>
      </c>
      <c r="K144" s="14">
        <v>13.7875</v>
      </c>
      <c r="L144" s="14">
        <v>13.27121</v>
      </c>
      <c r="M144" s="14">
        <v>21.242429999999999</v>
      </c>
      <c r="N144" s="14">
        <v>23.896343000000002</v>
      </c>
      <c r="O144" s="14">
        <v>26.076422000000001</v>
      </c>
      <c r="P144" s="14">
        <v>24.151955999999998</v>
      </c>
      <c r="Q144" s="14">
        <v>23.728332000000002</v>
      </c>
      <c r="R144" s="14">
        <v>27.319669999999999</v>
      </c>
      <c r="S144" s="14">
        <v>32.502419000000003</v>
      </c>
      <c r="T144" s="14">
        <v>42.755504000000002</v>
      </c>
      <c r="U144" s="14">
        <v>33.409767000000002</v>
      </c>
      <c r="V144" s="14">
        <v>35.047452</v>
      </c>
      <c r="W144" s="14">
        <v>25.990008</v>
      </c>
      <c r="X144" s="14">
        <v>48.74006</v>
      </c>
      <c r="Y144" s="14">
        <v>85.285730000000001</v>
      </c>
      <c r="Z144" s="14">
        <v>47.944215999999997</v>
      </c>
      <c r="AA144" s="14">
        <v>13.957186</v>
      </c>
      <c r="AB144" s="14">
        <v>25.477001000000001</v>
      </c>
      <c r="AC144" s="14">
        <v>32.105789000000001</v>
      </c>
      <c r="AD144" s="14">
        <v>23.068034000000001</v>
      </c>
      <c r="AE144" s="14">
        <v>41.450282000000001</v>
      </c>
    </row>
    <row r="145" spans="1:31" ht="13.5" customHeight="1" x14ac:dyDescent="0.15">
      <c r="A145" s="1"/>
      <c r="B145" s="15" t="s">
        <v>169</v>
      </c>
      <c r="C145" s="10">
        <v>943.59772096136544</v>
      </c>
      <c r="D145" s="11">
        <v>1253.0489259008536</v>
      </c>
      <c r="E145" s="11">
        <v>1013.7794875992469</v>
      </c>
      <c r="F145" s="11">
        <v>595.11082358583144</v>
      </c>
      <c r="G145" s="11">
        <v>871.89728043371986</v>
      </c>
      <c r="H145" s="11">
        <v>1190.8898975550997</v>
      </c>
      <c r="I145" s="11">
        <v>1291.5294594597167</v>
      </c>
      <c r="J145" s="11">
        <v>1368.0548101719546</v>
      </c>
      <c r="K145" s="11">
        <v>1293.7172</v>
      </c>
      <c r="L145" s="11">
        <v>1071.9557070000001</v>
      </c>
      <c r="M145" s="11">
        <v>1272.5264749999999</v>
      </c>
      <c r="N145" s="11">
        <v>1249.6283430000001</v>
      </c>
      <c r="O145" s="11">
        <v>1697.290004</v>
      </c>
      <c r="P145" s="11">
        <v>1898.7417800000001</v>
      </c>
      <c r="Q145" s="11">
        <v>2244.4339129999998</v>
      </c>
      <c r="R145" s="11">
        <v>2626.5033060000001</v>
      </c>
      <c r="S145" s="11">
        <v>3032.6773159999998</v>
      </c>
      <c r="T145" s="11">
        <v>3764.1034979999999</v>
      </c>
      <c r="U145" s="11">
        <v>3111.8863590000001</v>
      </c>
      <c r="V145" s="11">
        <v>3556.3578029999999</v>
      </c>
      <c r="W145" s="11">
        <v>4268.1272159999999</v>
      </c>
      <c r="X145" s="11">
        <v>4820.3640990000004</v>
      </c>
      <c r="Y145" s="11">
        <v>5922.5279840000003</v>
      </c>
      <c r="Z145" s="11">
        <v>5163.8925810000001</v>
      </c>
      <c r="AA145" s="11">
        <v>4449.9700469999998</v>
      </c>
      <c r="AB145" s="11">
        <v>3946.0905320000002</v>
      </c>
      <c r="AC145" s="11">
        <v>4466.6431659999998</v>
      </c>
      <c r="AD145" s="11">
        <v>4192.0442210000001</v>
      </c>
      <c r="AE145" s="11">
        <v>4622.1471949999996</v>
      </c>
    </row>
    <row r="146" spans="1:31" ht="13.5" customHeight="1" x14ac:dyDescent="0.15">
      <c r="A146" s="1"/>
      <c r="B146" s="16" t="s">
        <v>170</v>
      </c>
      <c r="C146" s="13">
        <v>122.13267850311901</v>
      </c>
      <c r="D146" s="14">
        <v>354.12910513811994</v>
      </c>
      <c r="E146" s="14">
        <v>130.45690431366106</v>
      </c>
      <c r="F146" s="14">
        <v>30.699011525985402</v>
      </c>
      <c r="G146" s="14">
        <v>58.433382255050603</v>
      </c>
      <c r="H146" s="14">
        <v>92.743195615087217</v>
      </c>
      <c r="I146" s="14">
        <v>174.45871459412598</v>
      </c>
      <c r="J146" s="14">
        <v>97.964538960138896</v>
      </c>
      <c r="K146" s="14">
        <v>85.690899999999999</v>
      </c>
      <c r="L146" s="14">
        <v>65.488485999999995</v>
      </c>
      <c r="M146" s="14">
        <v>77.951258999999993</v>
      </c>
      <c r="N146" s="14">
        <v>57.286042999999999</v>
      </c>
      <c r="O146" s="14">
        <v>105.796288</v>
      </c>
      <c r="P146" s="14">
        <v>83.387861999999998</v>
      </c>
      <c r="Q146" s="14">
        <v>110.928133</v>
      </c>
      <c r="R146" s="14">
        <v>247.121002</v>
      </c>
      <c r="S146" s="14">
        <v>270.40206999999998</v>
      </c>
      <c r="T146" s="14">
        <v>706.53331600000001</v>
      </c>
      <c r="U146" s="14">
        <v>497.22296499999999</v>
      </c>
      <c r="V146" s="14">
        <v>392.92540300000002</v>
      </c>
      <c r="W146" s="14">
        <v>355.919759</v>
      </c>
      <c r="X146" s="14">
        <v>407.21398099999999</v>
      </c>
      <c r="Y146" s="14">
        <v>488.58837999999997</v>
      </c>
      <c r="Z146" s="14">
        <v>361.159288</v>
      </c>
      <c r="AA146" s="14">
        <v>230.094369</v>
      </c>
      <c r="AB146" s="14">
        <v>167.288702</v>
      </c>
      <c r="AC146" s="14">
        <v>263.99769300000003</v>
      </c>
      <c r="AD146" s="14">
        <v>105.385468</v>
      </c>
      <c r="AE146" s="14">
        <v>136.03072700000001</v>
      </c>
    </row>
    <row r="147" spans="1:31" ht="13.5" customHeight="1" x14ac:dyDescent="0.15">
      <c r="A147" s="1"/>
      <c r="B147" s="16" t="s">
        <v>171</v>
      </c>
      <c r="C147" s="10">
        <v>8.1800312605508392</v>
      </c>
      <c r="D147" s="11">
        <v>7.7801987993383692</v>
      </c>
      <c r="E147" s="11">
        <v>14.8278628141115</v>
      </c>
      <c r="F147" s="11">
        <v>7.9872014888807028</v>
      </c>
      <c r="G147" s="11">
        <v>15.935647891955201</v>
      </c>
      <c r="H147" s="11">
        <v>22.627223855694201</v>
      </c>
      <c r="I147" s="11">
        <v>30.408509815017815</v>
      </c>
      <c r="J147" s="11">
        <v>25.410635174997591</v>
      </c>
      <c r="K147" s="11">
        <v>27.894100000000002</v>
      </c>
      <c r="L147" s="11">
        <v>21.230972000000001</v>
      </c>
      <c r="M147" s="11">
        <v>22.629553000000001</v>
      </c>
      <c r="N147" s="11">
        <v>21.989723999999999</v>
      </c>
      <c r="O147" s="11">
        <v>24.113047999999999</v>
      </c>
      <c r="P147" s="11">
        <v>19.688001</v>
      </c>
      <c r="Q147" s="11">
        <v>22.304161000000001</v>
      </c>
      <c r="R147" s="11">
        <v>28.944713</v>
      </c>
      <c r="S147" s="11">
        <v>43.164619999999999</v>
      </c>
      <c r="T147" s="11">
        <v>70.408797000000007</v>
      </c>
      <c r="U147" s="11">
        <v>58.611294999999998</v>
      </c>
      <c r="V147" s="11">
        <v>114.585525</v>
      </c>
      <c r="W147" s="11">
        <v>135.10745199999999</v>
      </c>
      <c r="X147" s="11">
        <v>76.662260000000003</v>
      </c>
      <c r="Y147" s="11">
        <v>74.161482000000007</v>
      </c>
      <c r="Z147" s="11">
        <v>110.548765</v>
      </c>
      <c r="AA147" s="11">
        <v>78.146100000000004</v>
      </c>
      <c r="AB147" s="11">
        <v>54.321492999999997</v>
      </c>
      <c r="AC147" s="11">
        <v>50.525018000000003</v>
      </c>
      <c r="AD147" s="11">
        <v>57.633564</v>
      </c>
      <c r="AE147" s="11">
        <v>46.506061000000003</v>
      </c>
    </row>
    <row r="148" spans="1:31" ht="13.5" customHeight="1" x14ac:dyDescent="0.15">
      <c r="A148" s="1"/>
      <c r="B148" s="16" t="s">
        <v>172</v>
      </c>
      <c r="C148" s="13">
        <v>1.18369864123265</v>
      </c>
      <c r="D148" s="14">
        <v>1.21162907636158</v>
      </c>
      <c r="E148" s="14">
        <v>13.562740443644101</v>
      </c>
      <c r="F148" s="14">
        <v>1.3502640865228399</v>
      </c>
      <c r="G148" s="14">
        <v>1.35537216594888</v>
      </c>
      <c r="H148" s="14">
        <v>0.63949934832911082</v>
      </c>
      <c r="I148" s="14">
        <v>1.5709127146175799</v>
      </c>
      <c r="J148" s="14">
        <v>2.6585772403660197</v>
      </c>
      <c r="K148" s="14">
        <v>1.8991</v>
      </c>
      <c r="L148" s="14">
        <v>2.6433979999999999</v>
      </c>
      <c r="M148" s="14">
        <v>0.88997700000000002</v>
      </c>
      <c r="N148" s="14">
        <v>1.3355410000000001</v>
      </c>
      <c r="O148" s="14">
        <v>0.90429899999999996</v>
      </c>
      <c r="P148" s="14">
        <v>1.282438</v>
      </c>
      <c r="Q148" s="14">
        <v>0.97892100000000004</v>
      </c>
      <c r="R148" s="14">
        <v>2.5385219999999999</v>
      </c>
      <c r="S148" s="14">
        <v>14.393169</v>
      </c>
      <c r="T148" s="14">
        <v>5.2747310000000001</v>
      </c>
      <c r="U148" s="14">
        <v>56.274493</v>
      </c>
      <c r="V148" s="14">
        <v>3.5794820000000001</v>
      </c>
      <c r="W148" s="14">
        <v>3.071958</v>
      </c>
      <c r="X148" s="14">
        <v>3.8704239999999999</v>
      </c>
      <c r="Y148" s="14">
        <v>5.7141729999999997</v>
      </c>
      <c r="Z148" s="14">
        <v>3.415124</v>
      </c>
      <c r="AA148" s="14">
        <v>1.15852</v>
      </c>
      <c r="AB148" s="14">
        <v>4.5858629999999998</v>
      </c>
      <c r="AC148" s="14">
        <v>7.7411130000000004</v>
      </c>
      <c r="AD148" s="14">
        <v>6.8573060000000003</v>
      </c>
      <c r="AE148" s="14">
        <v>6.1591009999999997</v>
      </c>
    </row>
    <row r="149" spans="1:31" ht="13.5" customHeight="1" x14ac:dyDescent="0.15">
      <c r="A149" s="1"/>
      <c r="B149" s="16" t="s">
        <v>173</v>
      </c>
      <c r="C149" s="10">
        <v>6.96746192075154</v>
      </c>
      <c r="D149" s="11">
        <v>6.4715798362411929</v>
      </c>
      <c r="E149" s="11">
        <v>5.9720062208398099</v>
      </c>
      <c r="F149" s="11">
        <v>3.3525317277046702</v>
      </c>
      <c r="G149" s="11">
        <v>6.8490404125464224</v>
      </c>
      <c r="H149" s="11">
        <v>8.6135035682353092</v>
      </c>
      <c r="I149" s="11">
        <v>8.5422366288938658</v>
      </c>
      <c r="J149" s="11">
        <v>8.6765091716750682</v>
      </c>
      <c r="K149" s="11">
        <v>15.1044</v>
      </c>
      <c r="L149" s="11">
        <v>13.873279999999999</v>
      </c>
      <c r="M149" s="11">
        <v>11.08792</v>
      </c>
      <c r="N149" s="11">
        <v>19.768066999999999</v>
      </c>
      <c r="O149" s="11">
        <v>19.789209</v>
      </c>
      <c r="P149" s="11">
        <v>22.413786999999999</v>
      </c>
      <c r="Q149" s="11">
        <v>21.547910999999999</v>
      </c>
      <c r="R149" s="11">
        <v>18.477429999999998</v>
      </c>
      <c r="S149" s="11">
        <v>34.981459999999998</v>
      </c>
      <c r="T149" s="11">
        <v>35.118112000000004</v>
      </c>
      <c r="U149" s="11">
        <v>29.980415000000001</v>
      </c>
      <c r="V149" s="11">
        <v>35.800778999999999</v>
      </c>
      <c r="W149" s="11">
        <v>40.185110000000002</v>
      </c>
      <c r="X149" s="11">
        <v>44.549765999999998</v>
      </c>
      <c r="Y149" s="11">
        <v>40.623654000000002</v>
      </c>
      <c r="Z149" s="11">
        <v>65.851377999999997</v>
      </c>
      <c r="AA149" s="11">
        <v>45.778779999999998</v>
      </c>
      <c r="AB149" s="11">
        <v>60.364167999999999</v>
      </c>
      <c r="AC149" s="11">
        <v>71.247716999999994</v>
      </c>
      <c r="AD149" s="11">
        <v>57.919004000000001</v>
      </c>
      <c r="AE149" s="11">
        <v>57.005319</v>
      </c>
    </row>
    <row r="150" spans="1:31" ht="13.5" customHeight="1" x14ac:dyDescent="0.15">
      <c r="A150" s="1"/>
      <c r="B150" s="16" t="s">
        <v>174</v>
      </c>
      <c r="C150" s="13">
        <v>0.47155474325528396</v>
      </c>
      <c r="D150" s="14">
        <v>0.49586611736755015</v>
      </c>
      <c r="E150" s="14">
        <v>0.28288450519767522</v>
      </c>
      <c r="F150" s="14">
        <v>0.35484541922099305</v>
      </c>
      <c r="G150" s="14">
        <v>0.818035271756129</v>
      </c>
      <c r="H150" s="14">
        <v>0.26053677154148996</v>
      </c>
      <c r="I150" s="14">
        <v>0.34018521415080177</v>
      </c>
      <c r="J150" s="14">
        <v>0.41051198242180414</v>
      </c>
      <c r="K150" s="14">
        <v>0.58289999999999997</v>
      </c>
      <c r="L150" s="14">
        <v>0.70399299999999998</v>
      </c>
      <c r="M150" s="14">
        <v>0.44387700000000002</v>
      </c>
      <c r="N150" s="14">
        <v>0.74110900000000002</v>
      </c>
      <c r="O150" s="14">
        <v>0.65558300000000003</v>
      </c>
      <c r="P150" s="14">
        <v>0.51303399999999999</v>
      </c>
      <c r="Q150" s="14">
        <v>1.5879350000000001</v>
      </c>
      <c r="R150" s="14">
        <v>0.33141999999999999</v>
      </c>
      <c r="S150" s="14">
        <v>2.6090019999999998</v>
      </c>
      <c r="T150" s="14">
        <v>1.6717280000000001</v>
      </c>
      <c r="U150" s="14">
        <v>2.102649</v>
      </c>
      <c r="V150" s="14">
        <v>1.3288679999999999</v>
      </c>
      <c r="W150" s="14">
        <v>0.93071700000000002</v>
      </c>
      <c r="X150" s="14">
        <v>0.77100299999999999</v>
      </c>
      <c r="Y150" s="14">
        <v>0.592283</v>
      </c>
      <c r="Z150" s="14">
        <v>0.56602699999999995</v>
      </c>
      <c r="AA150" s="14">
        <v>0.495481</v>
      </c>
      <c r="AB150" s="14">
        <v>0.18518299999999999</v>
      </c>
      <c r="AC150" s="14">
        <v>0.23274</v>
      </c>
      <c r="AD150" s="14">
        <v>0.53479100000000002</v>
      </c>
      <c r="AE150" s="14">
        <v>0.74497000000000002</v>
      </c>
    </row>
    <row r="151" spans="1:31" ht="13.5" customHeight="1" x14ac:dyDescent="0.15">
      <c r="A151" s="1"/>
      <c r="B151" s="16" t="s">
        <v>175</v>
      </c>
      <c r="C151" s="10">
        <v>9.7198018507721695</v>
      </c>
      <c r="D151" s="11">
        <v>2.2856131401844002</v>
      </c>
      <c r="E151" s="11">
        <v>1.4772857493656402</v>
      </c>
      <c r="F151" s="11">
        <v>2.7674266544834398</v>
      </c>
      <c r="G151" s="11">
        <v>5.3573290346381803</v>
      </c>
      <c r="H151" s="11">
        <v>4.9580937129713796</v>
      </c>
      <c r="I151" s="11">
        <v>6.081043450915069</v>
      </c>
      <c r="J151" s="11">
        <v>6.7860706362924894</v>
      </c>
      <c r="K151" s="11">
        <v>6.7803000000000004</v>
      </c>
      <c r="L151" s="11">
        <v>8.1675210000000007</v>
      </c>
      <c r="M151" s="11">
        <v>10.820561</v>
      </c>
      <c r="N151" s="11">
        <v>11.032743999999999</v>
      </c>
      <c r="O151" s="11">
        <v>11.825027</v>
      </c>
      <c r="P151" s="11">
        <v>21.639818999999999</v>
      </c>
      <c r="Q151" s="11">
        <v>24.648520000000001</v>
      </c>
      <c r="R151" s="11">
        <v>37.447595</v>
      </c>
      <c r="S151" s="11">
        <v>43.127164</v>
      </c>
      <c r="T151" s="11">
        <v>62.458145999999999</v>
      </c>
      <c r="U151" s="11">
        <v>42.223976</v>
      </c>
      <c r="V151" s="11">
        <v>57.404288999999999</v>
      </c>
      <c r="W151" s="11">
        <v>67.390461999999999</v>
      </c>
      <c r="X151" s="11">
        <v>51.182335000000002</v>
      </c>
      <c r="Y151" s="11">
        <v>51.249637</v>
      </c>
      <c r="Z151" s="11">
        <v>58.519514000000001</v>
      </c>
      <c r="AA151" s="11">
        <v>44.934522000000001</v>
      </c>
      <c r="AB151" s="11">
        <v>94.000743999999997</v>
      </c>
      <c r="AC151" s="11">
        <v>101.75861399999999</v>
      </c>
      <c r="AD151" s="11">
        <v>139.76776899999999</v>
      </c>
      <c r="AE151" s="11">
        <v>96.441389999999998</v>
      </c>
    </row>
    <row r="152" spans="1:31" ht="13.5" customHeight="1" x14ac:dyDescent="0.15">
      <c r="A152" s="1"/>
      <c r="B152" s="16" t="s">
        <v>176</v>
      </c>
      <c r="C152" s="13">
        <v>29.746443089838401</v>
      </c>
      <c r="D152" s="14">
        <v>42.512767675801001</v>
      </c>
      <c r="E152" s="14">
        <v>34.535483342882898</v>
      </c>
      <c r="F152" s="14">
        <v>7.7175657495629633</v>
      </c>
      <c r="G152" s="14">
        <v>15.7030692362598</v>
      </c>
      <c r="H152" s="14">
        <v>25.429967913185997</v>
      </c>
      <c r="I152" s="14">
        <v>21.978279930211201</v>
      </c>
      <c r="J152" s="14">
        <v>65.291882068797719</v>
      </c>
      <c r="K152" s="14">
        <v>17.193300000000001</v>
      </c>
      <c r="L152" s="14">
        <v>30.658152000000001</v>
      </c>
      <c r="M152" s="14">
        <v>33.751812000000001</v>
      </c>
      <c r="N152" s="14">
        <v>36.435704999999999</v>
      </c>
      <c r="O152" s="14">
        <v>45.357646000000003</v>
      </c>
      <c r="P152" s="14">
        <v>41.430672000000001</v>
      </c>
      <c r="Q152" s="14">
        <v>40.643873999999997</v>
      </c>
      <c r="R152" s="14">
        <v>33.449012000000003</v>
      </c>
      <c r="S152" s="14">
        <v>48.448169999999998</v>
      </c>
      <c r="T152" s="14">
        <v>66.578734999999995</v>
      </c>
      <c r="U152" s="14">
        <v>60.713313999999997</v>
      </c>
      <c r="V152" s="14">
        <v>70.560372999999998</v>
      </c>
      <c r="W152" s="14">
        <v>88.902128000000005</v>
      </c>
      <c r="X152" s="14">
        <v>113.28267099999999</v>
      </c>
      <c r="Y152" s="14">
        <v>195.78018800000001</v>
      </c>
      <c r="Z152" s="14">
        <v>156.97247200000001</v>
      </c>
      <c r="AA152" s="14">
        <v>111.73382100000001</v>
      </c>
      <c r="AB152" s="14">
        <v>118.045484</v>
      </c>
      <c r="AC152" s="14">
        <v>124.80546</v>
      </c>
      <c r="AD152" s="14">
        <v>117.33725200000001</v>
      </c>
      <c r="AE152" s="14">
        <v>107.48532</v>
      </c>
    </row>
    <row r="153" spans="1:31" ht="13.5" customHeight="1" x14ac:dyDescent="0.15">
      <c r="A153" s="1"/>
      <c r="B153" s="16" t="s">
        <v>177</v>
      </c>
      <c r="C153" s="10">
        <v>0.63515536846629994</v>
      </c>
      <c r="D153" s="11">
        <v>0.35877957704155578</v>
      </c>
      <c r="E153" s="11">
        <v>0.35360563149709395</v>
      </c>
      <c r="F153" s="11">
        <v>0.37407138094738918</v>
      </c>
      <c r="G153" s="11">
        <v>0.62555638428409899</v>
      </c>
      <c r="H153" s="11">
        <v>0.60002407991373397</v>
      </c>
      <c r="I153" s="11">
        <v>0.53016133276983413</v>
      </c>
      <c r="J153" s="11">
        <v>0.68836828867807243</v>
      </c>
      <c r="K153" s="11">
        <v>0.63829999999999998</v>
      </c>
      <c r="L153" s="11">
        <v>0.70580600000000004</v>
      </c>
      <c r="M153" s="11">
        <v>6.3566190000000002</v>
      </c>
      <c r="N153" s="11">
        <v>3.9487809999999999</v>
      </c>
      <c r="O153" s="11">
        <v>0.65964900000000004</v>
      </c>
      <c r="P153" s="11">
        <v>1.630117</v>
      </c>
      <c r="Q153" s="11">
        <v>0.87172700000000003</v>
      </c>
      <c r="R153" s="11">
        <v>4.7276249999999997</v>
      </c>
      <c r="S153" s="11">
        <v>1.288967</v>
      </c>
      <c r="T153" s="11">
        <v>13.511327</v>
      </c>
      <c r="U153" s="11">
        <v>2.6582159999999999</v>
      </c>
      <c r="V153" s="11">
        <v>2.3318240000000001</v>
      </c>
      <c r="W153" s="11">
        <v>3.623173</v>
      </c>
      <c r="X153" s="11">
        <v>4.2530029999999996</v>
      </c>
      <c r="Y153" s="11">
        <v>2.884836</v>
      </c>
      <c r="Z153" s="11">
        <v>5.9773810000000003</v>
      </c>
      <c r="AA153" s="11">
        <v>6.5834530000000004</v>
      </c>
      <c r="AB153" s="11">
        <v>7.0084869999999997</v>
      </c>
      <c r="AC153" s="11">
        <v>4.5524490000000002</v>
      </c>
      <c r="AD153" s="11">
        <v>5.8015249999999998</v>
      </c>
      <c r="AE153" s="11">
        <v>6.7779309999999997</v>
      </c>
    </row>
    <row r="154" spans="1:31" ht="13.5" customHeight="1" x14ac:dyDescent="0.15">
      <c r="A154" s="1"/>
      <c r="B154" s="16" t="s">
        <v>178</v>
      </c>
      <c r="C154" s="13">
        <v>0.61590823608853396</v>
      </c>
      <c r="D154" s="14">
        <v>0.28596966862814599</v>
      </c>
      <c r="E154" s="14">
        <v>0.1493001555209949</v>
      </c>
      <c r="F154" s="14">
        <v>0.30043314644310098</v>
      </c>
      <c r="G154" s="14">
        <v>0.27267842391871</v>
      </c>
      <c r="H154" s="14">
        <v>1.01056687143366</v>
      </c>
      <c r="I154" s="14">
        <v>0.36718926138489777</v>
      </c>
      <c r="J154" s="14">
        <v>0.65025159846290148</v>
      </c>
      <c r="K154" s="14">
        <v>0.58340000000000003</v>
      </c>
      <c r="L154" s="14">
        <v>0.344717</v>
      </c>
      <c r="M154" s="14">
        <v>0.78082700000000005</v>
      </c>
      <c r="N154" s="14">
        <v>1.1833100000000001</v>
      </c>
      <c r="O154" s="14">
        <v>1.1697329999999999</v>
      </c>
      <c r="P154" s="14">
        <v>1.6112379999999999</v>
      </c>
      <c r="Q154" s="14">
        <v>1.2766580000000001</v>
      </c>
      <c r="R154" s="14">
        <v>4.647545</v>
      </c>
      <c r="S154" s="14">
        <v>5.0921940000000001</v>
      </c>
      <c r="T154" s="14">
        <v>4.7254709999999998</v>
      </c>
      <c r="U154" s="14">
        <v>5.0314509999999997</v>
      </c>
      <c r="V154" s="14">
        <v>9.2161729999999995</v>
      </c>
      <c r="W154" s="14">
        <v>5.8984389999999998</v>
      </c>
      <c r="X154" s="14">
        <v>7.3683389999999997</v>
      </c>
      <c r="Y154" s="14">
        <v>10.142246999999999</v>
      </c>
      <c r="Z154" s="14">
        <v>9.4007470000000009</v>
      </c>
      <c r="AA154" s="14">
        <v>9.7125190000000003</v>
      </c>
      <c r="AB154" s="14">
        <v>7.1012659999999999</v>
      </c>
      <c r="AC154" s="14">
        <v>9.0470369999999996</v>
      </c>
      <c r="AD154" s="14">
        <v>8.2463519999999999</v>
      </c>
      <c r="AE154" s="14">
        <v>10.095458000000001</v>
      </c>
    </row>
    <row r="155" spans="1:31" ht="13.5" customHeight="1" x14ac:dyDescent="0.15">
      <c r="A155" s="1"/>
      <c r="B155" s="16" t="s">
        <v>179</v>
      </c>
      <c r="C155" s="10">
        <v>6.7364963322183391E-2</v>
      </c>
      <c r="D155" s="11">
        <v>0.66221243815351083</v>
      </c>
      <c r="E155" s="11">
        <v>0.39289514610788301</v>
      </c>
      <c r="F155" s="11">
        <v>0.46988885786572498</v>
      </c>
      <c r="G155" s="11">
        <v>1.0826937420301697</v>
      </c>
      <c r="H155" s="11">
        <v>0.93161633460290161</v>
      </c>
      <c r="I155" s="11">
        <v>1.20858799501277</v>
      </c>
      <c r="J155" s="11">
        <v>0.57794490960618994</v>
      </c>
      <c r="K155" s="11">
        <v>0.437</v>
      </c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</row>
    <row r="156" spans="1:31" ht="13.5" customHeight="1" x14ac:dyDescent="0.15">
      <c r="A156" s="1"/>
      <c r="B156" s="16" t="s">
        <v>180</v>
      </c>
      <c r="C156" s="13">
        <v>11.3365609705046</v>
      </c>
      <c r="D156" s="14">
        <v>5.4747808537048064</v>
      </c>
      <c r="E156" s="14">
        <v>4.6518785299173331</v>
      </c>
      <c r="F156" s="14">
        <v>4.3648874640226571</v>
      </c>
      <c r="G156" s="14">
        <v>10.538219089093699</v>
      </c>
      <c r="H156" s="14">
        <v>10.579371935321101</v>
      </c>
      <c r="I156" s="14">
        <v>6.95568207050031</v>
      </c>
      <c r="J156" s="14">
        <v>5.5931492415583035</v>
      </c>
      <c r="K156" s="14">
        <v>4.5145</v>
      </c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</row>
    <row r="157" spans="1:31" ht="13.5" customHeight="1" x14ac:dyDescent="0.15">
      <c r="A157" s="1"/>
      <c r="B157" s="16" t="s">
        <v>181</v>
      </c>
      <c r="C157" s="10">
        <v>6.1205880961297998</v>
      </c>
      <c r="D157" s="11">
        <v>5.0439205461052898</v>
      </c>
      <c r="E157" s="11">
        <v>3.3788982565277901</v>
      </c>
      <c r="F157" s="11">
        <v>3.4219648114311996</v>
      </c>
      <c r="G157" s="11">
        <v>11.075555983286399</v>
      </c>
      <c r="H157" s="11">
        <v>6.1028764970173199</v>
      </c>
      <c r="I157" s="11">
        <v>8.551992645277771</v>
      </c>
      <c r="J157" s="11">
        <v>10.368494155003798</v>
      </c>
      <c r="K157" s="11">
        <v>5.3215000000000003</v>
      </c>
      <c r="L157" s="11">
        <v>7.0745079999999998</v>
      </c>
      <c r="M157" s="11">
        <v>9.7712240000000001</v>
      </c>
      <c r="N157" s="11">
        <v>10.410212</v>
      </c>
      <c r="O157" s="11">
        <v>11.733753999999999</v>
      </c>
      <c r="P157" s="11">
        <v>20.217358999999998</v>
      </c>
      <c r="Q157" s="11">
        <v>16.583091</v>
      </c>
      <c r="R157" s="11">
        <v>18.963446000000001</v>
      </c>
      <c r="S157" s="11">
        <v>35.419041</v>
      </c>
      <c r="T157" s="11">
        <v>66.622152999999997</v>
      </c>
      <c r="U157" s="11">
        <v>47.556497999999998</v>
      </c>
      <c r="V157" s="11">
        <v>30.607762999999998</v>
      </c>
      <c r="W157" s="11">
        <v>43.059233999999996</v>
      </c>
      <c r="X157" s="11">
        <v>45.269447</v>
      </c>
      <c r="Y157" s="11">
        <v>68.252887999999999</v>
      </c>
      <c r="Z157" s="11">
        <v>56.581682000000001</v>
      </c>
      <c r="AA157" s="11">
        <v>68.039782000000002</v>
      </c>
      <c r="AB157" s="11">
        <v>40.641942</v>
      </c>
      <c r="AC157" s="11">
        <v>30.433499999999999</v>
      </c>
      <c r="AD157" s="11">
        <v>25.158467999999999</v>
      </c>
      <c r="AE157" s="11">
        <v>25.786449000000001</v>
      </c>
    </row>
    <row r="158" spans="1:31" ht="13.5" customHeight="1" x14ac:dyDescent="0.15">
      <c r="A158" s="1"/>
      <c r="B158" s="16" t="s">
        <v>182</v>
      </c>
      <c r="C158" s="13">
        <v>49.570989438938106</v>
      </c>
      <c r="D158" s="14">
        <v>42.943863329348432</v>
      </c>
      <c r="E158" s="14">
        <v>55.131046901858099</v>
      </c>
      <c r="F158" s="14">
        <v>26.0793237648111</v>
      </c>
      <c r="G158" s="14">
        <v>73.486835246092326</v>
      </c>
      <c r="H158" s="14">
        <v>72.571333454829485</v>
      </c>
      <c r="I158" s="14">
        <v>76.473410126111659</v>
      </c>
      <c r="J158" s="14">
        <v>101.27576186704799</v>
      </c>
      <c r="K158" s="14">
        <v>103.8292</v>
      </c>
      <c r="L158" s="14">
        <v>75.27937</v>
      </c>
      <c r="M158" s="14">
        <v>70.745416000000006</v>
      </c>
      <c r="N158" s="14">
        <v>73.026926000000003</v>
      </c>
      <c r="O158" s="14">
        <v>81.063704999999999</v>
      </c>
      <c r="P158" s="14">
        <v>61.251300000000001</v>
      </c>
      <c r="Q158" s="14">
        <v>61.075291</v>
      </c>
      <c r="R158" s="14">
        <v>62.287157000000001</v>
      </c>
      <c r="S158" s="14">
        <v>95.589039</v>
      </c>
      <c r="T158" s="14">
        <v>148.462324</v>
      </c>
      <c r="U158" s="14">
        <v>141.576617</v>
      </c>
      <c r="V158" s="14">
        <v>145.28692799999999</v>
      </c>
      <c r="W158" s="14">
        <v>159.766144</v>
      </c>
      <c r="X158" s="14">
        <v>175.05684500000001</v>
      </c>
      <c r="Y158" s="14">
        <v>247.25959</v>
      </c>
      <c r="Z158" s="14">
        <v>249.519127</v>
      </c>
      <c r="AA158" s="14">
        <v>250.73122900000001</v>
      </c>
      <c r="AB158" s="14">
        <v>259.01552500000003</v>
      </c>
      <c r="AC158" s="14">
        <v>278.14920699999999</v>
      </c>
      <c r="AD158" s="14">
        <v>256.14067899999998</v>
      </c>
      <c r="AE158" s="14">
        <v>257.50700499999999</v>
      </c>
    </row>
    <row r="159" spans="1:31" ht="13.5" customHeight="1" x14ac:dyDescent="0.15">
      <c r="A159" s="1"/>
      <c r="B159" s="16" t="s">
        <v>183</v>
      </c>
      <c r="C159" s="10">
        <v>14.194760128602899</v>
      </c>
      <c r="D159" s="11">
        <v>13.493015789311999</v>
      </c>
      <c r="E159" s="11">
        <v>16.8630596709503</v>
      </c>
      <c r="F159" s="11">
        <v>7.8471270159250501</v>
      </c>
      <c r="G159" s="11">
        <v>67.343550754276606</v>
      </c>
      <c r="H159" s="11">
        <v>18.869178302550299</v>
      </c>
      <c r="I159" s="11">
        <v>25.175011201745189</v>
      </c>
      <c r="J159" s="11">
        <v>28.854214048250313</v>
      </c>
      <c r="K159" s="11">
        <v>29.620999999999999</v>
      </c>
      <c r="L159" s="11">
        <v>34.242868999999999</v>
      </c>
      <c r="M159" s="11">
        <v>43.997939000000002</v>
      </c>
      <c r="N159" s="11">
        <v>59.131044000000003</v>
      </c>
      <c r="O159" s="11">
        <v>90.240514000000005</v>
      </c>
      <c r="P159" s="11">
        <v>110.46298299999999</v>
      </c>
      <c r="Q159" s="11">
        <v>110.173226</v>
      </c>
      <c r="R159" s="11">
        <v>143.112866</v>
      </c>
      <c r="S159" s="11">
        <v>171.210645</v>
      </c>
      <c r="T159" s="11">
        <v>208.32274200000001</v>
      </c>
      <c r="U159" s="11">
        <v>269.98564599999997</v>
      </c>
      <c r="V159" s="11">
        <v>294.97437000000002</v>
      </c>
      <c r="W159" s="11">
        <v>375.01316400000002</v>
      </c>
      <c r="X159" s="11">
        <v>379.831975</v>
      </c>
      <c r="Y159" s="11">
        <v>444.712333</v>
      </c>
      <c r="Z159" s="11">
        <v>423.98859299999998</v>
      </c>
      <c r="AA159" s="11">
        <v>290.06259699999998</v>
      </c>
      <c r="AB159" s="11">
        <v>260.88078400000001</v>
      </c>
      <c r="AC159" s="11">
        <v>175.88181299999999</v>
      </c>
      <c r="AD159" s="11">
        <v>207.07587899999999</v>
      </c>
      <c r="AE159" s="11">
        <v>189.23742200000001</v>
      </c>
    </row>
    <row r="160" spans="1:31" ht="13.5" customHeight="1" x14ac:dyDescent="0.15">
      <c r="A160" s="1"/>
      <c r="B160" s="16" t="s">
        <v>184</v>
      </c>
      <c r="C160" s="13"/>
      <c r="D160" s="14"/>
      <c r="E160" s="14"/>
      <c r="F160" s="14"/>
      <c r="G160" s="14"/>
      <c r="H160" s="14"/>
      <c r="I160" s="14">
        <v>2.66213128233866E-2</v>
      </c>
      <c r="J160" s="14">
        <v>4.4149453268116599</v>
      </c>
      <c r="K160" s="14">
        <v>5.8849</v>
      </c>
      <c r="L160" s="14">
        <v>2.3157730000000001</v>
      </c>
      <c r="M160" s="14">
        <v>3.465112</v>
      </c>
      <c r="N160" s="14">
        <v>4.0289720000000004</v>
      </c>
      <c r="O160" s="14">
        <v>1.9587840000000001</v>
      </c>
      <c r="P160" s="14">
        <v>0.57030099999999995</v>
      </c>
      <c r="Q160" s="14">
        <v>0.67123900000000003</v>
      </c>
      <c r="R160" s="14">
        <v>1.155284</v>
      </c>
      <c r="S160" s="14">
        <v>0.58324799999999999</v>
      </c>
      <c r="T160" s="14">
        <v>0.91148600000000002</v>
      </c>
      <c r="U160" s="14">
        <v>1.1935229999999999</v>
      </c>
      <c r="V160" s="14">
        <v>0.92334000000000005</v>
      </c>
      <c r="W160" s="14">
        <v>1.9366680000000001</v>
      </c>
      <c r="X160" s="14">
        <v>0.70644700000000005</v>
      </c>
      <c r="Y160" s="14">
        <v>1.7551870000000001</v>
      </c>
      <c r="Z160" s="14">
        <v>1.1980820000000001</v>
      </c>
      <c r="AA160" s="14">
        <v>2.255811</v>
      </c>
      <c r="AB160" s="14">
        <v>2.9522970000000002</v>
      </c>
      <c r="AC160" s="14">
        <v>4.3947710000000004</v>
      </c>
      <c r="AD160" s="14">
        <v>5.5450949999999999</v>
      </c>
      <c r="AE160" s="14">
        <v>5.2226509999999999</v>
      </c>
    </row>
    <row r="161" spans="1:31" ht="13.5" customHeight="1" x14ac:dyDescent="0.15">
      <c r="A161" s="1"/>
      <c r="B161" s="16" t="s">
        <v>185</v>
      </c>
      <c r="C161" s="10">
        <v>0.16360062521101701</v>
      </c>
      <c r="D161" s="11">
        <v>0.118066660926033</v>
      </c>
      <c r="E161" s="11">
        <v>0.57362691331750848</v>
      </c>
      <c r="F161" s="11">
        <v>0.10397887119212501</v>
      </c>
      <c r="G161" s="11">
        <v>1.3633921195935499</v>
      </c>
      <c r="H161" s="11">
        <v>0.21316644944303698</v>
      </c>
      <c r="I161" s="11">
        <v>1.0075595924854599</v>
      </c>
      <c r="J161" s="11">
        <v>9.3732627318517683E-2</v>
      </c>
      <c r="K161" s="11">
        <v>0.29299999999999998</v>
      </c>
      <c r="L161" s="11">
        <v>1.629794</v>
      </c>
      <c r="M161" s="11">
        <v>0.141793</v>
      </c>
      <c r="N161" s="11">
        <v>1.544184</v>
      </c>
      <c r="O161" s="11">
        <v>0.103121</v>
      </c>
      <c r="P161" s="11">
        <v>0.18091399999999999</v>
      </c>
      <c r="Q161" s="11">
        <v>3.3500890000000001</v>
      </c>
      <c r="R161" s="11">
        <v>2.4576709999999999</v>
      </c>
      <c r="S161" s="11">
        <v>0.84330799999999995</v>
      </c>
      <c r="T161" s="11">
        <v>0.853024</v>
      </c>
      <c r="U161" s="11">
        <v>0.65659500000000004</v>
      </c>
      <c r="V161" s="11">
        <v>0.97771200000000003</v>
      </c>
      <c r="W161" s="11">
        <v>1.976272</v>
      </c>
      <c r="X161" s="11">
        <v>1.0060169999999999</v>
      </c>
      <c r="Y161" s="11">
        <v>0.65999099999999999</v>
      </c>
      <c r="Z161" s="11">
        <v>0.89784600000000003</v>
      </c>
      <c r="AA161" s="11">
        <v>2.6240450000000002</v>
      </c>
      <c r="AB161" s="11">
        <v>3.846822</v>
      </c>
      <c r="AC161" s="11">
        <v>1.151894</v>
      </c>
      <c r="AD161" s="11">
        <v>0.85921800000000004</v>
      </c>
      <c r="AE161" s="11">
        <v>0.76753099999999996</v>
      </c>
    </row>
    <row r="162" spans="1:31" ht="13.5" customHeight="1" x14ac:dyDescent="0.15">
      <c r="A162" s="1"/>
      <c r="B162" s="16" t="s">
        <v>186</v>
      </c>
      <c r="C162" s="13">
        <v>17.091453551456802</v>
      </c>
      <c r="D162" s="14">
        <v>7.5328897634615641</v>
      </c>
      <c r="E162" s="14">
        <v>8.09364000982238</v>
      </c>
      <c r="F162" s="14">
        <v>6.9170172326895418</v>
      </c>
      <c r="G162" s="14">
        <v>22.343590854044916</v>
      </c>
      <c r="H162" s="14">
        <v>16.595402841824601</v>
      </c>
      <c r="I162" s="14">
        <v>22.136246730029697</v>
      </c>
      <c r="J162" s="14">
        <v>23.884904449444598</v>
      </c>
      <c r="K162" s="14">
        <v>51.999200000000002</v>
      </c>
      <c r="L162" s="14">
        <v>21.857241999999999</v>
      </c>
      <c r="M162" s="14">
        <v>11.975343000000001</v>
      </c>
      <c r="N162" s="14">
        <v>10.883701</v>
      </c>
      <c r="O162" s="14">
        <v>16.390637999999999</v>
      </c>
      <c r="P162" s="14">
        <v>12.538589</v>
      </c>
      <c r="Q162" s="14">
        <v>21.787040999999999</v>
      </c>
      <c r="R162" s="14">
        <v>65.203548999999995</v>
      </c>
      <c r="S162" s="14">
        <v>49.686416999999999</v>
      </c>
      <c r="T162" s="14">
        <v>32.681814000000003</v>
      </c>
      <c r="U162" s="14">
        <v>41.764964999999997</v>
      </c>
      <c r="V162" s="14">
        <v>65.855953</v>
      </c>
      <c r="W162" s="14">
        <v>54.324848000000003</v>
      </c>
      <c r="X162" s="14">
        <v>131.790944</v>
      </c>
      <c r="Y162" s="14">
        <v>63.881213000000002</v>
      </c>
      <c r="Z162" s="14">
        <v>65.807730000000006</v>
      </c>
      <c r="AA162" s="14">
        <v>102.58238299999999</v>
      </c>
      <c r="AB162" s="14">
        <v>92.701087000000001</v>
      </c>
      <c r="AC162" s="14">
        <v>92.950731000000005</v>
      </c>
      <c r="AD162" s="14">
        <v>42.794905</v>
      </c>
      <c r="AE162" s="14">
        <v>50.707788999999998</v>
      </c>
    </row>
    <row r="163" spans="1:31" ht="13.5" customHeight="1" x14ac:dyDescent="0.15">
      <c r="A163" s="1"/>
      <c r="B163" s="16" t="s">
        <v>187</v>
      </c>
      <c r="C163" s="10">
        <v>19.061207919609402</v>
      </c>
      <c r="D163" s="11">
        <v>7.1132874108738999</v>
      </c>
      <c r="E163" s="11">
        <v>9.0287304575591385</v>
      </c>
      <c r="F163" s="11">
        <v>9.2164640562475171</v>
      </c>
      <c r="G163" s="11">
        <v>12.487067824747999</v>
      </c>
      <c r="H163" s="11">
        <v>28.824840996908399</v>
      </c>
      <c r="I163" s="11">
        <v>40.663572488274127</v>
      </c>
      <c r="J163" s="11">
        <v>28.774365759668108</v>
      </c>
      <c r="K163" s="11">
        <v>28.440100000000001</v>
      </c>
      <c r="L163" s="11">
        <v>15.419152</v>
      </c>
      <c r="M163" s="11">
        <v>19.751632000000001</v>
      </c>
      <c r="N163" s="11">
        <v>30.305087</v>
      </c>
      <c r="O163" s="11">
        <v>20.042065999999998</v>
      </c>
      <c r="P163" s="11">
        <v>25.434932</v>
      </c>
      <c r="Q163" s="11">
        <v>57.683329999999998</v>
      </c>
      <c r="R163" s="11">
        <v>40.402793000000003</v>
      </c>
      <c r="S163" s="11">
        <v>57.672927000000001</v>
      </c>
      <c r="T163" s="11">
        <v>55.101916000000003</v>
      </c>
      <c r="U163" s="11">
        <v>36.781711000000001</v>
      </c>
      <c r="V163" s="11">
        <v>46.268639</v>
      </c>
      <c r="W163" s="11">
        <v>61.019438999999998</v>
      </c>
      <c r="X163" s="11">
        <v>51.491692999999998</v>
      </c>
      <c r="Y163" s="11">
        <v>73.122088000000005</v>
      </c>
      <c r="Z163" s="11">
        <v>67.667057999999997</v>
      </c>
      <c r="AA163" s="11">
        <v>46.382156000000002</v>
      </c>
      <c r="AB163" s="11">
        <v>39.942807999999999</v>
      </c>
      <c r="AC163" s="11">
        <v>30.220880000000001</v>
      </c>
      <c r="AD163" s="11">
        <v>42.995131999999998</v>
      </c>
      <c r="AE163" s="11">
        <v>44.551839999999999</v>
      </c>
    </row>
    <row r="164" spans="1:31" ht="13.5" customHeight="1" x14ac:dyDescent="0.15">
      <c r="A164" s="1"/>
      <c r="B164" s="16" t="s">
        <v>188</v>
      </c>
      <c r="C164" s="13">
        <v>2.3385265838986502</v>
      </c>
      <c r="D164" s="14">
        <v>5.5192105095869106</v>
      </c>
      <c r="E164" s="14">
        <v>3.9446672669231391</v>
      </c>
      <c r="F164" s="14">
        <v>2.4782750484116116</v>
      </c>
      <c r="G164" s="14">
        <v>4.2265155707400002</v>
      </c>
      <c r="H164" s="14">
        <v>7.45293067682322</v>
      </c>
      <c r="I164" s="14">
        <v>5.6024215772861581</v>
      </c>
      <c r="J164" s="14">
        <v>5.811060968128329</v>
      </c>
      <c r="K164" s="14">
        <v>4.8224</v>
      </c>
      <c r="L164" s="14">
        <v>3.8365849999999999</v>
      </c>
      <c r="M164" s="14">
        <v>6.129664</v>
      </c>
      <c r="N164" s="14">
        <v>9.1473019999999998</v>
      </c>
      <c r="O164" s="14">
        <v>9.8163280000000004</v>
      </c>
      <c r="P164" s="14">
        <v>9.1397300000000001</v>
      </c>
      <c r="Q164" s="14">
        <v>9.1120710000000003</v>
      </c>
      <c r="R164" s="14">
        <v>8.5872949999999992</v>
      </c>
      <c r="S164" s="14">
        <v>12.9091</v>
      </c>
      <c r="T164" s="14">
        <v>14.156454999999999</v>
      </c>
      <c r="U164" s="14">
        <v>14.424467999999999</v>
      </c>
      <c r="V164" s="14">
        <v>18.290679999999998</v>
      </c>
      <c r="W164" s="14">
        <v>13.423333</v>
      </c>
      <c r="X164" s="14">
        <v>13.039263999999999</v>
      </c>
      <c r="Y164" s="14">
        <v>26.075887999999999</v>
      </c>
      <c r="Z164" s="14">
        <v>13.193305000000001</v>
      </c>
      <c r="AA164" s="14">
        <v>15.403233</v>
      </c>
      <c r="AB164" s="14">
        <v>27.755369999999999</v>
      </c>
      <c r="AC164" s="14">
        <v>30.854341999999999</v>
      </c>
      <c r="AD164" s="14">
        <v>26.353019</v>
      </c>
      <c r="AE164" s="14">
        <v>26.119961</v>
      </c>
    </row>
    <row r="165" spans="1:31" ht="13.5" customHeight="1" x14ac:dyDescent="0.15">
      <c r="A165" s="1"/>
      <c r="B165" s="16" t="s">
        <v>189</v>
      </c>
      <c r="C165" s="10">
        <v>7.9875599367731702</v>
      </c>
      <c r="D165" s="11">
        <v>12.411318868759</v>
      </c>
      <c r="E165" s="11">
        <v>23.80944585413771</v>
      </c>
      <c r="F165" s="11">
        <v>15.407262519986801</v>
      </c>
      <c r="G165" s="11">
        <v>53.180312617793099</v>
      </c>
      <c r="H165" s="11">
        <v>62.844627317280498</v>
      </c>
      <c r="I165" s="11">
        <v>116.56688773949394</v>
      </c>
      <c r="J165" s="11">
        <v>138.87890223245901</v>
      </c>
      <c r="K165" s="11">
        <v>88.7851</v>
      </c>
      <c r="L165" s="11">
        <v>83.706791999999993</v>
      </c>
      <c r="M165" s="11">
        <v>49.475948000000002</v>
      </c>
      <c r="N165" s="11">
        <v>56.489696000000002</v>
      </c>
      <c r="O165" s="11">
        <v>67.393488000000005</v>
      </c>
      <c r="P165" s="11">
        <v>85.833106999999998</v>
      </c>
      <c r="Q165" s="11">
        <v>85.141586000000004</v>
      </c>
      <c r="R165" s="11">
        <v>66.84648</v>
      </c>
      <c r="S165" s="11">
        <v>136.83892499999999</v>
      </c>
      <c r="T165" s="11">
        <v>128.75764100000001</v>
      </c>
      <c r="U165" s="11">
        <v>111.079166</v>
      </c>
      <c r="V165" s="11">
        <v>157.305081</v>
      </c>
      <c r="W165" s="11">
        <v>240.118143</v>
      </c>
      <c r="X165" s="11">
        <v>334.75793700000003</v>
      </c>
      <c r="Y165" s="11">
        <v>235.80609799999999</v>
      </c>
      <c r="Z165" s="11">
        <v>250.084361</v>
      </c>
      <c r="AA165" s="11">
        <v>229.70064400000001</v>
      </c>
      <c r="AB165" s="11">
        <v>209.65417099999999</v>
      </c>
      <c r="AC165" s="11">
        <v>255.33187000000001</v>
      </c>
      <c r="AD165" s="11">
        <v>205.163893</v>
      </c>
      <c r="AE165" s="11">
        <v>345.093414</v>
      </c>
    </row>
    <row r="166" spans="1:31" ht="13.5" customHeight="1" x14ac:dyDescent="0.15">
      <c r="A166" s="1"/>
      <c r="B166" s="16" t="s">
        <v>190</v>
      </c>
      <c r="C166" s="13">
        <v>27.446410770695298</v>
      </c>
      <c r="D166" s="14">
        <v>17.516135309675203</v>
      </c>
      <c r="E166" s="14">
        <v>27.541949742162601</v>
      </c>
      <c r="F166" s="14">
        <v>24.380852617645498</v>
      </c>
      <c r="G166" s="14">
        <v>25.094434954165997</v>
      </c>
      <c r="H166" s="14">
        <v>20.953472474882201</v>
      </c>
      <c r="I166" s="14">
        <v>15.963367800573501</v>
      </c>
      <c r="J166" s="14">
        <v>24.349058923682602</v>
      </c>
      <c r="K166" s="14">
        <v>17.5075</v>
      </c>
      <c r="L166" s="14">
        <v>14.86603</v>
      </c>
      <c r="M166" s="14">
        <v>16.244024</v>
      </c>
      <c r="N166" s="14">
        <v>16.351918999999999</v>
      </c>
      <c r="O166" s="14">
        <v>16.709510999999999</v>
      </c>
      <c r="P166" s="14">
        <v>22.270078000000002</v>
      </c>
      <c r="Q166" s="14">
        <v>26.778655000000001</v>
      </c>
      <c r="R166" s="14">
        <v>20.739840000000001</v>
      </c>
      <c r="S166" s="14">
        <v>85.282897000000006</v>
      </c>
      <c r="T166" s="14">
        <v>105.81909400000001</v>
      </c>
      <c r="U166" s="14">
        <v>43.857430000000001</v>
      </c>
      <c r="V166" s="14">
        <v>26.264150999999998</v>
      </c>
      <c r="W166" s="14">
        <v>32.447260999999997</v>
      </c>
      <c r="X166" s="14">
        <v>47.687491999999999</v>
      </c>
      <c r="Y166" s="14">
        <v>61.319591000000003</v>
      </c>
      <c r="Z166" s="14">
        <v>56.270355000000002</v>
      </c>
      <c r="AA166" s="14">
        <v>45.265877000000003</v>
      </c>
      <c r="AB166" s="14">
        <v>51.732850999999997</v>
      </c>
      <c r="AC166" s="14">
        <v>61.072752999999999</v>
      </c>
      <c r="AD166" s="14">
        <v>86.391717999999997</v>
      </c>
      <c r="AE166" s="14">
        <v>80.230154999999996</v>
      </c>
    </row>
    <row r="167" spans="1:31" ht="13.5" customHeight="1" x14ac:dyDescent="0.15">
      <c r="A167" s="1"/>
      <c r="B167" s="16" t="s">
        <v>191</v>
      </c>
      <c r="C167" s="10">
        <v>1.3665463988214301</v>
      </c>
      <c r="D167" s="11">
        <v>5.2393155759432402</v>
      </c>
      <c r="E167" s="11">
        <v>1.5322910698207399</v>
      </c>
      <c r="F167" s="11">
        <v>1.4056077114999102</v>
      </c>
      <c r="G167" s="11">
        <v>4.2986951535420097</v>
      </c>
      <c r="H167" s="11">
        <v>4.3817547941068735</v>
      </c>
      <c r="I167" s="11">
        <v>3.3747921182714502</v>
      </c>
      <c r="J167" s="11">
        <v>9.752630312519198</v>
      </c>
      <c r="K167" s="11">
        <v>0.91290000000000004</v>
      </c>
      <c r="L167" s="11">
        <v>1.181719</v>
      </c>
      <c r="M167" s="11">
        <v>1.717503</v>
      </c>
      <c r="N167" s="11">
        <v>2.448531</v>
      </c>
      <c r="O167" s="11">
        <v>6.2852920000000001</v>
      </c>
      <c r="P167" s="11">
        <v>3.677829</v>
      </c>
      <c r="Q167" s="11">
        <v>2.8608750000000001</v>
      </c>
      <c r="R167" s="11">
        <v>3.2439789999999999</v>
      </c>
      <c r="S167" s="11">
        <v>5.5570529999999998</v>
      </c>
      <c r="T167" s="11">
        <v>4.6894140000000002</v>
      </c>
      <c r="U167" s="11">
        <v>5.6223190000000001</v>
      </c>
      <c r="V167" s="11">
        <v>7.6506889999999999</v>
      </c>
      <c r="W167" s="11">
        <v>9.0907730000000004</v>
      </c>
      <c r="X167" s="11">
        <v>8.1381720000000008</v>
      </c>
      <c r="Y167" s="11">
        <v>12.368968000000001</v>
      </c>
      <c r="Z167" s="11">
        <v>17.639222</v>
      </c>
      <c r="AA167" s="11">
        <v>16.381350999999999</v>
      </c>
      <c r="AB167" s="11">
        <v>16.570505000000001</v>
      </c>
      <c r="AC167" s="11">
        <v>12.896064000000001</v>
      </c>
      <c r="AD167" s="11">
        <v>8.2915340000000004</v>
      </c>
      <c r="AE167" s="11">
        <v>10.790876000000001</v>
      </c>
    </row>
    <row r="168" spans="1:31" ht="13.5" customHeight="1" x14ac:dyDescent="0.15">
      <c r="A168" s="1"/>
      <c r="B168" s="16" t="s">
        <v>192</v>
      </c>
      <c r="C168" s="13">
        <v>1.31842856787702</v>
      </c>
      <c r="D168" s="14">
        <v>18.874454353804715</v>
      </c>
      <c r="E168" s="14">
        <v>20.8705901612507</v>
      </c>
      <c r="F168" s="14">
        <v>20.488731619654999</v>
      </c>
      <c r="G168" s="14">
        <v>21.421296184908101</v>
      </c>
      <c r="H168" s="14">
        <v>34.690865883433496</v>
      </c>
      <c r="I168" s="14">
        <v>41.7177304380468</v>
      </c>
      <c r="J168" s="14">
        <v>21.107806909315702</v>
      </c>
      <c r="K168" s="14">
        <v>34.981900000000003</v>
      </c>
      <c r="L168" s="14">
        <v>21.49278</v>
      </c>
      <c r="M168" s="14">
        <v>165.386483</v>
      </c>
      <c r="N168" s="14">
        <v>30.797616000000001</v>
      </c>
      <c r="O168" s="14">
        <v>30.915220999999999</v>
      </c>
      <c r="P168" s="14">
        <v>45.805900999999999</v>
      </c>
      <c r="Q168" s="14">
        <v>42.178153000000002</v>
      </c>
      <c r="R168" s="14">
        <v>85.650673999999995</v>
      </c>
      <c r="S168" s="14">
        <v>67.294537000000005</v>
      </c>
      <c r="T168" s="14">
        <v>69.003761999999995</v>
      </c>
      <c r="U168" s="14">
        <v>59.686256999999998</v>
      </c>
      <c r="V168" s="14">
        <v>56.749375000000001</v>
      </c>
      <c r="W168" s="14">
        <v>76.504818</v>
      </c>
      <c r="X168" s="14">
        <v>145.72185200000001</v>
      </c>
      <c r="Y168" s="14">
        <v>121.086973</v>
      </c>
      <c r="Z168" s="14">
        <v>107.18532399999999</v>
      </c>
      <c r="AA168" s="14">
        <v>113.90416999999999</v>
      </c>
      <c r="AB168" s="14">
        <v>87.830864000000005</v>
      </c>
      <c r="AC168" s="14">
        <v>90.901634000000001</v>
      </c>
      <c r="AD168" s="14">
        <v>120.353712</v>
      </c>
      <c r="AE168" s="14">
        <v>101.073025</v>
      </c>
    </row>
    <row r="169" spans="1:31" ht="13.5" customHeight="1" x14ac:dyDescent="0.15">
      <c r="A169" s="1"/>
      <c r="B169" s="16" t="s">
        <v>193</v>
      </c>
      <c r="C169" s="10">
        <v>4.6000646382862405</v>
      </c>
      <c r="D169" s="11">
        <v>8.8209777690958904E-2</v>
      </c>
      <c r="E169" s="11">
        <v>7.8579029221576505E-3</v>
      </c>
      <c r="F169" s="11"/>
      <c r="G169" s="11"/>
      <c r="H169" s="11">
        <v>7.1055483147678983E-2</v>
      </c>
      <c r="I169" s="11">
        <v>0.16399975135661199</v>
      </c>
      <c r="J169" s="11">
        <v>0.11867980440008</v>
      </c>
      <c r="K169" s="11">
        <v>0.2167</v>
      </c>
      <c r="L169" s="11">
        <v>1.190993</v>
      </c>
      <c r="M169" s="11">
        <v>4.5422209999999996</v>
      </c>
      <c r="N169" s="11">
        <v>0.163911</v>
      </c>
      <c r="O169" s="11">
        <v>0.100295</v>
      </c>
      <c r="P169" s="11">
        <v>2.8183E-2</v>
      </c>
      <c r="Q169" s="11"/>
      <c r="R169" s="11">
        <v>7.535E-3</v>
      </c>
      <c r="S169" s="11">
        <v>9.2065999999999995E-2</v>
      </c>
      <c r="T169" s="11">
        <v>0.236348</v>
      </c>
      <c r="U169" s="11">
        <v>0.138963</v>
      </c>
      <c r="V169" s="11">
        <v>0.22108700000000001</v>
      </c>
      <c r="W169" s="11">
        <v>0.69462199999999996</v>
      </c>
      <c r="X169" s="11">
        <v>0.23547299999999999</v>
      </c>
      <c r="Y169" s="11">
        <v>0.45285799999999998</v>
      </c>
      <c r="Z169" s="11">
        <v>0.107172</v>
      </c>
      <c r="AA169" s="11">
        <v>0.223223</v>
      </c>
      <c r="AB169" s="11">
        <v>0.32240400000000002</v>
      </c>
      <c r="AC169" s="11">
        <v>0.44858100000000001</v>
      </c>
      <c r="AD169" s="11">
        <v>0.21668000000000001</v>
      </c>
      <c r="AE169" s="11">
        <v>4.0529140000000003</v>
      </c>
    </row>
    <row r="170" spans="1:31" ht="13.5" customHeight="1" x14ac:dyDescent="0.15">
      <c r="A170" s="1"/>
      <c r="B170" s="16" t="s">
        <v>194</v>
      </c>
      <c r="C170" s="13">
        <v>243.79380226298201</v>
      </c>
      <c r="D170" s="14">
        <v>317.77204878070205</v>
      </c>
      <c r="E170" s="14">
        <v>299.85757550953576</v>
      </c>
      <c r="F170" s="14">
        <v>73.663692293531398</v>
      </c>
      <c r="G170" s="14">
        <v>4.4911740410140402</v>
      </c>
      <c r="H170" s="14">
        <v>97.788134918572396</v>
      </c>
      <c r="I170" s="14">
        <v>80.530648655972783</v>
      </c>
      <c r="J170" s="14">
        <v>24.3596948460292</v>
      </c>
      <c r="K170" s="14">
        <v>112.07380000000001</v>
      </c>
      <c r="L170" s="14">
        <v>2.9104809999999999</v>
      </c>
      <c r="M170" s="14">
        <v>9.4658180000000005</v>
      </c>
      <c r="N170" s="14">
        <v>3.481509</v>
      </c>
      <c r="O170" s="14">
        <v>157.84044900000001</v>
      </c>
      <c r="P170" s="14">
        <v>18.283773</v>
      </c>
      <c r="Q170" s="14">
        <v>124.553968</v>
      </c>
      <c r="R170" s="14">
        <v>163.348995</v>
      </c>
      <c r="S170" s="14">
        <v>30.022642000000001</v>
      </c>
      <c r="T170" s="14">
        <v>42.070270000000001</v>
      </c>
      <c r="U170" s="14">
        <v>41.256355999999997</v>
      </c>
      <c r="V170" s="14">
        <v>37.159317999999999</v>
      </c>
      <c r="W170" s="14">
        <v>59.663662000000002</v>
      </c>
      <c r="X170" s="14">
        <v>24.260038999999999</v>
      </c>
      <c r="Y170" s="14">
        <v>51.913387999999998</v>
      </c>
      <c r="Z170" s="14">
        <v>59.549613999999998</v>
      </c>
      <c r="AA170" s="14">
        <v>17.818643000000002</v>
      </c>
      <c r="AB170" s="14">
        <v>23.670594000000001</v>
      </c>
      <c r="AC170" s="14">
        <v>17.471668999999999</v>
      </c>
      <c r="AD170" s="14">
        <v>37.028325000000002</v>
      </c>
      <c r="AE170" s="14">
        <v>30.682853000000001</v>
      </c>
    </row>
    <row r="171" spans="1:31" ht="13.5" customHeight="1" x14ac:dyDescent="0.15">
      <c r="A171" s="1"/>
      <c r="B171" s="16" t="s">
        <v>195</v>
      </c>
      <c r="C171" s="10">
        <v>1.34729926644367</v>
      </c>
      <c r="D171" s="11">
        <v>4.683485940093389</v>
      </c>
      <c r="E171" s="11">
        <v>2.4595236146353416</v>
      </c>
      <c r="F171" s="11">
        <v>5.5153375491144034</v>
      </c>
      <c r="G171" s="11">
        <v>3.9538371468212894</v>
      </c>
      <c r="H171" s="11">
        <v>5.50285241710358</v>
      </c>
      <c r="I171" s="11">
        <v>9.9905363754929937</v>
      </c>
      <c r="J171" s="11">
        <v>13.709798695118007</v>
      </c>
      <c r="K171" s="11">
        <v>9.2837999999999994</v>
      </c>
      <c r="L171" s="11">
        <v>10.902792</v>
      </c>
      <c r="M171" s="11">
        <v>12.156491000000001</v>
      </c>
      <c r="N171" s="11">
        <v>14.164408999999999</v>
      </c>
      <c r="O171" s="11">
        <v>22.660028000000001</v>
      </c>
      <c r="P171" s="11">
        <v>26.035125000000001</v>
      </c>
      <c r="Q171" s="11">
        <v>18.390620999999999</v>
      </c>
      <c r="R171" s="11">
        <v>22.446192</v>
      </c>
      <c r="S171" s="11">
        <v>21.694706</v>
      </c>
      <c r="T171" s="11">
        <v>23.18806</v>
      </c>
      <c r="U171" s="11">
        <v>21.497446</v>
      </c>
      <c r="V171" s="11">
        <v>33.319574000000003</v>
      </c>
      <c r="W171" s="11">
        <v>28.141559999999998</v>
      </c>
      <c r="X171" s="11">
        <v>66.026590999999996</v>
      </c>
      <c r="Y171" s="11">
        <v>58.940590999999998</v>
      </c>
      <c r="Z171" s="11">
        <v>43.730995</v>
      </c>
      <c r="AA171" s="11">
        <v>33.225507</v>
      </c>
      <c r="AB171" s="11">
        <v>30.167819999999999</v>
      </c>
      <c r="AC171" s="11">
        <v>46.152501999999998</v>
      </c>
      <c r="AD171" s="11">
        <v>34.924970000000002</v>
      </c>
      <c r="AE171" s="11">
        <v>40.727798999999997</v>
      </c>
    </row>
    <row r="172" spans="1:31" ht="13.5" customHeight="1" x14ac:dyDescent="0.15">
      <c r="A172" s="1"/>
      <c r="B172" s="16" t="s">
        <v>196</v>
      </c>
      <c r="C172" s="13">
        <v>10.4415693149384</v>
      </c>
      <c r="D172" s="14">
        <v>1.9800938408840401</v>
      </c>
      <c r="E172" s="14">
        <v>0.157158058443153</v>
      </c>
      <c r="F172" s="14">
        <v>0.15628941684279599</v>
      </c>
      <c r="G172" s="14">
        <v>0.29673828485271397</v>
      </c>
      <c r="H172" s="14">
        <v>0.52107354308297893</v>
      </c>
      <c r="I172" s="14">
        <v>0.80401771955551427</v>
      </c>
      <c r="J172" s="14">
        <v>0.69748523825742204</v>
      </c>
      <c r="K172" s="14">
        <v>1.6409</v>
      </c>
      <c r="L172" s="14">
        <v>0.56832800000000006</v>
      </c>
      <c r="M172" s="14">
        <v>0.67517899999999997</v>
      </c>
      <c r="N172" s="14">
        <v>0.91002300000000003</v>
      </c>
      <c r="O172" s="14">
        <v>0.64038099999999998</v>
      </c>
      <c r="P172" s="14">
        <v>7.095205</v>
      </c>
      <c r="Q172" s="14">
        <v>0.99007000000000001</v>
      </c>
      <c r="R172" s="14">
        <v>0.62400599999999995</v>
      </c>
      <c r="S172" s="14">
        <v>1.6476649999999999</v>
      </c>
      <c r="T172" s="14">
        <v>2.2136279999999999</v>
      </c>
      <c r="U172" s="14">
        <v>0.85536199999999996</v>
      </c>
      <c r="V172" s="14">
        <v>1.1588290000000001</v>
      </c>
      <c r="W172" s="14">
        <v>0.707812</v>
      </c>
      <c r="X172" s="14">
        <v>2.9867720000000002</v>
      </c>
      <c r="Y172" s="14">
        <v>2.2946650000000002</v>
      </c>
      <c r="Z172" s="14">
        <v>1.488316</v>
      </c>
      <c r="AA172" s="14">
        <v>6.3958199999999996</v>
      </c>
      <c r="AB172" s="14">
        <v>2.3915419999999998</v>
      </c>
      <c r="AC172" s="14">
        <v>7.2989300000000004</v>
      </c>
      <c r="AD172" s="14">
        <v>3.0111089999999998</v>
      </c>
      <c r="AE172" s="14">
        <v>1.2244269999999999</v>
      </c>
    </row>
    <row r="173" spans="1:31" ht="13.5" customHeight="1" x14ac:dyDescent="0.15">
      <c r="A173" s="1"/>
      <c r="B173" s="16" t="s">
        <v>197</v>
      </c>
      <c r="C173" s="10">
        <v>10.364580785427401</v>
      </c>
      <c r="D173" s="11">
        <v>9.8145511629294244</v>
      </c>
      <c r="E173" s="11">
        <v>9.5394941474993864</v>
      </c>
      <c r="F173" s="11">
        <v>5.5341287400582901</v>
      </c>
      <c r="G173" s="11">
        <v>11.292094731692501</v>
      </c>
      <c r="H173" s="11">
        <v>14.076880716923499</v>
      </c>
      <c r="I173" s="11">
        <v>15.908068506375599</v>
      </c>
      <c r="J173" s="11">
        <v>20.102989492054913</v>
      </c>
      <c r="K173" s="11">
        <v>20.691500000000001</v>
      </c>
      <c r="L173" s="11">
        <v>13.884988999999999</v>
      </c>
      <c r="M173" s="11">
        <v>25.555439</v>
      </c>
      <c r="N173" s="11">
        <v>18.809123</v>
      </c>
      <c r="O173" s="11">
        <v>16.72006</v>
      </c>
      <c r="P173" s="11">
        <v>19.834344999999999</v>
      </c>
      <c r="Q173" s="11">
        <v>25.137563</v>
      </c>
      <c r="R173" s="11">
        <v>20.041685999999999</v>
      </c>
      <c r="S173" s="11">
        <v>26.645536</v>
      </c>
      <c r="T173" s="11">
        <v>32.213662999999997</v>
      </c>
      <c r="U173" s="11">
        <v>32.058577999999997</v>
      </c>
      <c r="V173" s="11">
        <v>36.361407999999997</v>
      </c>
      <c r="W173" s="11">
        <v>50.674058000000002</v>
      </c>
      <c r="X173" s="11">
        <v>48.368246999999997</v>
      </c>
      <c r="Y173" s="11">
        <v>44.688122999999997</v>
      </c>
      <c r="Z173" s="11">
        <v>53.108359</v>
      </c>
      <c r="AA173" s="11">
        <v>47.308393000000002</v>
      </c>
      <c r="AB173" s="11">
        <v>99.707392999999996</v>
      </c>
      <c r="AC173" s="11">
        <v>60.491827999999998</v>
      </c>
      <c r="AD173" s="11">
        <v>61.524127999999997</v>
      </c>
      <c r="AE173" s="11">
        <v>68.249851000000007</v>
      </c>
    </row>
    <row r="174" spans="1:31" ht="13.5" customHeight="1" x14ac:dyDescent="0.15">
      <c r="A174" s="1"/>
      <c r="B174" s="16" t="s">
        <v>198</v>
      </c>
      <c r="C174" s="13">
        <v>6.3130594199074705</v>
      </c>
      <c r="D174" s="14">
        <v>5.3511903683646302</v>
      </c>
      <c r="E174" s="14">
        <v>7.205696979618569</v>
      </c>
      <c r="F174" s="14">
        <v>6.5882930978856704</v>
      </c>
      <c r="G174" s="14">
        <v>12.639446943996699</v>
      </c>
      <c r="H174" s="14">
        <v>14.4795284547604</v>
      </c>
      <c r="I174" s="14">
        <v>21.903515841890101</v>
      </c>
      <c r="J174" s="14">
        <v>23.4594872077238</v>
      </c>
      <c r="K174" s="14">
        <v>25.4787</v>
      </c>
      <c r="L174" s="14">
        <v>19.054955</v>
      </c>
      <c r="M174" s="14">
        <v>30.721744999999999</v>
      </c>
      <c r="N174" s="14">
        <v>30.852419999999999</v>
      </c>
      <c r="O174" s="14">
        <v>35.699283999999999</v>
      </c>
      <c r="P174" s="14">
        <v>35.501300999999998</v>
      </c>
      <c r="Q174" s="14">
        <v>40.359758999999997</v>
      </c>
      <c r="R174" s="14">
        <v>42.384563999999997</v>
      </c>
      <c r="S174" s="14">
        <v>63.578654</v>
      </c>
      <c r="T174" s="14">
        <v>63.650134999999999</v>
      </c>
      <c r="U174" s="14">
        <v>54.178659000000003</v>
      </c>
      <c r="V174" s="14">
        <v>66.795966000000007</v>
      </c>
      <c r="W174" s="14">
        <v>100.527559</v>
      </c>
      <c r="X174" s="14">
        <v>136.39240799999999</v>
      </c>
      <c r="Y174" s="14">
        <v>168.868077</v>
      </c>
      <c r="Z174" s="14">
        <v>148.37587500000001</v>
      </c>
      <c r="AA174" s="14">
        <v>100.76113700000001</v>
      </c>
      <c r="AB174" s="14">
        <v>92.818989999999999</v>
      </c>
      <c r="AC174" s="14">
        <v>94.687182000000007</v>
      </c>
      <c r="AD174" s="14">
        <v>100.312495</v>
      </c>
      <c r="AE174" s="14">
        <v>159.42036300000001</v>
      </c>
    </row>
    <row r="175" spans="1:31" ht="13.5" customHeight="1" x14ac:dyDescent="0.15">
      <c r="A175" s="1"/>
      <c r="B175" s="16" t="s">
        <v>199</v>
      </c>
      <c r="C175" s="10">
        <v>21.489423299776497</v>
      </c>
      <c r="D175" s="11">
        <v>20.150056464235007</v>
      </c>
      <c r="E175" s="11">
        <v>12.745518539739704</v>
      </c>
      <c r="F175" s="11">
        <v>12.5316941700719</v>
      </c>
      <c r="G175" s="11">
        <v>10.3778200162003</v>
      </c>
      <c r="H175" s="11">
        <v>24.900999316419899</v>
      </c>
      <c r="I175" s="11">
        <v>13.8398553332073</v>
      </c>
      <c r="J175" s="11">
        <v>10.215737059486299</v>
      </c>
      <c r="K175" s="11">
        <v>14.115</v>
      </c>
      <c r="L175" s="11">
        <v>8.1246030000000005</v>
      </c>
      <c r="M175" s="11">
        <v>25.13794</v>
      </c>
      <c r="N175" s="11">
        <v>14.717207999999999</v>
      </c>
      <c r="O175" s="11">
        <v>19.046211</v>
      </c>
      <c r="P175" s="11">
        <v>12.853846000000001</v>
      </c>
      <c r="Q175" s="11">
        <v>26.600102</v>
      </c>
      <c r="R175" s="11">
        <v>16.661004999999999</v>
      </c>
      <c r="S175" s="11">
        <v>18.882127000000001</v>
      </c>
      <c r="T175" s="11">
        <v>33.950294</v>
      </c>
      <c r="U175" s="11">
        <v>22.957042999999999</v>
      </c>
      <c r="V175" s="11">
        <v>21.750095000000002</v>
      </c>
      <c r="W175" s="11">
        <v>39.131804000000002</v>
      </c>
      <c r="X175" s="11">
        <v>43.953038999999997</v>
      </c>
      <c r="Y175" s="11">
        <v>55.952855</v>
      </c>
      <c r="Z175" s="11">
        <v>56.003008000000001</v>
      </c>
      <c r="AA175" s="11">
        <v>64.625466000000003</v>
      </c>
      <c r="AB175" s="11">
        <v>27.417282</v>
      </c>
      <c r="AC175" s="11">
        <v>30.838594000000001</v>
      </c>
      <c r="AD175" s="11">
        <v>66.567469000000003</v>
      </c>
      <c r="AE175" s="11">
        <v>40.543075000000002</v>
      </c>
    </row>
    <row r="176" spans="1:31" ht="13.5" customHeight="1" x14ac:dyDescent="0.15">
      <c r="A176" s="1"/>
      <c r="B176" s="16" t="s">
        <v>200</v>
      </c>
      <c r="C176" s="13">
        <v>16.918229360056898</v>
      </c>
      <c r="D176" s="14">
        <v>17.373042908651602</v>
      </c>
      <c r="E176" s="14">
        <v>8.0307767864451201</v>
      </c>
      <c r="F176" s="14">
        <v>1.03845808004537</v>
      </c>
      <c r="G176" s="14">
        <v>3.16788168964383</v>
      </c>
      <c r="H176" s="14">
        <v>14.763750387351099</v>
      </c>
      <c r="I176" s="14">
        <v>8.1069644366962219</v>
      </c>
      <c r="J176" s="14">
        <v>7.9656886803973679</v>
      </c>
      <c r="K176" s="14">
        <v>10.008599999999999</v>
      </c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</row>
    <row r="177" spans="1:31" ht="13.5" customHeight="1" x14ac:dyDescent="0.15">
      <c r="A177" s="1"/>
      <c r="B177" s="16" t="s">
        <v>201</v>
      </c>
      <c r="C177" s="10">
        <v>2.3000323191431202</v>
      </c>
      <c r="D177" s="11">
        <v>1.44690148870861</v>
      </c>
      <c r="E177" s="11">
        <v>3.2060243922403195</v>
      </c>
      <c r="F177" s="11">
        <v>1.3120248692971601</v>
      </c>
      <c r="G177" s="11">
        <v>1.93280882836497</v>
      </c>
      <c r="H177" s="11">
        <v>3.4975087816024191</v>
      </c>
      <c r="I177" s="11">
        <v>3.5365726508084001</v>
      </c>
      <c r="J177" s="11">
        <v>1.5181043398729199</v>
      </c>
      <c r="K177" s="11">
        <v>2.1177000000000001</v>
      </c>
      <c r="L177" s="11">
        <v>1.257952</v>
      </c>
      <c r="M177" s="11">
        <v>2.6684320000000001</v>
      </c>
      <c r="N177" s="11">
        <v>4.7454210000000003</v>
      </c>
      <c r="O177" s="11">
        <v>3.891734</v>
      </c>
      <c r="P177" s="11">
        <v>4.040451</v>
      </c>
      <c r="Q177" s="11">
        <v>3.0577390000000002</v>
      </c>
      <c r="R177" s="11">
        <v>2.5520529999999999</v>
      </c>
      <c r="S177" s="11">
        <v>3.5687829999999998</v>
      </c>
      <c r="T177" s="11">
        <v>7.1828019999999997</v>
      </c>
      <c r="U177" s="11">
        <v>6.9178730000000002</v>
      </c>
      <c r="V177" s="11">
        <v>7.4757490000000004</v>
      </c>
      <c r="W177" s="11">
        <v>9.1806129999999992</v>
      </c>
      <c r="X177" s="11">
        <v>7.8304710000000002</v>
      </c>
      <c r="Y177" s="11">
        <v>9.6421840000000003</v>
      </c>
      <c r="Z177" s="11">
        <v>23.570710999999999</v>
      </c>
      <c r="AA177" s="11">
        <v>8.1059420000000006</v>
      </c>
      <c r="AB177" s="11">
        <v>7.3846150000000002</v>
      </c>
      <c r="AC177" s="11">
        <v>9.3860530000000004</v>
      </c>
      <c r="AD177" s="11">
        <v>12.839335</v>
      </c>
      <c r="AE177" s="11">
        <v>12.552762</v>
      </c>
    </row>
    <row r="178" spans="1:31" ht="13.5" customHeight="1" x14ac:dyDescent="0.15">
      <c r="A178" s="1"/>
      <c r="B178" s="16" t="s">
        <v>202</v>
      </c>
      <c r="C178" s="13">
        <v>75.505760617072639</v>
      </c>
      <c r="D178" s="14">
        <v>119.612863855214</v>
      </c>
      <c r="E178" s="14">
        <v>100.08610951952198</v>
      </c>
      <c r="F178" s="14">
        <v>81.315549596678224</v>
      </c>
      <c r="G178" s="14">
        <v>80.111316956587999</v>
      </c>
      <c r="H178" s="14">
        <v>164.82503574156601</v>
      </c>
      <c r="I178" s="14">
        <v>90.287251546103789</v>
      </c>
      <c r="J178" s="14">
        <v>123.420153972189</v>
      </c>
      <c r="K178" s="14">
        <v>160.9349</v>
      </c>
      <c r="L178" s="14">
        <v>174.438163</v>
      </c>
      <c r="M178" s="14">
        <v>176.180983</v>
      </c>
      <c r="N178" s="14">
        <v>188.65329800000001</v>
      </c>
      <c r="O178" s="14">
        <v>205.70625899999999</v>
      </c>
      <c r="P178" s="14">
        <v>324.46350100000001</v>
      </c>
      <c r="Q178" s="14">
        <v>268.25614999999999</v>
      </c>
      <c r="R178" s="14">
        <v>242.441688</v>
      </c>
      <c r="S178" s="14">
        <v>252.55784600000001</v>
      </c>
      <c r="T178" s="14">
        <v>347.29764</v>
      </c>
      <c r="U178" s="14">
        <v>302.72036900000001</v>
      </c>
      <c r="V178" s="14">
        <v>339.018753</v>
      </c>
      <c r="W178" s="14">
        <v>382.39025099999998</v>
      </c>
      <c r="X178" s="14">
        <v>423.65232700000001</v>
      </c>
      <c r="Y178" s="14">
        <v>504.12050199999999</v>
      </c>
      <c r="Z178" s="14">
        <v>444.20840299999998</v>
      </c>
      <c r="AA178" s="14">
        <v>340.262135</v>
      </c>
      <c r="AB178" s="14">
        <v>240.845461</v>
      </c>
      <c r="AC178" s="14">
        <v>323.362551</v>
      </c>
      <c r="AD178" s="14">
        <v>333.18287700000002</v>
      </c>
      <c r="AE178" s="14">
        <v>440.65220399999998</v>
      </c>
    </row>
    <row r="179" spans="1:31" ht="13.5" customHeight="1" x14ac:dyDescent="0.15">
      <c r="A179" s="1"/>
      <c r="B179" s="16" t="s">
        <v>203</v>
      </c>
      <c r="C179" s="10">
        <v>1.34729926644367</v>
      </c>
      <c r="D179" s="11">
        <v>0.89222658632296881</v>
      </c>
      <c r="E179" s="11">
        <v>0.64434803961692744</v>
      </c>
      <c r="F179" s="11">
        <v>0.35484646336741488</v>
      </c>
      <c r="G179" s="11">
        <v>2.3658863251770401</v>
      </c>
      <c r="H179" s="11">
        <v>3.1738115805963303</v>
      </c>
      <c r="I179" s="11">
        <v>3.8752031547723296</v>
      </c>
      <c r="J179" s="11">
        <v>1.2621708268707599</v>
      </c>
      <c r="K179" s="11">
        <v>2.4315000000000002</v>
      </c>
      <c r="L179" s="11">
        <v>0.874305</v>
      </c>
      <c r="M179" s="11">
        <v>0.74282199999999998</v>
      </c>
      <c r="N179" s="11">
        <v>1.488866</v>
      </c>
      <c r="O179" s="11">
        <v>0.90579299999999996</v>
      </c>
      <c r="P179" s="11">
        <v>0.93869000000000002</v>
      </c>
      <c r="Q179" s="11">
        <v>2.182061</v>
      </c>
      <c r="R179" s="11">
        <v>0.84923700000000002</v>
      </c>
      <c r="S179" s="11">
        <v>7.640485</v>
      </c>
      <c r="T179" s="11">
        <v>9.970796</v>
      </c>
      <c r="U179" s="11">
        <v>23.838764000000001</v>
      </c>
      <c r="V179" s="11">
        <v>2.6359840000000001</v>
      </c>
      <c r="W179" s="11">
        <v>7.7799800000000001</v>
      </c>
      <c r="X179" s="11">
        <v>8.2815480000000008</v>
      </c>
      <c r="Y179" s="11">
        <v>2.672085</v>
      </c>
      <c r="Z179" s="11">
        <v>3.7265769999999998</v>
      </c>
      <c r="AA179" s="11">
        <v>5.6998259999999998</v>
      </c>
      <c r="AB179" s="11">
        <v>1.4615290000000001</v>
      </c>
      <c r="AC179" s="11">
        <v>2.6444290000000001</v>
      </c>
      <c r="AD179" s="11">
        <v>3.4343499999999998</v>
      </c>
      <c r="AE179" s="11">
        <v>5.6045949999999998</v>
      </c>
    </row>
    <row r="180" spans="1:31" ht="13.5" customHeight="1" x14ac:dyDescent="0.15">
      <c r="A180" s="1"/>
      <c r="B180" s="16" t="s">
        <v>204</v>
      </c>
      <c r="C180" s="13">
        <v>0.64477893465518399</v>
      </c>
      <c r="D180" s="14">
        <v>0.25647865071711401</v>
      </c>
      <c r="E180" s="14">
        <v>0.18858967013178399</v>
      </c>
      <c r="F180" s="14">
        <v>7.5020617174779008E-2</v>
      </c>
      <c r="G180" s="14">
        <v>0.55337680148208834</v>
      </c>
      <c r="H180" s="14">
        <v>0.64739440201218601</v>
      </c>
      <c r="I180" s="14">
        <v>0.30600902008899</v>
      </c>
      <c r="J180" s="14">
        <v>0.65551801959114187</v>
      </c>
      <c r="K180" s="14">
        <v>0.44669999999999999</v>
      </c>
      <c r="L180" s="14">
        <v>0.330175</v>
      </c>
      <c r="M180" s="14">
        <v>0.60085100000000002</v>
      </c>
      <c r="N180" s="14">
        <v>1.5016510000000001</v>
      </c>
      <c r="O180" s="14">
        <v>0.62863100000000005</v>
      </c>
      <c r="P180" s="14">
        <v>0.23027400000000001</v>
      </c>
      <c r="Q180" s="14">
        <v>0.39883800000000003</v>
      </c>
      <c r="R180" s="14">
        <v>0.12670500000000001</v>
      </c>
      <c r="S180" s="14">
        <v>0.320967</v>
      </c>
      <c r="T180" s="14">
        <v>0.17685500000000001</v>
      </c>
      <c r="U180" s="14">
        <v>2.044441</v>
      </c>
      <c r="V180" s="14">
        <v>0.99155800000000005</v>
      </c>
      <c r="W180" s="14">
        <v>0.45072899999999999</v>
      </c>
      <c r="X180" s="14">
        <v>0.81505300000000003</v>
      </c>
      <c r="Y180" s="14">
        <v>0.72025499999999998</v>
      </c>
      <c r="Z180" s="14">
        <v>1.0701020000000001</v>
      </c>
      <c r="AA180" s="14">
        <v>1.6859999999999999</v>
      </c>
      <c r="AB180" s="14">
        <v>2.6418360000000001</v>
      </c>
      <c r="AC180" s="14">
        <v>1.5787530000000001</v>
      </c>
      <c r="AD180" s="14">
        <v>1.2100949999999999</v>
      </c>
      <c r="AE180" s="14">
        <v>1.1411960000000001</v>
      </c>
    </row>
    <row r="181" spans="1:31" ht="13.5" customHeight="1" x14ac:dyDescent="0.15">
      <c r="A181" s="1"/>
      <c r="B181" s="16" t="s">
        <v>205</v>
      </c>
      <c r="C181" s="10">
        <v>36.482939422056695</v>
      </c>
      <c r="D181" s="11">
        <v>30.962951575122801</v>
      </c>
      <c r="E181" s="11">
        <v>36.083490218547901</v>
      </c>
      <c r="F181" s="11">
        <v>28.266657677437397</v>
      </c>
      <c r="G181" s="11">
        <v>51.913159941935504</v>
      </c>
      <c r="H181" s="11">
        <v>84.792876556230198</v>
      </c>
      <c r="I181" s="11">
        <v>80.907956440701497</v>
      </c>
      <c r="J181" s="11">
        <v>71.735757862972704</v>
      </c>
      <c r="K181" s="11">
        <v>71.144099999999995</v>
      </c>
      <c r="L181" s="11">
        <v>70.288133999999999</v>
      </c>
      <c r="M181" s="11">
        <v>69.207183000000001</v>
      </c>
      <c r="N181" s="11">
        <v>87.419201999999999</v>
      </c>
      <c r="O181" s="11">
        <v>127.81080300000001</v>
      </c>
      <c r="P181" s="11">
        <v>115.37061199999999</v>
      </c>
      <c r="Q181" s="11">
        <v>110.47512999999999</v>
      </c>
      <c r="R181" s="11">
        <v>121.638733</v>
      </c>
      <c r="S181" s="11">
        <v>141.949636</v>
      </c>
      <c r="T181" s="11">
        <v>211.22574900000001</v>
      </c>
      <c r="U181" s="11">
        <v>157.55739399999999</v>
      </c>
      <c r="V181" s="11">
        <v>173.02800099999999</v>
      </c>
      <c r="W181" s="11">
        <v>215.534267</v>
      </c>
      <c r="X181" s="11">
        <v>225.17843199999999</v>
      </c>
      <c r="Y181" s="11">
        <v>373.69508400000001</v>
      </c>
      <c r="Z181" s="11">
        <v>197.55116200000001</v>
      </c>
      <c r="AA181" s="11">
        <v>312.48598900000002</v>
      </c>
      <c r="AB181" s="11">
        <v>278.89592099999999</v>
      </c>
      <c r="AC181" s="11">
        <v>420.43166100000002</v>
      </c>
      <c r="AD181" s="11">
        <v>334.846766</v>
      </c>
      <c r="AE181" s="11">
        <v>336.74820199999999</v>
      </c>
    </row>
    <row r="182" spans="1:31" ht="13.5" customHeight="1" x14ac:dyDescent="0.15">
      <c r="A182" s="1"/>
      <c r="B182" s="16" t="s">
        <v>206</v>
      </c>
      <c r="C182" s="13">
        <v>2.2134202234431699</v>
      </c>
      <c r="D182" s="14">
        <v>0.69797043440901352</v>
      </c>
      <c r="E182" s="14">
        <v>0.40861095195219793</v>
      </c>
      <c r="F182" s="14">
        <v>1.7337127010610298</v>
      </c>
      <c r="G182" s="14">
        <v>0.89823480820280899</v>
      </c>
      <c r="H182" s="14">
        <v>1.31057891139052</v>
      </c>
      <c r="I182" s="14">
        <v>11.0293795552586</v>
      </c>
      <c r="J182" s="14">
        <v>13.177858841057398</v>
      </c>
      <c r="K182" s="14">
        <v>12.5625</v>
      </c>
      <c r="L182" s="14">
        <v>19.26089</v>
      </c>
      <c r="M182" s="14">
        <v>22.744596000000001</v>
      </c>
      <c r="N182" s="14">
        <v>32.672924999999999</v>
      </c>
      <c r="O182" s="14">
        <v>49.861621999999997</v>
      </c>
      <c r="P182" s="14">
        <v>67.007121999999995</v>
      </c>
      <c r="Q182" s="14">
        <v>95.069584000000006</v>
      </c>
      <c r="R182" s="14">
        <v>61.181144000000003</v>
      </c>
      <c r="S182" s="14">
        <v>69.918385000000001</v>
      </c>
      <c r="T182" s="14">
        <v>97.908156000000005</v>
      </c>
      <c r="U182" s="14">
        <v>66.899629000000004</v>
      </c>
      <c r="V182" s="14">
        <v>61.033990000000003</v>
      </c>
      <c r="W182" s="14">
        <v>85.586037000000005</v>
      </c>
      <c r="X182" s="14">
        <v>136.983923</v>
      </c>
      <c r="Y182" s="14">
        <v>154.19186500000001</v>
      </c>
      <c r="Z182" s="14">
        <v>116.33952499999999</v>
      </c>
      <c r="AA182" s="14">
        <v>147.04214200000001</v>
      </c>
      <c r="AB182" s="14">
        <v>111.06399500000001</v>
      </c>
      <c r="AC182" s="14">
        <v>114.68830800000001</v>
      </c>
      <c r="AD182" s="14">
        <v>82.923286000000004</v>
      </c>
      <c r="AE182" s="14">
        <v>58.347892999999999</v>
      </c>
    </row>
    <row r="183" spans="1:31" ht="13.5" customHeight="1" x14ac:dyDescent="0.15">
      <c r="A183" s="1"/>
      <c r="B183" s="16" t="s">
        <v>207</v>
      </c>
      <c r="C183" s="10">
        <v>3.3393774675425196</v>
      </c>
      <c r="D183" s="11">
        <v>2.5193154967344986</v>
      </c>
      <c r="E183" s="11">
        <v>2.73455021691086</v>
      </c>
      <c r="F183" s="11">
        <v>1.2620584666541805</v>
      </c>
      <c r="G183" s="11">
        <v>3.41650025262854</v>
      </c>
      <c r="H183" s="11">
        <v>5.0449393034852097</v>
      </c>
      <c r="I183" s="11">
        <v>2.9855526051432313</v>
      </c>
      <c r="J183" s="11">
        <v>1.4310207719066699</v>
      </c>
      <c r="K183" s="11">
        <v>1.627</v>
      </c>
      <c r="L183" s="11">
        <v>2.4896880000000001</v>
      </c>
      <c r="M183" s="11">
        <v>3.4421349999999999</v>
      </c>
      <c r="N183" s="11">
        <v>8.9752410000000005</v>
      </c>
      <c r="O183" s="11">
        <v>8.6734570000000009</v>
      </c>
      <c r="P183" s="11">
        <v>5.9080560000000002</v>
      </c>
      <c r="Q183" s="11">
        <v>3.6257790000000001</v>
      </c>
      <c r="R183" s="11">
        <v>3.592492</v>
      </c>
      <c r="S183" s="11">
        <v>4.67577</v>
      </c>
      <c r="T183" s="11">
        <v>10.933125</v>
      </c>
      <c r="U183" s="11">
        <v>15.200122</v>
      </c>
      <c r="V183" s="11">
        <v>18.198778000000001</v>
      </c>
      <c r="W183" s="11">
        <v>24.139323999999998</v>
      </c>
      <c r="X183" s="11">
        <v>22.48244</v>
      </c>
      <c r="Y183" s="11">
        <v>20.323702999999998</v>
      </c>
      <c r="Z183" s="11">
        <v>23.890238</v>
      </c>
      <c r="AA183" s="11">
        <v>26.243929000000001</v>
      </c>
      <c r="AB183" s="11">
        <v>12.247996000000001</v>
      </c>
      <c r="AC183" s="11">
        <v>19.173161</v>
      </c>
      <c r="AD183" s="11">
        <v>20.880599</v>
      </c>
      <c r="AE183" s="11">
        <v>20.050671000000001</v>
      </c>
    </row>
    <row r="184" spans="1:31" ht="13.5" customHeight="1" x14ac:dyDescent="0.15">
      <c r="A184" s="1"/>
      <c r="B184" s="16" t="s">
        <v>208</v>
      </c>
      <c r="C184" s="13">
        <v>122.461128730179</v>
      </c>
      <c r="D184" s="14">
        <v>128.47211192463402</v>
      </c>
      <c r="E184" s="14">
        <v>116.23410002455604</v>
      </c>
      <c r="F184" s="14">
        <v>168.737028390262</v>
      </c>
      <c r="G184" s="14">
        <v>230.65386682065002</v>
      </c>
      <c r="H184" s="14">
        <v>272.09513013351204</v>
      </c>
      <c r="I184" s="14">
        <v>289.67856704646124</v>
      </c>
      <c r="J184" s="14">
        <v>392.16158052869901</v>
      </c>
      <c r="K184" s="14">
        <v>278.80419999999998</v>
      </c>
      <c r="L184" s="14">
        <v>286.91506800000002</v>
      </c>
      <c r="M184" s="14">
        <v>292.74293299999999</v>
      </c>
      <c r="N184" s="14">
        <v>331.94279399999999</v>
      </c>
      <c r="O184" s="14">
        <v>415.32583299999999</v>
      </c>
      <c r="P184" s="14">
        <v>604.89038000000005</v>
      </c>
      <c r="Q184" s="14">
        <v>808.48215700000003</v>
      </c>
      <c r="R184" s="14">
        <v>966.91917599999999</v>
      </c>
      <c r="S184" s="14">
        <v>1103.0014510000001</v>
      </c>
      <c r="T184" s="14">
        <v>953.63435500000003</v>
      </c>
      <c r="U184" s="14">
        <v>767.46051299999999</v>
      </c>
      <c r="V184" s="14">
        <v>1131.42344</v>
      </c>
      <c r="W184" s="14">
        <v>1320.380721</v>
      </c>
      <c r="X184" s="14">
        <v>1360.788137</v>
      </c>
      <c r="Y184" s="14">
        <v>1883.6882840000001</v>
      </c>
      <c r="Z184" s="14">
        <v>1641.8859440000001</v>
      </c>
      <c r="AA184" s="14">
        <v>1420.9111439999999</v>
      </c>
      <c r="AB184" s="14">
        <v>1264.9719</v>
      </c>
      <c r="AC184" s="14">
        <v>1384.0009970000001</v>
      </c>
      <c r="AD184" s="14">
        <v>1358.2932189999999</v>
      </c>
      <c r="AE184" s="14">
        <v>1617.1460400000001</v>
      </c>
    </row>
    <row r="185" spans="1:31" ht="13.5" customHeight="1" x14ac:dyDescent="0.15">
      <c r="A185" s="1"/>
      <c r="B185" s="16" t="s">
        <v>209</v>
      </c>
      <c r="C185" s="10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>
        <v>1.613842</v>
      </c>
      <c r="Z185" s="11">
        <v>1.0851470000000001</v>
      </c>
      <c r="AA185" s="11">
        <v>2.8029060000000001</v>
      </c>
      <c r="AB185" s="11">
        <v>2.9616259999999999</v>
      </c>
      <c r="AC185" s="11">
        <v>1.2044509999999999</v>
      </c>
      <c r="AD185" s="11">
        <v>0.81355900000000003</v>
      </c>
      <c r="AE185" s="11">
        <v>1.1013250000000001</v>
      </c>
    </row>
    <row r="186" spans="1:31" ht="13.5" customHeight="1" x14ac:dyDescent="0.15">
      <c r="A186" s="1"/>
      <c r="B186" s="16" t="s">
        <v>210</v>
      </c>
      <c r="C186" s="13">
        <v>5.0908665139192903</v>
      </c>
      <c r="D186" s="14">
        <v>5.0898787508826393</v>
      </c>
      <c r="E186" s="14">
        <v>2.5302447409347599</v>
      </c>
      <c r="F186" s="14">
        <v>0.95787287036468094</v>
      </c>
      <c r="G186" s="14">
        <v>4.2024557098060003</v>
      </c>
      <c r="H186" s="14">
        <v>8.4713926019399572</v>
      </c>
      <c r="I186" s="14">
        <v>11.429867484100901</v>
      </c>
      <c r="J186" s="14">
        <v>11.290534466402594</v>
      </c>
      <c r="K186" s="14">
        <v>10.6089</v>
      </c>
      <c r="L186" s="14">
        <v>8.157743</v>
      </c>
      <c r="M186" s="14">
        <v>8.5292849999999998</v>
      </c>
      <c r="N186" s="14">
        <v>11.921523000000001</v>
      </c>
      <c r="O186" s="14">
        <v>22.725275</v>
      </c>
      <c r="P186" s="14">
        <v>24.043296000000002</v>
      </c>
      <c r="Q186" s="14">
        <v>14.801197</v>
      </c>
      <c r="R186" s="14">
        <v>13.023273</v>
      </c>
      <c r="S186" s="14">
        <v>21.052817999999998</v>
      </c>
      <c r="T186" s="14">
        <v>26.462897000000002</v>
      </c>
      <c r="U186" s="14">
        <v>24.589887999999998</v>
      </c>
      <c r="V186" s="14">
        <v>24.650130999999998</v>
      </c>
      <c r="W186" s="14">
        <v>50.041034000000003</v>
      </c>
      <c r="X186" s="14">
        <v>37.326157000000002</v>
      </c>
      <c r="Y186" s="14">
        <v>43.537216999999998</v>
      </c>
      <c r="Z186" s="14">
        <v>44.564399999999999</v>
      </c>
      <c r="AA186" s="14">
        <v>32.855722999999998</v>
      </c>
      <c r="AB186" s="14">
        <v>28.041139000000001</v>
      </c>
      <c r="AC186" s="14">
        <v>41.790515999999997</v>
      </c>
      <c r="AD186" s="14">
        <v>32.545884000000001</v>
      </c>
      <c r="AE186" s="14">
        <v>57.100845</v>
      </c>
    </row>
    <row r="187" spans="1:31" ht="13.5" customHeight="1" x14ac:dyDescent="0.15">
      <c r="A187" s="1"/>
      <c r="B187" s="16" t="s">
        <v>211</v>
      </c>
      <c r="C187" s="10">
        <v>8.4302439814618104</v>
      </c>
      <c r="D187" s="11">
        <v>11.333501069987699</v>
      </c>
      <c r="E187" s="11">
        <v>5.1940738315462092</v>
      </c>
      <c r="F187" s="11">
        <v>21.493935246240703</v>
      </c>
      <c r="G187" s="11">
        <v>21.6699147478928</v>
      </c>
      <c r="H187" s="11">
        <v>11.4478278404594</v>
      </c>
      <c r="I187" s="11">
        <v>15.317044687626099</v>
      </c>
      <c r="J187" s="11">
        <v>15.414636492708899</v>
      </c>
      <c r="K187" s="11">
        <v>9.6297999999999995</v>
      </c>
      <c r="L187" s="11">
        <v>6.1304639999999999</v>
      </c>
      <c r="M187" s="11">
        <v>12.796260999999999</v>
      </c>
      <c r="N187" s="11">
        <v>18.472227</v>
      </c>
      <c r="O187" s="11">
        <v>16.119434999999999</v>
      </c>
      <c r="P187" s="11">
        <v>22.604617999999999</v>
      </c>
      <c r="Q187" s="11">
        <v>18.954025999999999</v>
      </c>
      <c r="R187" s="11">
        <v>21.115051000000001</v>
      </c>
      <c r="S187" s="11">
        <v>41.944803</v>
      </c>
      <c r="T187" s="11">
        <v>69.17895</v>
      </c>
      <c r="U187" s="11">
        <v>23.707958000000001</v>
      </c>
      <c r="V187" s="11">
        <v>35.071080000000002</v>
      </c>
      <c r="W187" s="11">
        <v>95.779505999999998</v>
      </c>
      <c r="X187" s="11">
        <v>199.94510600000001</v>
      </c>
      <c r="Y187" s="11">
        <v>283.91802200000001</v>
      </c>
      <c r="Z187" s="11">
        <v>184.84545299999999</v>
      </c>
      <c r="AA187" s="11">
        <v>132.282095</v>
      </c>
      <c r="AB187" s="11">
        <v>81.529242999999994</v>
      </c>
      <c r="AC187" s="11">
        <v>147.89096900000001</v>
      </c>
      <c r="AD187" s="11">
        <v>129.838075</v>
      </c>
      <c r="AE187" s="11">
        <v>75.634169999999997</v>
      </c>
    </row>
    <row r="188" spans="1:31" ht="13.5" customHeight="1" x14ac:dyDescent="0.15">
      <c r="A188" s="1"/>
      <c r="B188" s="16" t="s">
        <v>212</v>
      </c>
      <c r="C188" s="13">
        <v>15.4746944317244</v>
      </c>
      <c r="D188" s="14">
        <v>11.381474463486699</v>
      </c>
      <c r="E188" s="14">
        <v>4.98976835557011</v>
      </c>
      <c r="F188" s="14">
        <v>1.9929157816730301</v>
      </c>
      <c r="G188" s="14">
        <v>3.7693782129939302</v>
      </c>
      <c r="H188" s="14">
        <v>9.545119902838211</v>
      </c>
      <c r="I188" s="14">
        <v>3.3675198786201599</v>
      </c>
      <c r="J188" s="14">
        <v>2.2480737547147802</v>
      </c>
      <c r="K188" s="14">
        <v>3.798</v>
      </c>
      <c r="L188" s="14">
        <v>3.9970479999999999</v>
      </c>
      <c r="M188" s="14">
        <v>4.141527</v>
      </c>
      <c r="N188" s="14">
        <v>12.27276</v>
      </c>
      <c r="O188" s="14">
        <v>15.969863</v>
      </c>
      <c r="P188" s="14">
        <v>8.3014449999999993</v>
      </c>
      <c r="Q188" s="14">
        <v>9.1195470000000007</v>
      </c>
      <c r="R188" s="14">
        <v>8.2371510000000008</v>
      </c>
      <c r="S188" s="14">
        <v>17.510351</v>
      </c>
      <c r="T188" s="14">
        <v>15.212971</v>
      </c>
      <c r="U188" s="14">
        <v>10.603399</v>
      </c>
      <c r="V188" s="14">
        <v>12.85441</v>
      </c>
      <c r="W188" s="14">
        <v>11.049234999999999</v>
      </c>
      <c r="X188" s="14">
        <v>14.422495</v>
      </c>
      <c r="Y188" s="14">
        <v>11.801405000000001</v>
      </c>
      <c r="Z188" s="14">
        <v>13.086124</v>
      </c>
      <c r="AA188" s="14">
        <v>18.056367000000002</v>
      </c>
      <c r="AB188" s="14">
        <v>20.262788</v>
      </c>
      <c r="AC188" s="14">
        <v>16.342704999999999</v>
      </c>
      <c r="AD188" s="14">
        <v>20.861191000000002</v>
      </c>
      <c r="AE188" s="14">
        <v>24.292672</v>
      </c>
    </row>
    <row r="189" spans="1:31" ht="13.5" customHeight="1" x14ac:dyDescent="0.15">
      <c r="A189" s="1"/>
      <c r="B189" s="16" t="s">
        <v>213</v>
      </c>
      <c r="C189" s="10">
        <v>1.22219290598818</v>
      </c>
      <c r="D189" s="11">
        <v>0.81129746964112204</v>
      </c>
      <c r="E189" s="11">
        <v>1.28869607923385</v>
      </c>
      <c r="F189" s="11">
        <v>1.3275692650890298</v>
      </c>
      <c r="G189" s="11">
        <v>2.6546046563850902</v>
      </c>
      <c r="H189" s="11">
        <v>3.8054158752423599</v>
      </c>
      <c r="I189" s="11">
        <v>3.3057117555033089</v>
      </c>
      <c r="J189" s="11">
        <v>1.8906342641439999</v>
      </c>
      <c r="K189" s="11">
        <v>1.1007</v>
      </c>
      <c r="L189" s="11">
        <v>1.0794060000000001</v>
      </c>
      <c r="M189" s="11">
        <v>1.7251879999999999</v>
      </c>
      <c r="N189" s="11">
        <v>1.9116960000000001</v>
      </c>
      <c r="O189" s="11">
        <v>4.9964700000000004</v>
      </c>
      <c r="P189" s="11">
        <v>4.7642509999999998</v>
      </c>
      <c r="Q189" s="11">
        <v>3.4152339999999999</v>
      </c>
      <c r="R189" s="11">
        <v>4.803947</v>
      </c>
      <c r="S189" s="11">
        <v>6.8007179999999998</v>
      </c>
      <c r="T189" s="11">
        <v>3.7506719999999998</v>
      </c>
      <c r="U189" s="11">
        <v>4.9050580000000004</v>
      </c>
      <c r="V189" s="11">
        <v>11.447509999999999</v>
      </c>
      <c r="W189" s="11">
        <v>11.598686000000001</v>
      </c>
      <c r="X189" s="11">
        <v>12.376113999999999</v>
      </c>
      <c r="Y189" s="11">
        <v>14.571039000000001</v>
      </c>
      <c r="Z189" s="11">
        <v>12.198294000000001</v>
      </c>
      <c r="AA189" s="11">
        <v>15.523479999999999</v>
      </c>
      <c r="AB189" s="11">
        <v>6.1654749999999998</v>
      </c>
      <c r="AC189" s="11">
        <v>13.574527</v>
      </c>
      <c r="AD189" s="11">
        <v>18.583908000000001</v>
      </c>
      <c r="AE189" s="11">
        <v>14.783723999999999</v>
      </c>
    </row>
    <row r="190" spans="1:31" ht="13.5" customHeight="1" x14ac:dyDescent="0.15">
      <c r="A190" s="1"/>
      <c r="B190" s="16" t="s">
        <v>214</v>
      </c>
      <c r="C190" s="13">
        <v>9.0172815189836903</v>
      </c>
      <c r="D190" s="14">
        <v>4.8852944527032092</v>
      </c>
      <c r="E190" s="14">
        <v>22.756486862568597</v>
      </c>
      <c r="F190" s="14">
        <v>3.7690055218467</v>
      </c>
      <c r="G190" s="14">
        <v>8.2445123467186399</v>
      </c>
      <c r="H190" s="14">
        <v>8.2345409914476893</v>
      </c>
      <c r="I190" s="14">
        <v>14.554100235961801</v>
      </c>
      <c r="J190" s="14">
        <v>18.944888154713198</v>
      </c>
      <c r="K190" s="14">
        <v>11.1739</v>
      </c>
      <c r="L190" s="14">
        <v>8.8971859999999996</v>
      </c>
      <c r="M190" s="14">
        <v>4.8320800000000004</v>
      </c>
      <c r="N190" s="14">
        <v>5.4996939999999999</v>
      </c>
      <c r="O190" s="14">
        <v>3.3522479999999999</v>
      </c>
      <c r="P190" s="14">
        <v>3.9035820000000001</v>
      </c>
      <c r="Q190" s="14">
        <v>2.5690789999999999</v>
      </c>
      <c r="R190" s="14">
        <v>2.659786</v>
      </c>
      <c r="S190" s="14">
        <v>5.3900790000000001</v>
      </c>
      <c r="T190" s="14">
        <v>2.9659550000000001</v>
      </c>
      <c r="U190" s="14">
        <v>1.1872069999999999</v>
      </c>
      <c r="V190" s="14">
        <v>2.8646099999999999</v>
      </c>
      <c r="W190" s="14">
        <v>4.9530599999999998</v>
      </c>
      <c r="X190" s="14">
        <v>4.3726779999999996</v>
      </c>
      <c r="Y190" s="14">
        <v>4.435511</v>
      </c>
      <c r="Z190" s="14">
        <v>7.156352</v>
      </c>
      <c r="AA190" s="14">
        <v>3.6619920000000001</v>
      </c>
      <c r="AB190" s="14">
        <v>3.3809960000000001</v>
      </c>
      <c r="AC190" s="14">
        <v>14.757866</v>
      </c>
      <c r="AD190" s="14">
        <v>11.596011000000001</v>
      </c>
      <c r="AE190" s="14">
        <v>7.7215290000000003</v>
      </c>
    </row>
    <row r="191" spans="1:31" ht="13.5" customHeight="1" x14ac:dyDescent="0.15">
      <c r="A191" s="1"/>
      <c r="B191" s="16" t="s">
        <v>215</v>
      </c>
      <c r="C191" s="10">
        <v>7.0829447150181339</v>
      </c>
      <c r="D191" s="11"/>
      <c r="E191" s="11"/>
      <c r="F191" s="11"/>
      <c r="G191" s="11"/>
      <c r="H191" s="11"/>
      <c r="I191" s="11"/>
      <c r="J191" s="11"/>
      <c r="K191" s="11">
        <v>0.1114</v>
      </c>
      <c r="L191" s="11">
        <v>4.4834050000000003</v>
      </c>
      <c r="M191" s="11">
        <v>0.40288000000000002</v>
      </c>
      <c r="N191" s="11">
        <v>0.76622800000000002</v>
      </c>
      <c r="O191" s="11">
        <v>5.6929689999999997</v>
      </c>
      <c r="P191" s="11">
        <v>1.6637329999999999</v>
      </c>
      <c r="Q191" s="11">
        <v>5.8128219999999997</v>
      </c>
      <c r="R191" s="11">
        <v>15.512988999999999</v>
      </c>
      <c r="S191" s="11">
        <v>11.387874999999999</v>
      </c>
      <c r="T191" s="11">
        <v>9.017989</v>
      </c>
      <c r="U191" s="11">
        <v>2.3073679999999999</v>
      </c>
      <c r="V191" s="11">
        <v>1.0135E-2</v>
      </c>
      <c r="W191" s="11">
        <v>1.3401E-2</v>
      </c>
      <c r="X191" s="11">
        <v>3.4782E-2</v>
      </c>
      <c r="Y191" s="11">
        <v>4.4487410000000001</v>
      </c>
      <c r="Z191" s="11">
        <v>3.907429</v>
      </c>
      <c r="AA191" s="11">
        <v>2.1344999999999999E-2</v>
      </c>
      <c r="AB191" s="11">
        <v>1.313571</v>
      </c>
      <c r="AC191" s="11">
        <v>0.27963300000000002</v>
      </c>
      <c r="AD191" s="11">
        <v>3.607E-3</v>
      </c>
      <c r="AE191" s="11">
        <v>3.3689999999999998E-2</v>
      </c>
    </row>
    <row r="192" spans="1:31" ht="13.5" customHeight="1" x14ac:dyDescent="0.15">
      <c r="A192" s="1"/>
      <c r="B192" s="15" t="s">
        <v>216</v>
      </c>
      <c r="C192" s="13">
        <v>1936.5166321632364</v>
      </c>
      <c r="D192" s="14">
        <v>2714.7040054017925</v>
      </c>
      <c r="E192" s="14">
        <v>3615.1932552999892</v>
      </c>
      <c r="F192" s="14">
        <v>4140.5291763888035</v>
      </c>
      <c r="G192" s="14">
        <v>4686.1872338377889</v>
      </c>
      <c r="H192" s="14">
        <v>6388.4879590562559</v>
      </c>
      <c r="I192" s="14">
        <v>6787.6072383079963</v>
      </c>
      <c r="J192" s="14">
        <v>6812.4898669759759</v>
      </c>
      <c r="K192" s="14">
        <v>5665.7988999999998</v>
      </c>
      <c r="L192" s="14">
        <v>6358.6257210000003</v>
      </c>
      <c r="M192" s="14">
        <v>6393.4161789999998</v>
      </c>
      <c r="N192" s="14">
        <v>6237.7141949999996</v>
      </c>
      <c r="O192" s="14">
        <v>7132.2835990000003</v>
      </c>
      <c r="P192" s="14">
        <v>8195.302764</v>
      </c>
      <c r="Q192" s="14">
        <v>9257.6649649999999</v>
      </c>
      <c r="R192" s="14">
        <v>11911.663257</v>
      </c>
      <c r="S192" s="14">
        <v>12061.571721</v>
      </c>
      <c r="T192" s="14">
        <v>12472.207958000001</v>
      </c>
      <c r="U192" s="14">
        <v>10146.875937000001</v>
      </c>
      <c r="V192" s="14">
        <v>12681.675004999999</v>
      </c>
      <c r="W192" s="14">
        <v>16102.948342</v>
      </c>
      <c r="X192" s="14">
        <v>17039.731728999999</v>
      </c>
      <c r="Y192" s="14">
        <v>19381.283009999999</v>
      </c>
      <c r="Z192" s="14">
        <v>18068.950829000001</v>
      </c>
      <c r="AA192" s="14">
        <v>15941.656599</v>
      </c>
      <c r="AB192" s="14">
        <v>14226.065044000001</v>
      </c>
      <c r="AC192" s="14">
        <v>16645.702917999999</v>
      </c>
      <c r="AD192" s="14">
        <v>17522.657244999999</v>
      </c>
      <c r="AE192" s="14">
        <v>16325.154232000001</v>
      </c>
    </row>
    <row r="193" spans="1:31" ht="13.5" customHeight="1" x14ac:dyDescent="0.15">
      <c r="A193" s="1"/>
      <c r="B193" s="16" t="s">
        <v>217</v>
      </c>
      <c r="C193" s="10"/>
      <c r="D193" s="11"/>
      <c r="E193" s="11"/>
      <c r="F193" s="11"/>
      <c r="G193" s="11"/>
      <c r="H193" s="11"/>
      <c r="I193" s="11"/>
      <c r="J193" s="11"/>
      <c r="K193" s="11"/>
      <c r="L193" s="11">
        <v>0.17200599999999999</v>
      </c>
      <c r="M193" s="11">
        <v>0.187306</v>
      </c>
      <c r="N193" s="11">
        <v>9.8608000000000001E-2</v>
      </c>
      <c r="O193" s="11">
        <v>4.8971000000000001E-2</v>
      </c>
      <c r="P193" s="11">
        <v>5.6735000000000001E-2</v>
      </c>
      <c r="Q193" s="11">
        <v>0.155193</v>
      </c>
      <c r="R193" s="11">
        <v>5.5613000000000003E-2</v>
      </c>
      <c r="S193" s="11">
        <v>0.123583</v>
      </c>
      <c r="T193" s="11">
        <v>0.144315</v>
      </c>
      <c r="U193" s="11">
        <v>0.167015</v>
      </c>
      <c r="V193" s="11">
        <v>0.10076</v>
      </c>
      <c r="W193" s="11">
        <v>6.5946000000000005E-2</v>
      </c>
      <c r="X193" s="11">
        <v>0.15038299999999999</v>
      </c>
      <c r="Y193" s="11">
        <v>0.57053100000000001</v>
      </c>
      <c r="Z193" s="11">
        <v>0.26721899999999998</v>
      </c>
      <c r="AA193" s="11">
        <v>2.7271E-2</v>
      </c>
      <c r="AB193" s="11">
        <v>0.278337</v>
      </c>
      <c r="AC193" s="11">
        <v>7.6022999999999993E-2</v>
      </c>
      <c r="AD193" s="11">
        <v>0.37912800000000002</v>
      </c>
      <c r="AE193" s="11">
        <v>9.2613000000000001E-2</v>
      </c>
    </row>
    <row r="194" spans="1:31" ht="13.5" customHeight="1" x14ac:dyDescent="0.15">
      <c r="A194" s="1"/>
      <c r="B194" s="16" t="s">
        <v>218</v>
      </c>
      <c r="C194" s="13">
        <v>0.33682481661091701</v>
      </c>
      <c r="D194" s="14">
        <v>1.0097907468215301</v>
      </c>
      <c r="E194" s="14">
        <v>0.27502660227551801</v>
      </c>
      <c r="F194" s="14">
        <v>135.80994776939306</v>
      </c>
      <c r="G194" s="14">
        <v>2.2215271595730202</v>
      </c>
      <c r="H194" s="14">
        <v>8.1398003472507803</v>
      </c>
      <c r="I194" s="14">
        <v>7.1842962377047428</v>
      </c>
      <c r="J194" s="14">
        <v>10.435265899060701</v>
      </c>
      <c r="K194" s="14">
        <v>0.66449999999999998</v>
      </c>
      <c r="L194" s="14">
        <v>2.3559139999999998</v>
      </c>
      <c r="M194" s="14">
        <v>20.801765</v>
      </c>
      <c r="N194" s="14">
        <v>6.8545129999999999</v>
      </c>
      <c r="O194" s="14">
        <v>5.3166789999999997</v>
      </c>
      <c r="P194" s="14">
        <v>5.1826569999999998</v>
      </c>
      <c r="Q194" s="14">
        <v>70.203126999999995</v>
      </c>
      <c r="R194" s="14">
        <v>86.016311000000002</v>
      </c>
      <c r="S194" s="14">
        <v>113.421132</v>
      </c>
      <c r="T194" s="14">
        <v>1.743994</v>
      </c>
      <c r="U194" s="14">
        <v>5.7594459999999996</v>
      </c>
      <c r="V194" s="14">
        <v>3.0115020000000001</v>
      </c>
      <c r="W194" s="14">
        <v>17.428398999999999</v>
      </c>
      <c r="X194" s="14">
        <v>28.9192</v>
      </c>
      <c r="Y194" s="14">
        <v>1.2970660000000001</v>
      </c>
      <c r="Z194" s="14">
        <v>1.726842</v>
      </c>
      <c r="AA194" s="14">
        <v>1.9192499999999999</v>
      </c>
      <c r="AB194" s="14">
        <v>4.2387790000000001</v>
      </c>
      <c r="AC194" s="14">
        <v>21.995501000000001</v>
      </c>
      <c r="AD194" s="14">
        <v>11.10885</v>
      </c>
      <c r="AE194" s="14">
        <v>6.7835099999999997</v>
      </c>
    </row>
    <row r="195" spans="1:31" ht="13.5" customHeight="1" x14ac:dyDescent="0.15">
      <c r="A195" s="1"/>
      <c r="B195" s="16" t="s">
        <v>219</v>
      </c>
      <c r="C195" s="10">
        <v>250.96998064769701</v>
      </c>
      <c r="D195" s="11">
        <v>449.43816701388278</v>
      </c>
      <c r="E195" s="11">
        <v>608.13882295162523</v>
      </c>
      <c r="F195" s="11">
        <v>907.50191020460818</v>
      </c>
      <c r="G195" s="11">
        <v>943.68388550714189</v>
      </c>
      <c r="H195" s="11">
        <v>1321.7819925668095</v>
      </c>
      <c r="I195" s="11">
        <v>1298.2239798987998</v>
      </c>
      <c r="J195" s="11">
        <v>1254.17658472224</v>
      </c>
      <c r="K195" s="11">
        <v>960.35889999999995</v>
      </c>
      <c r="L195" s="11">
        <v>870.76139499999999</v>
      </c>
      <c r="M195" s="11">
        <v>665.82135200000005</v>
      </c>
      <c r="N195" s="11">
        <v>283.55896100000001</v>
      </c>
      <c r="O195" s="11">
        <v>482.00100400000002</v>
      </c>
      <c r="P195" s="11">
        <v>542.37466300000006</v>
      </c>
      <c r="Q195" s="11">
        <v>591.16189699999995</v>
      </c>
      <c r="R195" s="11">
        <v>677.97228099999995</v>
      </c>
      <c r="S195" s="11">
        <v>945.75176299999998</v>
      </c>
      <c r="T195" s="11">
        <v>1026.0480930000001</v>
      </c>
      <c r="U195" s="11">
        <v>838.00145299999997</v>
      </c>
      <c r="V195" s="11">
        <v>1081.1141399999999</v>
      </c>
      <c r="W195" s="11">
        <v>1406.8396399999999</v>
      </c>
      <c r="X195" s="11">
        <v>1258.180251</v>
      </c>
      <c r="Y195" s="11">
        <v>1774.066896</v>
      </c>
      <c r="Z195" s="11">
        <v>1737.3525810000001</v>
      </c>
      <c r="AA195" s="11">
        <v>1457.8270789999999</v>
      </c>
      <c r="AB195" s="11">
        <v>941.88188300000002</v>
      </c>
      <c r="AC195" s="11">
        <v>1466.0867720000001</v>
      </c>
      <c r="AD195" s="11">
        <v>1415.765263</v>
      </c>
      <c r="AE195" s="11">
        <v>952.27019600000006</v>
      </c>
    </row>
    <row r="196" spans="1:31" ht="13.5" customHeight="1" x14ac:dyDescent="0.15">
      <c r="A196" s="1"/>
      <c r="B196" s="16" t="s">
        <v>220</v>
      </c>
      <c r="C196" s="13">
        <v>0.97198018507721695</v>
      </c>
      <c r="D196" s="14">
        <v>1.3176270792577001</v>
      </c>
      <c r="E196" s="14">
        <v>1.17868543832365</v>
      </c>
      <c r="F196" s="14">
        <v>0.67500864756460954</v>
      </c>
      <c r="G196" s="14">
        <v>1.84458933827362</v>
      </c>
      <c r="H196" s="14">
        <v>2.1711397628457516</v>
      </c>
      <c r="I196" s="14">
        <v>2.6988681827823311</v>
      </c>
      <c r="J196" s="14">
        <v>3.6396118334943299</v>
      </c>
      <c r="K196" s="14">
        <v>5.1032999999999999</v>
      </c>
      <c r="L196" s="14">
        <v>5.414892</v>
      </c>
      <c r="M196" s="14">
        <v>4.0322389999999997</v>
      </c>
      <c r="N196" s="14">
        <v>3.3506420000000001</v>
      </c>
      <c r="O196" s="14">
        <v>3.2243810000000002</v>
      </c>
      <c r="P196" s="14">
        <v>3.0812629999999999</v>
      </c>
      <c r="Q196" s="14">
        <v>5.4577739999999997</v>
      </c>
      <c r="R196" s="14">
        <v>6.6931060000000002</v>
      </c>
      <c r="S196" s="14">
        <v>17.517168999999999</v>
      </c>
      <c r="T196" s="14">
        <v>5.6714000000000002</v>
      </c>
      <c r="U196" s="14">
        <v>4.6496149999999998</v>
      </c>
      <c r="V196" s="14">
        <v>4.3068540000000004</v>
      </c>
      <c r="W196" s="14">
        <v>7.4892200000000004</v>
      </c>
      <c r="X196" s="14">
        <v>6.6127849999999997</v>
      </c>
      <c r="Y196" s="14">
        <v>5.9228940000000003</v>
      </c>
      <c r="Z196" s="14">
        <v>15.055885</v>
      </c>
      <c r="AA196" s="14">
        <v>18.136683000000001</v>
      </c>
      <c r="AB196" s="14">
        <v>11.367032999999999</v>
      </c>
      <c r="AC196" s="14">
        <v>13.520341999999999</v>
      </c>
      <c r="AD196" s="14">
        <v>16.222238000000001</v>
      </c>
      <c r="AE196" s="14">
        <v>13.865187000000001</v>
      </c>
    </row>
    <row r="197" spans="1:31" ht="13.5" customHeight="1" x14ac:dyDescent="0.15">
      <c r="A197" s="1"/>
      <c r="B197" s="16" t="s">
        <v>221</v>
      </c>
      <c r="C197" s="10">
        <v>21.518293998343101</v>
      </c>
      <c r="D197" s="11">
        <v>46.821871074366015</v>
      </c>
      <c r="E197" s="11">
        <v>156.05009413112899</v>
      </c>
      <c r="F197" s="11">
        <v>33.411125467431702</v>
      </c>
      <c r="G197" s="11">
        <v>115.150494430142</v>
      </c>
      <c r="H197" s="11">
        <v>357.36170991072703</v>
      </c>
      <c r="I197" s="11">
        <v>31.206247806470202</v>
      </c>
      <c r="J197" s="11">
        <v>30.512627380606297</v>
      </c>
      <c r="K197" s="11">
        <v>76.869299999999996</v>
      </c>
      <c r="L197" s="11">
        <v>110.16990199999999</v>
      </c>
      <c r="M197" s="11">
        <v>93.694306999999995</v>
      </c>
      <c r="N197" s="11">
        <v>108.429024</v>
      </c>
      <c r="O197" s="11">
        <v>151.65047999999999</v>
      </c>
      <c r="P197" s="11">
        <v>131.61132699999999</v>
      </c>
      <c r="Q197" s="11">
        <v>613.75191800000005</v>
      </c>
      <c r="R197" s="11">
        <v>573.25262599999996</v>
      </c>
      <c r="S197" s="11">
        <v>397.42347899999999</v>
      </c>
      <c r="T197" s="11">
        <v>69.509394</v>
      </c>
      <c r="U197" s="11">
        <v>35.439118999999998</v>
      </c>
      <c r="V197" s="11">
        <v>7.7985069999999999</v>
      </c>
      <c r="W197" s="11">
        <v>43.721649999999997</v>
      </c>
      <c r="X197" s="11">
        <v>109.600478</v>
      </c>
      <c r="Y197" s="11">
        <v>59.287430000000001</v>
      </c>
      <c r="Z197" s="11">
        <v>112.03292999999999</v>
      </c>
      <c r="AA197" s="11">
        <v>154.98483400000001</v>
      </c>
      <c r="AB197" s="11">
        <v>52.396704</v>
      </c>
      <c r="AC197" s="11">
        <v>203.88669100000001</v>
      </c>
      <c r="AD197" s="11">
        <v>234.612427</v>
      </c>
      <c r="AE197" s="11">
        <v>86.408865000000006</v>
      </c>
    </row>
    <row r="198" spans="1:31" ht="13.5" customHeight="1" x14ac:dyDescent="0.15">
      <c r="A198" s="1"/>
      <c r="B198" s="16" t="s">
        <v>222</v>
      </c>
      <c r="C198" s="13">
        <v>1.0297215822105201</v>
      </c>
      <c r="D198" s="14">
        <v>0.74729608173587525</v>
      </c>
      <c r="E198" s="14">
        <v>1.1315380207906993</v>
      </c>
      <c r="F198" s="14">
        <v>1.1227033846001799</v>
      </c>
      <c r="G198" s="14">
        <v>1.7403299408929405</v>
      </c>
      <c r="H198" s="14">
        <v>2.5027320175349099</v>
      </c>
      <c r="I198" s="14">
        <v>2.3277435086972202</v>
      </c>
      <c r="J198" s="14">
        <v>4.5530056141752295</v>
      </c>
      <c r="K198" s="14">
        <v>3.4325000000000001</v>
      </c>
      <c r="L198" s="14">
        <v>2.966904</v>
      </c>
      <c r="M198" s="14">
        <v>4.0539690000000004</v>
      </c>
      <c r="N198" s="14">
        <v>3.5794700000000002</v>
      </c>
      <c r="O198" s="14">
        <v>5.5175809999999998</v>
      </c>
      <c r="P198" s="14">
        <v>12.341473000000001</v>
      </c>
      <c r="Q198" s="14">
        <v>6.282381</v>
      </c>
      <c r="R198" s="14">
        <v>4.0829890000000004</v>
      </c>
      <c r="S198" s="14">
        <v>7.6875119999999999</v>
      </c>
      <c r="T198" s="14">
        <v>5.7430159999999999</v>
      </c>
      <c r="U198" s="14">
        <v>2.5469189999999999</v>
      </c>
      <c r="V198" s="14">
        <v>3.1159020000000002</v>
      </c>
      <c r="W198" s="14">
        <v>4.4320760000000003</v>
      </c>
      <c r="X198" s="14">
        <v>4.647875</v>
      </c>
      <c r="Y198" s="14">
        <v>5.5969559999999996</v>
      </c>
      <c r="Z198" s="14">
        <v>7.0367620000000004</v>
      </c>
      <c r="AA198" s="14">
        <v>11.506342</v>
      </c>
      <c r="AB198" s="14">
        <v>11.196346</v>
      </c>
      <c r="AC198" s="14">
        <v>11.177758000000001</v>
      </c>
      <c r="AD198" s="14">
        <v>7.3956590000000002</v>
      </c>
      <c r="AE198" s="14">
        <v>6.922892</v>
      </c>
    </row>
    <row r="199" spans="1:31" ht="13.5" customHeight="1" x14ac:dyDescent="0.15">
      <c r="A199" s="1"/>
      <c r="B199" s="16" t="s">
        <v>223</v>
      </c>
      <c r="C199" s="10">
        <v>0.134729926644367</v>
      </c>
      <c r="D199" s="11">
        <v>0.242641153803728</v>
      </c>
      <c r="E199" s="11">
        <v>1.0058115740361797</v>
      </c>
      <c r="F199" s="11">
        <v>0.415688082795025</v>
      </c>
      <c r="G199" s="11">
        <v>2.4300459543343802</v>
      </c>
      <c r="H199" s="11">
        <v>1.5316404145166405</v>
      </c>
      <c r="I199" s="11">
        <v>0.84208674413327622</v>
      </c>
      <c r="J199" s="11">
        <v>0.26178872184385699</v>
      </c>
      <c r="K199" s="11">
        <v>1.9033</v>
      </c>
      <c r="L199" s="11">
        <v>4.9148639999999997</v>
      </c>
      <c r="M199" s="11">
        <v>1.8165180000000001</v>
      </c>
      <c r="N199" s="11">
        <v>5.6477639999999996</v>
      </c>
      <c r="O199" s="11">
        <v>3.1225800000000001</v>
      </c>
      <c r="P199" s="11">
        <v>3.7492999999999999</v>
      </c>
      <c r="Q199" s="11">
        <v>31.449596</v>
      </c>
      <c r="R199" s="11">
        <v>10.379714999999999</v>
      </c>
      <c r="S199" s="11">
        <v>9.0004069999999992</v>
      </c>
      <c r="T199" s="11">
        <v>9.7061209999999996</v>
      </c>
      <c r="U199" s="11">
        <v>45.596564000000001</v>
      </c>
      <c r="V199" s="11">
        <v>9.6655359999999995</v>
      </c>
      <c r="W199" s="11">
        <v>6.2004869999999999</v>
      </c>
      <c r="X199" s="11">
        <v>6.969811</v>
      </c>
      <c r="Y199" s="11">
        <v>14.361304000000001</v>
      </c>
      <c r="Z199" s="11">
        <v>49.751188999999997</v>
      </c>
      <c r="AA199" s="11">
        <v>16.280626000000002</v>
      </c>
      <c r="AB199" s="11">
        <v>1.3282419999999999</v>
      </c>
      <c r="AC199" s="11">
        <v>13.268818</v>
      </c>
      <c r="AD199" s="11">
        <v>3.513388</v>
      </c>
      <c r="AE199" s="11">
        <v>1.6993579999999999</v>
      </c>
    </row>
    <row r="200" spans="1:31" ht="13.5" customHeight="1" x14ac:dyDescent="0.15">
      <c r="A200" s="1"/>
      <c r="B200" s="16" t="s">
        <v>224</v>
      </c>
      <c r="C200" s="13">
        <v>1.6841240830545801</v>
      </c>
      <c r="D200" s="14">
        <v>1.4901603177835598</v>
      </c>
      <c r="E200" s="14">
        <v>1.7051649341082105</v>
      </c>
      <c r="F200" s="14">
        <v>11.0753170262306</v>
      </c>
      <c r="G200" s="14">
        <v>23.827282278308399</v>
      </c>
      <c r="H200" s="14">
        <v>74.766158378724398</v>
      </c>
      <c r="I200" s="14">
        <v>98.571718819154242</v>
      </c>
      <c r="J200" s="14">
        <v>19.494132494695002</v>
      </c>
      <c r="K200" s="14">
        <v>10.869899999999999</v>
      </c>
      <c r="L200" s="14">
        <v>9.6080719999999999</v>
      </c>
      <c r="M200" s="14">
        <v>28.100109</v>
      </c>
      <c r="N200" s="14">
        <v>19.374542999999999</v>
      </c>
      <c r="O200" s="14">
        <v>15.221377</v>
      </c>
      <c r="P200" s="14">
        <v>54.357902000000003</v>
      </c>
      <c r="Q200" s="14">
        <v>19.305126000000001</v>
      </c>
      <c r="R200" s="14">
        <v>495.71022399999998</v>
      </c>
      <c r="S200" s="14">
        <v>26.904658999999999</v>
      </c>
      <c r="T200" s="14">
        <v>4.6265580000000002</v>
      </c>
      <c r="U200" s="14">
        <v>12.3528</v>
      </c>
      <c r="V200" s="14">
        <v>20.117211000000001</v>
      </c>
      <c r="W200" s="14">
        <v>40.681243000000002</v>
      </c>
      <c r="X200" s="14">
        <v>14.559868</v>
      </c>
      <c r="Y200" s="14">
        <v>38.218828999999999</v>
      </c>
      <c r="Z200" s="14">
        <v>1.470855</v>
      </c>
      <c r="AA200" s="14">
        <v>7.5460580000000004</v>
      </c>
      <c r="AB200" s="14">
        <v>1.8342039999999999</v>
      </c>
      <c r="AC200" s="14">
        <v>2.1373199999999999</v>
      </c>
      <c r="AD200" s="14">
        <v>2.3385280000000002</v>
      </c>
      <c r="AE200" s="14">
        <v>7.0736790000000003</v>
      </c>
    </row>
    <row r="201" spans="1:31" ht="13.5" customHeight="1" x14ac:dyDescent="0.15">
      <c r="A201" s="1"/>
      <c r="B201" s="16" t="s">
        <v>225</v>
      </c>
      <c r="C201" s="10">
        <v>11.1055953819714</v>
      </c>
      <c r="D201" s="11">
        <v>25.691504293014003</v>
      </c>
      <c r="E201" s="11">
        <v>31.808791028894202</v>
      </c>
      <c r="F201" s="11">
        <v>12.6705169402533</v>
      </c>
      <c r="G201" s="11">
        <v>23.31400524504971</v>
      </c>
      <c r="H201" s="11">
        <v>38.006788430325201</v>
      </c>
      <c r="I201" s="11">
        <v>32.653715420890599</v>
      </c>
      <c r="J201" s="11">
        <v>140.65704667182413</v>
      </c>
      <c r="K201" s="11">
        <v>40.6586</v>
      </c>
      <c r="L201" s="11">
        <v>43.941732000000002</v>
      </c>
      <c r="M201" s="11">
        <v>21.638095</v>
      </c>
      <c r="N201" s="11">
        <v>28.37114</v>
      </c>
      <c r="O201" s="11">
        <v>20.758676000000001</v>
      </c>
      <c r="P201" s="11">
        <v>37.621817</v>
      </c>
      <c r="Q201" s="11">
        <v>31.191375000000001</v>
      </c>
      <c r="R201" s="11">
        <v>25.506298999999999</v>
      </c>
      <c r="S201" s="11">
        <v>38.835500000000003</v>
      </c>
      <c r="T201" s="11">
        <v>50.456874999999997</v>
      </c>
      <c r="U201" s="11">
        <v>46.681705999999998</v>
      </c>
      <c r="V201" s="11">
        <v>59.551977999999998</v>
      </c>
      <c r="W201" s="11">
        <v>84.518405000000001</v>
      </c>
      <c r="X201" s="11">
        <v>94.252401000000006</v>
      </c>
      <c r="Y201" s="11">
        <v>174.426117</v>
      </c>
      <c r="Z201" s="11">
        <v>148.74268699999999</v>
      </c>
      <c r="AA201" s="11">
        <v>149.691056</v>
      </c>
      <c r="AB201" s="11">
        <v>101.14941</v>
      </c>
      <c r="AC201" s="11">
        <v>165.46228600000001</v>
      </c>
      <c r="AD201" s="11">
        <v>197.326145</v>
      </c>
      <c r="AE201" s="11">
        <v>156.23354499999999</v>
      </c>
    </row>
    <row r="202" spans="1:31" ht="13.5" customHeight="1" x14ac:dyDescent="0.15">
      <c r="A202" s="1"/>
      <c r="B202" s="16" t="s">
        <v>226</v>
      </c>
      <c r="C202" s="13">
        <v>151.91586412948502</v>
      </c>
      <c r="D202" s="14">
        <v>163.44285293873799</v>
      </c>
      <c r="E202" s="14">
        <v>245.23729229761798</v>
      </c>
      <c r="F202" s="14">
        <v>365.91415284658819</v>
      </c>
      <c r="G202" s="14">
        <v>861.4312409274271</v>
      </c>
      <c r="H202" s="14">
        <v>961.925445692229</v>
      </c>
      <c r="I202" s="14">
        <v>1293.0569620261599</v>
      </c>
      <c r="J202" s="14">
        <v>1300.1199751034701</v>
      </c>
      <c r="K202" s="14">
        <v>1169.6197999999999</v>
      </c>
      <c r="L202" s="14">
        <v>1150.657602</v>
      </c>
      <c r="M202" s="14">
        <v>1216.152973</v>
      </c>
      <c r="N202" s="14">
        <v>956.98461699999996</v>
      </c>
      <c r="O202" s="14">
        <v>982.629051</v>
      </c>
      <c r="P202" s="14">
        <v>1342.015594</v>
      </c>
      <c r="Q202" s="14">
        <v>1250.708253</v>
      </c>
      <c r="R202" s="14">
        <v>1401.791649</v>
      </c>
      <c r="S202" s="14">
        <v>1776.0949459999999</v>
      </c>
      <c r="T202" s="14">
        <v>2402.8048140000001</v>
      </c>
      <c r="U202" s="14">
        <v>1878.1737189999999</v>
      </c>
      <c r="V202" s="14">
        <v>2905.9694049999998</v>
      </c>
      <c r="W202" s="14">
        <v>3609.1518930000002</v>
      </c>
      <c r="X202" s="14">
        <v>3601.960474</v>
      </c>
      <c r="Y202" s="14">
        <v>4832.1677099999997</v>
      </c>
      <c r="Z202" s="14">
        <v>4250.3644260000001</v>
      </c>
      <c r="AA202" s="14">
        <v>3024.3502450000001</v>
      </c>
      <c r="AB202" s="14">
        <v>2486.5715329999998</v>
      </c>
      <c r="AC202" s="14">
        <v>2840.9502179999999</v>
      </c>
      <c r="AD202" s="14">
        <v>2862.467384</v>
      </c>
      <c r="AE202" s="14">
        <v>2897.0187270000001</v>
      </c>
    </row>
    <row r="203" spans="1:31" ht="13.5" customHeight="1" x14ac:dyDescent="0.15">
      <c r="A203" s="1"/>
      <c r="B203" s="16" t="s">
        <v>227</v>
      </c>
      <c r="C203" s="10">
        <v>162.33061454171801</v>
      </c>
      <c r="D203" s="11">
        <v>218.03677808600398</v>
      </c>
      <c r="E203" s="11">
        <v>262.24179422116703</v>
      </c>
      <c r="F203" s="11">
        <v>364.8467019324911</v>
      </c>
      <c r="G203" s="11">
        <v>449.00512475037903</v>
      </c>
      <c r="H203" s="11">
        <v>544.07183446177817</v>
      </c>
      <c r="I203" s="11">
        <v>673.44307447243739</v>
      </c>
      <c r="J203" s="11">
        <v>579.82153140154821</v>
      </c>
      <c r="K203" s="11">
        <v>378.94209999999998</v>
      </c>
      <c r="L203" s="11">
        <v>425.72386299999999</v>
      </c>
      <c r="M203" s="11">
        <v>434.11019900000002</v>
      </c>
      <c r="N203" s="11">
        <v>386.02834000000001</v>
      </c>
      <c r="O203" s="11">
        <v>515.17208700000003</v>
      </c>
      <c r="P203" s="11">
        <v>518.17689800000005</v>
      </c>
      <c r="Q203" s="11">
        <v>604.83859199999995</v>
      </c>
      <c r="R203" s="11">
        <v>684.79129599999999</v>
      </c>
      <c r="S203" s="11">
        <v>1001.7588469999999</v>
      </c>
      <c r="T203" s="11">
        <v>885.462041</v>
      </c>
      <c r="U203" s="11">
        <v>939.22245499999997</v>
      </c>
      <c r="V203" s="11">
        <v>945.56016299999999</v>
      </c>
      <c r="W203" s="11">
        <v>1231.7078509999999</v>
      </c>
      <c r="X203" s="11">
        <v>1416.3135580000001</v>
      </c>
      <c r="Y203" s="11">
        <v>1718.6476990000001</v>
      </c>
      <c r="Z203" s="11">
        <v>1443.3926039999999</v>
      </c>
      <c r="AA203" s="11">
        <v>1517.085118</v>
      </c>
      <c r="AB203" s="11">
        <v>1545.488548</v>
      </c>
      <c r="AC203" s="11">
        <v>1543.573036</v>
      </c>
      <c r="AD203" s="11">
        <v>1801.680742</v>
      </c>
      <c r="AE203" s="11">
        <v>1790.7290109999999</v>
      </c>
    </row>
    <row r="204" spans="1:31" ht="13.5" customHeight="1" x14ac:dyDescent="0.15">
      <c r="A204" s="1"/>
      <c r="B204" s="16" t="s">
        <v>228</v>
      </c>
      <c r="C204" s="13">
        <v>95.012912577583819</v>
      </c>
      <c r="D204" s="14">
        <v>231.66614870231803</v>
      </c>
      <c r="E204" s="14">
        <v>204.98125562740404</v>
      </c>
      <c r="F204" s="14">
        <v>239.810514814681</v>
      </c>
      <c r="G204" s="14">
        <v>286.92988154528501</v>
      </c>
      <c r="H204" s="14">
        <v>321.39974038431802</v>
      </c>
      <c r="I204" s="14">
        <v>343.01503968079589</v>
      </c>
      <c r="J204" s="14">
        <v>449.41999802813774</v>
      </c>
      <c r="K204" s="14">
        <v>213.17330000000001</v>
      </c>
      <c r="L204" s="14">
        <v>224.39658499999999</v>
      </c>
      <c r="M204" s="14">
        <v>254.54316299999999</v>
      </c>
      <c r="N204" s="14">
        <v>264.54157800000002</v>
      </c>
      <c r="O204" s="14">
        <v>271.00054899999998</v>
      </c>
      <c r="P204" s="14">
        <v>280.192905</v>
      </c>
      <c r="Q204" s="14">
        <v>350.74705799999998</v>
      </c>
      <c r="R204" s="14">
        <v>409.42912699999999</v>
      </c>
      <c r="S204" s="14">
        <v>483.107305</v>
      </c>
      <c r="T204" s="14">
        <v>574.95333500000004</v>
      </c>
      <c r="U204" s="14">
        <v>415.87544800000001</v>
      </c>
      <c r="V204" s="14">
        <v>534.64204900000004</v>
      </c>
      <c r="W204" s="14">
        <v>774.14101900000003</v>
      </c>
      <c r="X204" s="14">
        <v>798.39756699999998</v>
      </c>
      <c r="Y204" s="14">
        <v>968.36490000000003</v>
      </c>
      <c r="Z204" s="14">
        <v>1043.3244500000001</v>
      </c>
      <c r="AA204" s="14">
        <v>975.513239</v>
      </c>
      <c r="AB204" s="14">
        <v>974.26002700000004</v>
      </c>
      <c r="AC204" s="14">
        <v>1089.875957</v>
      </c>
      <c r="AD204" s="14">
        <v>1142.4475130000001</v>
      </c>
      <c r="AE204" s="14">
        <v>1144.4089939999999</v>
      </c>
    </row>
    <row r="205" spans="1:31" ht="13.5" customHeight="1" x14ac:dyDescent="0.15">
      <c r="A205" s="1"/>
      <c r="B205" s="16" t="s">
        <v>229</v>
      </c>
      <c r="C205" s="10">
        <v>18.005692339400703</v>
      </c>
      <c r="D205" s="11">
        <v>23.949476273353202</v>
      </c>
      <c r="E205" s="11">
        <v>31.6437750675289</v>
      </c>
      <c r="F205" s="11">
        <v>45.7194096078819</v>
      </c>
      <c r="G205" s="11">
        <v>39.041134342243502</v>
      </c>
      <c r="H205" s="11">
        <v>44.986015886163898</v>
      </c>
      <c r="I205" s="11">
        <v>57.274477283242</v>
      </c>
      <c r="J205" s="11">
        <v>81.623362588675732</v>
      </c>
      <c r="K205" s="11">
        <v>87.576499999999996</v>
      </c>
      <c r="L205" s="11">
        <v>118.20981500000001</v>
      </c>
      <c r="M205" s="11">
        <v>96.913490999999993</v>
      </c>
      <c r="N205" s="11">
        <v>122.89698300000001</v>
      </c>
      <c r="O205" s="11">
        <v>123.24091900000001</v>
      </c>
      <c r="P205" s="11">
        <v>121.35727900000001</v>
      </c>
      <c r="Q205" s="11">
        <v>98.181933999999998</v>
      </c>
      <c r="R205" s="11">
        <v>105.701494</v>
      </c>
      <c r="S205" s="11">
        <v>128.28290100000001</v>
      </c>
      <c r="T205" s="11">
        <v>134.066971</v>
      </c>
      <c r="U205" s="11">
        <v>101.041743</v>
      </c>
      <c r="V205" s="11">
        <v>108.26996200000001</v>
      </c>
      <c r="W205" s="11">
        <v>167.49368000000001</v>
      </c>
      <c r="X205" s="11">
        <v>173.65708100000001</v>
      </c>
      <c r="Y205" s="11">
        <v>233.83783199999999</v>
      </c>
      <c r="Z205" s="11">
        <v>185.84379000000001</v>
      </c>
      <c r="AA205" s="11">
        <v>201.915649</v>
      </c>
      <c r="AB205" s="11">
        <v>199.17610999999999</v>
      </c>
      <c r="AC205" s="11">
        <v>243.99117699999999</v>
      </c>
      <c r="AD205" s="11">
        <v>250.75908799999999</v>
      </c>
      <c r="AE205" s="11">
        <v>230.440359</v>
      </c>
    </row>
    <row r="206" spans="1:31" ht="13.5" customHeight="1" x14ac:dyDescent="0.15">
      <c r="A206" s="1"/>
      <c r="B206" s="16" t="s">
        <v>230</v>
      </c>
      <c r="C206" s="13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>
        <v>12.340246</v>
      </c>
      <c r="Z206" s="14">
        <v>118.725515</v>
      </c>
      <c r="AA206" s="14">
        <v>39.550527000000002</v>
      </c>
      <c r="AB206" s="14">
        <v>12.208784</v>
      </c>
      <c r="AC206" s="14">
        <v>13.057952</v>
      </c>
      <c r="AD206" s="14">
        <v>36.889940000000003</v>
      </c>
      <c r="AE206" s="14">
        <v>14.337255000000001</v>
      </c>
    </row>
    <row r="207" spans="1:31" ht="13.5" customHeight="1" x14ac:dyDescent="0.15">
      <c r="A207" s="1"/>
      <c r="B207" s="16" t="s">
        <v>231</v>
      </c>
      <c r="C207" s="10">
        <v>0.71214389797736699</v>
      </c>
      <c r="D207" s="11">
        <v>0.23307690150499802</v>
      </c>
      <c r="E207" s="11">
        <v>0.98223786526970602</v>
      </c>
      <c r="F207" s="11"/>
      <c r="G207" s="11"/>
      <c r="H207" s="11"/>
      <c r="I207" s="11"/>
      <c r="J207" s="11">
        <v>0.188140168549115</v>
      </c>
      <c r="K207" s="11">
        <v>0.2089</v>
      </c>
      <c r="L207" s="11">
        <v>0.21276600000000001</v>
      </c>
      <c r="M207" s="11">
        <v>0.21496299999999999</v>
      </c>
      <c r="N207" s="11">
        <v>0.29368</v>
      </c>
      <c r="O207" s="11">
        <v>0.28069699999999997</v>
      </c>
      <c r="P207" s="11">
        <v>0.64974799999999999</v>
      </c>
      <c r="Q207" s="11">
        <v>0.40425299999999997</v>
      </c>
      <c r="R207" s="11">
        <v>0.17397099999999999</v>
      </c>
      <c r="S207" s="11">
        <v>0.31092199999999998</v>
      </c>
      <c r="T207" s="11">
        <v>2.2341440000000001</v>
      </c>
      <c r="U207" s="11">
        <v>0.38027499999999997</v>
      </c>
      <c r="V207" s="11">
        <v>0.12839700000000001</v>
      </c>
      <c r="W207" s="11">
        <v>0.28945300000000002</v>
      </c>
      <c r="X207" s="11">
        <v>0.41141299999999997</v>
      </c>
      <c r="Y207" s="11">
        <v>0.276391</v>
      </c>
      <c r="Z207" s="11">
        <v>0.48470800000000003</v>
      </c>
      <c r="AA207" s="11">
        <v>0.31721300000000002</v>
      </c>
      <c r="AB207" s="11">
        <v>0.31743100000000002</v>
      </c>
      <c r="AC207" s="11">
        <v>0.21610699999999999</v>
      </c>
      <c r="AD207" s="11">
        <v>0.244479</v>
      </c>
      <c r="AE207" s="11">
        <v>2.7041689999999998</v>
      </c>
    </row>
    <row r="208" spans="1:31" ht="13.5" customHeight="1" x14ac:dyDescent="0.15">
      <c r="A208" s="1"/>
      <c r="B208" s="16" t="s">
        <v>232</v>
      </c>
      <c r="C208" s="13">
        <v>41.689288730242602</v>
      </c>
      <c r="D208" s="14">
        <v>65.946638555935365</v>
      </c>
      <c r="E208" s="14">
        <v>69.746746337071357</v>
      </c>
      <c r="F208" s="14">
        <v>50.051523285632769</v>
      </c>
      <c r="G208" s="14">
        <v>96.135184338634502</v>
      </c>
      <c r="H208" s="14">
        <v>127.25247526381</v>
      </c>
      <c r="I208" s="14">
        <v>138.891651820324</v>
      </c>
      <c r="J208" s="14">
        <v>193.003566412927</v>
      </c>
      <c r="K208" s="14">
        <v>241.86969999999999</v>
      </c>
      <c r="L208" s="14">
        <v>385.64700900000003</v>
      </c>
      <c r="M208" s="14">
        <v>373.82982399999997</v>
      </c>
      <c r="N208" s="14">
        <v>327.98057499999999</v>
      </c>
      <c r="O208" s="14">
        <v>255.28537299999999</v>
      </c>
      <c r="P208" s="14">
        <v>247.806861</v>
      </c>
      <c r="Q208" s="14">
        <v>222.41477399999999</v>
      </c>
      <c r="R208" s="14">
        <v>289.48307299999999</v>
      </c>
      <c r="S208" s="14">
        <v>383.166428</v>
      </c>
      <c r="T208" s="14">
        <v>506.62580200000002</v>
      </c>
      <c r="U208" s="14">
        <v>265.12706900000001</v>
      </c>
      <c r="V208" s="14">
        <v>343.91264000000001</v>
      </c>
      <c r="W208" s="14">
        <v>363.486131</v>
      </c>
      <c r="X208" s="14">
        <v>514.30501800000002</v>
      </c>
      <c r="Y208" s="14">
        <v>354.64165800000001</v>
      </c>
      <c r="Z208" s="14">
        <v>365.53952800000002</v>
      </c>
      <c r="AA208" s="14">
        <v>509.37074999999999</v>
      </c>
      <c r="AB208" s="14">
        <v>608.29127100000005</v>
      </c>
      <c r="AC208" s="14">
        <v>583.40829499999995</v>
      </c>
      <c r="AD208" s="14">
        <v>677.32030899999995</v>
      </c>
      <c r="AE208" s="14">
        <v>675.49823100000003</v>
      </c>
    </row>
    <row r="209" spans="1:31" ht="13.5" customHeight="1" x14ac:dyDescent="0.15">
      <c r="A209" s="1"/>
      <c r="B209" s="16" t="s">
        <v>233</v>
      </c>
      <c r="C209" s="10">
        <v>41.413425747649796</v>
      </c>
      <c r="D209" s="11">
        <v>63.455552406609712</v>
      </c>
      <c r="E209" s="11">
        <v>78.641892444953811</v>
      </c>
      <c r="F209" s="11">
        <v>59.145737684447397</v>
      </c>
      <c r="G209" s="11">
        <v>101.55667300243</v>
      </c>
      <c r="H209" s="11">
        <v>175.46756810635199</v>
      </c>
      <c r="I209" s="11">
        <v>143.63611428458699</v>
      </c>
      <c r="J209" s="11">
        <v>94.275926531004686</v>
      </c>
      <c r="K209" s="11">
        <v>124.99169999999999</v>
      </c>
      <c r="L209" s="11">
        <v>76.068628000000004</v>
      </c>
      <c r="M209" s="11">
        <v>116.127004</v>
      </c>
      <c r="N209" s="11">
        <v>161.48312200000001</v>
      </c>
      <c r="O209" s="11">
        <v>145.66307699999999</v>
      </c>
      <c r="P209" s="11">
        <v>172.04960399999999</v>
      </c>
      <c r="Q209" s="11">
        <v>203.68572800000001</v>
      </c>
      <c r="R209" s="11">
        <v>220.62980999999999</v>
      </c>
      <c r="S209" s="11">
        <v>227.882769</v>
      </c>
      <c r="T209" s="11">
        <v>291.36478499999998</v>
      </c>
      <c r="U209" s="11">
        <v>255.14565200000001</v>
      </c>
      <c r="V209" s="11">
        <v>304.112593</v>
      </c>
      <c r="W209" s="11">
        <v>356.51991800000002</v>
      </c>
      <c r="X209" s="11">
        <v>753.51502300000004</v>
      </c>
      <c r="Y209" s="11">
        <v>939.17270299999996</v>
      </c>
      <c r="Z209" s="11">
        <v>918.44501500000001</v>
      </c>
      <c r="AA209" s="11">
        <v>416.84068500000001</v>
      </c>
      <c r="AB209" s="11">
        <v>384.17453499999999</v>
      </c>
      <c r="AC209" s="11">
        <v>581.29204400000003</v>
      </c>
      <c r="AD209" s="11">
        <v>589.48302699999999</v>
      </c>
      <c r="AE209" s="11">
        <v>685.61316999999997</v>
      </c>
    </row>
    <row r="210" spans="1:31" ht="13.5" customHeight="1" x14ac:dyDescent="0.15">
      <c r="A210" s="1"/>
      <c r="B210" s="16" t="s">
        <v>234</v>
      </c>
      <c r="C210" s="13">
        <v>9.1520114456280606</v>
      </c>
      <c r="D210" s="14">
        <v>15.0233943711061</v>
      </c>
      <c r="E210" s="14">
        <v>18.803961692723302</v>
      </c>
      <c r="F210" s="14">
        <v>50.04826128602528</v>
      </c>
      <c r="G210" s="14">
        <v>25.47939272911</v>
      </c>
      <c r="H210" s="14">
        <v>22.114045366294299</v>
      </c>
      <c r="I210" s="14">
        <v>41.000894623870792</v>
      </c>
      <c r="J210" s="14">
        <v>48.06696918415112</v>
      </c>
      <c r="K210" s="14">
        <v>40.025100000000002</v>
      </c>
      <c r="L210" s="14">
        <v>57.104328000000002</v>
      </c>
      <c r="M210" s="14">
        <v>67.151312000000004</v>
      </c>
      <c r="N210" s="14">
        <v>51.785710000000002</v>
      </c>
      <c r="O210" s="14">
        <v>58.57931</v>
      </c>
      <c r="P210" s="14">
        <v>54.800756999999997</v>
      </c>
      <c r="Q210" s="14">
        <v>53.223661999999997</v>
      </c>
      <c r="R210" s="14">
        <v>59.130879</v>
      </c>
      <c r="S210" s="14">
        <v>53.578882</v>
      </c>
      <c r="T210" s="14">
        <v>57.901879999999998</v>
      </c>
      <c r="U210" s="14">
        <v>39.514507000000002</v>
      </c>
      <c r="V210" s="14">
        <v>48.010033</v>
      </c>
      <c r="W210" s="14">
        <v>60.490616000000003</v>
      </c>
      <c r="X210" s="14">
        <v>74.157328000000007</v>
      </c>
      <c r="Y210" s="14">
        <v>99.342704999999995</v>
      </c>
      <c r="Z210" s="14">
        <v>81.055995999999993</v>
      </c>
      <c r="AA210" s="14">
        <v>85.500170999999995</v>
      </c>
      <c r="AB210" s="14">
        <v>81.533304000000001</v>
      </c>
      <c r="AC210" s="14">
        <v>101.160877</v>
      </c>
      <c r="AD210" s="14">
        <v>148.87922399999999</v>
      </c>
      <c r="AE210" s="14">
        <v>114.649653</v>
      </c>
    </row>
    <row r="211" spans="1:31" ht="13.5" customHeight="1" x14ac:dyDescent="0.15">
      <c r="A211" s="1"/>
      <c r="B211" s="16" t="s">
        <v>235</v>
      </c>
      <c r="C211" s="10">
        <v>9.6235661888833396E-3</v>
      </c>
      <c r="D211" s="11"/>
      <c r="E211" s="11">
        <v>2.3573708766473002E-2</v>
      </c>
      <c r="F211" s="11">
        <v>8.1625803924810988E-2</v>
      </c>
      <c r="G211" s="11">
        <v>15.1496924347777</v>
      </c>
      <c r="H211" s="11">
        <v>7.6266218578508767</v>
      </c>
      <c r="I211" s="11">
        <v>15.904763762485999</v>
      </c>
      <c r="J211" s="11">
        <v>2.8784631714248801</v>
      </c>
      <c r="K211" s="11">
        <v>3.7471000000000001</v>
      </c>
      <c r="L211" s="11">
        <v>16.943815000000001</v>
      </c>
      <c r="M211" s="11">
        <v>13.671061</v>
      </c>
      <c r="N211" s="11">
        <v>8.9004670000000008</v>
      </c>
      <c r="O211" s="11">
        <v>21.952698000000002</v>
      </c>
      <c r="P211" s="11">
        <v>24.83578</v>
      </c>
      <c r="Q211" s="11">
        <v>0.461281</v>
      </c>
      <c r="R211" s="11">
        <v>13.147665999999999</v>
      </c>
      <c r="S211" s="11">
        <v>24.157442</v>
      </c>
      <c r="T211" s="11">
        <v>9.8310259999999996</v>
      </c>
      <c r="U211" s="11">
        <v>6.5966170000000002</v>
      </c>
      <c r="V211" s="11">
        <v>1.3181959999999999</v>
      </c>
      <c r="W211" s="11">
        <v>1.3257129999999999</v>
      </c>
      <c r="X211" s="11">
        <v>2.4139659999999998</v>
      </c>
      <c r="Y211" s="11">
        <v>15.392329</v>
      </c>
      <c r="Z211" s="11">
        <v>11.704696</v>
      </c>
      <c r="AA211" s="11">
        <v>3.0747620000000002</v>
      </c>
      <c r="AB211" s="11">
        <v>5.1779770000000003</v>
      </c>
      <c r="AC211" s="11">
        <v>34.721170000000001</v>
      </c>
      <c r="AD211" s="11">
        <v>43.039273999999999</v>
      </c>
      <c r="AE211" s="11">
        <v>1.073915</v>
      </c>
    </row>
    <row r="212" spans="1:31" ht="13.5" customHeight="1" x14ac:dyDescent="0.15">
      <c r="A212" s="1"/>
      <c r="B212" s="16" t="s">
        <v>236</v>
      </c>
      <c r="C212" s="13"/>
      <c r="D212" s="14"/>
      <c r="E212" s="14">
        <v>4.7147417532945886E-2</v>
      </c>
      <c r="F212" s="14"/>
      <c r="G212" s="14">
        <v>0.15237911924869099</v>
      </c>
      <c r="H212" s="14">
        <v>0.12632085892920705</v>
      </c>
      <c r="I212" s="14">
        <v>2.1267971091609199E-2</v>
      </c>
      <c r="J212" s="14">
        <v>3.4462266940152895</v>
      </c>
      <c r="K212" s="14">
        <v>7.6600000000000001E-2</v>
      </c>
      <c r="L212" s="14">
        <v>0.26165100000000002</v>
      </c>
      <c r="M212" s="14">
        <v>27.170411999999999</v>
      </c>
      <c r="N212" s="14">
        <v>3.7758E-2</v>
      </c>
      <c r="O212" s="14">
        <v>0.29453600000000002</v>
      </c>
      <c r="P212" s="14">
        <v>8.8459999999999997E-2</v>
      </c>
      <c r="Q212" s="14">
        <v>0.103562</v>
      </c>
      <c r="R212" s="14">
        <v>9.7600000000000006E-2</v>
      </c>
      <c r="S212" s="14">
        <v>9.1351000000000002E-2</v>
      </c>
      <c r="T212" s="14">
        <v>0.26207799999999998</v>
      </c>
      <c r="U212" s="14">
        <v>2.8375000000000001E-2</v>
      </c>
      <c r="V212" s="14">
        <v>0.34098200000000001</v>
      </c>
      <c r="W212" s="14">
        <v>0.102117</v>
      </c>
      <c r="X212" s="14">
        <v>0.23166900000000001</v>
      </c>
      <c r="Y212" s="14">
        <v>0.37516699999999997</v>
      </c>
      <c r="Z212" s="14">
        <v>26.158321000000001</v>
      </c>
      <c r="AA212" s="14">
        <v>0.73659300000000005</v>
      </c>
      <c r="AB212" s="14">
        <v>10.014491</v>
      </c>
      <c r="AC212" s="14">
        <v>0.26379200000000003</v>
      </c>
      <c r="AD212" s="14">
        <v>58.248154999999997</v>
      </c>
      <c r="AE212" s="14">
        <v>223.25781499999999</v>
      </c>
    </row>
    <row r="213" spans="1:31" ht="13.5" customHeight="1" x14ac:dyDescent="0.15">
      <c r="A213" s="1"/>
      <c r="B213" s="16" t="s">
        <v>237</v>
      </c>
      <c r="C213" s="10"/>
      <c r="D213" s="11"/>
      <c r="E213" s="11">
        <v>1.5715805844315298E-2</v>
      </c>
      <c r="F213" s="11">
        <v>0.24186721489901999</v>
      </c>
      <c r="G213" s="11">
        <v>0.85011508633480104</v>
      </c>
      <c r="H213" s="11">
        <v>0.560548811498356</v>
      </c>
      <c r="I213" s="11">
        <v>8.5806309006384709E-2</v>
      </c>
      <c r="J213" s="11">
        <v>0.183644265226278</v>
      </c>
      <c r="K213" s="11">
        <v>0.27589999999999998</v>
      </c>
      <c r="L213" s="11">
        <v>0.260656</v>
      </c>
      <c r="M213" s="11">
        <v>0.78532500000000005</v>
      </c>
      <c r="N213" s="11">
        <v>0.50893600000000006</v>
      </c>
      <c r="O213" s="11">
        <v>0.41534500000000002</v>
      </c>
      <c r="P213" s="11">
        <v>0.40595300000000001</v>
      </c>
      <c r="Q213" s="11">
        <v>0.47797899999999999</v>
      </c>
      <c r="R213" s="11">
        <v>0.69201599999999996</v>
      </c>
      <c r="S213" s="11">
        <v>0.47372599999999998</v>
      </c>
      <c r="T213" s="11">
        <v>0.55252900000000005</v>
      </c>
      <c r="U213" s="11">
        <v>0.28668300000000002</v>
      </c>
      <c r="V213" s="11">
        <v>0.31259799999999999</v>
      </c>
      <c r="W213" s="11">
        <v>0.268673</v>
      </c>
      <c r="X213" s="11">
        <v>0.16888</v>
      </c>
      <c r="Y213" s="11">
        <v>0.36838399999999999</v>
      </c>
      <c r="Z213" s="11">
        <v>0.17668800000000001</v>
      </c>
      <c r="AA213" s="11">
        <v>0.21735399999999999</v>
      </c>
      <c r="AB213" s="11">
        <v>0.89215699999999998</v>
      </c>
      <c r="AC213" s="11">
        <v>0.57687600000000006</v>
      </c>
      <c r="AD213" s="11">
        <v>2.096044</v>
      </c>
      <c r="AE213" s="11">
        <v>4.0484749999999998</v>
      </c>
    </row>
    <row r="214" spans="1:31" ht="13.5" customHeight="1" x14ac:dyDescent="0.15">
      <c r="A214" s="1"/>
      <c r="B214" s="16" t="s">
        <v>238</v>
      </c>
      <c r="C214" s="13">
        <v>20.969750725576798</v>
      </c>
      <c r="D214" s="14">
        <v>24.9729310169303</v>
      </c>
      <c r="E214" s="14">
        <v>21.923549152819806</v>
      </c>
      <c r="F214" s="14">
        <v>19.003361632788508</v>
      </c>
      <c r="G214" s="14">
        <v>34.277281877310806</v>
      </c>
      <c r="H214" s="14">
        <v>42.562234405459705</v>
      </c>
      <c r="I214" s="14">
        <v>49.702901416095123</v>
      </c>
      <c r="J214" s="14">
        <v>54.620288594371317</v>
      </c>
      <c r="K214" s="14">
        <v>85.009200000000007</v>
      </c>
      <c r="L214" s="14">
        <v>80.057428999999999</v>
      </c>
      <c r="M214" s="14">
        <v>83.306387999999998</v>
      </c>
      <c r="N214" s="14">
        <v>91.162552000000005</v>
      </c>
      <c r="O214" s="14">
        <v>91.158536999999995</v>
      </c>
      <c r="P214" s="14">
        <v>119.322429</v>
      </c>
      <c r="Q214" s="14">
        <v>108.53570000000001</v>
      </c>
      <c r="R214" s="14">
        <v>125.410814</v>
      </c>
      <c r="S214" s="14">
        <v>134.09832599999999</v>
      </c>
      <c r="T214" s="14">
        <v>163.09508400000001</v>
      </c>
      <c r="U214" s="14">
        <v>111.816372</v>
      </c>
      <c r="V214" s="14">
        <v>130.52029400000001</v>
      </c>
      <c r="W214" s="14">
        <v>154.816958</v>
      </c>
      <c r="X214" s="14">
        <v>169.34432100000001</v>
      </c>
      <c r="Y214" s="14">
        <v>199.04688400000001</v>
      </c>
      <c r="Z214" s="14">
        <v>276.58112399999999</v>
      </c>
      <c r="AA214" s="14">
        <v>226.431254</v>
      </c>
      <c r="AB214" s="14">
        <v>216.69566800000001</v>
      </c>
      <c r="AC214" s="14">
        <v>249.73006599999999</v>
      </c>
      <c r="AD214" s="14">
        <v>242.79995199999999</v>
      </c>
      <c r="AE214" s="14">
        <v>242.23822999999999</v>
      </c>
    </row>
    <row r="215" spans="1:31" ht="13.5" customHeight="1" x14ac:dyDescent="0.15">
      <c r="A215" s="1"/>
      <c r="B215" s="16" t="s">
        <v>239</v>
      </c>
      <c r="C215" s="10">
        <v>1.2029457736104201</v>
      </c>
      <c r="D215" s="11">
        <v>1.07523520401301</v>
      </c>
      <c r="E215" s="11">
        <v>0.50290578701809019</v>
      </c>
      <c r="F215" s="11">
        <v>0.15714093972057</v>
      </c>
      <c r="G215" s="11">
        <v>1.4676515169742301</v>
      </c>
      <c r="H215" s="11">
        <v>1.07372730089826</v>
      </c>
      <c r="I215" s="11">
        <v>0.64762086611292446</v>
      </c>
      <c r="J215" s="11">
        <v>0.95692430827559138</v>
      </c>
      <c r="K215" s="11">
        <v>0.97699999999999998</v>
      </c>
      <c r="L215" s="11">
        <v>1.0122500000000001</v>
      </c>
      <c r="M215" s="11">
        <v>1.1302730000000001</v>
      </c>
      <c r="N215" s="11">
        <v>1.3951880000000001</v>
      </c>
      <c r="O215" s="11">
        <v>1.362266</v>
      </c>
      <c r="P215" s="11">
        <v>1.798421</v>
      </c>
      <c r="Q215" s="11">
        <v>1.3378049999999999</v>
      </c>
      <c r="R215" s="11">
        <v>1.200059</v>
      </c>
      <c r="S215" s="11">
        <v>2.4373200000000002</v>
      </c>
      <c r="T215" s="11">
        <v>1.482178</v>
      </c>
      <c r="U215" s="11">
        <v>2.0017809999999998</v>
      </c>
      <c r="V215" s="11">
        <v>4.8513460000000004</v>
      </c>
      <c r="W215" s="11">
        <v>3.0098980000000002</v>
      </c>
      <c r="X215" s="11">
        <v>1.643257</v>
      </c>
      <c r="Y215" s="11">
        <v>1.9994890000000001</v>
      </c>
      <c r="Z215" s="11">
        <v>1.4805870000000001</v>
      </c>
      <c r="AA215" s="11">
        <v>1.8221879999999999</v>
      </c>
      <c r="AB215" s="11">
        <v>2.9166210000000001</v>
      </c>
      <c r="AC215" s="11">
        <v>3.010974</v>
      </c>
      <c r="AD215" s="11">
        <v>3.7200030000000002</v>
      </c>
      <c r="AE215" s="11">
        <v>3.056413</v>
      </c>
    </row>
    <row r="216" spans="1:31" ht="13.5" customHeight="1" x14ac:dyDescent="0.15">
      <c r="A216" s="1"/>
      <c r="B216" s="16" t="s">
        <v>240</v>
      </c>
      <c r="C216" s="13">
        <v>3.24314180565369</v>
      </c>
      <c r="D216" s="14">
        <v>4.0769176131701403</v>
      </c>
      <c r="E216" s="14">
        <v>2.52238683801261</v>
      </c>
      <c r="F216" s="14">
        <v>0.72457758093299274</v>
      </c>
      <c r="G216" s="14"/>
      <c r="H216" s="14"/>
      <c r="I216" s="14">
        <v>8.0341717268763588</v>
      </c>
      <c r="J216" s="14">
        <v>7.8293165687053241</v>
      </c>
      <c r="K216" s="14">
        <v>8.2012999999999998</v>
      </c>
      <c r="L216" s="14">
        <v>9.7358130000000003</v>
      </c>
      <c r="M216" s="14">
        <v>7.1103230000000002</v>
      </c>
      <c r="N216" s="14">
        <v>7.8200560000000001</v>
      </c>
      <c r="O216" s="14">
        <v>7.216126</v>
      </c>
      <c r="P216" s="14">
        <v>9.1916910000000005</v>
      </c>
      <c r="Q216" s="14">
        <v>17.156368000000001</v>
      </c>
      <c r="R216" s="14">
        <v>14.418240000000001</v>
      </c>
      <c r="S216" s="14">
        <v>8.9963569999999997</v>
      </c>
      <c r="T216" s="14">
        <v>11.211619000000001</v>
      </c>
      <c r="U216" s="14">
        <v>12.347735</v>
      </c>
      <c r="V216" s="14">
        <v>21.035426000000001</v>
      </c>
      <c r="W216" s="14">
        <v>20.674662999999999</v>
      </c>
      <c r="X216" s="14">
        <v>15.872553</v>
      </c>
      <c r="Y216" s="14">
        <v>23.578534000000001</v>
      </c>
      <c r="Z216" s="14">
        <v>28.615850999999999</v>
      </c>
      <c r="AA216" s="14">
        <v>29.304321999999999</v>
      </c>
      <c r="AB216" s="14">
        <v>29.503488000000001</v>
      </c>
      <c r="AC216" s="14">
        <v>23.047355</v>
      </c>
      <c r="AD216" s="14">
        <v>25.289151</v>
      </c>
      <c r="AE216" s="14">
        <v>20.223310999999999</v>
      </c>
    </row>
    <row r="217" spans="1:31" ht="13.5" customHeight="1" x14ac:dyDescent="0.15">
      <c r="A217" s="1"/>
      <c r="B217" s="16" t="s">
        <v>241</v>
      </c>
      <c r="C217" s="10">
        <v>14.685562004235999</v>
      </c>
      <c r="D217" s="11">
        <v>27.3922478014942</v>
      </c>
      <c r="E217" s="11">
        <v>39.65097814520751</v>
      </c>
      <c r="F217" s="11">
        <v>21.454193182674299</v>
      </c>
      <c r="G217" s="11">
        <v>56.2679947709902</v>
      </c>
      <c r="H217" s="11">
        <v>25.051005336398401</v>
      </c>
      <c r="I217" s="11">
        <v>36.288438906259621</v>
      </c>
      <c r="J217" s="11">
        <v>46.204659363935498</v>
      </c>
      <c r="K217" s="11">
        <v>32.274099999999997</v>
      </c>
      <c r="L217" s="11">
        <v>47.454217999999997</v>
      </c>
      <c r="M217" s="11">
        <v>35.50911</v>
      </c>
      <c r="N217" s="11">
        <v>47.665396000000001</v>
      </c>
      <c r="O217" s="11">
        <v>118.277306</v>
      </c>
      <c r="P217" s="11">
        <v>71.852570999999998</v>
      </c>
      <c r="Q217" s="11">
        <v>63.156362000000001</v>
      </c>
      <c r="R217" s="11">
        <v>64.023407000000006</v>
      </c>
      <c r="S217" s="11">
        <v>88.624091000000007</v>
      </c>
      <c r="T217" s="11">
        <v>82.158957000000001</v>
      </c>
      <c r="U217" s="11">
        <v>56.606737000000003</v>
      </c>
      <c r="V217" s="11">
        <v>48.505927999999997</v>
      </c>
      <c r="W217" s="11">
        <v>100.467054</v>
      </c>
      <c r="X217" s="11">
        <v>74.345770999999999</v>
      </c>
      <c r="Y217" s="11">
        <v>85.140491999999995</v>
      </c>
      <c r="Z217" s="11">
        <v>132.86553699999999</v>
      </c>
      <c r="AA217" s="11">
        <v>129.068748</v>
      </c>
      <c r="AB217" s="11">
        <v>81.065625999999995</v>
      </c>
      <c r="AC217" s="11">
        <v>114.05333</v>
      </c>
      <c r="AD217" s="11">
        <v>111.63144200000001</v>
      </c>
      <c r="AE217" s="11">
        <v>98.353408000000002</v>
      </c>
    </row>
    <row r="218" spans="1:31" ht="13.5" customHeight="1" x14ac:dyDescent="0.15">
      <c r="A218" s="1"/>
      <c r="B218" s="16" t="s">
        <v>242</v>
      </c>
      <c r="C218" s="13">
        <v>5.3795734995857893</v>
      </c>
      <c r="D218" s="14">
        <v>5.2993600587405689</v>
      </c>
      <c r="E218" s="14">
        <v>5.17050012277973</v>
      </c>
      <c r="F218" s="14">
        <v>3.0096317175956679</v>
      </c>
      <c r="G218" s="14">
        <v>58.112584109263921</v>
      </c>
      <c r="H218" s="14">
        <v>16.169069942938499</v>
      </c>
      <c r="I218" s="14">
        <v>15.886294577992599</v>
      </c>
      <c r="J218" s="14">
        <v>6.8511212629263794</v>
      </c>
      <c r="K218" s="14">
        <v>8.3267000000000007</v>
      </c>
      <c r="L218" s="14">
        <v>15.088687</v>
      </c>
      <c r="M218" s="14">
        <v>15.125721</v>
      </c>
      <c r="N218" s="14">
        <v>14.544596</v>
      </c>
      <c r="O218" s="14">
        <v>21.401685000000001</v>
      </c>
      <c r="P218" s="14">
        <v>19.223718000000002</v>
      </c>
      <c r="Q218" s="14">
        <v>36.832692000000002</v>
      </c>
      <c r="R218" s="14">
        <v>47.474133999999999</v>
      </c>
      <c r="S218" s="14">
        <v>44.226858</v>
      </c>
      <c r="T218" s="14">
        <v>62.964148999999999</v>
      </c>
      <c r="U218" s="14">
        <v>29.623290000000001</v>
      </c>
      <c r="V218" s="14">
        <v>32.466017000000001</v>
      </c>
      <c r="W218" s="14">
        <v>23.759173000000001</v>
      </c>
      <c r="X218" s="14">
        <v>18.757377999999999</v>
      </c>
      <c r="Y218" s="14">
        <v>30.1341</v>
      </c>
      <c r="Z218" s="14">
        <v>40.228479</v>
      </c>
      <c r="AA218" s="14">
        <v>79.65343</v>
      </c>
      <c r="AB218" s="14">
        <v>71.589173000000002</v>
      </c>
      <c r="AC218" s="14">
        <v>54.604849999999999</v>
      </c>
      <c r="AD218" s="14">
        <v>83.989155999999994</v>
      </c>
      <c r="AE218" s="14">
        <v>80.936111999999994</v>
      </c>
    </row>
    <row r="219" spans="1:31" ht="13.5" customHeight="1" x14ac:dyDescent="0.15">
      <c r="A219" s="1"/>
      <c r="B219" s="16" t="s">
        <v>243</v>
      </c>
      <c r="C219" s="10">
        <v>611.56307007138764</v>
      </c>
      <c r="D219" s="11">
        <v>878.51765904045862</v>
      </c>
      <c r="E219" s="11">
        <v>1176.3044937382299</v>
      </c>
      <c r="F219" s="11">
        <v>1377.0559851824601</v>
      </c>
      <c r="G219" s="11">
        <v>557.83589570852303</v>
      </c>
      <c r="H219" s="11">
        <v>539.90324611711435</v>
      </c>
      <c r="I219" s="11">
        <v>876.50150197634946</v>
      </c>
      <c r="J219" s="11">
        <v>1171.8117252106201</v>
      </c>
      <c r="K219" s="11">
        <v>1193.8612000000001</v>
      </c>
      <c r="L219" s="11">
        <v>1384.0737320000001</v>
      </c>
      <c r="M219" s="11">
        <v>1768.2309769999999</v>
      </c>
      <c r="N219" s="11">
        <v>2182.6570339999998</v>
      </c>
      <c r="O219" s="11">
        <v>2444.6800870000002</v>
      </c>
      <c r="P219" s="11">
        <v>2793.4143220000001</v>
      </c>
      <c r="Q219" s="11">
        <v>3230.35257</v>
      </c>
      <c r="R219" s="11">
        <v>3737.6555960000001</v>
      </c>
      <c r="S219" s="11">
        <v>4294.7274710000002</v>
      </c>
      <c r="T219" s="11">
        <v>4086.5421569999999</v>
      </c>
      <c r="U219" s="11">
        <v>3393.8250979999998</v>
      </c>
      <c r="V219" s="11">
        <v>3643.6460569999999</v>
      </c>
      <c r="W219" s="11">
        <v>4086.1795569999999</v>
      </c>
      <c r="X219" s="11">
        <v>4202.0903369999996</v>
      </c>
      <c r="Y219" s="11">
        <v>4279.1029909999997</v>
      </c>
      <c r="Z219" s="11">
        <v>4606.8185400000002</v>
      </c>
      <c r="AA219" s="11">
        <v>4717.8142420000004</v>
      </c>
      <c r="AB219" s="11">
        <v>4527.3797539999996</v>
      </c>
      <c r="AC219" s="11">
        <v>5196.8365860000004</v>
      </c>
      <c r="AD219" s="11">
        <v>5388.1763950000004</v>
      </c>
      <c r="AE219" s="11">
        <v>4695.3439989999997</v>
      </c>
    </row>
    <row r="220" spans="1:31" ht="13.5" customHeight="1" x14ac:dyDescent="0.15">
      <c r="A220" s="1"/>
      <c r="B220" s="16" t="s">
        <v>244</v>
      </c>
      <c r="C220" s="13"/>
      <c r="D220" s="14"/>
      <c r="E220" s="14"/>
      <c r="F220" s="14"/>
      <c r="G220" s="14"/>
      <c r="H220" s="14"/>
      <c r="I220" s="14"/>
      <c r="J220" s="14"/>
      <c r="K220" s="14"/>
      <c r="L220" s="14"/>
      <c r="M220" s="14">
        <v>3.0019999999999999E-3</v>
      </c>
      <c r="N220" s="14"/>
      <c r="O220" s="14">
        <v>3.4403999999999997E-2</v>
      </c>
      <c r="P220" s="14"/>
      <c r="Q220" s="14">
        <v>1.7173000000000001E-2</v>
      </c>
      <c r="R220" s="14">
        <v>8.4791000000000005E-2</v>
      </c>
      <c r="S220" s="14">
        <v>0.166187</v>
      </c>
      <c r="T220" s="14">
        <v>0.104134</v>
      </c>
      <c r="U220" s="14">
        <v>8.0724000000000004E-2</v>
      </c>
      <c r="V220" s="14">
        <v>9.5989999999999999E-3</v>
      </c>
      <c r="W220" s="14">
        <v>4.8060000000000004E-3</v>
      </c>
      <c r="X220" s="14">
        <v>3.7797999999999998E-2</v>
      </c>
      <c r="Y220" s="14">
        <v>0.120349</v>
      </c>
      <c r="Z220" s="14"/>
      <c r="AA220" s="14">
        <v>4.4310000000000002E-2</v>
      </c>
      <c r="AB220" s="14">
        <v>7.5493000000000005E-2</v>
      </c>
      <c r="AC220" s="14">
        <v>0.101661</v>
      </c>
      <c r="AD220" s="14"/>
      <c r="AE220" s="14">
        <v>2.0580999999999999E-2</v>
      </c>
    </row>
    <row r="221" spans="1:31" ht="13.5" customHeight="1" x14ac:dyDescent="0.15">
      <c r="A221" s="1"/>
      <c r="B221" s="16" t="s">
        <v>245</v>
      </c>
      <c r="C221" s="10">
        <v>6.5440250084406699</v>
      </c>
      <c r="D221" s="11">
        <v>5.7119610965387881</v>
      </c>
      <c r="E221" s="11">
        <v>13.091266268314607</v>
      </c>
      <c r="F221" s="11">
        <v>2.4615907277559401</v>
      </c>
      <c r="G221" s="11">
        <v>44.679161754445097</v>
      </c>
      <c r="H221" s="11">
        <v>12.837357288680701</v>
      </c>
      <c r="I221" s="11">
        <v>13.993322391862598</v>
      </c>
      <c r="J221" s="11">
        <v>5.689790098136684</v>
      </c>
      <c r="K221" s="11">
        <v>30.845199999999998</v>
      </c>
      <c r="L221" s="11">
        <v>37.107472999999999</v>
      </c>
      <c r="M221" s="11">
        <v>6.1061899999999998</v>
      </c>
      <c r="N221" s="11">
        <v>32.047879999999999</v>
      </c>
      <c r="O221" s="11">
        <v>8.4235659999999992</v>
      </c>
      <c r="P221" s="11">
        <v>32.292465999999997</v>
      </c>
      <c r="Q221" s="11">
        <v>53.346476000000003</v>
      </c>
      <c r="R221" s="11">
        <v>97.265883000000002</v>
      </c>
      <c r="S221" s="11">
        <v>21.19904</v>
      </c>
      <c r="T221" s="11">
        <v>74.037346999999997</v>
      </c>
      <c r="U221" s="11">
        <v>128.01733300000001</v>
      </c>
      <c r="V221" s="11">
        <v>79.374804999999995</v>
      </c>
      <c r="W221" s="11"/>
      <c r="X221" s="11"/>
      <c r="Y221" s="11"/>
      <c r="Z221" s="11"/>
      <c r="AA221" s="11"/>
      <c r="AB221" s="11"/>
      <c r="AC221" s="11"/>
      <c r="AD221" s="11"/>
      <c r="AE221" s="11"/>
    </row>
    <row r="222" spans="1:31" ht="13.5" customHeight="1" x14ac:dyDescent="0.15">
      <c r="A222" s="1"/>
      <c r="B222" s="16" t="s">
        <v>246</v>
      </c>
      <c r="C222" s="13">
        <v>18.852566164022502</v>
      </c>
      <c r="D222" s="14">
        <v>11.753677671653097</v>
      </c>
      <c r="E222" s="14">
        <v>8.0072030776786498</v>
      </c>
      <c r="F222" s="14">
        <v>18.040292932091198</v>
      </c>
      <c r="G222" s="14">
        <v>38.142899534040694</v>
      </c>
      <c r="H222" s="14">
        <v>50.559923786415112</v>
      </c>
      <c r="I222" s="14">
        <v>19.464708886068003</v>
      </c>
      <c r="J222" s="14">
        <v>16.168489803642398</v>
      </c>
      <c r="K222" s="14">
        <v>18.422599999999999</v>
      </c>
      <c r="L222" s="14">
        <v>18.332843</v>
      </c>
      <c r="M222" s="14">
        <v>19.840069</v>
      </c>
      <c r="N222" s="14">
        <v>29.856741</v>
      </c>
      <c r="O222" s="14">
        <v>30.252846999999999</v>
      </c>
      <c r="P222" s="14">
        <v>31.313293000000002</v>
      </c>
      <c r="Q222" s="14">
        <v>33.241931999999998</v>
      </c>
      <c r="R222" s="14">
        <v>26.359985000000002</v>
      </c>
      <c r="S222" s="14">
        <v>42.016536000000002</v>
      </c>
      <c r="T222" s="14">
        <v>61.544213999999997</v>
      </c>
      <c r="U222" s="14">
        <v>39.650602999999997</v>
      </c>
      <c r="V222" s="14">
        <v>55.168608999999996</v>
      </c>
      <c r="W222" s="14">
        <v>43.576675999999999</v>
      </c>
      <c r="X222" s="14">
        <v>79.818488000000002</v>
      </c>
      <c r="Y222" s="14">
        <v>57.420003000000001</v>
      </c>
      <c r="Z222" s="14">
        <v>45.342032000000003</v>
      </c>
      <c r="AA222" s="14">
        <v>46.355539999999998</v>
      </c>
      <c r="AB222" s="14">
        <v>50.001905000000001</v>
      </c>
      <c r="AC222" s="14">
        <v>58.543731000000001</v>
      </c>
      <c r="AD222" s="14">
        <v>53.01558</v>
      </c>
      <c r="AE222" s="14">
        <v>58.338403999999997</v>
      </c>
    </row>
    <row r="223" spans="1:31" ht="13.5" customHeight="1" x14ac:dyDescent="0.15">
      <c r="A223" s="1"/>
      <c r="B223" s="16" t="s">
        <v>247</v>
      </c>
      <c r="C223" s="10">
        <v>88.969869416226501</v>
      </c>
      <c r="D223" s="11">
        <v>54.987395119027866</v>
      </c>
      <c r="E223" s="11">
        <v>61.032331996398497</v>
      </c>
      <c r="F223" s="11">
        <v>39.655754811866721</v>
      </c>
      <c r="G223" s="11">
        <v>74.4893294516758</v>
      </c>
      <c r="H223" s="11">
        <v>75.097750633413582</v>
      </c>
      <c r="I223" s="11">
        <v>183.78791043940402</v>
      </c>
      <c r="J223" s="11">
        <v>203.16951574482701</v>
      </c>
      <c r="K223" s="11">
        <v>125.1797</v>
      </c>
      <c r="L223" s="11">
        <v>241.98148699999999</v>
      </c>
      <c r="M223" s="11">
        <v>92.801203999999998</v>
      </c>
      <c r="N223" s="11">
        <v>93.602542999999997</v>
      </c>
      <c r="O223" s="11">
        <v>136.80758900000001</v>
      </c>
      <c r="P223" s="11">
        <v>148.22994399999999</v>
      </c>
      <c r="Q223" s="11">
        <v>316.15941099999998</v>
      </c>
      <c r="R223" s="11">
        <v>645.784718</v>
      </c>
      <c r="S223" s="11">
        <v>377.24860699999999</v>
      </c>
      <c r="T223" s="11">
        <v>301.20036900000002</v>
      </c>
      <c r="U223" s="11">
        <v>217.55333200000001</v>
      </c>
      <c r="V223" s="11">
        <v>299.05651799999998</v>
      </c>
      <c r="W223" s="11">
        <v>462.44821999999999</v>
      </c>
      <c r="X223" s="11">
        <v>508.62280700000002</v>
      </c>
      <c r="Y223" s="11">
        <v>686.98884999999996</v>
      </c>
      <c r="Z223" s="11">
        <v>561.23014899999998</v>
      </c>
      <c r="AA223" s="11">
        <v>420.269814</v>
      </c>
      <c r="AB223" s="11">
        <v>372.53954700000003</v>
      </c>
      <c r="AC223" s="11">
        <v>426.76549199999999</v>
      </c>
      <c r="AD223" s="11">
        <v>533.69922999999994</v>
      </c>
      <c r="AE223" s="11">
        <v>517.25830599999995</v>
      </c>
    </row>
    <row r="224" spans="1:31" ht="13.5" customHeight="1" x14ac:dyDescent="0.15">
      <c r="A224" s="1"/>
      <c r="B224" s="16" t="s">
        <v>248</v>
      </c>
      <c r="C224" s="13">
        <v>10.085497365949699</v>
      </c>
      <c r="D224" s="14">
        <v>9.9847629031744276</v>
      </c>
      <c r="E224" s="14">
        <v>12.9026765981829</v>
      </c>
      <c r="F224" s="14">
        <v>10.604328691225898</v>
      </c>
      <c r="G224" s="14">
        <v>33.346967254529304</v>
      </c>
      <c r="H224" s="14">
        <v>33.151330415233801</v>
      </c>
      <c r="I224" s="14">
        <v>43.686940633013393</v>
      </c>
      <c r="J224" s="14">
        <v>47.808635763066405</v>
      </c>
      <c r="K224" s="14">
        <v>42.505600000000001</v>
      </c>
      <c r="L224" s="14">
        <v>25.935241000000001</v>
      </c>
      <c r="M224" s="14">
        <v>20.260279000000001</v>
      </c>
      <c r="N224" s="14">
        <v>27.075126999999998</v>
      </c>
      <c r="O224" s="14">
        <v>27.638826999999999</v>
      </c>
      <c r="P224" s="14">
        <v>19.797021999999998</v>
      </c>
      <c r="Q224" s="14">
        <v>20.875730000000001</v>
      </c>
      <c r="R224" s="14">
        <v>19.507819000000001</v>
      </c>
      <c r="S224" s="14">
        <v>28.942094000000001</v>
      </c>
      <c r="T224" s="14">
        <v>43.746983999999998</v>
      </c>
      <c r="U224" s="14">
        <v>38.325470000000003</v>
      </c>
      <c r="V224" s="14">
        <v>62.538724000000002</v>
      </c>
      <c r="W224" s="14">
        <v>76.311707999999996</v>
      </c>
      <c r="X224" s="14">
        <v>75.990097000000006</v>
      </c>
      <c r="Y224" s="14">
        <v>105.503614</v>
      </c>
      <c r="Z224" s="14">
        <v>122.195971</v>
      </c>
      <c r="AA224" s="14">
        <v>111.511178</v>
      </c>
      <c r="AB224" s="14">
        <v>113.283714</v>
      </c>
      <c r="AC224" s="14">
        <v>136.462175</v>
      </c>
      <c r="AD224" s="14">
        <v>141.912306</v>
      </c>
      <c r="AE224" s="14">
        <v>116.990624</v>
      </c>
    </row>
    <row r="225" spans="1:31" ht="13.5" customHeight="1" x14ac:dyDescent="0.15">
      <c r="A225" s="1"/>
      <c r="B225" s="16" t="s">
        <v>249</v>
      </c>
      <c r="C225" s="10">
        <v>47.6077819364059</v>
      </c>
      <c r="D225" s="11">
        <v>36.322971606156202</v>
      </c>
      <c r="E225" s="11">
        <v>45.017925841041198</v>
      </c>
      <c r="F225" s="11">
        <v>59.338960822843127</v>
      </c>
      <c r="G225" s="11">
        <v>295.703710832551</v>
      </c>
      <c r="H225" s="11">
        <v>333.59759832467</v>
      </c>
      <c r="I225" s="11">
        <v>231.53531904158299</v>
      </c>
      <c r="J225" s="11">
        <v>217.73623048767192</v>
      </c>
      <c r="K225" s="11">
        <v>173.12270000000001</v>
      </c>
      <c r="L225" s="11">
        <v>176.896716</v>
      </c>
      <c r="M225" s="11">
        <v>163.21393399999999</v>
      </c>
      <c r="N225" s="11">
        <v>147.111447</v>
      </c>
      <c r="O225" s="11">
        <v>158.74723800000001</v>
      </c>
      <c r="P225" s="11">
        <v>196.670108</v>
      </c>
      <c r="Q225" s="11">
        <v>189.974208</v>
      </c>
      <c r="R225" s="11">
        <v>229.41434000000001</v>
      </c>
      <c r="S225" s="11">
        <v>292.78218099999998</v>
      </c>
      <c r="T225" s="11">
        <v>370.58728200000002</v>
      </c>
      <c r="U225" s="11">
        <v>271.309641</v>
      </c>
      <c r="V225" s="11">
        <v>400.717038</v>
      </c>
      <c r="W225" s="11">
        <v>574.90056100000004</v>
      </c>
      <c r="X225" s="11">
        <v>745.82439899999997</v>
      </c>
      <c r="Y225" s="11">
        <v>852.10707000000002</v>
      </c>
      <c r="Z225" s="11">
        <v>660.37356199999999</v>
      </c>
      <c r="AA225" s="11">
        <v>658.71049800000003</v>
      </c>
      <c r="AB225" s="11">
        <v>653.43006300000002</v>
      </c>
      <c r="AC225" s="11">
        <v>1004.836036</v>
      </c>
      <c r="AD225" s="11">
        <v>918.56035199999997</v>
      </c>
      <c r="AE225" s="11">
        <v>859.72881299999995</v>
      </c>
    </row>
    <row r="226" spans="1:31" ht="13.5" customHeight="1" x14ac:dyDescent="0.15">
      <c r="A226" s="1"/>
      <c r="B226" s="16" t="s">
        <v>250</v>
      </c>
      <c r="C226" s="13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>
        <v>3.9657110000000002</v>
      </c>
      <c r="Z226" s="14">
        <v>2.5119400000000001</v>
      </c>
      <c r="AA226" s="14">
        <v>2.9431859999999999</v>
      </c>
      <c r="AB226" s="14">
        <v>5.3550329999999997</v>
      </c>
      <c r="AC226" s="14">
        <v>3.5703990000000001</v>
      </c>
      <c r="AD226" s="14">
        <v>5.0049400000000004</v>
      </c>
      <c r="AE226" s="14">
        <v>8.7393000000000001</v>
      </c>
    </row>
    <row r="227" spans="1:31" ht="13.5" customHeight="1" x14ac:dyDescent="0.15">
      <c r="A227" s="1"/>
      <c r="B227" s="16" t="s">
        <v>251</v>
      </c>
      <c r="C227" s="10">
        <v>3.84942647555334E-2</v>
      </c>
      <c r="D227" s="11">
        <v>2.9145570812830902E-2</v>
      </c>
      <c r="E227" s="11">
        <v>3.1431611688630602E-2</v>
      </c>
      <c r="F227" s="11">
        <v>0.45077020352260699</v>
      </c>
      <c r="G227" s="11">
        <v>0.160399072893359</v>
      </c>
      <c r="H227" s="11">
        <v>0.228956556809188</v>
      </c>
      <c r="I227" s="11">
        <v>8.8180809513698097E-2</v>
      </c>
      <c r="J227" s="11">
        <v>0.20185662824215198</v>
      </c>
      <c r="K227" s="11">
        <v>0.11550000000000001</v>
      </c>
      <c r="L227" s="11">
        <v>0.28042099999999998</v>
      </c>
      <c r="M227" s="11">
        <v>0.75110200000000005</v>
      </c>
      <c r="N227" s="11">
        <v>1.0601259999999999</v>
      </c>
      <c r="O227" s="11">
        <v>0.121611</v>
      </c>
      <c r="P227" s="11">
        <v>8.6612999999999996E-2</v>
      </c>
      <c r="Q227" s="11">
        <v>0.39310499999999998</v>
      </c>
      <c r="R227" s="11">
        <v>15.999305</v>
      </c>
      <c r="S227" s="11">
        <v>10.781101</v>
      </c>
      <c r="T227" s="11">
        <v>4.187036</v>
      </c>
      <c r="U227" s="11">
        <v>2.2122549999999999</v>
      </c>
      <c r="V227" s="11">
        <v>1.7537469999999999</v>
      </c>
      <c r="W227" s="11">
        <v>0.68276400000000004</v>
      </c>
      <c r="X227" s="11">
        <v>0.37549199999999999</v>
      </c>
      <c r="Y227" s="11">
        <v>3.4643470000000001</v>
      </c>
      <c r="Z227" s="11">
        <v>0.185969</v>
      </c>
      <c r="AA227" s="11">
        <v>0.37526500000000002</v>
      </c>
      <c r="AB227" s="11">
        <v>4.0118999999999998</v>
      </c>
      <c r="AC227" s="11">
        <v>1.726226</v>
      </c>
      <c r="AD227" s="11">
        <v>0.10562000000000001</v>
      </c>
      <c r="AE227" s="11">
        <v>0.38378600000000002</v>
      </c>
    </row>
    <row r="228" spans="1:31" ht="13.5" customHeight="1" x14ac:dyDescent="0.15">
      <c r="A228" s="1"/>
      <c r="B228" s="16" t="s">
        <v>252</v>
      </c>
      <c r="C228" s="13">
        <v>9.623566188883341E-2</v>
      </c>
      <c r="D228" s="14">
        <v>7.0711611995732393E-2</v>
      </c>
      <c r="E228" s="14">
        <v>7.0721126299418804E-2</v>
      </c>
      <c r="F228" s="14">
        <v>2.25420245484333E-2</v>
      </c>
      <c r="G228" s="14">
        <v>0.25663851662937398</v>
      </c>
      <c r="H228" s="14">
        <v>6.3160429464603499E-2</v>
      </c>
      <c r="I228" s="14">
        <v>0.14180423353893892</v>
      </c>
      <c r="J228" s="14">
        <v>0.15971916186937501</v>
      </c>
      <c r="K228" s="14">
        <v>0.4622</v>
      </c>
      <c r="L228" s="14">
        <v>0.56702300000000005</v>
      </c>
      <c r="M228" s="14">
        <v>0.33834500000000001</v>
      </c>
      <c r="N228" s="14">
        <v>2.0793460000000001</v>
      </c>
      <c r="O228" s="14">
        <v>0.48463000000000001</v>
      </c>
      <c r="P228" s="14">
        <v>1.0120340000000001</v>
      </c>
      <c r="Q228" s="14">
        <v>0.97625899999999999</v>
      </c>
      <c r="R228" s="14">
        <v>0.96851799999999999</v>
      </c>
      <c r="S228" s="14">
        <v>1.0043569999999999</v>
      </c>
      <c r="T228" s="14">
        <v>0.71586899999999998</v>
      </c>
      <c r="U228" s="14">
        <v>0.53418299999999996</v>
      </c>
      <c r="V228" s="14">
        <v>0.65776100000000004</v>
      </c>
      <c r="W228" s="14">
        <v>0.63943700000000003</v>
      </c>
      <c r="X228" s="14">
        <v>0.52604300000000004</v>
      </c>
      <c r="Y228" s="14">
        <v>0.53207700000000002</v>
      </c>
      <c r="Z228" s="14">
        <v>0.74974799999999997</v>
      </c>
      <c r="AA228" s="14">
        <v>2.1072470000000001</v>
      </c>
      <c r="AB228" s="14">
        <v>19.815511999999998</v>
      </c>
      <c r="AC228" s="14">
        <v>3.7190669999999999</v>
      </c>
      <c r="AD228" s="14">
        <v>2.2455820000000002</v>
      </c>
      <c r="AE228" s="14">
        <v>2.4889420000000002</v>
      </c>
    </row>
    <row r="229" spans="1:31" ht="13.5" customHeight="1" x14ac:dyDescent="0.15">
      <c r="A229" s="1"/>
      <c r="B229" s="16" t="s">
        <v>253</v>
      </c>
      <c r="C229" s="10">
        <v>0.105859228077717</v>
      </c>
      <c r="D229" s="11">
        <v>2.7332359258912402</v>
      </c>
      <c r="E229" s="11">
        <v>4.0311041990668803</v>
      </c>
      <c r="F229" s="11">
        <v>6.588521986565258</v>
      </c>
      <c r="G229" s="11">
        <v>1.1388334175428498</v>
      </c>
      <c r="H229" s="11">
        <v>1.2711036429751503</v>
      </c>
      <c r="I229" s="11">
        <v>3.9020817652307813</v>
      </c>
      <c r="J229" s="11">
        <v>2.2960283940628905</v>
      </c>
      <c r="K229" s="11">
        <v>11.069800000000001</v>
      </c>
      <c r="L229" s="11">
        <v>3.489392</v>
      </c>
      <c r="M229" s="11">
        <v>10.634893999999999</v>
      </c>
      <c r="N229" s="11">
        <v>28.115528000000001</v>
      </c>
      <c r="O229" s="11">
        <v>39.879510000000003</v>
      </c>
      <c r="P229" s="11">
        <v>41.751617000000003</v>
      </c>
      <c r="Q229" s="11">
        <v>4.8956860000000004</v>
      </c>
      <c r="R229" s="11">
        <v>49.859566999999998</v>
      </c>
      <c r="S229" s="11">
        <v>12.586137000000001</v>
      </c>
      <c r="T229" s="11">
        <v>1.89876</v>
      </c>
      <c r="U229" s="11">
        <v>8.5489090000000001</v>
      </c>
      <c r="V229" s="11">
        <v>15.767999</v>
      </c>
      <c r="W229" s="11">
        <v>9.4676840000000002</v>
      </c>
      <c r="X229" s="11">
        <v>9.5032049999999995</v>
      </c>
      <c r="Y229" s="11">
        <v>0.78053899999999998</v>
      </c>
      <c r="Z229" s="11">
        <v>0.34157700000000002</v>
      </c>
      <c r="AA229" s="11">
        <v>0.22298000000000001</v>
      </c>
      <c r="AB229" s="11">
        <v>0.810755</v>
      </c>
      <c r="AC229" s="11">
        <v>0.43210999999999999</v>
      </c>
      <c r="AD229" s="11">
        <v>1.0423990000000001</v>
      </c>
      <c r="AE229" s="11">
        <v>1.276815</v>
      </c>
    </row>
    <row r="230" spans="1:31" ht="13.5" customHeight="1" x14ac:dyDescent="0.15">
      <c r="A230" s="1"/>
      <c r="B230" s="16" t="s">
        <v>254</v>
      </c>
      <c r="C230" s="13">
        <v>0.20209488996654998</v>
      </c>
      <c r="D230" s="14">
        <v>0.24621615264050298</v>
      </c>
      <c r="E230" s="14">
        <v>0.11786854383236504</v>
      </c>
      <c r="F230" s="14">
        <v>0.12641413669034401</v>
      </c>
      <c r="G230" s="14">
        <v>0.52129698690341597</v>
      </c>
      <c r="H230" s="14">
        <v>0.6316042946460354</v>
      </c>
      <c r="I230" s="14">
        <v>1.5411547215155701</v>
      </c>
      <c r="J230" s="14">
        <v>16.6392279343384</v>
      </c>
      <c r="K230" s="14">
        <v>18.140999999999998</v>
      </c>
      <c r="L230" s="14">
        <v>1.4080220000000001</v>
      </c>
      <c r="M230" s="14">
        <v>0.847553</v>
      </c>
      <c r="N230" s="14">
        <v>1.432086</v>
      </c>
      <c r="O230" s="14">
        <v>1.8973310000000001</v>
      </c>
      <c r="P230" s="14">
        <v>3.1073729999999999</v>
      </c>
      <c r="Q230" s="14">
        <v>1.9491670000000001</v>
      </c>
      <c r="R230" s="14">
        <v>2.6274999999999999</v>
      </c>
      <c r="S230" s="14">
        <v>5.6713610000000001</v>
      </c>
      <c r="T230" s="14">
        <v>4.0533330000000003</v>
      </c>
      <c r="U230" s="14">
        <v>5.4150859999999996</v>
      </c>
      <c r="V230" s="14">
        <v>7.7749490000000003</v>
      </c>
      <c r="W230" s="14">
        <v>6.7441950000000004</v>
      </c>
      <c r="X230" s="14">
        <v>6.0355309999999998</v>
      </c>
      <c r="Y230" s="14">
        <v>6.9159079999999999</v>
      </c>
      <c r="Z230" s="14">
        <v>7.3941569999999999</v>
      </c>
      <c r="AA230" s="14">
        <v>11.521735</v>
      </c>
      <c r="AB230" s="14">
        <v>9.6072380000000006</v>
      </c>
      <c r="AC230" s="14">
        <v>8.435746</v>
      </c>
      <c r="AD230" s="14">
        <v>13.116102</v>
      </c>
      <c r="AE230" s="14">
        <v>12.800940000000001</v>
      </c>
    </row>
    <row r="231" spans="1:31" ht="13.5" customHeight="1" x14ac:dyDescent="0.15">
      <c r="A231" s="1"/>
      <c r="B231" s="16" t="s">
        <v>255</v>
      </c>
      <c r="C231" s="10">
        <v>3.4163659970535902</v>
      </c>
      <c r="D231" s="11">
        <v>3.2569783599165301</v>
      </c>
      <c r="E231" s="11">
        <v>2.2945076532700299</v>
      </c>
      <c r="F231" s="11">
        <v>2.3828458609140704</v>
      </c>
      <c r="G231" s="11">
        <v>6.0149652335009538</v>
      </c>
      <c r="H231" s="11">
        <v>18.9797090541134</v>
      </c>
      <c r="I231" s="11">
        <v>20.471124499301098</v>
      </c>
      <c r="J231" s="11">
        <v>41.743827624945631</v>
      </c>
      <c r="K231" s="11">
        <v>12.013400000000001</v>
      </c>
      <c r="L231" s="11">
        <v>25.135945</v>
      </c>
      <c r="M231" s="11">
        <v>12.1248</v>
      </c>
      <c r="N231" s="11">
        <v>21.501926999999998</v>
      </c>
      <c r="O231" s="11">
        <v>24.999493000000001</v>
      </c>
      <c r="P231" s="11">
        <v>322.84032500000001</v>
      </c>
      <c r="Q231" s="11">
        <v>29.473184</v>
      </c>
      <c r="R231" s="11">
        <v>27.502215</v>
      </c>
      <c r="S231" s="11">
        <v>40.087057000000001</v>
      </c>
      <c r="T231" s="11">
        <v>55.426910999999997</v>
      </c>
      <c r="U231" s="11">
        <v>24.523969999999998</v>
      </c>
      <c r="V231" s="11">
        <v>26.269121999999999</v>
      </c>
      <c r="W231" s="11">
        <v>31.123239999999999</v>
      </c>
      <c r="X231" s="11">
        <v>23.910595000000001</v>
      </c>
      <c r="Y231" s="11">
        <v>27.992878999999999</v>
      </c>
      <c r="Z231" s="11">
        <v>25.687738</v>
      </c>
      <c r="AA231" s="11">
        <v>30.240597000000001</v>
      </c>
      <c r="AB231" s="11">
        <v>33.965197000000003</v>
      </c>
      <c r="AC231" s="11">
        <v>28.103238999999999</v>
      </c>
      <c r="AD231" s="11">
        <v>28.760010000000001</v>
      </c>
      <c r="AE231" s="11">
        <v>35.217514000000001</v>
      </c>
    </row>
    <row r="232" spans="1:31" ht="13.5" customHeight="1" x14ac:dyDescent="0.15">
      <c r="A232" s="1"/>
      <c r="B232" s="16" t="s">
        <v>256</v>
      </c>
      <c r="C232" s="13">
        <v>34.365754860502399</v>
      </c>
      <c r="D232" s="14">
        <v>52.347096349613281</v>
      </c>
      <c r="E232" s="14">
        <v>203.75542277154793</v>
      </c>
      <c r="F232" s="14">
        <v>126.636324810674</v>
      </c>
      <c r="G232" s="14">
        <v>187.121558437392</v>
      </c>
      <c r="H232" s="14">
        <v>173.92013758446899</v>
      </c>
      <c r="I232" s="14">
        <v>175.31816055892699</v>
      </c>
      <c r="J232" s="14">
        <v>166.11853011578597</v>
      </c>
      <c r="K232" s="14">
        <v>147.49959999999999</v>
      </c>
      <c r="L232" s="14">
        <v>139.72199599999999</v>
      </c>
      <c r="M232" s="14">
        <v>127.86215799999999</v>
      </c>
      <c r="N232" s="14">
        <v>87.369553999999994</v>
      </c>
      <c r="O232" s="14">
        <v>82.798590000000004</v>
      </c>
      <c r="P232" s="14">
        <v>71.219301999999999</v>
      </c>
      <c r="Q232" s="14">
        <v>67.838500999999994</v>
      </c>
      <c r="R232" s="14">
        <v>91.902493000000007</v>
      </c>
      <c r="S232" s="14">
        <v>107.808673</v>
      </c>
      <c r="T232" s="14">
        <v>151.53655699999999</v>
      </c>
      <c r="U232" s="14">
        <v>126.267725</v>
      </c>
      <c r="V232" s="14">
        <v>158.72601900000001</v>
      </c>
      <c r="W232" s="14">
        <v>214.90521799999999</v>
      </c>
      <c r="X232" s="14">
        <v>214.16856899999999</v>
      </c>
      <c r="Y232" s="14">
        <v>334.22105499999998</v>
      </c>
      <c r="Z232" s="14">
        <v>311.254773</v>
      </c>
      <c r="AA232" s="14">
        <v>330.63876199999999</v>
      </c>
      <c r="AB232" s="14">
        <v>351.37906500000003</v>
      </c>
      <c r="AC232" s="14">
        <v>250.81552099999999</v>
      </c>
      <c r="AD232" s="14">
        <v>220.04338300000001</v>
      </c>
      <c r="AE232" s="14">
        <v>222.736504</v>
      </c>
    </row>
    <row r="233" spans="1:31" ht="13.5" customHeight="1" x14ac:dyDescent="0.15">
      <c r="A233" s="1"/>
      <c r="B233" s="16" t="s">
        <v>257</v>
      </c>
      <c r="C233" s="10">
        <v>259.385985448903</v>
      </c>
      <c r="D233" s="11">
        <v>285.99103068138299</v>
      </c>
      <c r="E233" s="11">
        <v>210.67037734304691</v>
      </c>
      <c r="F233" s="11">
        <v>163.84418388186089</v>
      </c>
      <c r="G233" s="11">
        <v>255.86058112584098</v>
      </c>
      <c r="H233" s="11">
        <v>244.01242418281299</v>
      </c>
      <c r="I233" s="11">
        <v>300.39012243510973</v>
      </c>
      <c r="J233" s="11">
        <v>385.10075331125802</v>
      </c>
      <c r="K233" s="11">
        <v>301.6232</v>
      </c>
      <c r="L233" s="11">
        <v>396.35820899999999</v>
      </c>
      <c r="M233" s="11">
        <v>488.88771500000001</v>
      </c>
      <c r="N233" s="11">
        <v>560.169217</v>
      </c>
      <c r="O233" s="11">
        <v>339.71391399999999</v>
      </c>
      <c r="P233" s="11">
        <v>452.59528499999999</v>
      </c>
      <c r="Q233" s="11">
        <v>550.04997000000003</v>
      </c>
      <c r="R233" s="11">
        <v>627.97552399999995</v>
      </c>
      <c r="S233" s="11">
        <v>769.41742799999997</v>
      </c>
      <c r="T233" s="11">
        <v>915.57410300000004</v>
      </c>
      <c r="U233" s="11">
        <v>709.75224400000002</v>
      </c>
      <c r="V233" s="11">
        <v>1233.802252</v>
      </c>
      <c r="W233" s="11">
        <v>2067.5632799999998</v>
      </c>
      <c r="X233" s="11">
        <v>1989.063997</v>
      </c>
      <c r="Y233" s="11">
        <v>1398.6214709999999</v>
      </c>
      <c r="Z233" s="11">
        <v>716.79419600000006</v>
      </c>
      <c r="AA233" s="11">
        <v>399.23451599999999</v>
      </c>
      <c r="AB233" s="11">
        <v>238.921886</v>
      </c>
      <c r="AC233" s="11">
        <v>123.967529</v>
      </c>
      <c r="AD233" s="11">
        <v>200.83565899999999</v>
      </c>
      <c r="AE233" s="11">
        <v>323.669194</v>
      </c>
    </row>
    <row r="234" spans="1:31" ht="13.5" customHeight="1" x14ac:dyDescent="0.15">
      <c r="A234" s="1"/>
      <c r="B234" s="16" t="s">
        <v>258</v>
      </c>
      <c r="C234" s="13">
        <v>1.8092304435100668</v>
      </c>
      <c r="D234" s="14">
        <v>1.4214956219467689</v>
      </c>
      <c r="E234" s="14">
        <v>94.436277318490653</v>
      </c>
      <c r="F234" s="14">
        <v>10.429743262624321</v>
      </c>
      <c r="G234" s="14">
        <v>50.846506107194692</v>
      </c>
      <c r="H234" s="14">
        <v>807.58504124178626</v>
      </c>
      <c r="I234" s="14">
        <v>626.18676957060745</v>
      </c>
      <c r="J234" s="14">
        <v>204.62535971222289</v>
      </c>
      <c r="K234" s="14">
        <v>95.781899999999993</v>
      </c>
      <c r="L234" s="14">
        <v>248.196425</v>
      </c>
      <c r="M234" s="14">
        <v>98.516755000000003</v>
      </c>
      <c r="N234" s="14">
        <v>120.34142</v>
      </c>
      <c r="O234" s="14">
        <v>535.01267099999995</v>
      </c>
      <c r="P234" s="14">
        <v>306.82725399999998</v>
      </c>
      <c r="Q234" s="14">
        <v>376.89720299999999</v>
      </c>
      <c r="R234" s="14">
        <v>1021.490604</v>
      </c>
      <c r="S234" s="14">
        <v>143.17981599999999</v>
      </c>
      <c r="T234" s="14">
        <v>40.431744000000002</v>
      </c>
      <c r="U234" s="14">
        <v>75.876268999999994</v>
      </c>
      <c r="V234" s="14">
        <v>77.673387000000005</v>
      </c>
      <c r="W234" s="14">
        <v>49.319119999999998</v>
      </c>
      <c r="X234" s="14">
        <v>44.376061999999997</v>
      </c>
      <c r="Y234" s="14">
        <v>34.9709</v>
      </c>
      <c r="Z234" s="14">
        <v>9.6462120000000002</v>
      </c>
      <c r="AA234" s="14">
        <v>150.995282</v>
      </c>
      <c r="AB234" s="14">
        <v>9.9403000000000006</v>
      </c>
      <c r="AC234" s="14">
        <v>26.241813</v>
      </c>
      <c r="AD234" s="14">
        <v>46.493178</v>
      </c>
      <c r="AE234" s="14">
        <v>10.223417</v>
      </c>
    </row>
    <row r="235" spans="1:31" ht="13.5" customHeight="1" x14ac:dyDescent="0.15">
      <c r="A235" s="1"/>
      <c r="B235" s="9" t="s">
        <v>259</v>
      </c>
      <c r="C235" s="10">
        <v>299.01691954558521</v>
      </c>
      <c r="D235" s="11">
        <v>205.26091464466467</v>
      </c>
      <c r="E235" s="11">
        <v>195.71678808218024</v>
      </c>
      <c r="F235" s="11">
        <v>291.22346262838971</v>
      </c>
      <c r="G235" s="11">
        <v>416.25163406555475</v>
      </c>
      <c r="H235" s="11">
        <v>473.7663814139907</v>
      </c>
      <c r="I235" s="11">
        <v>483.01389136925371</v>
      </c>
      <c r="J235" s="11">
        <v>552.85625011667787</v>
      </c>
      <c r="K235" s="11">
        <v>592.02380000000005</v>
      </c>
      <c r="L235" s="11">
        <v>594.47751300000004</v>
      </c>
      <c r="M235" s="11">
        <v>588.78974300000004</v>
      </c>
      <c r="N235" s="11">
        <v>469.41108100000002</v>
      </c>
      <c r="O235" s="11">
        <v>526.60241900000005</v>
      </c>
      <c r="P235" s="11">
        <v>545.02231900000004</v>
      </c>
      <c r="Q235" s="11">
        <v>609.73818000000006</v>
      </c>
      <c r="R235" s="11">
        <v>800.762835</v>
      </c>
      <c r="S235" s="11">
        <v>921.870273</v>
      </c>
      <c r="T235" s="11">
        <v>1162.1786380000001</v>
      </c>
      <c r="U235" s="11">
        <v>649.13890200000003</v>
      </c>
      <c r="V235" s="11">
        <v>780.01926500000002</v>
      </c>
      <c r="W235" s="11">
        <v>900.53093899999999</v>
      </c>
      <c r="X235" s="11">
        <v>950.61981200000002</v>
      </c>
      <c r="Y235" s="11">
        <v>1061.931767</v>
      </c>
      <c r="Z235" s="11">
        <v>918.73124399999995</v>
      </c>
      <c r="AA235" s="11">
        <v>1067.4292370000001</v>
      </c>
      <c r="AB235" s="11">
        <v>1004.673577</v>
      </c>
      <c r="AC235" s="11">
        <v>1021.125439</v>
      </c>
      <c r="AD235" s="11">
        <v>1141.927322</v>
      </c>
      <c r="AE235" s="11">
        <v>1018.1873450000001</v>
      </c>
    </row>
    <row r="236" spans="1:31" ht="13.5" customHeight="1" x14ac:dyDescent="0.15">
      <c r="A236" s="1"/>
      <c r="B236" s="12" t="s">
        <v>260</v>
      </c>
      <c r="C236" s="13">
        <v>286.26569434531478</v>
      </c>
      <c r="D236" s="14">
        <v>199.17790525768496</v>
      </c>
      <c r="E236" s="14">
        <v>190.42056151264595</v>
      </c>
      <c r="F236" s="14">
        <v>290.90646599723601</v>
      </c>
      <c r="G236" s="14">
        <v>415.73835703229599</v>
      </c>
      <c r="H236" s="14">
        <v>466.26608041506898</v>
      </c>
      <c r="I236" s="14">
        <v>474.224502790732</v>
      </c>
      <c r="J236" s="14">
        <v>548.05457933538821</v>
      </c>
      <c r="K236" s="14">
        <v>590.62070000000006</v>
      </c>
      <c r="L236" s="14">
        <v>579.46595000000002</v>
      </c>
      <c r="M236" s="14">
        <v>557.45106999999996</v>
      </c>
      <c r="N236" s="14">
        <v>448.40096999999997</v>
      </c>
      <c r="O236" s="14">
        <v>515.524719</v>
      </c>
      <c r="P236" s="14">
        <v>536.37179500000002</v>
      </c>
      <c r="Q236" s="14">
        <v>600.25658799999997</v>
      </c>
      <c r="R236" s="14">
        <v>793.85228400000005</v>
      </c>
      <c r="S236" s="14">
        <v>919.859241</v>
      </c>
      <c r="T236" s="14">
        <v>1135.771434</v>
      </c>
      <c r="U236" s="14">
        <v>647.18211399999996</v>
      </c>
      <c r="V236" s="14">
        <v>779.35904800000003</v>
      </c>
      <c r="W236" s="14">
        <v>898.76207799999997</v>
      </c>
      <c r="X236" s="14">
        <v>948.75296300000002</v>
      </c>
      <c r="Y236" s="14">
        <v>1061.039808</v>
      </c>
      <c r="Z236" s="14">
        <v>918.565245</v>
      </c>
      <c r="AA236" s="14">
        <v>1067.155041</v>
      </c>
      <c r="AB236" s="14">
        <v>1003.8848400000001</v>
      </c>
      <c r="AC236" s="14">
        <v>1020.1679</v>
      </c>
      <c r="AD236" s="14">
        <v>1141.428647</v>
      </c>
      <c r="AE236" s="14">
        <v>1018.157204</v>
      </c>
    </row>
    <row r="237" spans="1:31" ht="13.5" customHeight="1" x14ac:dyDescent="0.15">
      <c r="A237" s="1"/>
      <c r="B237" s="12" t="s">
        <v>261</v>
      </c>
      <c r="C237" s="10">
        <v>12.751225200270399</v>
      </c>
      <c r="D237" s="11">
        <v>6.0830093869797173</v>
      </c>
      <c r="E237" s="11">
        <v>5.2962265695342596</v>
      </c>
      <c r="F237" s="11">
        <v>0.31699663115372995</v>
      </c>
      <c r="G237" s="11">
        <v>0.51327703325874785</v>
      </c>
      <c r="H237" s="11">
        <v>7.50030099892167</v>
      </c>
      <c r="I237" s="11">
        <v>8.789388578521665</v>
      </c>
      <c r="J237" s="11">
        <v>4.8016707812896504</v>
      </c>
      <c r="K237" s="11">
        <v>1.4031</v>
      </c>
      <c r="L237" s="11">
        <v>15.011563000000001</v>
      </c>
      <c r="M237" s="11">
        <v>31.338673</v>
      </c>
      <c r="N237" s="11">
        <v>21.010110999999998</v>
      </c>
      <c r="O237" s="11">
        <v>11.0777</v>
      </c>
      <c r="P237" s="11">
        <v>8.6505240000000008</v>
      </c>
      <c r="Q237" s="11">
        <v>9.4815919999999991</v>
      </c>
      <c r="R237" s="11">
        <v>6.9105509999999999</v>
      </c>
      <c r="S237" s="11">
        <v>2.0110320000000002</v>
      </c>
      <c r="T237" s="11">
        <v>26.407204</v>
      </c>
      <c r="U237" s="11">
        <v>1.956788</v>
      </c>
      <c r="V237" s="11">
        <v>0.66021700000000005</v>
      </c>
      <c r="W237" s="11">
        <v>1.768861</v>
      </c>
      <c r="X237" s="11">
        <v>1.866849</v>
      </c>
      <c r="Y237" s="11">
        <v>0.89195899999999995</v>
      </c>
      <c r="Z237" s="11">
        <v>0.16599900000000001</v>
      </c>
      <c r="AA237" s="11">
        <v>0.274196</v>
      </c>
      <c r="AB237" s="11">
        <v>0.78873700000000002</v>
      </c>
      <c r="AC237" s="11">
        <v>0.95753900000000003</v>
      </c>
      <c r="AD237" s="11">
        <v>0.49867499999999998</v>
      </c>
      <c r="AE237" s="11">
        <v>3.0141000000000001E-2</v>
      </c>
    </row>
    <row r="238" spans="1:31" ht="13.5" customHeight="1" x14ac:dyDescent="0.15">
      <c r="A238" s="1"/>
      <c r="B238" s="9" t="s">
        <v>262</v>
      </c>
      <c r="C238" s="13">
        <v>5.0331251167859898</v>
      </c>
      <c r="D238" s="14">
        <v>251.35842708248299</v>
      </c>
      <c r="E238" s="14">
        <v>101.091921093558</v>
      </c>
      <c r="F238" s="14">
        <v>20.16775590304</v>
      </c>
      <c r="G238" s="14"/>
      <c r="H238" s="14">
        <v>473.87691216555373</v>
      </c>
      <c r="I238" s="14">
        <v>743.23112684131343</v>
      </c>
      <c r="J238" s="14">
        <v>1080.4205863260793</v>
      </c>
      <c r="K238" s="14">
        <v>693.62959999999998</v>
      </c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</row>
    <row r="239" spans="1:31" ht="13.5" customHeight="1" x14ac:dyDescent="0.15">
      <c r="A239" s="1"/>
      <c r="B239" s="9" t="s">
        <v>263</v>
      </c>
      <c r="C239" s="10">
        <v>1456.10557347281</v>
      </c>
      <c r="D239" s="11">
        <v>75.094651172735951</v>
      </c>
      <c r="E239" s="11">
        <v>178.57084390603302</v>
      </c>
      <c r="F239" s="11">
        <v>1230.7158418895199</v>
      </c>
      <c r="G239" s="11">
        <v>14.307597302087599</v>
      </c>
      <c r="H239" s="11">
        <v>23.377253955586401</v>
      </c>
      <c r="I239" s="11">
        <v>17.602277239586599</v>
      </c>
      <c r="J239" s="11">
        <v>40.704782719765731</v>
      </c>
      <c r="K239" s="11">
        <v>616.36950000000002</v>
      </c>
      <c r="L239" s="11">
        <v>683.37510399999996</v>
      </c>
      <c r="M239" s="11">
        <v>648.914084</v>
      </c>
      <c r="N239" s="11">
        <v>728.794937</v>
      </c>
      <c r="O239" s="11">
        <v>835.932367</v>
      </c>
      <c r="P239" s="11">
        <v>902.87638600000002</v>
      </c>
      <c r="Q239" s="11">
        <v>920.84409900000003</v>
      </c>
      <c r="R239" s="11">
        <v>1092.1939239999999</v>
      </c>
      <c r="S239" s="11">
        <v>1338.75404</v>
      </c>
      <c r="T239" s="11">
        <v>1482.055732</v>
      </c>
      <c r="U239" s="11">
        <v>1277.739746</v>
      </c>
      <c r="V239" s="11">
        <v>1201.8602860000001</v>
      </c>
      <c r="W239" s="11">
        <v>1338.9374359999999</v>
      </c>
      <c r="X239" s="11">
        <v>1270.5772589999999</v>
      </c>
      <c r="Y239" s="11">
        <v>1387.2556959999999</v>
      </c>
      <c r="Z239" s="11">
        <v>1392.658539</v>
      </c>
      <c r="AA239" s="11">
        <v>1229.9098750000001</v>
      </c>
      <c r="AB239" s="11">
        <v>1257.438079</v>
      </c>
      <c r="AC239" s="11">
        <v>1250.174133</v>
      </c>
      <c r="AD239" s="11">
        <v>1304.4120760000001</v>
      </c>
      <c r="AE239" s="11">
        <v>1224.820792</v>
      </c>
    </row>
    <row r="240" spans="1:31" ht="13.5" customHeight="1" x14ac:dyDescent="0.15">
      <c r="A240" s="1"/>
      <c r="B240" s="9" t="s">
        <v>264</v>
      </c>
      <c r="C240" s="13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</row>
    <row r="241" spans="1:31" ht="13.5" customHeight="1" x14ac:dyDescent="0.15">
      <c r="A241" s="1"/>
      <c r="B241" s="12" t="s">
        <v>265</v>
      </c>
      <c r="C241" s="10">
        <v>2666.6739383423678</v>
      </c>
      <c r="D241" s="11">
        <v>3112.5473189409054</v>
      </c>
      <c r="E241" s="11">
        <v>3059.3487762953259</v>
      </c>
      <c r="F241" s="11">
        <v>2653.360229986271</v>
      </c>
      <c r="G241" s="11">
        <v>3552.6951054222927</v>
      </c>
      <c r="H241" s="11">
        <v>3571.0117313918554</v>
      </c>
      <c r="I241" s="11">
        <v>3662.4642430492222</v>
      </c>
      <c r="J241" s="11">
        <v>3972.5796813435923</v>
      </c>
      <c r="K241" s="11">
        <v>3887.9016000000001</v>
      </c>
      <c r="L241" s="11">
        <v>3751.0618749999999</v>
      </c>
      <c r="M241" s="11">
        <v>4027.0782850000001</v>
      </c>
      <c r="N241" s="11">
        <v>4477.0894580000004</v>
      </c>
      <c r="O241" s="11">
        <v>5827.7021830000003</v>
      </c>
      <c r="P241" s="11">
        <v>7305.1201440000004</v>
      </c>
      <c r="Q241" s="11">
        <v>8027.8870809999999</v>
      </c>
      <c r="R241" s="11">
        <v>8624.4022100000002</v>
      </c>
      <c r="S241" s="11">
        <v>10850.958498</v>
      </c>
      <c r="T241" s="11">
        <v>14683.82555</v>
      </c>
      <c r="U241" s="11">
        <v>12761.288541</v>
      </c>
      <c r="V241" s="11">
        <v>13580.558154</v>
      </c>
      <c r="W241" s="11">
        <v>16161.696973</v>
      </c>
      <c r="X241" s="11">
        <v>19396.094754999998</v>
      </c>
      <c r="Y241" s="11">
        <v>21872.996437999998</v>
      </c>
      <c r="Z241" s="11">
        <v>21538.415295999999</v>
      </c>
      <c r="AA241" s="11">
        <v>17808.857261000001</v>
      </c>
      <c r="AB241" s="11">
        <v>18211.532621999999</v>
      </c>
      <c r="AC241" s="11">
        <v>19787.483925</v>
      </c>
      <c r="AD241" s="11">
        <v>21758.288882000001</v>
      </c>
      <c r="AE241" s="11">
        <v>20668.511824000001</v>
      </c>
    </row>
    <row r="242" spans="1:31" ht="13.5" customHeight="1" x14ac:dyDescent="0.15">
      <c r="A242" s="1"/>
      <c r="B242" s="12" t="s">
        <v>266</v>
      </c>
      <c r="C242" s="13">
        <v>1369.7720550502843</v>
      </c>
      <c r="D242" s="14">
        <v>1366.4792801575534</v>
      </c>
      <c r="E242" s="14">
        <v>1305.1662437586972</v>
      </c>
      <c r="F242" s="14">
        <v>1449.3898957227623</v>
      </c>
      <c r="G242" s="14">
        <v>1756.000930314623</v>
      </c>
      <c r="H242" s="14">
        <v>1948.1360765135983</v>
      </c>
      <c r="I242" s="14">
        <v>2150.8311927174445</v>
      </c>
      <c r="J242" s="14">
        <v>2300.6022515409531</v>
      </c>
      <c r="K242" s="14">
        <v>2191.2619</v>
      </c>
      <c r="L242" s="14">
        <v>2226.7699990000001</v>
      </c>
      <c r="M242" s="14">
        <v>2335.5802130000002</v>
      </c>
      <c r="N242" s="14">
        <v>2451.9386330000002</v>
      </c>
      <c r="O242" s="14">
        <v>3134.7604249999999</v>
      </c>
      <c r="P242" s="14">
        <v>4066.6473810000002</v>
      </c>
      <c r="Q242" s="14">
        <v>3478.5750309999999</v>
      </c>
      <c r="R242" s="14">
        <v>3913.0037000000002</v>
      </c>
      <c r="S242" s="14">
        <v>5399.9414839999999</v>
      </c>
      <c r="T242" s="14">
        <v>6804.6587310000004</v>
      </c>
      <c r="U242" s="14">
        <v>5987.7793389999997</v>
      </c>
      <c r="V242" s="14">
        <v>6463.0509899999997</v>
      </c>
      <c r="W242" s="14">
        <v>7731.8458790000004</v>
      </c>
      <c r="X242" s="14">
        <v>8486.9304429999993</v>
      </c>
      <c r="Y242" s="14">
        <v>10652.672879</v>
      </c>
      <c r="Z242" s="14">
        <v>10595.341635999999</v>
      </c>
      <c r="AA242" s="14">
        <v>10249.787374</v>
      </c>
      <c r="AB242" s="14">
        <v>9515.7535320000006</v>
      </c>
      <c r="AC242" s="14">
        <v>9754.2564039999997</v>
      </c>
      <c r="AD242" s="14">
        <v>10485.464167</v>
      </c>
      <c r="AE242" s="14">
        <v>8716.8663089999991</v>
      </c>
    </row>
    <row r="243" spans="1:31" ht="13.5" customHeight="1" x14ac:dyDescent="0.15">
      <c r="A243" s="1"/>
      <c r="B243" s="12" t="s">
        <v>267</v>
      </c>
      <c r="C243" s="10">
        <v>39524.987993954623</v>
      </c>
      <c r="D243" s="11">
        <v>42632.019656246674</v>
      </c>
      <c r="E243" s="11">
        <v>39711.106818367858</v>
      </c>
      <c r="F243" s="11">
        <v>46693.682914360281</v>
      </c>
      <c r="G243" s="11">
        <v>60516.396795226479</v>
      </c>
      <c r="H243" s="11">
        <v>65850.700587326181</v>
      </c>
      <c r="I243" s="11">
        <v>66341.638920152356</v>
      </c>
      <c r="J243" s="11">
        <v>69652.436441658501</v>
      </c>
      <c r="K243" s="11">
        <v>67540.940900000001</v>
      </c>
      <c r="L243" s="11">
        <v>73603.119128999999</v>
      </c>
      <c r="M243" s="11">
        <v>75408.253070999999</v>
      </c>
      <c r="N243" s="11">
        <v>80907.644944</v>
      </c>
      <c r="O243" s="11">
        <v>101927.03752100001</v>
      </c>
      <c r="P243" s="11">
        <v>117871.014079</v>
      </c>
      <c r="Q243" s="11">
        <v>121227.4829</v>
      </c>
      <c r="R243" s="11">
        <v>132732.34096199999</v>
      </c>
      <c r="S243" s="11">
        <v>158141.49698200001</v>
      </c>
      <c r="T243" s="11">
        <v>173905.88806100001</v>
      </c>
      <c r="U243" s="11">
        <v>142808.710827</v>
      </c>
      <c r="V243" s="11">
        <v>156926.113725</v>
      </c>
      <c r="W243" s="11">
        <v>181263.645346</v>
      </c>
      <c r="X243" s="11">
        <v>164726.361126</v>
      </c>
      <c r="Y243" s="11">
        <v>174263.168668</v>
      </c>
      <c r="Z243" s="11">
        <v>180780.62106999999</v>
      </c>
      <c r="AA243" s="11">
        <v>160416.506635</v>
      </c>
      <c r="AB243" s="11">
        <v>168606.360453</v>
      </c>
      <c r="AC243" s="11">
        <v>186902.61892800001</v>
      </c>
      <c r="AD243" s="11">
        <v>203802.26017699999</v>
      </c>
      <c r="AE243" s="11">
        <v>196628.987005</v>
      </c>
    </row>
    <row r="244" spans="1:31" ht="13.5" customHeight="1" x14ac:dyDescent="0.15">
      <c r="A244" s="1"/>
      <c r="B244" s="12" t="s">
        <v>268</v>
      </c>
      <c r="C244" s="13">
        <v>2775.0282359700527</v>
      </c>
      <c r="D244" s="14">
        <v>2835.2582024123326</v>
      </c>
      <c r="E244" s="14">
        <v>2541.0650732585746</v>
      </c>
      <c r="F244" s="14">
        <v>2582.1429075197234</v>
      </c>
      <c r="G244" s="14">
        <v>3217.8460008501165</v>
      </c>
      <c r="H244" s="14">
        <v>3409.9368461497497</v>
      </c>
      <c r="I244" s="14">
        <v>3753.8557799171226</v>
      </c>
      <c r="J244" s="14">
        <v>3681.2457303446918</v>
      </c>
      <c r="K244" s="14">
        <v>3122.8681999999999</v>
      </c>
      <c r="L244" s="14">
        <v>3398.08707</v>
      </c>
      <c r="M244" s="14">
        <v>3775.4144959999999</v>
      </c>
      <c r="N244" s="14">
        <v>4371.7118270000001</v>
      </c>
      <c r="O244" s="14">
        <v>5055.1285699999999</v>
      </c>
      <c r="P244" s="14">
        <v>6520.627152</v>
      </c>
      <c r="Q244" s="14">
        <v>6860.601866</v>
      </c>
      <c r="R244" s="14">
        <v>7818.4234210000004</v>
      </c>
      <c r="S244" s="14">
        <v>10837.986477</v>
      </c>
      <c r="T244" s="14">
        <v>15180.240206</v>
      </c>
      <c r="U244" s="14">
        <v>11333.811094000001</v>
      </c>
      <c r="V244" s="14">
        <v>12634.761724</v>
      </c>
      <c r="W244" s="14">
        <v>16603.487552999999</v>
      </c>
      <c r="X244" s="14">
        <v>18854.783153</v>
      </c>
      <c r="Y244" s="14">
        <v>21849.866824000001</v>
      </c>
      <c r="Z244" s="14">
        <v>19871.637213999998</v>
      </c>
      <c r="AA244" s="14">
        <v>15349.221536999999</v>
      </c>
      <c r="AB244" s="14">
        <v>13759.416232</v>
      </c>
      <c r="AC244" s="14">
        <v>14240.556259000001</v>
      </c>
      <c r="AD244" s="14">
        <v>15733.501251</v>
      </c>
      <c r="AE244" s="14">
        <v>13844.569654999999</v>
      </c>
    </row>
    <row r="245" spans="1:31" ht="13.5" customHeight="1" x14ac:dyDescent="0.15">
      <c r="A245" s="1"/>
      <c r="B245" s="17" t="s">
        <v>269</v>
      </c>
      <c r="C245" s="10">
        <v>5490.0957726055358</v>
      </c>
      <c r="D245" s="11">
        <v>6714.2574651954383</v>
      </c>
      <c r="E245" s="11">
        <v>8325.9667676188874</v>
      </c>
      <c r="F245" s="11">
        <v>8640.7648431454581</v>
      </c>
      <c r="G245" s="11">
        <v>10762.128174899142</v>
      </c>
      <c r="H245" s="11">
        <v>13383.221300328511</v>
      </c>
      <c r="I245" s="11">
        <v>14412.975534318924</v>
      </c>
      <c r="J245" s="11">
        <v>14408.909684588671</v>
      </c>
      <c r="K245" s="11">
        <v>13343.756670000001</v>
      </c>
      <c r="L245" s="11">
        <v>15144.101463000001</v>
      </c>
      <c r="M245" s="11">
        <v>14769.618913</v>
      </c>
      <c r="N245" s="11">
        <v>15841.282859000001</v>
      </c>
      <c r="O245" s="11">
        <v>20641.911122000001</v>
      </c>
      <c r="P245" s="11">
        <v>25220.291880000001</v>
      </c>
      <c r="Q245" s="11">
        <v>28074.649084000001</v>
      </c>
      <c r="R245" s="11">
        <v>32903.555903</v>
      </c>
      <c r="S245" s="11">
        <v>39037.736777999999</v>
      </c>
      <c r="T245" s="11">
        <v>43726.789449000004</v>
      </c>
      <c r="U245" s="11">
        <v>36599.027129000002</v>
      </c>
      <c r="V245" s="11">
        <v>43121.876495999997</v>
      </c>
      <c r="W245" s="11">
        <v>56351.222484999998</v>
      </c>
      <c r="X245" s="11">
        <v>57974.988217999999</v>
      </c>
      <c r="Y245" s="11">
        <v>63777.715510000002</v>
      </c>
      <c r="Z245" s="11">
        <v>63434.988551000002</v>
      </c>
      <c r="AA245" s="11">
        <v>57172.874473999997</v>
      </c>
      <c r="AB245" s="11">
        <v>57271.607301999997</v>
      </c>
      <c r="AC245" s="11">
        <v>66920.834661000001</v>
      </c>
      <c r="AD245" s="11">
        <v>70466.080560999995</v>
      </c>
      <c r="AE245" s="11">
        <v>67827.664405999996</v>
      </c>
    </row>
  </sheetData>
  <mergeCells count="2">
    <mergeCell ref="B2:G3"/>
    <mergeCell ref="B4:G4"/>
  </mergeCells>
  <pageMargins left="0.7" right="0.7" top="0.75" bottom="0.75" header="0.39" footer="0.39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290C4-B1D8-EC4F-AE8B-D6734BCEF0C0}">
  <dimension ref="A1:AG70"/>
  <sheetViews>
    <sheetView tabSelected="1" topLeftCell="O48" workbookViewId="0">
      <selection activeCell="P1" sqref="A1:XFD1048576"/>
    </sheetView>
  </sheetViews>
  <sheetFormatPr baseColWidth="10" defaultRowHeight="13" x14ac:dyDescent="0.15"/>
  <cols>
    <col min="1" max="1" width="18.1640625" style="20" bestFit="1" customWidth="1"/>
    <col min="2" max="2" width="13.83203125" style="21" customWidth="1"/>
    <col min="3" max="3" width="16.1640625" style="21" customWidth="1"/>
    <col min="4" max="4" width="14.5" style="21" customWidth="1"/>
    <col min="5" max="5" width="15.6640625" style="21" customWidth="1"/>
    <col min="6" max="6" width="11.83203125" style="21" customWidth="1"/>
    <col min="7" max="7" width="12.83203125" style="21" customWidth="1"/>
    <col min="8" max="8" width="12.33203125" style="21" customWidth="1"/>
    <col min="9" max="9" width="13.83203125" style="21" customWidth="1"/>
    <col min="10" max="10" width="12.6640625" style="21" customWidth="1"/>
    <col min="11" max="11" width="12.5" style="21" customWidth="1"/>
    <col min="12" max="12" width="16" style="21" customWidth="1"/>
    <col min="13" max="13" width="18.33203125" style="21" customWidth="1"/>
    <col min="14" max="14" width="15.5" style="21" customWidth="1"/>
    <col min="15" max="15" width="12.1640625" style="21" customWidth="1"/>
    <col min="16" max="16" width="11.6640625" style="21" customWidth="1"/>
    <col min="17" max="17" width="12.83203125" style="21" customWidth="1"/>
    <col min="18" max="18" width="14.83203125" style="21" customWidth="1"/>
    <col min="19" max="19" width="16.83203125" style="21" customWidth="1"/>
    <col min="20" max="20" width="11.83203125" style="21" customWidth="1"/>
    <col min="21" max="21" width="16" style="21" customWidth="1"/>
    <col min="22" max="22" width="15.1640625" style="21" customWidth="1"/>
    <col min="23" max="24" width="13.6640625" style="21" customWidth="1"/>
    <col min="25" max="25" width="11.83203125" style="21" customWidth="1"/>
    <col min="26" max="27" width="9.83203125" style="21" bestFit="1" customWidth="1"/>
    <col min="28" max="28" width="14.1640625" style="21" customWidth="1"/>
    <col min="29" max="29" width="11.5" style="21" customWidth="1"/>
    <col min="30" max="30" width="15" style="21" customWidth="1"/>
    <col min="31" max="31" width="10.83203125" style="21"/>
    <col min="32" max="32" width="11" style="21" bestFit="1" customWidth="1"/>
    <col min="33" max="16384" width="10.83203125" style="21"/>
  </cols>
  <sheetData>
    <row r="1" spans="1:30" x14ac:dyDescent="0.15">
      <c r="I1" s="21">
        <v>2</v>
      </c>
      <c r="J1" s="21">
        <f>I1+1</f>
        <v>3</v>
      </c>
      <c r="K1" s="21">
        <f t="shared" ref="K1:AD1" si="0">J1+1</f>
        <v>4</v>
      </c>
      <c r="L1" s="21">
        <f t="shared" si="0"/>
        <v>5</v>
      </c>
      <c r="M1" s="21">
        <f t="shared" si="0"/>
        <v>6</v>
      </c>
      <c r="N1" s="21">
        <f t="shared" si="0"/>
        <v>7</v>
      </c>
      <c r="O1" s="21">
        <f t="shared" si="0"/>
        <v>8</v>
      </c>
      <c r="P1" s="21">
        <f t="shared" si="0"/>
        <v>9</v>
      </c>
      <c r="Q1" s="21">
        <f t="shared" si="0"/>
        <v>10</v>
      </c>
      <c r="R1" s="21">
        <f t="shared" si="0"/>
        <v>11</v>
      </c>
      <c r="S1" s="21">
        <f t="shared" si="0"/>
        <v>12</v>
      </c>
      <c r="T1" s="21">
        <f t="shared" si="0"/>
        <v>13</v>
      </c>
      <c r="U1" s="21">
        <f t="shared" si="0"/>
        <v>14</v>
      </c>
      <c r="V1" s="21">
        <f t="shared" si="0"/>
        <v>15</v>
      </c>
      <c r="W1" s="21">
        <f t="shared" si="0"/>
        <v>16</v>
      </c>
      <c r="X1" s="21">
        <f t="shared" si="0"/>
        <v>17</v>
      </c>
      <c r="Y1" s="21">
        <f t="shared" si="0"/>
        <v>18</v>
      </c>
      <c r="Z1" s="21">
        <f t="shared" si="0"/>
        <v>19</v>
      </c>
      <c r="AA1" s="21">
        <f t="shared" si="0"/>
        <v>20</v>
      </c>
      <c r="AB1" s="21">
        <f t="shared" si="0"/>
        <v>21</v>
      </c>
      <c r="AC1" s="21">
        <f t="shared" si="0"/>
        <v>22</v>
      </c>
      <c r="AD1" s="21">
        <f t="shared" si="0"/>
        <v>23</v>
      </c>
    </row>
    <row r="2" spans="1:30" x14ac:dyDescent="0.15">
      <c r="A2" s="22"/>
      <c r="B2" s="23" t="s">
        <v>3</v>
      </c>
      <c r="C2" s="23" t="s">
        <v>4</v>
      </c>
      <c r="D2" s="23" t="s">
        <v>5</v>
      </c>
      <c r="E2" s="23" t="s">
        <v>6</v>
      </c>
      <c r="F2" s="23" t="s">
        <v>7</v>
      </c>
      <c r="G2" s="23" t="s">
        <v>8</v>
      </c>
      <c r="H2" s="23" t="s">
        <v>9</v>
      </c>
      <c r="I2" s="23" t="s">
        <v>10</v>
      </c>
      <c r="J2" s="23" t="s">
        <v>11</v>
      </c>
      <c r="K2" s="23" t="s">
        <v>12</v>
      </c>
      <c r="L2" s="23" t="s">
        <v>13</v>
      </c>
      <c r="M2" s="23" t="s">
        <v>14</v>
      </c>
      <c r="N2" s="23" t="s">
        <v>15</v>
      </c>
      <c r="O2" s="23" t="s">
        <v>16</v>
      </c>
      <c r="P2" s="23" t="s">
        <v>17</v>
      </c>
      <c r="Q2" s="23" t="s">
        <v>18</v>
      </c>
      <c r="R2" s="23" t="s">
        <v>19</v>
      </c>
      <c r="S2" s="23" t="s">
        <v>20</v>
      </c>
      <c r="T2" s="23" t="s">
        <v>21</v>
      </c>
      <c r="U2" s="23" t="s">
        <v>22</v>
      </c>
      <c r="V2" s="23" t="s">
        <v>23</v>
      </c>
      <c r="W2" s="23" t="s">
        <v>24</v>
      </c>
      <c r="X2" s="23" t="s">
        <v>25</v>
      </c>
      <c r="Y2" s="23" t="s">
        <v>26</v>
      </c>
      <c r="Z2" s="23" t="s">
        <v>27</v>
      </c>
      <c r="AA2" s="23" t="s">
        <v>28</v>
      </c>
      <c r="AB2" s="23" t="s">
        <v>29</v>
      </c>
      <c r="AC2" s="23" t="s">
        <v>30</v>
      </c>
      <c r="AD2" s="24" t="s">
        <v>31</v>
      </c>
    </row>
    <row r="3" spans="1:30" x14ac:dyDescent="0.15">
      <c r="A3" s="22" t="s">
        <v>219</v>
      </c>
      <c r="B3" s="25">
        <v>0</v>
      </c>
      <c r="C3" s="25">
        <v>0</v>
      </c>
      <c r="D3" s="25">
        <v>0</v>
      </c>
      <c r="E3" s="25">
        <v>0</v>
      </c>
      <c r="F3" s="25">
        <v>0</v>
      </c>
      <c r="G3" s="25">
        <v>0</v>
      </c>
      <c r="H3" s="25">
        <v>0</v>
      </c>
      <c r="I3" s="25">
        <f>VLOOKUP($A3,'Exports, FOB'!$B:$AE,I$1,FALSE)+VLOOKUP($A3,'Imports, CIF'!$B:$AE,I$1,FALSE)</f>
        <v>1889.3340064741371</v>
      </c>
      <c r="J3" s="25">
        <f>VLOOKUP($A3,'Exports, FOB'!$B:$AE,J$1,FALSE)+VLOOKUP($A3,'Imports, CIF'!$B:$AE,J$1,FALSE)</f>
        <v>1083.0127961972569</v>
      </c>
      <c r="K3" s="25">
        <f>VLOOKUP($A3,'Exports, FOB'!$B:$AE,K$1,FALSE)+VLOOKUP($A3,'Imports, CIF'!$B:$AE,K$1,FALSE)</f>
        <v>1214.462470328232</v>
      </c>
      <c r="L3" s="25">
        <f>VLOOKUP($A3,'Exports, FOB'!$B:$AE,L$1,FALSE)+VLOOKUP($A3,'Imports, CIF'!$B:$AE,L$1,FALSE)</f>
        <v>1593.7918733501342</v>
      </c>
      <c r="M3" s="25">
        <f>VLOOKUP($A3,'Exports, FOB'!$B:$AE,M$1,FALSE)+VLOOKUP($A3,'Imports, CIF'!$B:$AE,M$1,FALSE)</f>
        <v>1783.1739447745999</v>
      </c>
      <c r="N3" s="25">
        <f>VLOOKUP($A3,'Exports, FOB'!$B:$AE,N$1,FALSE)+VLOOKUP($A3,'Imports, CIF'!$B:$AE,N$1,FALSE)</f>
        <v>2176.9978926785907</v>
      </c>
      <c r="O3" s="25">
        <f>VLOOKUP($A3,'Exports, FOB'!$B:$AE,O$1,FALSE)+VLOOKUP($A3,'Imports, CIF'!$B:$AE,O$1,FALSE)</f>
        <v>2038.1541914971958</v>
      </c>
      <c r="P3" s="25">
        <f>VLOOKUP($A3,'Exports, FOB'!$B:$AE,P$1,FALSE)+VLOOKUP($A3,'Imports, CIF'!$B:$AE,P$1,FALSE)</f>
        <v>2180.7307063550788</v>
      </c>
      <c r="Q3" s="25">
        <f>VLOOKUP($A3,'Exports, FOB'!$B:$AE,Q$1,FALSE)+VLOOKUP($A3,'Imports, CIF'!$B:$AE,Q$1,FALSE)</f>
        <v>2036.0683999999999</v>
      </c>
      <c r="R3" s="25">
        <f>VLOOKUP($A3,'Exports, FOB'!$B:$AE,R$1,FALSE)+VLOOKUP($A3,'Imports, CIF'!$B:$AE,R$1,FALSE)</f>
        <v>1946.0099270000001</v>
      </c>
      <c r="S3" s="25">
        <f>VLOOKUP($A3,'Exports, FOB'!$B:$AE,S$1,FALSE)+VLOOKUP($A3,'Imports, CIF'!$B:$AE,S$1,FALSE)</f>
        <v>1859.4614489999999</v>
      </c>
      <c r="T3" s="25">
        <f>VLOOKUP($A3,'Exports, FOB'!$B:$AE,T$1,FALSE)+VLOOKUP($A3,'Imports, CIF'!$B:$AE,T$1,FALSE)</f>
        <v>1642.186207</v>
      </c>
      <c r="U3" s="25">
        <f>VLOOKUP($A3,'Exports, FOB'!$B:$AE,U$1,FALSE)+VLOOKUP($A3,'Imports, CIF'!$B:$AE,U$1,FALSE)</f>
        <v>2113.9742070000002</v>
      </c>
      <c r="V3" s="25">
        <f>VLOOKUP($A3,'Exports, FOB'!$B:$AE,V$1,FALSE)+VLOOKUP($A3,'Imports, CIF'!$B:$AE,V$1,FALSE)</f>
        <v>2294.6598770000001</v>
      </c>
      <c r="W3" s="25">
        <f>VLOOKUP($A3,'Exports, FOB'!$B:$AE,W$1,FALSE)+VLOOKUP($A3,'Imports, CIF'!$B:$AE,W$1,FALSE)</f>
        <v>2413.846552</v>
      </c>
      <c r="X3" s="25">
        <f>VLOOKUP($A3,'Exports, FOB'!$B:$AE,X$1,FALSE)+VLOOKUP($A3,'Imports, CIF'!$B:$AE,X$1,FALSE)</f>
        <v>2715.8034750000002</v>
      </c>
      <c r="Y3" s="25">
        <f>VLOOKUP($A3,'Exports, FOB'!$B:$AE,Y$1,FALSE)+VLOOKUP($A3,'Imports, CIF'!$B:$AE,Y$1,FALSE)</f>
        <v>3586.5126469999996</v>
      </c>
      <c r="Z3" s="25">
        <f>VLOOKUP($A3,'Exports, FOB'!$B:$AE,Z$1,FALSE)+VLOOKUP($A3,'Imports, CIF'!$B:$AE,Z$1,FALSE)</f>
        <v>4549.2178739999999</v>
      </c>
      <c r="AA3" s="25">
        <f>VLOOKUP($A3,'Exports, FOB'!$B:$AE,AA$1,FALSE)+VLOOKUP($A3,'Imports, CIF'!$B:$AE,AA$1,FALSE)</f>
        <v>2737.5308529999998</v>
      </c>
      <c r="AB3" s="25">
        <f>VLOOKUP($A3,'Exports, FOB'!$B:$AE,AB$1,FALSE)+VLOOKUP($A3,'Imports, CIF'!$B:$AE,AB$1,FALSE)</f>
        <v>3401.6085169999997</v>
      </c>
      <c r="AC3" s="25">
        <f>VLOOKUP($A3,'Exports, FOB'!$B:$AE,AC$1,FALSE)+VLOOKUP($A3,'Imports, CIF'!$B:$AE,AC$1,FALSE)</f>
        <v>4306.2828609999997</v>
      </c>
      <c r="AD3" s="25">
        <f>VLOOKUP($A3,'Exports, FOB'!$B:$AE,AD$1,FALSE)+VLOOKUP($A3,'Imports, CIF'!$B:$AE,AD$1,FALSE)</f>
        <v>3701.3867369999998</v>
      </c>
    </row>
    <row r="4" spans="1:30" x14ac:dyDescent="0.15">
      <c r="A4" s="26" t="s">
        <v>32</v>
      </c>
      <c r="B4" s="25">
        <v>0</v>
      </c>
      <c r="C4" s="25">
        <v>0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5">
        <f>VLOOKUP($A4,'Exports, FOB'!$B:$AE,I$1,FALSE)+VLOOKUP($A4,'Imports, CIF'!$B:$AE,I$1,FALSE)</f>
        <v>343.05660461428187</v>
      </c>
      <c r="J4" s="25">
        <f>VLOOKUP($A4,'Exports, FOB'!$B:$AE,J$1,FALSE)+VLOOKUP($A4,'Imports, CIF'!$B:$AE,J$1,FALSE)</f>
        <v>390.56310119134196</v>
      </c>
      <c r="K4" s="25">
        <f>VLOOKUP($A4,'Exports, FOB'!$B:$AE,K$1,FALSE)+VLOOKUP($A4,'Imports, CIF'!$B:$AE,K$1,FALSE)</f>
        <v>374.13047392977001</v>
      </c>
      <c r="L4" s="25">
        <f>VLOOKUP($A4,'Exports, FOB'!$B:$AE,L$1,FALSE)+VLOOKUP($A4,'Imports, CIF'!$B:$AE,L$1,FALSE)</f>
        <v>578.95356640167915</v>
      </c>
      <c r="M4" s="25">
        <f>VLOOKUP($A4,'Exports, FOB'!$B:$AE,M$1,FALSE)+VLOOKUP($A4,'Imports, CIF'!$B:$AE,M$1,FALSE)</f>
        <v>655.75959386954696</v>
      </c>
      <c r="N4" s="25">
        <f>VLOOKUP($A4,'Exports, FOB'!$B:$AE,N$1,FALSE)+VLOOKUP($A4,'Imports, CIF'!$B:$AE,N$1,FALSE)</f>
        <v>603.49000848060302</v>
      </c>
      <c r="O4" s="25">
        <f>VLOOKUP($A4,'Exports, FOB'!$B:$AE,O$1,FALSE)+VLOOKUP($A4,'Imports, CIF'!$B:$AE,O$1,FALSE)</f>
        <v>742.55946197869378</v>
      </c>
      <c r="P4" s="25">
        <f>VLOOKUP($A4,'Exports, FOB'!$B:$AE,P$1,FALSE)+VLOOKUP($A4,'Imports, CIF'!$B:$AE,P$1,FALSE)</f>
        <v>757.930013829877</v>
      </c>
      <c r="Q4" s="25">
        <f>VLOOKUP($A4,'Exports, FOB'!$B:$AE,Q$1,FALSE)+VLOOKUP($A4,'Imports, CIF'!$B:$AE,Q$1,FALSE)</f>
        <v>762.81639999999993</v>
      </c>
      <c r="R4" s="25">
        <f>VLOOKUP($A4,'Exports, FOB'!$B:$AE,R$1,FALSE)+VLOOKUP($A4,'Imports, CIF'!$B:$AE,R$1,FALSE)</f>
        <v>806.76793999999995</v>
      </c>
      <c r="S4" s="25">
        <f>VLOOKUP($A4,'Exports, FOB'!$B:$AE,S$1,FALSE)+VLOOKUP($A4,'Imports, CIF'!$B:$AE,S$1,FALSE)</f>
        <v>831.77438499999994</v>
      </c>
      <c r="T4" s="25">
        <f>VLOOKUP($A4,'Exports, FOB'!$B:$AE,T$1,FALSE)+VLOOKUP($A4,'Imports, CIF'!$B:$AE,T$1,FALSE)</f>
        <v>955.48661800000002</v>
      </c>
      <c r="U4" s="25">
        <f>VLOOKUP($A4,'Exports, FOB'!$B:$AE,U$1,FALSE)+VLOOKUP($A4,'Imports, CIF'!$B:$AE,U$1,FALSE)</f>
        <v>1159.0515559999999</v>
      </c>
      <c r="V4" s="25">
        <f>VLOOKUP($A4,'Exports, FOB'!$B:$AE,V$1,FALSE)+VLOOKUP($A4,'Imports, CIF'!$B:$AE,V$1,FALSE)</f>
        <v>1519.0754959999999</v>
      </c>
      <c r="W4" s="25">
        <f>VLOOKUP($A4,'Exports, FOB'!$B:$AE,W$1,FALSE)+VLOOKUP($A4,'Imports, CIF'!$B:$AE,W$1,FALSE)</f>
        <v>1706.9296079999999</v>
      </c>
      <c r="X4" s="25">
        <f>VLOOKUP($A4,'Exports, FOB'!$B:$AE,X$1,FALSE)+VLOOKUP($A4,'Imports, CIF'!$B:$AE,X$1,FALSE)</f>
        <v>1979.9252119999999</v>
      </c>
      <c r="Y4" s="25">
        <f>VLOOKUP($A4,'Exports, FOB'!$B:$AE,Y$1,FALSE)+VLOOKUP($A4,'Imports, CIF'!$B:$AE,Y$1,FALSE)</f>
        <v>2450.9007799999999</v>
      </c>
      <c r="Z4" s="25">
        <f>VLOOKUP($A4,'Exports, FOB'!$B:$AE,Z$1,FALSE)+VLOOKUP($A4,'Imports, CIF'!$B:$AE,Z$1,FALSE)</f>
        <v>2626.9075119999998</v>
      </c>
      <c r="AA4" s="25">
        <f>VLOOKUP($A4,'Exports, FOB'!$B:$AE,AA$1,FALSE)+VLOOKUP($A4,'Imports, CIF'!$B:$AE,AA$1,FALSE)</f>
        <v>1746.7676490000001</v>
      </c>
      <c r="AB4" s="25">
        <f>VLOOKUP($A4,'Exports, FOB'!$B:$AE,AB$1,FALSE)+VLOOKUP($A4,'Imports, CIF'!$B:$AE,AB$1,FALSE)</f>
        <v>2312.9491410000001</v>
      </c>
      <c r="AC4" s="25">
        <f>VLOOKUP($A4,'Exports, FOB'!$B:$AE,AC$1,FALSE)+VLOOKUP($A4,'Imports, CIF'!$B:$AE,AC$1,FALSE)</f>
        <v>3315.6962819999999</v>
      </c>
      <c r="AD4" s="25">
        <f>VLOOKUP($A4,'Exports, FOB'!$B:$AE,AD$1,FALSE)+VLOOKUP($A4,'Imports, CIF'!$B:$AE,AD$1,FALSE)</f>
        <v>3590.1053169999996</v>
      </c>
    </row>
    <row r="5" spans="1:30" x14ac:dyDescent="0.15">
      <c r="A5" s="26" t="s">
        <v>36</v>
      </c>
      <c r="B5" s="25">
        <v>0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  <c r="H5" s="25">
        <v>0</v>
      </c>
      <c r="I5" s="25">
        <f>VLOOKUP($A5,'Exports, FOB'!$B:$AE,I$1,FALSE)+VLOOKUP($A5,'Imports, CIF'!$B:$AE,I$1,FALSE)</f>
        <v>1143.0419947843716</v>
      </c>
      <c r="J5" s="25">
        <f>VLOOKUP($A5,'Exports, FOB'!$B:$AE,J$1,FALSE)+VLOOKUP($A5,'Imports, CIF'!$B:$AE,J$1,FALSE)</f>
        <v>1320.9641948201793</v>
      </c>
      <c r="K5" s="25">
        <f>VLOOKUP($A5,'Exports, FOB'!$B:$AE,K$1,FALSE)+VLOOKUP($A5,'Imports, CIF'!$B:$AE,K$1,FALSE)</f>
        <v>1377.011050175985</v>
      </c>
      <c r="L5" s="25">
        <f>VLOOKUP($A5,'Exports, FOB'!$B:$AE,L$1,FALSE)+VLOOKUP($A5,'Imports, CIF'!$B:$AE,L$1,FALSE)</f>
        <v>1581.6364067368868</v>
      </c>
      <c r="M5" s="25">
        <f>VLOOKUP($A5,'Exports, FOB'!$B:$AE,M$1,FALSE)+VLOOKUP($A5,'Imports, CIF'!$B:$AE,M$1,FALSE)</f>
        <v>1766.0308126619002</v>
      </c>
      <c r="N5" s="25">
        <f>VLOOKUP($A5,'Exports, FOB'!$B:$AE,N$1,FALSE)+VLOOKUP($A5,'Imports, CIF'!$B:$AE,N$1,FALSE)</f>
        <v>2088.0364277776939</v>
      </c>
      <c r="O5" s="25">
        <f>VLOOKUP($A5,'Exports, FOB'!$B:$AE,O$1,FALSE)+VLOOKUP($A5,'Imports, CIF'!$B:$AE,O$1,FALSE)</f>
        <v>2148.7320657062824</v>
      </c>
      <c r="P5" s="25">
        <f>VLOOKUP($A5,'Exports, FOB'!$B:$AE,P$1,FALSE)+VLOOKUP($A5,'Imports, CIF'!$B:$AE,P$1,FALSE)</f>
        <v>2292.1017507013198</v>
      </c>
      <c r="Q5" s="25">
        <f>VLOOKUP($A5,'Exports, FOB'!$B:$AE,Q$1,FALSE)+VLOOKUP($A5,'Imports, CIF'!$B:$AE,Q$1,FALSE)</f>
        <v>2537.7930000000001</v>
      </c>
      <c r="R5" s="25">
        <f>VLOOKUP($A5,'Exports, FOB'!$B:$AE,R$1,FALSE)+VLOOKUP($A5,'Imports, CIF'!$B:$AE,R$1,FALSE)</f>
        <v>2764.651269</v>
      </c>
      <c r="S5" s="25">
        <f>VLOOKUP($A5,'Exports, FOB'!$B:$AE,S$1,FALSE)+VLOOKUP($A5,'Imports, CIF'!$B:$AE,S$1,FALSE)</f>
        <v>2684.8302709999998</v>
      </c>
      <c r="T5" s="25">
        <f>VLOOKUP($A5,'Exports, FOB'!$B:$AE,T$1,FALSE)+VLOOKUP($A5,'Imports, CIF'!$B:$AE,T$1,FALSE)</f>
        <v>3117.4048080000002</v>
      </c>
      <c r="U5" s="25">
        <f>VLOOKUP($A5,'Exports, FOB'!$B:$AE,U$1,FALSE)+VLOOKUP($A5,'Imports, CIF'!$B:$AE,U$1,FALSE)</f>
        <v>3779.1941440000001</v>
      </c>
      <c r="V5" s="25">
        <f>VLOOKUP($A5,'Exports, FOB'!$B:$AE,V$1,FALSE)+VLOOKUP($A5,'Imports, CIF'!$B:$AE,V$1,FALSE)</f>
        <v>4250.3405569999995</v>
      </c>
      <c r="W5" s="25">
        <f>VLOOKUP($A5,'Exports, FOB'!$B:$AE,W$1,FALSE)+VLOOKUP($A5,'Imports, CIF'!$B:$AE,W$1,FALSE)</f>
        <v>4019.1216439999998</v>
      </c>
      <c r="X5" s="25">
        <f>VLOOKUP($A5,'Exports, FOB'!$B:$AE,X$1,FALSE)+VLOOKUP($A5,'Imports, CIF'!$B:$AE,X$1,FALSE)</f>
        <v>4518.8333819999998</v>
      </c>
      <c r="Y5" s="25">
        <f>VLOOKUP($A5,'Exports, FOB'!$B:$AE,Y$1,FALSE)+VLOOKUP($A5,'Imports, CIF'!$B:$AE,Y$1,FALSE)</f>
        <v>5762.3463840000004</v>
      </c>
      <c r="Z5" s="25">
        <f>VLOOKUP($A5,'Exports, FOB'!$B:$AE,Z$1,FALSE)+VLOOKUP($A5,'Imports, CIF'!$B:$AE,Z$1,FALSE)</f>
        <v>5876.9832249999999</v>
      </c>
      <c r="AA5" s="25">
        <f>VLOOKUP($A5,'Exports, FOB'!$B:$AE,AA$1,FALSE)+VLOOKUP($A5,'Imports, CIF'!$B:$AE,AA$1,FALSE)</f>
        <v>4451.074458</v>
      </c>
      <c r="AB5" s="25">
        <f>VLOOKUP($A5,'Exports, FOB'!$B:$AE,AB$1,FALSE)+VLOOKUP($A5,'Imports, CIF'!$B:$AE,AB$1,FALSE)</f>
        <v>4806.1685440000001</v>
      </c>
      <c r="AC5" s="25">
        <f>VLOOKUP($A5,'Exports, FOB'!$B:$AE,AC$1,FALSE)+VLOOKUP($A5,'Imports, CIF'!$B:$AE,AC$1,FALSE)</f>
        <v>5739.4957080000004</v>
      </c>
      <c r="AD5" s="25">
        <f>VLOOKUP($A5,'Exports, FOB'!$B:$AE,AD$1,FALSE)+VLOOKUP($A5,'Imports, CIF'!$B:$AE,AD$1,FALSE)</f>
        <v>4921.3991399999995</v>
      </c>
    </row>
    <row r="6" spans="1:30" x14ac:dyDescent="0.15">
      <c r="A6" s="26" t="s">
        <v>37</v>
      </c>
      <c r="B6" s="25">
        <v>0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25">
        <f>VLOOKUP($A6,'Exports, FOB'!$B:$AE,I$1,FALSE)+VLOOKUP($A6,'Imports, CIF'!$B:$AE,I$1,FALSE)</f>
        <v>0</v>
      </c>
      <c r="J6" s="25">
        <f>VLOOKUP($A6,'Exports, FOB'!$B:$AE,J$1,FALSE)+VLOOKUP($A6,'Imports, CIF'!$B:$AE,J$1,FALSE)</f>
        <v>0</v>
      </c>
      <c r="K6" s="25">
        <f>VLOOKUP($A6,'Exports, FOB'!$B:$AE,K$1,FALSE)+VLOOKUP($A6,'Imports, CIF'!$B:$AE,K$1,FALSE)</f>
        <v>0</v>
      </c>
      <c r="L6" s="25">
        <f>VLOOKUP($A6,'Exports, FOB'!$B:$AE,L$1,FALSE)+VLOOKUP($A6,'Imports, CIF'!$B:$AE,L$1,FALSE)</f>
        <v>0</v>
      </c>
      <c r="M6" s="25">
        <f>VLOOKUP($A6,'Exports, FOB'!$B:$AE,M$1,FALSE)+VLOOKUP($A6,'Imports, CIF'!$B:$AE,M$1,FALSE)</f>
        <v>0</v>
      </c>
      <c r="N6" s="25">
        <f>VLOOKUP($A6,'Exports, FOB'!$B:$AE,N$1,FALSE)+VLOOKUP($A6,'Imports, CIF'!$B:$AE,N$1,FALSE)</f>
        <v>0</v>
      </c>
      <c r="O6" s="25">
        <f>VLOOKUP($A6,'Exports, FOB'!$B:$AE,O$1,FALSE)+VLOOKUP($A6,'Imports, CIF'!$B:$AE,O$1,FALSE)</f>
        <v>7181.040517853542</v>
      </c>
      <c r="P6" s="25">
        <f>VLOOKUP($A6,'Exports, FOB'!$B:$AE,P$1,FALSE)+VLOOKUP($A6,'Imports, CIF'!$B:$AE,P$1,FALSE)</f>
        <v>7596.6518185284476</v>
      </c>
      <c r="Q6" s="25">
        <f>VLOOKUP($A6,'Exports, FOB'!$B:$AE,Q$1,FALSE)+VLOOKUP($A6,'Imports, CIF'!$B:$AE,Q$1,FALSE)</f>
        <v>7970.8986000000004</v>
      </c>
      <c r="R6" s="25">
        <f>VLOOKUP($A6,'Exports, FOB'!$B:$AE,R$1,FALSE)+VLOOKUP($A6,'Imports, CIF'!$B:$AE,R$1,FALSE)</f>
        <v>8633.4244130000006</v>
      </c>
      <c r="S6" s="25">
        <f>VLOOKUP($A6,'Exports, FOB'!$B:$AE,S$1,FALSE)+VLOOKUP($A6,'Imports, CIF'!$B:$AE,S$1,FALSE)</f>
        <v>8720.4268379999994</v>
      </c>
      <c r="T6" s="25">
        <f>VLOOKUP($A6,'Exports, FOB'!$B:$AE,T$1,FALSE)+VLOOKUP($A6,'Imports, CIF'!$B:$AE,T$1,FALSE)</f>
        <v>9210.6848969999992</v>
      </c>
      <c r="U6" s="25">
        <f>VLOOKUP($A6,'Exports, FOB'!$B:$AE,U$1,FALSE)+VLOOKUP($A6,'Imports, CIF'!$B:$AE,U$1,FALSE)</f>
        <v>12219.679314000001</v>
      </c>
      <c r="V6" s="25">
        <f>VLOOKUP($A6,'Exports, FOB'!$B:$AE,V$1,FALSE)+VLOOKUP($A6,'Imports, CIF'!$B:$AE,V$1,FALSE)</f>
        <v>14990.13264</v>
      </c>
      <c r="W6" s="25">
        <f>VLOOKUP($A6,'Exports, FOB'!$B:$AE,W$1,FALSE)+VLOOKUP($A6,'Imports, CIF'!$B:$AE,W$1,FALSE)</f>
        <v>16162.417828</v>
      </c>
      <c r="X6" s="25">
        <f>VLOOKUP($A6,'Exports, FOB'!$B:$AE,X$1,FALSE)+VLOOKUP($A6,'Imports, CIF'!$B:$AE,X$1,FALSE)</f>
        <v>17884.877461</v>
      </c>
      <c r="Y6" s="25">
        <f>VLOOKUP($A6,'Exports, FOB'!$B:$AE,Y$1,FALSE)+VLOOKUP($A6,'Imports, CIF'!$B:$AE,Y$1,FALSE)</f>
        <v>20880.871891999999</v>
      </c>
      <c r="Z6" s="25">
        <f>VLOOKUP($A6,'Exports, FOB'!$B:$AE,Z$1,FALSE)+VLOOKUP($A6,'Imports, CIF'!$B:$AE,Z$1,FALSE)</f>
        <v>22690.400368000002</v>
      </c>
      <c r="AA6" s="25">
        <f>VLOOKUP($A6,'Exports, FOB'!$B:$AE,AA$1,FALSE)+VLOOKUP($A6,'Imports, CIF'!$B:$AE,AA$1,FALSE)</f>
        <v>17542.749213000003</v>
      </c>
      <c r="AB6" s="25">
        <f>VLOOKUP($A6,'Exports, FOB'!$B:$AE,AB$1,FALSE)+VLOOKUP($A6,'Imports, CIF'!$B:$AE,AB$1,FALSE)</f>
        <v>18198.899662</v>
      </c>
      <c r="AC6" s="25">
        <f>VLOOKUP($A6,'Exports, FOB'!$B:$AE,AC$1,FALSE)+VLOOKUP($A6,'Imports, CIF'!$B:$AE,AC$1,FALSE)</f>
        <v>21204.006723999999</v>
      </c>
      <c r="AD6" s="25">
        <f>VLOOKUP($A6,'Exports, FOB'!$B:$AE,AD$1,FALSE)+VLOOKUP($A6,'Imports, CIF'!$B:$AE,AD$1,FALSE)</f>
        <v>18330.739965000001</v>
      </c>
    </row>
    <row r="7" spans="1:30" x14ac:dyDescent="0.15">
      <c r="A7" s="26" t="s">
        <v>226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f>VLOOKUP($A7,'Exports, FOB'!$B:$AE,I$1,FALSE)+VLOOKUP($A7,'Imports, CIF'!$B:$AE,I$1,FALSE)</f>
        <v>1054.6737376100641</v>
      </c>
      <c r="J7" s="25">
        <f>VLOOKUP($A7,'Exports, FOB'!$B:$AE,J$1,FALSE)+VLOOKUP($A7,'Imports, CIF'!$B:$AE,J$1,FALSE)</f>
        <v>1147.5182113735241</v>
      </c>
      <c r="K7" s="25">
        <f>VLOOKUP($A7,'Exports, FOB'!$B:$AE,K$1,FALSE)+VLOOKUP($A7,'Imports, CIF'!$B:$AE,K$1,FALSE)</f>
        <v>1101.4579684046817</v>
      </c>
      <c r="L7" s="25">
        <f>VLOOKUP($A7,'Exports, FOB'!$B:$AE,L$1,FALSE)+VLOOKUP($A7,'Imports, CIF'!$B:$AE,L$1,FALSE)</f>
        <v>1289.4651282253931</v>
      </c>
      <c r="M7" s="25">
        <f>VLOOKUP($A7,'Exports, FOB'!$B:$AE,M$1,FALSE)+VLOOKUP($A7,'Imports, CIF'!$B:$AE,M$1,FALSE)</f>
        <v>1996.1218792355371</v>
      </c>
      <c r="N7" s="25">
        <f>VLOOKUP($A7,'Exports, FOB'!$B:$AE,N$1,FALSE)+VLOOKUP($A7,'Imports, CIF'!$B:$AE,N$1,FALSE)</f>
        <v>2121.5904059307686</v>
      </c>
      <c r="O7" s="25">
        <f>VLOOKUP($A7,'Exports, FOB'!$B:$AE,O$1,FALSE)+VLOOKUP($A7,'Imports, CIF'!$B:$AE,O$1,FALSE)</f>
        <v>2542.3301534301099</v>
      </c>
      <c r="P7" s="25">
        <f>VLOOKUP($A7,'Exports, FOB'!$B:$AE,P$1,FALSE)+VLOOKUP($A7,'Imports, CIF'!$B:$AE,P$1,FALSE)</f>
        <v>2556.42720716132</v>
      </c>
      <c r="Q7" s="25">
        <f>VLOOKUP($A7,'Exports, FOB'!$B:$AE,Q$1,FALSE)+VLOOKUP($A7,'Imports, CIF'!$B:$AE,Q$1,FALSE)</f>
        <v>2464.6142</v>
      </c>
      <c r="R7" s="25">
        <f>VLOOKUP($A7,'Exports, FOB'!$B:$AE,R$1,FALSE)+VLOOKUP($A7,'Imports, CIF'!$B:$AE,R$1,FALSE)</f>
        <v>2315.0626499999998</v>
      </c>
      <c r="S7" s="25">
        <f>VLOOKUP($A7,'Exports, FOB'!$B:$AE,S$1,FALSE)+VLOOKUP($A7,'Imports, CIF'!$B:$AE,S$1,FALSE)</f>
        <v>2450.021776</v>
      </c>
      <c r="T7" s="25">
        <f>VLOOKUP($A7,'Exports, FOB'!$B:$AE,T$1,FALSE)+VLOOKUP($A7,'Imports, CIF'!$B:$AE,T$1,FALSE)</f>
        <v>2220.994072</v>
      </c>
      <c r="U7" s="25">
        <f>VLOOKUP($A7,'Exports, FOB'!$B:$AE,U$1,FALSE)+VLOOKUP($A7,'Imports, CIF'!$B:$AE,U$1,FALSE)</f>
        <v>2838.3511349999999</v>
      </c>
      <c r="V7" s="25">
        <f>VLOOKUP($A7,'Exports, FOB'!$B:$AE,V$1,FALSE)+VLOOKUP($A7,'Imports, CIF'!$B:$AE,V$1,FALSE)</f>
        <v>3635.3206230000001</v>
      </c>
      <c r="W7" s="25">
        <f>VLOOKUP($A7,'Exports, FOB'!$B:$AE,W$1,FALSE)+VLOOKUP($A7,'Imports, CIF'!$B:$AE,W$1,FALSE)</f>
        <v>3782.2482319999999</v>
      </c>
      <c r="X7" s="25">
        <f>VLOOKUP($A7,'Exports, FOB'!$B:$AE,X$1,FALSE)+VLOOKUP($A7,'Imports, CIF'!$B:$AE,X$1,FALSE)</f>
        <v>4074.8315000000002</v>
      </c>
      <c r="Y7" s="25">
        <f>VLOOKUP($A7,'Exports, FOB'!$B:$AE,Y$1,FALSE)+VLOOKUP($A7,'Imports, CIF'!$B:$AE,Y$1,FALSE)</f>
        <v>5914.0919400000002</v>
      </c>
      <c r="Z7" s="25">
        <f>VLOOKUP($A7,'Exports, FOB'!$B:$AE,Z$1,FALSE)+VLOOKUP($A7,'Imports, CIF'!$B:$AE,Z$1,FALSE)</f>
        <v>6933.6010509999996</v>
      </c>
      <c r="AA7" s="25">
        <f>VLOOKUP($A7,'Exports, FOB'!$B:$AE,AA$1,FALSE)+VLOOKUP($A7,'Imports, CIF'!$B:$AE,AA$1,FALSE)</f>
        <v>4955.1443939999999</v>
      </c>
      <c r="AB7" s="25">
        <f>VLOOKUP($A7,'Exports, FOB'!$B:$AE,AB$1,FALSE)+VLOOKUP($A7,'Imports, CIF'!$B:$AE,AB$1,FALSE)</f>
        <v>6832.2415929999997</v>
      </c>
      <c r="AC7" s="25">
        <f>VLOOKUP($A7,'Exports, FOB'!$B:$AE,AC$1,FALSE)+VLOOKUP($A7,'Imports, CIF'!$B:$AE,AC$1,FALSE)</f>
        <v>8551.1151610000015</v>
      </c>
      <c r="AD7" s="25">
        <f>VLOOKUP($A7,'Exports, FOB'!$B:$AE,AD$1,FALSE)+VLOOKUP($A7,'Imports, CIF'!$B:$AE,AD$1,FALSE)</f>
        <v>7813.2739870000005</v>
      </c>
    </row>
    <row r="8" spans="1:30" x14ac:dyDescent="0.15">
      <c r="A8" s="26" t="s">
        <v>57</v>
      </c>
      <c r="B8" s="25">
        <v>0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f>VLOOKUP($A8,'Exports, FOB'!$B:$AE,I$1,FALSE)+VLOOKUP($A8,'Imports, CIF'!$B:$AE,I$1,FALSE)</f>
        <v>811.54744403080304</v>
      </c>
      <c r="J8" s="25">
        <f>VLOOKUP($A8,'Exports, FOB'!$B:$AE,J$1,FALSE)+VLOOKUP($A8,'Imports, CIF'!$B:$AE,J$1,FALSE)</f>
        <v>911.83326914156009</v>
      </c>
      <c r="K8" s="25">
        <f>VLOOKUP($A8,'Exports, FOB'!$B:$AE,K$1,FALSE)+VLOOKUP($A8,'Imports, CIF'!$B:$AE,K$1,FALSE)</f>
        <v>749.72251780306101</v>
      </c>
      <c r="L8" s="25">
        <f>VLOOKUP($A8,'Exports, FOB'!$B:$AE,L$1,FALSE)+VLOOKUP($A8,'Imports, CIF'!$B:$AE,L$1,FALSE)</f>
        <v>830.13979840687705</v>
      </c>
      <c r="M8" s="25">
        <f>VLOOKUP($A8,'Exports, FOB'!$B:$AE,M$1,FALSE)+VLOOKUP($A8,'Imports, CIF'!$B:$AE,M$1,FALSE)</f>
        <v>1090.8617039193518</v>
      </c>
      <c r="N8" s="25">
        <f>VLOOKUP($A8,'Exports, FOB'!$B:$AE,N$1,FALSE)+VLOOKUP($A8,'Imports, CIF'!$B:$AE,N$1,FALSE)</f>
        <v>1002.6165523747984</v>
      </c>
      <c r="O8" s="25">
        <f>VLOOKUP($A8,'Exports, FOB'!$B:$AE,O$1,FALSE)+VLOOKUP($A8,'Imports, CIF'!$B:$AE,O$1,FALSE)</f>
        <v>998.46479850615299</v>
      </c>
      <c r="P8" s="25">
        <f>VLOOKUP($A8,'Exports, FOB'!$B:$AE,P$1,FALSE)+VLOOKUP($A8,'Imports, CIF'!$B:$AE,P$1,FALSE)</f>
        <v>1012.06327067162</v>
      </c>
      <c r="Q8" s="25">
        <f>VLOOKUP($A8,'Exports, FOB'!$B:$AE,Q$1,FALSE)+VLOOKUP($A8,'Imports, CIF'!$B:$AE,Q$1,FALSE)</f>
        <v>1022.992</v>
      </c>
      <c r="R8" s="25">
        <f>VLOOKUP($A8,'Exports, FOB'!$B:$AE,R$1,FALSE)+VLOOKUP($A8,'Imports, CIF'!$B:$AE,R$1,FALSE)</f>
        <v>1097.104208</v>
      </c>
      <c r="S8" s="25">
        <f>VLOOKUP($A8,'Exports, FOB'!$B:$AE,S$1,FALSE)+VLOOKUP($A8,'Imports, CIF'!$B:$AE,S$1,FALSE)</f>
        <v>1042.1914770000001</v>
      </c>
      <c r="T8" s="25">
        <f>VLOOKUP($A8,'Exports, FOB'!$B:$AE,T$1,FALSE)+VLOOKUP($A8,'Imports, CIF'!$B:$AE,T$1,FALSE)</f>
        <v>1175.1440200000002</v>
      </c>
      <c r="U8" s="25">
        <f>VLOOKUP($A8,'Exports, FOB'!$B:$AE,U$1,FALSE)+VLOOKUP($A8,'Imports, CIF'!$B:$AE,U$1,FALSE)</f>
        <v>1331.2545259999999</v>
      </c>
      <c r="V8" s="25">
        <f>VLOOKUP($A8,'Exports, FOB'!$B:$AE,V$1,FALSE)+VLOOKUP($A8,'Imports, CIF'!$B:$AE,V$1,FALSE)</f>
        <v>1839.9068709999999</v>
      </c>
      <c r="W8" s="25">
        <f>VLOOKUP($A8,'Exports, FOB'!$B:$AE,W$1,FALSE)+VLOOKUP($A8,'Imports, CIF'!$B:$AE,W$1,FALSE)</f>
        <v>1988.9840140000001</v>
      </c>
      <c r="X8" s="25">
        <f>VLOOKUP($A8,'Exports, FOB'!$B:$AE,X$1,FALSE)+VLOOKUP($A8,'Imports, CIF'!$B:$AE,X$1,FALSE)</f>
        <v>1843.1578030000001</v>
      </c>
      <c r="Y8" s="25">
        <f>VLOOKUP($A8,'Exports, FOB'!$B:$AE,Y$1,FALSE)+VLOOKUP($A8,'Imports, CIF'!$B:$AE,Y$1,FALSE)</f>
        <v>2166.5114720000001</v>
      </c>
      <c r="Z8" s="25">
        <f>VLOOKUP($A8,'Exports, FOB'!$B:$AE,Z$1,FALSE)+VLOOKUP($A8,'Imports, CIF'!$B:$AE,Z$1,FALSE)</f>
        <v>3215.1785490000002</v>
      </c>
      <c r="AA8" s="25">
        <f>VLOOKUP($A8,'Exports, FOB'!$B:$AE,AA$1,FALSE)+VLOOKUP($A8,'Imports, CIF'!$B:$AE,AA$1,FALSE)</f>
        <v>2031.3500199999999</v>
      </c>
      <c r="AB8" s="25">
        <f>VLOOKUP($A8,'Exports, FOB'!$B:$AE,AB$1,FALSE)+VLOOKUP($A8,'Imports, CIF'!$B:$AE,AB$1,FALSE)</f>
        <v>2335.4004580000001</v>
      </c>
      <c r="AC8" s="25">
        <f>VLOOKUP($A8,'Exports, FOB'!$B:$AE,AC$1,FALSE)+VLOOKUP($A8,'Imports, CIF'!$B:$AE,AC$1,FALSE)</f>
        <v>3057.5662220000004</v>
      </c>
      <c r="AD8" s="25">
        <f>VLOOKUP($A8,'Exports, FOB'!$B:$AE,AD$1,FALSE)+VLOOKUP($A8,'Imports, CIF'!$B:$AE,AD$1,FALSE)</f>
        <v>3056.3822749999999</v>
      </c>
    </row>
    <row r="9" spans="1:30" x14ac:dyDescent="0.15">
      <c r="A9" s="26" t="s">
        <v>227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f>VLOOKUP($A9,'Exports, FOB'!$B:$AE,I$1,FALSE)+VLOOKUP($A9,'Imports, CIF'!$B:$AE,I$1,FALSE)</f>
        <v>570.83175212743799</v>
      </c>
      <c r="J9" s="25">
        <f>VLOOKUP($A9,'Exports, FOB'!$B:$AE,J$1,FALSE)+VLOOKUP($A9,'Imports, CIF'!$B:$AE,J$1,FALSE)</f>
        <v>679.21521556003574</v>
      </c>
      <c r="K9" s="25">
        <f>VLOOKUP($A9,'Exports, FOB'!$B:$AE,K$1,FALSE)+VLOOKUP($A9,'Imports, CIF'!$B:$AE,K$1,FALSE)</f>
        <v>564.22100351968606</v>
      </c>
      <c r="L9" s="25">
        <f>VLOOKUP($A9,'Exports, FOB'!$B:$AE,L$1,FALSE)+VLOOKUP($A9,'Imports, CIF'!$B:$AE,L$1,FALSE)</f>
        <v>673.56297040643108</v>
      </c>
      <c r="M9" s="25">
        <f>VLOOKUP($A9,'Exports, FOB'!$B:$AE,M$1,FALSE)+VLOOKUP($A9,'Imports, CIF'!$B:$AE,M$1,FALSE)</f>
        <v>860.07485824731907</v>
      </c>
      <c r="N9" s="25">
        <f>VLOOKUP($A9,'Exports, FOB'!$B:$AE,N$1,FALSE)+VLOOKUP($A9,'Imports, CIF'!$B:$AE,N$1,FALSE)</f>
        <v>876.12989731824814</v>
      </c>
      <c r="O9" s="25">
        <f>VLOOKUP($A9,'Exports, FOB'!$B:$AE,O$1,FALSE)+VLOOKUP($A9,'Imports, CIF'!$B:$AE,O$1,FALSE)</f>
        <v>1033.7615520011655</v>
      </c>
      <c r="P9" s="25">
        <f>VLOOKUP($A9,'Exports, FOB'!$B:$AE,P$1,FALSE)+VLOOKUP($A9,'Imports, CIF'!$B:$AE,P$1,FALSE)</f>
        <v>941.10815561211916</v>
      </c>
      <c r="Q9" s="25">
        <f>VLOOKUP($A9,'Exports, FOB'!$B:$AE,Q$1,FALSE)+VLOOKUP($A9,'Imports, CIF'!$B:$AE,Q$1,FALSE)</f>
        <v>739.00540000000001</v>
      </c>
      <c r="R9" s="25">
        <f>VLOOKUP($A9,'Exports, FOB'!$B:$AE,R$1,FALSE)+VLOOKUP($A9,'Imports, CIF'!$B:$AE,R$1,FALSE)</f>
        <v>894.86386799999991</v>
      </c>
      <c r="S9" s="25">
        <f>VLOOKUP($A9,'Exports, FOB'!$B:$AE,S$1,FALSE)+VLOOKUP($A9,'Imports, CIF'!$B:$AE,S$1,FALSE)</f>
        <v>851.21855500000004</v>
      </c>
      <c r="T9" s="25">
        <f>VLOOKUP($A9,'Exports, FOB'!$B:$AE,T$1,FALSE)+VLOOKUP($A9,'Imports, CIF'!$B:$AE,T$1,FALSE)</f>
        <v>831.82511199999999</v>
      </c>
      <c r="U9" s="25">
        <f>VLOOKUP($A9,'Exports, FOB'!$B:$AE,U$1,FALSE)+VLOOKUP($A9,'Imports, CIF'!$B:$AE,U$1,FALSE)</f>
        <v>1114.4869920000001</v>
      </c>
      <c r="V9" s="25">
        <f>VLOOKUP($A9,'Exports, FOB'!$B:$AE,V$1,FALSE)+VLOOKUP($A9,'Imports, CIF'!$B:$AE,V$1,FALSE)</f>
        <v>1430.6330459999999</v>
      </c>
      <c r="W9" s="25">
        <f>VLOOKUP($A9,'Exports, FOB'!$B:$AE,W$1,FALSE)+VLOOKUP($A9,'Imports, CIF'!$B:$AE,W$1,FALSE)</f>
        <v>1730.3047160000001</v>
      </c>
      <c r="X9" s="25">
        <f>VLOOKUP($A9,'Exports, FOB'!$B:$AE,X$1,FALSE)+VLOOKUP($A9,'Imports, CIF'!$B:$AE,X$1,FALSE)</f>
        <v>2230.4801790000001</v>
      </c>
      <c r="Y9" s="25">
        <f>VLOOKUP($A9,'Exports, FOB'!$B:$AE,Y$1,FALSE)+VLOOKUP($A9,'Imports, CIF'!$B:$AE,Y$1,FALSE)</f>
        <v>2451.6385460000001</v>
      </c>
      <c r="Z9" s="25">
        <f>VLOOKUP($A9,'Exports, FOB'!$B:$AE,Z$1,FALSE)+VLOOKUP($A9,'Imports, CIF'!$B:$AE,Z$1,FALSE)</f>
        <v>2729.9214730000003</v>
      </c>
      <c r="AA9" s="25">
        <f>VLOOKUP($A9,'Exports, FOB'!$B:$AE,AA$1,FALSE)+VLOOKUP($A9,'Imports, CIF'!$B:$AE,AA$1,FALSE)</f>
        <v>2215.1855209999999</v>
      </c>
      <c r="AB9" s="25">
        <f>VLOOKUP($A9,'Exports, FOB'!$B:$AE,AB$1,FALSE)+VLOOKUP($A9,'Imports, CIF'!$B:$AE,AB$1,FALSE)</f>
        <v>2470.302823</v>
      </c>
      <c r="AC9" s="25">
        <f>VLOOKUP($A9,'Exports, FOB'!$B:$AE,AC$1,FALSE)+VLOOKUP($A9,'Imports, CIF'!$B:$AE,AC$1,FALSE)</f>
        <v>3256.7693389999999</v>
      </c>
      <c r="AD9" s="25">
        <f>VLOOKUP($A9,'Exports, FOB'!$B:$AE,AD$1,FALSE)+VLOOKUP($A9,'Imports, CIF'!$B:$AE,AD$1,FALSE)</f>
        <v>3397.825186</v>
      </c>
    </row>
    <row r="10" spans="1:30" x14ac:dyDescent="0.15">
      <c r="A10" s="26" t="s">
        <v>83</v>
      </c>
      <c r="B10" s="25">
        <v>0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5">
        <f>VLOOKUP($A10,'Exports, FOB'!$B:$AE,I$1,FALSE)+VLOOKUP($A10,'Imports, CIF'!$B:$AE,I$1,FALSE)</f>
        <v>1470.5721237794448</v>
      </c>
      <c r="J10" s="25">
        <f>VLOOKUP($A10,'Exports, FOB'!$B:$AE,J$1,FALSE)+VLOOKUP($A10,'Imports, CIF'!$B:$AE,J$1,FALSE)</f>
        <v>1912.7589614758388</v>
      </c>
      <c r="K10" s="25">
        <f>VLOOKUP($A10,'Exports, FOB'!$B:$AE,K$1,FALSE)+VLOOKUP($A10,'Imports, CIF'!$B:$AE,K$1,FALSE)</f>
        <v>1985.519194564949</v>
      </c>
      <c r="L10" s="25">
        <f>VLOOKUP($A10,'Exports, FOB'!$B:$AE,L$1,FALSE)+VLOOKUP($A10,'Imports, CIF'!$B:$AE,L$1,FALSE)</f>
        <v>2598.8613204371736</v>
      </c>
      <c r="M10" s="25">
        <f>VLOOKUP($A10,'Exports, FOB'!$B:$AE,M$1,FALSE)+VLOOKUP($A10,'Imports, CIF'!$B:$AE,M$1,FALSE)</f>
        <v>3226.2435098525107</v>
      </c>
      <c r="N10" s="25">
        <f>VLOOKUP($A10,'Exports, FOB'!$B:$AE,N$1,FALSE)+VLOOKUP($A10,'Imports, CIF'!$B:$AE,N$1,FALSE)</f>
        <v>2963.416294996046</v>
      </c>
      <c r="O10" s="25">
        <f>VLOOKUP($A10,'Exports, FOB'!$B:$AE,O$1,FALSE)+VLOOKUP($A10,'Imports, CIF'!$B:$AE,O$1,FALSE)</f>
        <v>3373.7858803566633</v>
      </c>
      <c r="P10" s="25">
        <f>VLOOKUP($A10,'Exports, FOB'!$B:$AE,P$1,FALSE)+VLOOKUP($A10,'Imports, CIF'!$B:$AE,P$1,FALSE)</f>
        <v>3581.178065858126</v>
      </c>
      <c r="Q10" s="25">
        <f>VLOOKUP($A10,'Exports, FOB'!$B:$AE,Q$1,FALSE)+VLOOKUP($A10,'Imports, CIF'!$B:$AE,Q$1,FALSE)</f>
        <v>3824.7406000000001</v>
      </c>
      <c r="R10" s="25">
        <f>VLOOKUP($A10,'Exports, FOB'!$B:$AE,R$1,FALSE)+VLOOKUP($A10,'Imports, CIF'!$B:$AE,R$1,FALSE)</f>
        <v>4315.9909340000004</v>
      </c>
      <c r="S10" s="25">
        <f>VLOOKUP($A10,'Exports, FOB'!$B:$AE,S$1,FALSE)+VLOOKUP($A10,'Imports, CIF'!$B:$AE,S$1,FALSE)</f>
        <v>4519.6183419999998</v>
      </c>
      <c r="T10" s="25">
        <f>VLOOKUP($A10,'Exports, FOB'!$B:$AE,T$1,FALSE)+VLOOKUP($A10,'Imports, CIF'!$B:$AE,T$1,FALSE)</f>
        <v>5243.2495209999997</v>
      </c>
      <c r="U10" s="25">
        <f>VLOOKUP($A10,'Exports, FOB'!$B:$AE,U$1,FALSE)+VLOOKUP($A10,'Imports, CIF'!$B:$AE,U$1,FALSE)</f>
        <v>7649.4061950000005</v>
      </c>
      <c r="V10" s="25">
        <f>VLOOKUP($A10,'Exports, FOB'!$B:$AE,V$1,FALSE)+VLOOKUP($A10,'Imports, CIF'!$B:$AE,V$1,FALSE)</f>
        <v>10337.624753</v>
      </c>
      <c r="W10" s="25">
        <f>VLOOKUP($A10,'Exports, FOB'!$B:$AE,W$1,FALSE)+VLOOKUP($A10,'Imports, CIF'!$B:$AE,W$1,FALSE)</f>
        <v>14023.105888</v>
      </c>
      <c r="X10" s="25">
        <f>VLOOKUP($A10,'Exports, FOB'!$B:$AE,X$1,FALSE)+VLOOKUP($A10,'Imports, CIF'!$B:$AE,X$1,FALSE)</f>
        <v>17405.743126000001</v>
      </c>
      <c r="Y10" s="25">
        <f>VLOOKUP($A10,'Exports, FOB'!$B:$AE,Y$1,FALSE)+VLOOKUP($A10,'Imports, CIF'!$B:$AE,Y$1,FALSE)</f>
        <v>24552.029826999998</v>
      </c>
      <c r="Z10" s="25">
        <f>VLOOKUP($A10,'Exports, FOB'!$B:$AE,Z$1,FALSE)+VLOOKUP($A10,'Imports, CIF'!$B:$AE,Z$1,FALSE)</f>
        <v>28420.881407000001</v>
      </c>
      <c r="AA10" s="25">
        <f>VLOOKUP($A10,'Exports, FOB'!$B:$AE,AA$1,FALSE)+VLOOKUP($A10,'Imports, CIF'!$B:$AE,AA$1,FALSE)</f>
        <v>19417.656907999997</v>
      </c>
      <c r="AB10" s="25">
        <f>VLOOKUP($A10,'Exports, FOB'!$B:$AE,AB$1,FALSE)+VLOOKUP($A10,'Imports, CIF'!$B:$AE,AB$1,FALSE)</f>
        <v>24592.755015999999</v>
      </c>
      <c r="AC10" s="25">
        <f>VLOOKUP($A10,'Exports, FOB'!$B:$AE,AC$1,FALSE)+VLOOKUP($A10,'Imports, CIF'!$B:$AE,AC$1,FALSE)</f>
        <v>26427.9355</v>
      </c>
      <c r="AD10" s="25">
        <f>VLOOKUP($A10,'Exports, FOB'!$B:$AE,AD$1,FALSE)+VLOOKUP($A10,'Imports, CIF'!$B:$AE,AD$1,FALSE)</f>
        <v>23856.948218000001</v>
      </c>
    </row>
    <row r="11" spans="1:30" x14ac:dyDescent="0.15">
      <c r="A11" s="26" t="s">
        <v>42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f>VLOOKUP($A11,'Exports, FOB'!$B:$AE,I$1,FALSE)+VLOOKUP($A11,'Imports, CIF'!$B:$AE,I$1,FALSE)</f>
        <v>899.75063446695094</v>
      </c>
      <c r="J11" s="25">
        <f>VLOOKUP($A11,'Exports, FOB'!$B:$AE,J$1,FALSE)+VLOOKUP($A11,'Imports, CIF'!$B:$AE,J$1,FALSE)</f>
        <v>937.9826129620883</v>
      </c>
      <c r="K11" s="25">
        <f>VLOOKUP($A11,'Exports, FOB'!$B:$AE,K$1,FALSE)+VLOOKUP($A11,'Imports, CIF'!$B:$AE,K$1,FALSE)</f>
        <v>863.31636244577328</v>
      </c>
      <c r="L11" s="25">
        <f>VLOOKUP($A11,'Exports, FOB'!$B:$AE,L$1,FALSE)+VLOOKUP($A11,'Imports, CIF'!$B:$AE,L$1,FALSE)</f>
        <v>1063.7940376077331</v>
      </c>
      <c r="M11" s="25">
        <f>VLOOKUP($A11,'Exports, FOB'!$B:$AE,M$1,FALSE)+VLOOKUP($A11,'Imports, CIF'!$B:$AE,M$1,FALSE)</f>
        <v>1373.737370577998</v>
      </c>
      <c r="N11" s="25">
        <f>VLOOKUP($A11,'Exports, FOB'!$B:$AE,N$1,FALSE)+VLOOKUP($A11,'Imports, CIF'!$B:$AE,N$1,FALSE)</f>
        <v>1271.593136303497</v>
      </c>
      <c r="O11" s="25">
        <f>VLOOKUP($A11,'Exports, FOB'!$B:$AE,O$1,FALSE)+VLOOKUP($A11,'Imports, CIF'!$B:$AE,O$1,FALSE)</f>
        <v>1315.4432798407918</v>
      </c>
      <c r="P11" s="25">
        <f>VLOOKUP($A11,'Exports, FOB'!$B:$AE,P$1,FALSE)+VLOOKUP($A11,'Imports, CIF'!$B:$AE,P$1,FALSE)</f>
        <v>1444.2798293075589</v>
      </c>
      <c r="Q11" s="25">
        <f>VLOOKUP($A11,'Exports, FOB'!$B:$AE,Q$1,FALSE)+VLOOKUP($A11,'Imports, CIF'!$B:$AE,Q$1,FALSE)</f>
        <v>1499.3880999999999</v>
      </c>
      <c r="R11" s="25">
        <f>VLOOKUP($A11,'Exports, FOB'!$B:$AE,R$1,FALSE)+VLOOKUP($A11,'Imports, CIF'!$B:$AE,R$1,FALSE)</f>
        <v>1763.8599570000001</v>
      </c>
      <c r="S11" s="25">
        <f>VLOOKUP($A11,'Exports, FOB'!$B:$AE,S$1,FALSE)+VLOOKUP($A11,'Imports, CIF'!$B:$AE,S$1,FALSE)</f>
        <v>1576.544038</v>
      </c>
      <c r="T11" s="25">
        <f>VLOOKUP($A11,'Exports, FOB'!$B:$AE,T$1,FALSE)+VLOOKUP($A11,'Imports, CIF'!$B:$AE,T$1,FALSE)</f>
        <v>1630.0937219999998</v>
      </c>
      <c r="U11" s="25">
        <f>VLOOKUP($A11,'Exports, FOB'!$B:$AE,U$1,FALSE)+VLOOKUP($A11,'Imports, CIF'!$B:$AE,U$1,FALSE)</f>
        <v>2162.6402680000001</v>
      </c>
      <c r="V11" s="25">
        <f>VLOOKUP($A11,'Exports, FOB'!$B:$AE,V$1,FALSE)+VLOOKUP($A11,'Imports, CIF'!$B:$AE,V$1,FALSE)</f>
        <v>2371.7775799999999</v>
      </c>
      <c r="W11" s="25">
        <f>VLOOKUP($A11,'Exports, FOB'!$B:$AE,W$1,FALSE)+VLOOKUP($A11,'Imports, CIF'!$B:$AE,W$1,FALSE)</f>
        <v>2429.2590580000001</v>
      </c>
      <c r="X11" s="25">
        <f>VLOOKUP($A11,'Exports, FOB'!$B:$AE,X$1,FALSE)+VLOOKUP($A11,'Imports, CIF'!$B:$AE,X$1,FALSE)</f>
        <v>2918.353955</v>
      </c>
      <c r="Y11" s="25">
        <f>VLOOKUP($A11,'Exports, FOB'!$B:$AE,Y$1,FALSE)+VLOOKUP($A11,'Imports, CIF'!$B:$AE,Y$1,FALSE)</f>
        <v>3696.1695370000002</v>
      </c>
      <c r="Z11" s="25">
        <f>VLOOKUP($A11,'Exports, FOB'!$B:$AE,Z$1,FALSE)+VLOOKUP($A11,'Imports, CIF'!$B:$AE,Z$1,FALSE)</f>
        <v>3781.927537</v>
      </c>
      <c r="AA11" s="25">
        <f>VLOOKUP($A11,'Exports, FOB'!$B:$AE,AA$1,FALSE)+VLOOKUP($A11,'Imports, CIF'!$B:$AE,AA$1,FALSE)</f>
        <v>2127.0008399999997</v>
      </c>
      <c r="AB11" s="25">
        <f>VLOOKUP($A11,'Exports, FOB'!$B:$AE,AB$1,FALSE)+VLOOKUP($A11,'Imports, CIF'!$B:$AE,AB$1,FALSE)</f>
        <v>2244.8123249999999</v>
      </c>
      <c r="AC11" s="25">
        <f>VLOOKUP($A11,'Exports, FOB'!$B:$AE,AC$1,FALSE)+VLOOKUP($A11,'Imports, CIF'!$B:$AE,AC$1,FALSE)</f>
        <v>2569.4597240000003</v>
      </c>
      <c r="AD11" s="25">
        <f>VLOOKUP($A11,'Exports, FOB'!$B:$AE,AD$1,FALSE)+VLOOKUP($A11,'Imports, CIF'!$B:$AE,AD$1,FALSE)</f>
        <v>1969.4092230000001</v>
      </c>
    </row>
    <row r="12" spans="1:30" x14ac:dyDescent="0.15">
      <c r="A12" s="26" t="s">
        <v>43</v>
      </c>
      <c r="B12" s="25">
        <v>0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f>VLOOKUP($A12,'Exports, FOB'!$B:$AE,I$1,FALSE)+VLOOKUP($A12,'Imports, CIF'!$B:$AE,I$1,FALSE)</f>
        <v>26131.1294953326</v>
      </c>
      <c r="J12" s="25">
        <f>VLOOKUP($A12,'Exports, FOB'!$B:$AE,J$1,FALSE)+VLOOKUP($A12,'Imports, CIF'!$B:$AE,J$1,FALSE)</f>
        <v>28849.937173135302</v>
      </c>
      <c r="K12" s="25">
        <f>VLOOKUP($A12,'Exports, FOB'!$B:$AE,K$1,FALSE)+VLOOKUP($A12,'Imports, CIF'!$B:$AE,K$1,FALSE)</f>
        <v>25891.279364819497</v>
      </c>
      <c r="L12" s="25">
        <f>VLOOKUP($A12,'Exports, FOB'!$B:$AE,L$1,FALSE)+VLOOKUP($A12,'Imports, CIF'!$B:$AE,L$1,FALSE)</f>
        <v>30853.976182798302</v>
      </c>
      <c r="M12" s="25">
        <f>VLOOKUP($A12,'Exports, FOB'!$B:$AE,M$1,FALSE)+VLOOKUP($A12,'Imports, CIF'!$B:$AE,M$1,FALSE)</f>
        <v>38501.986839255995</v>
      </c>
      <c r="N12" s="25">
        <f>VLOOKUP($A12,'Exports, FOB'!$B:$AE,N$1,FALSE)+VLOOKUP($A12,'Imports, CIF'!$B:$AE,N$1,FALSE)</f>
        <v>42282.149480998902</v>
      </c>
      <c r="O12" s="25">
        <f>VLOOKUP($A12,'Exports, FOB'!$B:$AE,O$1,FALSE)+VLOOKUP($A12,'Imports, CIF'!$B:$AE,O$1,FALSE)</f>
        <v>40559.640911749884</v>
      </c>
      <c r="P12" s="25">
        <f>VLOOKUP($A12,'Exports, FOB'!$B:$AE,P$1,FALSE)+VLOOKUP($A12,'Imports, CIF'!$B:$AE,P$1,FALSE)</f>
        <v>44834.201906103102</v>
      </c>
      <c r="Q12" s="25">
        <f>VLOOKUP($A12,'Exports, FOB'!$B:$AE,Q$1,FALSE)+VLOOKUP($A12,'Imports, CIF'!$B:$AE,Q$1,FALSE)</f>
        <v>45041.780400000003</v>
      </c>
      <c r="R12" s="25">
        <f>VLOOKUP($A12,'Exports, FOB'!$B:$AE,R$1,FALSE)+VLOOKUP($A12,'Imports, CIF'!$B:$AE,R$1,FALSE)</f>
        <v>50098.132356000002</v>
      </c>
      <c r="S12" s="25">
        <f>VLOOKUP($A12,'Exports, FOB'!$B:$AE,S$1,FALSE)+VLOOKUP($A12,'Imports, CIF'!$B:$AE,S$1,FALSE)</f>
        <v>49938.730989999996</v>
      </c>
      <c r="T12" s="25">
        <f>VLOOKUP($A12,'Exports, FOB'!$B:$AE,T$1,FALSE)+VLOOKUP($A12,'Imports, CIF'!$B:$AE,T$1,FALSE)</f>
        <v>52552.332135000004</v>
      </c>
      <c r="U12" s="25">
        <f>VLOOKUP($A12,'Exports, FOB'!$B:$AE,U$1,FALSE)+VLOOKUP($A12,'Imports, CIF'!$B:$AE,U$1,FALSE)</f>
        <v>65070.521966</v>
      </c>
      <c r="V12" s="25">
        <f>VLOOKUP($A12,'Exports, FOB'!$B:$AE,V$1,FALSE)+VLOOKUP($A12,'Imports, CIF'!$B:$AE,V$1,FALSE)</f>
        <v>76510.07104499999</v>
      </c>
      <c r="W12" s="25">
        <f>VLOOKUP($A12,'Exports, FOB'!$B:$AE,W$1,FALSE)+VLOOKUP($A12,'Imports, CIF'!$B:$AE,W$1,FALSE)</f>
        <v>79640.114189</v>
      </c>
      <c r="X12" s="25">
        <f>VLOOKUP($A12,'Exports, FOB'!$B:$AE,X$1,FALSE)+VLOOKUP($A12,'Imports, CIF'!$B:$AE,X$1,FALSE)</f>
        <v>83953.061669000002</v>
      </c>
      <c r="Y12" s="25">
        <f>VLOOKUP($A12,'Exports, FOB'!$B:$AE,Y$1,FALSE)+VLOOKUP($A12,'Imports, CIF'!$B:$AE,Y$1,FALSE)</f>
        <v>97643.440124999994</v>
      </c>
      <c r="Z12" s="25">
        <f>VLOOKUP($A12,'Exports, FOB'!$B:$AE,Z$1,FALSE)+VLOOKUP($A12,'Imports, CIF'!$B:$AE,Z$1,FALSE)</f>
        <v>102480.27111100001</v>
      </c>
      <c r="AA12" s="25">
        <f>VLOOKUP($A12,'Exports, FOB'!$B:$AE,AA$1,FALSE)+VLOOKUP($A12,'Imports, CIF'!$B:$AE,AA$1,FALSE)</f>
        <v>81586.373372000002</v>
      </c>
      <c r="AB12" s="25">
        <f>VLOOKUP($A12,'Exports, FOB'!$B:$AE,AB$1,FALSE)+VLOOKUP($A12,'Imports, CIF'!$B:$AE,AB$1,FALSE)</f>
        <v>85389.818961000012</v>
      </c>
      <c r="AC12" s="25">
        <f>VLOOKUP($A12,'Exports, FOB'!$B:$AE,AC$1,FALSE)+VLOOKUP($A12,'Imports, CIF'!$B:$AE,AC$1,FALSE)</f>
        <v>97397.441395000002</v>
      </c>
      <c r="AD12" s="25">
        <f>VLOOKUP($A12,'Exports, FOB'!$B:$AE,AD$1,FALSE)+VLOOKUP($A12,'Imports, CIF'!$B:$AE,AD$1,FALSE)</f>
        <v>86654.032829000003</v>
      </c>
    </row>
    <row r="13" spans="1:30" x14ac:dyDescent="0.15">
      <c r="A13" s="26" t="s">
        <v>44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f>VLOOKUP($A13,'Exports, FOB'!$B:$AE,I$1,FALSE)+VLOOKUP($A13,'Imports, CIF'!$B:$AE,I$1,FALSE)</f>
        <v>24735.39182624294</v>
      </c>
      <c r="J13" s="25">
        <f>VLOOKUP($A13,'Exports, FOB'!$B:$AE,J$1,FALSE)+VLOOKUP($A13,'Imports, CIF'!$B:$AE,J$1,FALSE)</f>
        <v>26458.132954089098</v>
      </c>
      <c r="K13" s="25">
        <f>VLOOKUP($A13,'Exports, FOB'!$B:$AE,K$1,FALSE)+VLOOKUP($A13,'Imports, CIF'!$B:$AE,K$1,FALSE)</f>
        <v>22286.403536056314</v>
      </c>
      <c r="L13" s="25">
        <f>VLOOKUP($A13,'Exports, FOB'!$B:$AE,L$1,FALSE)+VLOOKUP($A13,'Imports, CIF'!$B:$AE,L$1,FALSE)</f>
        <v>23855.775953120399</v>
      </c>
      <c r="M13" s="25">
        <f>VLOOKUP($A13,'Exports, FOB'!$B:$AE,M$1,FALSE)+VLOOKUP($A13,'Imports, CIF'!$B:$AE,M$1,FALSE)</f>
        <v>31676.509676074107</v>
      </c>
      <c r="N13" s="25">
        <f>VLOOKUP($A13,'Exports, FOB'!$B:$AE,N$1,FALSE)+VLOOKUP($A13,'Imports, CIF'!$B:$AE,N$1,FALSE)</f>
        <v>32874.111395259897</v>
      </c>
      <c r="O13" s="25">
        <f>VLOOKUP($A13,'Exports, FOB'!$B:$AE,O$1,FALSE)+VLOOKUP($A13,'Imports, CIF'!$B:$AE,O$1,FALSE)</f>
        <v>32165.150337628002</v>
      </c>
      <c r="P13" s="25">
        <f>VLOOKUP($A13,'Exports, FOB'!$B:$AE,P$1,FALSE)+VLOOKUP($A13,'Imports, CIF'!$B:$AE,P$1,FALSE)</f>
        <v>34868.562812064309</v>
      </c>
      <c r="Q13" s="25">
        <f>VLOOKUP($A13,'Exports, FOB'!$B:$AE,Q$1,FALSE)+VLOOKUP($A13,'Imports, CIF'!$B:$AE,Q$1,FALSE)</f>
        <v>35496.540999999997</v>
      </c>
      <c r="R13" s="25">
        <f>VLOOKUP($A13,'Exports, FOB'!$B:$AE,R$1,FALSE)+VLOOKUP($A13,'Imports, CIF'!$B:$AE,R$1,FALSE)</f>
        <v>38097.606220000001</v>
      </c>
      <c r="S13" s="25">
        <f>VLOOKUP($A13,'Exports, FOB'!$B:$AE,S$1,FALSE)+VLOOKUP($A13,'Imports, CIF'!$B:$AE,S$1,FALSE)</f>
        <v>39094.004755999995</v>
      </c>
      <c r="T13" s="25">
        <f>VLOOKUP($A13,'Exports, FOB'!$B:$AE,T$1,FALSE)+VLOOKUP($A13,'Imports, CIF'!$B:$AE,T$1,FALSE)</f>
        <v>41977.610222000003</v>
      </c>
      <c r="U13" s="25">
        <f>VLOOKUP($A13,'Exports, FOB'!$B:$AE,U$1,FALSE)+VLOOKUP($A13,'Imports, CIF'!$B:$AE,U$1,FALSE)</f>
        <v>53610.278653000001</v>
      </c>
      <c r="V13" s="25">
        <f>VLOOKUP($A13,'Exports, FOB'!$B:$AE,V$1,FALSE)+VLOOKUP($A13,'Imports, CIF'!$B:$AE,V$1,FALSE)</f>
        <v>64481.580995999997</v>
      </c>
      <c r="W13" s="25">
        <f>VLOOKUP($A13,'Exports, FOB'!$B:$AE,W$1,FALSE)+VLOOKUP($A13,'Imports, CIF'!$B:$AE,W$1,FALSE)</f>
        <v>66043.190360000008</v>
      </c>
      <c r="X13" s="25">
        <f>VLOOKUP($A13,'Exports, FOB'!$B:$AE,X$1,FALSE)+VLOOKUP($A13,'Imports, CIF'!$B:$AE,X$1,FALSE)</f>
        <v>71972.184604000009</v>
      </c>
      <c r="Y13" s="25">
        <f>VLOOKUP($A13,'Exports, FOB'!$B:$AE,Y$1,FALSE)+VLOOKUP($A13,'Imports, CIF'!$B:$AE,Y$1,FALSE)</f>
        <v>89885.817072000005</v>
      </c>
      <c r="Z13" s="25">
        <f>VLOOKUP($A13,'Exports, FOB'!$B:$AE,Z$1,FALSE)+VLOOKUP($A13,'Imports, CIF'!$B:$AE,Z$1,FALSE)</f>
        <v>91731.181665999989</v>
      </c>
      <c r="AA13" s="25">
        <f>VLOOKUP($A13,'Exports, FOB'!$B:$AE,AA$1,FALSE)+VLOOKUP($A13,'Imports, CIF'!$B:$AE,AA$1,FALSE)</f>
        <v>66910.431135000006</v>
      </c>
      <c r="AB13" s="25">
        <f>VLOOKUP($A13,'Exports, FOB'!$B:$AE,AB$1,FALSE)+VLOOKUP($A13,'Imports, CIF'!$B:$AE,AB$1,FALSE)</f>
        <v>68769.423085000002</v>
      </c>
      <c r="AC13" s="25">
        <f>VLOOKUP($A13,'Exports, FOB'!$B:$AE,AC$1,FALSE)+VLOOKUP($A13,'Imports, CIF'!$B:$AE,AC$1,FALSE)</f>
        <v>79923.756192000001</v>
      </c>
      <c r="AD13" s="25">
        <f>VLOOKUP($A13,'Exports, FOB'!$B:$AE,AD$1,FALSE)+VLOOKUP($A13,'Imports, CIF'!$B:$AE,AD$1,FALSE)</f>
        <v>71110.510943000001</v>
      </c>
    </row>
    <row r="14" spans="1:30" x14ac:dyDescent="0.15">
      <c r="A14" s="26" t="s">
        <v>87</v>
      </c>
      <c r="B14" s="25">
        <v>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f>VLOOKUP($A14,'Exports, FOB'!$B:$AE,I$1,FALSE)+VLOOKUP($A14,'Imports, CIF'!$B:$AE,I$1,FALSE)</f>
        <v>403.89127264705303</v>
      </c>
      <c r="J14" s="25">
        <f>VLOOKUP($A14,'Exports, FOB'!$B:$AE,J$1,FALSE)+VLOOKUP($A14,'Imports, CIF'!$B:$AE,J$1,FALSE)</f>
        <v>455.81221420452573</v>
      </c>
      <c r="K14" s="25">
        <f>VLOOKUP($A14,'Exports, FOB'!$B:$AE,K$1,FALSE)+VLOOKUP($A14,'Imports, CIF'!$B:$AE,K$1,FALSE)</f>
        <v>444.25439960710514</v>
      </c>
      <c r="L14" s="25">
        <f>VLOOKUP($A14,'Exports, FOB'!$B:$AE,L$1,FALSE)+VLOOKUP($A14,'Imports, CIF'!$B:$AE,L$1,FALSE)</f>
        <v>538.64999335718994</v>
      </c>
      <c r="M14" s="25">
        <f>VLOOKUP($A14,'Exports, FOB'!$B:$AE,M$1,FALSE)+VLOOKUP($A14,'Imports, CIF'!$B:$AE,M$1,FALSE)</f>
        <v>708.96784800583782</v>
      </c>
      <c r="N14" s="25">
        <f>VLOOKUP($A14,'Exports, FOB'!$B:$AE,N$1,FALSE)+VLOOKUP($A14,'Imports, CIF'!$B:$AE,N$1,FALSE)</f>
        <v>805.45337674735708</v>
      </c>
      <c r="O14" s="25">
        <f>VLOOKUP($A14,'Exports, FOB'!$B:$AE,O$1,FALSE)+VLOOKUP($A14,'Imports, CIF'!$B:$AE,O$1,FALSE)</f>
        <v>757.2896781504935</v>
      </c>
      <c r="P14" s="25">
        <f>VLOOKUP($A14,'Exports, FOB'!$B:$AE,P$1,FALSE)+VLOOKUP($A14,'Imports, CIF'!$B:$AE,P$1,FALSE)</f>
        <v>809.88829306259254</v>
      </c>
      <c r="Q14" s="25">
        <f>VLOOKUP($A14,'Exports, FOB'!$B:$AE,Q$1,FALSE)+VLOOKUP($A14,'Imports, CIF'!$B:$AE,Q$1,FALSE)</f>
        <v>786.90839999999992</v>
      </c>
      <c r="R14" s="25">
        <f>VLOOKUP($A14,'Exports, FOB'!$B:$AE,R$1,FALSE)+VLOOKUP($A14,'Imports, CIF'!$B:$AE,R$1,FALSE)</f>
        <v>884.86199999999997</v>
      </c>
      <c r="S14" s="25">
        <f>VLOOKUP($A14,'Exports, FOB'!$B:$AE,S$1,FALSE)+VLOOKUP($A14,'Imports, CIF'!$B:$AE,S$1,FALSE)</f>
        <v>967.12366700000007</v>
      </c>
      <c r="T14" s="25">
        <f>VLOOKUP($A14,'Exports, FOB'!$B:$AE,T$1,FALSE)+VLOOKUP($A14,'Imports, CIF'!$B:$AE,T$1,FALSE)</f>
        <v>1141.067626</v>
      </c>
      <c r="U14" s="25">
        <f>VLOOKUP($A14,'Exports, FOB'!$B:$AE,U$1,FALSE)+VLOOKUP($A14,'Imports, CIF'!$B:$AE,U$1,FALSE)</f>
        <v>1417.6212499999999</v>
      </c>
      <c r="V14" s="25">
        <f>VLOOKUP($A14,'Exports, FOB'!$B:$AE,V$1,FALSE)+VLOOKUP($A14,'Imports, CIF'!$B:$AE,V$1,FALSE)</f>
        <v>1978.6499249999999</v>
      </c>
      <c r="W14" s="25">
        <f>VLOOKUP($A14,'Exports, FOB'!$B:$AE,W$1,FALSE)+VLOOKUP($A14,'Imports, CIF'!$B:$AE,W$1,FALSE)</f>
        <v>2499.3843109999998</v>
      </c>
      <c r="X14" s="25">
        <f>VLOOKUP($A14,'Exports, FOB'!$B:$AE,X$1,FALSE)+VLOOKUP($A14,'Imports, CIF'!$B:$AE,X$1,FALSE)</f>
        <v>2837.8963389999999</v>
      </c>
      <c r="Y14" s="25">
        <f>VLOOKUP($A14,'Exports, FOB'!$B:$AE,Y$1,FALSE)+VLOOKUP($A14,'Imports, CIF'!$B:$AE,Y$1,FALSE)</f>
        <v>3848.1782089999997</v>
      </c>
      <c r="Z14" s="25">
        <f>VLOOKUP($A14,'Exports, FOB'!$B:$AE,Z$1,FALSE)+VLOOKUP($A14,'Imports, CIF'!$B:$AE,Z$1,FALSE)</f>
        <v>4322.6255099999998</v>
      </c>
      <c r="AA14" s="25">
        <f>VLOOKUP($A14,'Exports, FOB'!$B:$AE,AA$1,FALSE)+VLOOKUP($A14,'Imports, CIF'!$B:$AE,AA$1,FALSE)</f>
        <v>3381.1178299999997</v>
      </c>
      <c r="AB14" s="25">
        <f>VLOOKUP($A14,'Exports, FOB'!$B:$AE,AB$1,FALSE)+VLOOKUP($A14,'Imports, CIF'!$B:$AE,AB$1,FALSE)</f>
        <v>4576.646702</v>
      </c>
      <c r="AC14" s="25">
        <f>VLOOKUP($A14,'Exports, FOB'!$B:$AE,AC$1,FALSE)+VLOOKUP($A14,'Imports, CIF'!$B:$AE,AC$1,FALSE)</f>
        <v>5413.0984870000002</v>
      </c>
      <c r="AD14" s="25">
        <f>VLOOKUP($A14,'Exports, FOB'!$B:$AE,AD$1,FALSE)+VLOOKUP($A14,'Imports, CIF'!$B:$AE,AD$1,FALSE)</f>
        <v>4980.8320180000001</v>
      </c>
    </row>
    <row r="15" spans="1:30" x14ac:dyDescent="0.15">
      <c r="A15" s="26" t="s">
        <v>88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f>VLOOKUP($A15,'Exports, FOB'!$B:$AE,I$1,FALSE)+VLOOKUP($A15,'Imports, CIF'!$B:$AE,I$1,FALSE)</f>
        <v>358.38816754193044</v>
      </c>
      <c r="J15" s="25">
        <f>VLOOKUP($A15,'Exports, FOB'!$B:$AE,J$1,FALSE)+VLOOKUP($A15,'Imports, CIF'!$B:$AE,J$1,FALSE)</f>
        <v>556.2698285950753</v>
      </c>
      <c r="K15" s="25">
        <f>VLOOKUP($A15,'Exports, FOB'!$B:$AE,K$1,FALSE)+VLOOKUP($A15,'Imports, CIF'!$B:$AE,K$1,FALSE)</f>
        <v>535.46107882458909</v>
      </c>
      <c r="L15" s="25">
        <f>VLOOKUP($A15,'Exports, FOB'!$B:$AE,L$1,FALSE)+VLOOKUP($A15,'Imports, CIF'!$B:$AE,L$1,FALSE)</f>
        <v>740.62088392182</v>
      </c>
      <c r="M15" s="25">
        <f>VLOOKUP($A15,'Exports, FOB'!$B:$AE,M$1,FALSE)+VLOOKUP($A15,'Imports, CIF'!$B:$AE,M$1,FALSE)</f>
        <v>901.14975659440722</v>
      </c>
      <c r="N15" s="25">
        <f>VLOOKUP($A15,'Exports, FOB'!$B:$AE,N$1,FALSE)+VLOOKUP($A15,'Imports, CIF'!$B:$AE,N$1,FALSE)</f>
        <v>1304.3812942493087</v>
      </c>
      <c r="O15" s="25">
        <f>VLOOKUP($A15,'Exports, FOB'!$B:$AE,O$1,FALSE)+VLOOKUP($A15,'Imports, CIF'!$B:$AE,O$1,FALSE)</f>
        <v>1520.9145817540832</v>
      </c>
      <c r="P15" s="25">
        <f>VLOOKUP($A15,'Exports, FOB'!$B:$AE,P$1,FALSE)+VLOOKUP($A15,'Imports, CIF'!$B:$AE,P$1,FALSE)</f>
        <v>1269.7678133852996</v>
      </c>
      <c r="Q15" s="25">
        <f>VLOOKUP($A15,'Exports, FOB'!$B:$AE,Q$1,FALSE)+VLOOKUP($A15,'Imports, CIF'!$B:$AE,Q$1,FALSE)</f>
        <v>1196.8317999999999</v>
      </c>
      <c r="R15" s="25">
        <f>VLOOKUP($A15,'Exports, FOB'!$B:$AE,R$1,FALSE)+VLOOKUP($A15,'Imports, CIF'!$B:$AE,R$1,FALSE)</f>
        <v>1278.1335899999999</v>
      </c>
      <c r="S15" s="25">
        <f>VLOOKUP($A15,'Exports, FOB'!$B:$AE,S$1,FALSE)+VLOOKUP($A15,'Imports, CIF'!$B:$AE,S$1,FALSE)</f>
        <v>1320.0383959999999</v>
      </c>
      <c r="T15" s="25">
        <f>VLOOKUP($A15,'Exports, FOB'!$B:$AE,T$1,FALSE)+VLOOKUP($A15,'Imports, CIF'!$B:$AE,T$1,FALSE)</f>
        <v>1324.0077449999999</v>
      </c>
      <c r="U15" s="25">
        <f>VLOOKUP($A15,'Exports, FOB'!$B:$AE,U$1,FALSE)+VLOOKUP($A15,'Imports, CIF'!$B:$AE,U$1,FALSE)</f>
        <v>1644.1149809999999</v>
      </c>
      <c r="V15" s="25">
        <f>VLOOKUP($A15,'Exports, FOB'!$B:$AE,V$1,FALSE)+VLOOKUP($A15,'Imports, CIF'!$B:$AE,V$1,FALSE)</f>
        <v>1401.5479230000001</v>
      </c>
      <c r="W15" s="25">
        <f>VLOOKUP($A15,'Exports, FOB'!$B:$AE,W$1,FALSE)+VLOOKUP($A15,'Imports, CIF'!$B:$AE,W$1,FALSE)</f>
        <v>1823.6712240000002</v>
      </c>
      <c r="X15" s="25">
        <f>VLOOKUP($A15,'Exports, FOB'!$B:$AE,X$1,FALSE)+VLOOKUP($A15,'Imports, CIF'!$B:$AE,X$1,FALSE)</f>
        <v>2100.6281549999999</v>
      </c>
      <c r="Y15" s="25">
        <f>VLOOKUP($A15,'Exports, FOB'!$B:$AE,Y$1,FALSE)+VLOOKUP($A15,'Imports, CIF'!$B:$AE,Y$1,FALSE)</f>
        <v>2632.4519579999996</v>
      </c>
      <c r="Z15" s="25">
        <f>VLOOKUP($A15,'Exports, FOB'!$B:$AE,Z$1,FALSE)+VLOOKUP($A15,'Imports, CIF'!$B:$AE,Z$1,FALSE)</f>
        <v>2439.116837</v>
      </c>
      <c r="AA15" s="25">
        <f>VLOOKUP($A15,'Exports, FOB'!$B:$AE,AA$1,FALSE)+VLOOKUP($A15,'Imports, CIF'!$B:$AE,AA$1,FALSE)</f>
        <v>2439.3585010000002</v>
      </c>
      <c r="AB15" s="25">
        <f>VLOOKUP($A15,'Exports, FOB'!$B:$AE,AB$1,FALSE)+VLOOKUP($A15,'Imports, CIF'!$B:$AE,AB$1,FALSE)</f>
        <v>2602.6532569999999</v>
      </c>
      <c r="AC15" s="25">
        <f>VLOOKUP($A15,'Exports, FOB'!$B:$AE,AC$1,FALSE)+VLOOKUP($A15,'Imports, CIF'!$B:$AE,AC$1,FALSE)</f>
        <v>3367.5927809999998</v>
      </c>
      <c r="AD15" s="25">
        <f>VLOOKUP($A15,'Exports, FOB'!$B:$AE,AD$1,FALSE)+VLOOKUP($A15,'Imports, CIF'!$B:$AE,AD$1,FALSE)</f>
        <v>2766.34636</v>
      </c>
    </row>
    <row r="16" spans="1:30" x14ac:dyDescent="0.15">
      <c r="A16" s="26" t="s">
        <v>47</v>
      </c>
      <c r="B16" s="25">
        <v>0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f>VLOOKUP($A16,'Exports, FOB'!$B:$AE,I$1,FALSE)+VLOOKUP($A16,'Imports, CIF'!$B:$AE,I$1,FALSE)</f>
        <v>16034.092975719082</v>
      </c>
      <c r="J16" s="25">
        <f>VLOOKUP($A16,'Exports, FOB'!$B:$AE,J$1,FALSE)+VLOOKUP($A16,'Imports, CIF'!$B:$AE,J$1,FALSE)</f>
        <v>16818.194535934359</v>
      </c>
      <c r="K16" s="25">
        <f>VLOOKUP($A16,'Exports, FOB'!$B:$AE,K$1,FALSE)+VLOOKUP($A16,'Imports, CIF'!$B:$AE,K$1,FALSE)</f>
        <v>13264.635180486206</v>
      </c>
      <c r="L16" s="25">
        <f>VLOOKUP($A16,'Exports, FOB'!$B:$AE,L$1,FALSE)+VLOOKUP($A16,'Imports, CIF'!$B:$AE,L$1,FALSE)</f>
        <v>14989.655538369061</v>
      </c>
      <c r="M16" s="25">
        <f>VLOOKUP($A16,'Exports, FOB'!$B:$AE,M$1,FALSE)+VLOOKUP($A16,'Imports, CIF'!$B:$AE,M$1,FALSE)</f>
        <v>18897.647916015081</v>
      </c>
      <c r="N16" s="25">
        <f>VLOOKUP($A16,'Exports, FOB'!$B:$AE,N$1,FALSE)+VLOOKUP($A16,'Imports, CIF'!$B:$AE,N$1,FALSE)</f>
        <v>20553.809067337599</v>
      </c>
      <c r="O16" s="25">
        <f>VLOOKUP($A16,'Exports, FOB'!$B:$AE,O$1,FALSE)+VLOOKUP($A16,'Imports, CIF'!$B:$AE,O$1,FALSE)</f>
        <v>21755.849925767201</v>
      </c>
      <c r="P16" s="25">
        <f>VLOOKUP($A16,'Exports, FOB'!$B:$AE,P$1,FALSE)+VLOOKUP($A16,'Imports, CIF'!$B:$AE,P$1,FALSE)</f>
        <v>22226.067344630206</v>
      </c>
      <c r="Q16" s="25">
        <f>VLOOKUP($A16,'Exports, FOB'!$B:$AE,Q$1,FALSE)+VLOOKUP($A16,'Imports, CIF'!$B:$AE,Q$1,FALSE)</f>
        <v>21206.4627</v>
      </c>
      <c r="R16" s="25">
        <f>VLOOKUP($A16,'Exports, FOB'!$B:$AE,R$1,FALSE)+VLOOKUP($A16,'Imports, CIF'!$B:$AE,R$1,FALSE)</f>
        <v>23799.323849</v>
      </c>
      <c r="S16" s="25">
        <f>VLOOKUP($A16,'Exports, FOB'!$B:$AE,S$1,FALSE)+VLOOKUP($A16,'Imports, CIF'!$B:$AE,S$1,FALSE)</f>
        <v>24566.995825999998</v>
      </c>
      <c r="T16" s="25">
        <f>VLOOKUP($A16,'Exports, FOB'!$B:$AE,T$1,FALSE)+VLOOKUP($A16,'Imports, CIF'!$B:$AE,T$1,FALSE)</f>
        <v>26639.916757999999</v>
      </c>
      <c r="U16" s="25">
        <f>VLOOKUP($A16,'Exports, FOB'!$B:$AE,U$1,FALSE)+VLOOKUP($A16,'Imports, CIF'!$B:$AE,U$1,FALSE)</f>
        <v>34204.776318999997</v>
      </c>
      <c r="V16" s="25">
        <f>VLOOKUP($A16,'Exports, FOB'!$B:$AE,V$1,FALSE)+VLOOKUP($A16,'Imports, CIF'!$B:$AE,V$1,FALSE)</f>
        <v>40096.460229999997</v>
      </c>
      <c r="W16" s="25">
        <f>VLOOKUP($A16,'Exports, FOB'!$B:$AE,W$1,FALSE)+VLOOKUP($A16,'Imports, CIF'!$B:$AE,W$1,FALSE)</f>
        <v>40817.731626000001</v>
      </c>
      <c r="X16" s="25">
        <f>VLOOKUP($A16,'Exports, FOB'!$B:$AE,X$1,FALSE)+VLOOKUP($A16,'Imports, CIF'!$B:$AE,X$1,FALSE)</f>
        <v>45398.413067000001</v>
      </c>
      <c r="Y16" s="25">
        <f>VLOOKUP($A16,'Exports, FOB'!$B:$AE,Y$1,FALSE)+VLOOKUP($A16,'Imports, CIF'!$B:$AE,Y$1,FALSE)</f>
        <v>56478.500833999999</v>
      </c>
      <c r="Z16" s="25">
        <f>VLOOKUP($A16,'Exports, FOB'!$B:$AE,Z$1,FALSE)+VLOOKUP($A16,'Imports, CIF'!$B:$AE,Z$1,FALSE)</f>
        <v>56561.280702999997</v>
      </c>
      <c r="AA16" s="25">
        <f>VLOOKUP($A16,'Exports, FOB'!$B:$AE,AA$1,FALSE)+VLOOKUP($A16,'Imports, CIF'!$B:$AE,AA$1,FALSE)</f>
        <v>40935.673450000002</v>
      </c>
      <c r="AB16" s="25">
        <f>VLOOKUP($A16,'Exports, FOB'!$B:$AE,AB$1,FALSE)+VLOOKUP($A16,'Imports, CIF'!$B:$AE,AB$1,FALSE)</f>
        <v>47064.587003000001</v>
      </c>
      <c r="AC16" s="25">
        <f>VLOOKUP($A16,'Exports, FOB'!$B:$AE,AC$1,FALSE)+VLOOKUP($A16,'Imports, CIF'!$B:$AE,AC$1,FALSE)</f>
        <v>51620.523228999999</v>
      </c>
      <c r="AD16" s="25">
        <f>VLOOKUP($A16,'Exports, FOB'!$B:$AE,AD$1,FALSE)+VLOOKUP($A16,'Imports, CIF'!$B:$AE,AD$1,FALSE)</f>
        <v>44596.063920999994</v>
      </c>
    </row>
    <row r="17" spans="1:30" x14ac:dyDescent="0.15">
      <c r="A17" s="26" t="s">
        <v>64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f>VLOOKUP($A17,'Exports, FOB'!$B:$AE,I$1,FALSE)+VLOOKUP($A17,'Imports, CIF'!$B:$AE,I$1,FALSE)</f>
        <v>4963.2382353241665</v>
      </c>
      <c r="J17" s="25">
        <f>VLOOKUP($A17,'Exports, FOB'!$B:$AE,J$1,FALSE)+VLOOKUP($A17,'Imports, CIF'!$B:$AE,J$1,FALSE)</f>
        <v>5259.0164518382717</v>
      </c>
      <c r="K17" s="25">
        <f>VLOOKUP($A17,'Exports, FOB'!$B:$AE,K$1,FALSE)+VLOOKUP($A17,'Imports, CIF'!$B:$AE,K$1,FALSE)</f>
        <v>3723.6480314316118</v>
      </c>
      <c r="L17" s="25">
        <f>VLOOKUP($A17,'Exports, FOB'!$B:$AE,L$1,FALSE)+VLOOKUP($A17,'Imports, CIF'!$B:$AE,L$1,FALSE)</f>
        <v>4275.4997626468521</v>
      </c>
      <c r="M17" s="25">
        <f>VLOOKUP($A17,'Exports, FOB'!$B:$AE,M$1,FALSE)+VLOOKUP($A17,'Imports, CIF'!$B:$AE,M$1,FALSE)</f>
        <v>5050.7784327406616</v>
      </c>
      <c r="N17" s="25">
        <f>VLOOKUP($A17,'Exports, FOB'!$B:$AE,N$1,FALSE)+VLOOKUP($A17,'Imports, CIF'!$B:$AE,N$1,FALSE)</f>
        <v>4669.4426552644618</v>
      </c>
      <c r="O17" s="25">
        <f>VLOOKUP($A17,'Exports, FOB'!$B:$AE,O$1,FALSE)+VLOOKUP($A17,'Imports, CIF'!$B:$AE,O$1,FALSE)</f>
        <v>4485.0914168565796</v>
      </c>
      <c r="P17" s="25">
        <f>VLOOKUP($A17,'Exports, FOB'!$B:$AE,P$1,FALSE)+VLOOKUP($A17,'Imports, CIF'!$B:$AE,P$1,FALSE)</f>
        <v>4717.2458844075436</v>
      </c>
      <c r="Q17" s="25">
        <f>VLOOKUP($A17,'Exports, FOB'!$B:$AE,Q$1,FALSE)+VLOOKUP($A17,'Imports, CIF'!$B:$AE,Q$1,FALSE)</f>
        <v>4824.4402</v>
      </c>
      <c r="R17" s="25">
        <f>VLOOKUP($A17,'Exports, FOB'!$B:$AE,R$1,FALSE)+VLOOKUP($A17,'Imports, CIF'!$B:$AE,R$1,FALSE)</f>
        <v>4663.0854939999999</v>
      </c>
      <c r="S17" s="25">
        <f>VLOOKUP($A17,'Exports, FOB'!$B:$AE,S$1,FALSE)+VLOOKUP($A17,'Imports, CIF'!$B:$AE,S$1,FALSE)</f>
        <v>4119.0701559999998</v>
      </c>
      <c r="T17" s="25">
        <f>VLOOKUP($A17,'Exports, FOB'!$B:$AE,T$1,FALSE)+VLOOKUP($A17,'Imports, CIF'!$B:$AE,T$1,FALSE)</f>
        <v>4126.6441089999998</v>
      </c>
      <c r="U17" s="25">
        <f>VLOOKUP($A17,'Exports, FOB'!$B:$AE,U$1,FALSE)+VLOOKUP($A17,'Imports, CIF'!$B:$AE,U$1,FALSE)</f>
        <v>5383.3296140000002</v>
      </c>
      <c r="V17" s="25">
        <f>VLOOKUP($A17,'Exports, FOB'!$B:$AE,V$1,FALSE)+VLOOKUP($A17,'Imports, CIF'!$B:$AE,V$1,FALSE)</f>
        <v>7162.8762430000006</v>
      </c>
      <c r="W17" s="25">
        <f>VLOOKUP($A17,'Exports, FOB'!$B:$AE,W$1,FALSE)+VLOOKUP($A17,'Imports, CIF'!$B:$AE,W$1,FALSE)</f>
        <v>7331.1280559999996</v>
      </c>
      <c r="X17" s="25">
        <f>VLOOKUP($A17,'Exports, FOB'!$B:$AE,X$1,FALSE)+VLOOKUP($A17,'Imports, CIF'!$B:$AE,X$1,FALSE)</f>
        <v>7541.159294</v>
      </c>
      <c r="Y17" s="25">
        <f>VLOOKUP($A17,'Exports, FOB'!$B:$AE,Y$1,FALSE)+VLOOKUP($A17,'Imports, CIF'!$B:$AE,Y$1,FALSE)</f>
        <v>8240.873055</v>
      </c>
      <c r="Z17" s="25">
        <f>VLOOKUP($A17,'Exports, FOB'!$B:$AE,Z$1,FALSE)+VLOOKUP($A17,'Imports, CIF'!$B:$AE,Z$1,FALSE)</f>
        <v>7904.9066550000007</v>
      </c>
      <c r="AA17" s="25">
        <f>VLOOKUP($A17,'Exports, FOB'!$B:$AE,AA$1,FALSE)+VLOOKUP($A17,'Imports, CIF'!$B:$AE,AA$1,FALSE)</f>
        <v>5051.8373309999997</v>
      </c>
      <c r="AB17" s="25">
        <f>VLOOKUP($A17,'Exports, FOB'!$B:$AE,AB$1,FALSE)+VLOOKUP($A17,'Imports, CIF'!$B:$AE,AB$1,FALSE)</f>
        <v>5568.3451519999999</v>
      </c>
      <c r="AC17" s="25">
        <f>VLOOKUP($A17,'Exports, FOB'!$B:$AE,AC$1,FALSE)+VLOOKUP($A17,'Imports, CIF'!$B:$AE,AC$1,FALSE)</f>
        <v>6138.1114579999994</v>
      </c>
      <c r="AD17" s="25">
        <f>VLOOKUP($A17,'Exports, FOB'!$B:$AE,AD$1,FALSE)+VLOOKUP($A17,'Imports, CIF'!$B:$AE,AD$1,FALSE)</f>
        <v>5690.9089270000004</v>
      </c>
    </row>
    <row r="18" spans="1:30" x14ac:dyDescent="0.15">
      <c r="A18" s="26" t="s">
        <v>540</v>
      </c>
      <c r="B18" s="25">
        <v>0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f>VLOOKUP($A18,'Exports, FOB'!$B:$AE,I$1,FALSE)+VLOOKUP($A18,'Imports, CIF'!$B:$AE,I$1,FALSE)</f>
        <v>1105.9342471658169</v>
      </c>
      <c r="J18" s="25">
        <f>VLOOKUP($A18,'Exports, FOB'!$B:$AE,J$1,FALSE)+VLOOKUP($A18,'Imports, CIF'!$B:$AE,J$1,FALSE)</f>
        <v>1001.2891855063049</v>
      </c>
      <c r="K18" s="25">
        <f>VLOOKUP($A18,'Exports, FOB'!$B:$AE,K$1,FALSE)+VLOOKUP($A18,'Imports, CIF'!$B:$AE,K$1,FALSE)</f>
        <v>947.19161823688296</v>
      </c>
      <c r="L18" s="25">
        <f>VLOOKUP($A18,'Exports, FOB'!$B:$AE,L$1,FALSE)+VLOOKUP($A18,'Imports, CIF'!$B:$AE,L$1,FALSE)</f>
        <v>1215.3484633958767</v>
      </c>
      <c r="M18" s="25">
        <f>VLOOKUP($A18,'Exports, FOB'!$B:$AE,M$1,FALSE)+VLOOKUP($A18,'Imports, CIF'!$B:$AE,M$1,FALSE)</f>
        <v>1453.7292944846781</v>
      </c>
      <c r="N18" s="25">
        <f>VLOOKUP($A18,'Exports, FOB'!$B:$AE,N$1,FALSE)+VLOOKUP($A18,'Imports, CIF'!$B:$AE,N$1,FALSE)</f>
        <v>1592.0612603532127</v>
      </c>
      <c r="O18" s="25">
        <f>VLOOKUP($A18,'Exports, FOB'!$B:$AE,O$1,FALSE)+VLOOKUP($A18,'Imports, CIF'!$B:$AE,O$1,FALSE)</f>
        <v>1498.3699674607021</v>
      </c>
      <c r="P18" s="25">
        <f>VLOOKUP($A18,'Exports, FOB'!$B:$AE,P$1,FALSE)+VLOOKUP($A18,'Imports, CIF'!$B:$AE,P$1,FALSE)</f>
        <v>1530.8985389662098</v>
      </c>
      <c r="Q18" s="25">
        <f>VLOOKUP($A18,'Exports, FOB'!$B:$AE,Q$1,FALSE)+VLOOKUP($A18,'Imports, CIF'!$B:$AE,Q$1,FALSE)</f>
        <v>1801.6647</v>
      </c>
      <c r="R18" s="25">
        <f>VLOOKUP($A18,'Exports, FOB'!$B:$AE,R$1,FALSE)+VLOOKUP($A18,'Imports, CIF'!$B:$AE,R$1,FALSE)</f>
        <v>1883.350187</v>
      </c>
      <c r="S18" s="25">
        <f>VLOOKUP($A18,'Exports, FOB'!$B:$AE,S$1,FALSE)+VLOOKUP($A18,'Imports, CIF'!$B:$AE,S$1,FALSE)</f>
        <v>2007.843895</v>
      </c>
      <c r="T18" s="25">
        <f>VLOOKUP($A18,'Exports, FOB'!$B:$AE,T$1,FALSE)+VLOOKUP($A18,'Imports, CIF'!$B:$AE,T$1,FALSE)</f>
        <v>2227.2222139999999</v>
      </c>
      <c r="U18" s="25">
        <f>VLOOKUP($A18,'Exports, FOB'!$B:$AE,U$1,FALSE)+VLOOKUP($A18,'Imports, CIF'!$B:$AE,U$1,FALSE)</f>
        <v>2678.6650909999998</v>
      </c>
      <c r="V18" s="25">
        <f>VLOOKUP($A18,'Exports, FOB'!$B:$AE,V$1,FALSE)+VLOOKUP($A18,'Imports, CIF'!$B:$AE,V$1,FALSE)</f>
        <v>3481.9965379999999</v>
      </c>
      <c r="W18" s="25">
        <f>VLOOKUP($A18,'Exports, FOB'!$B:$AE,W$1,FALSE)+VLOOKUP($A18,'Imports, CIF'!$B:$AE,W$1,FALSE)</f>
        <v>3851.5177490000001</v>
      </c>
      <c r="X18" s="25">
        <f>VLOOKUP($A18,'Exports, FOB'!$B:$AE,X$1,FALSE)+VLOOKUP($A18,'Imports, CIF'!$B:$AE,X$1,FALSE)</f>
        <v>5243.8708059999999</v>
      </c>
      <c r="Y18" s="25">
        <f>VLOOKUP($A18,'Exports, FOB'!$B:$AE,Y$1,FALSE)+VLOOKUP($A18,'Imports, CIF'!$B:$AE,Y$1,FALSE)</f>
        <v>5297.3859039999998</v>
      </c>
      <c r="Z18" s="25">
        <f>VLOOKUP($A18,'Exports, FOB'!$B:$AE,Z$1,FALSE)+VLOOKUP($A18,'Imports, CIF'!$B:$AE,Z$1,FALSE)</f>
        <v>4514.6611510000002</v>
      </c>
      <c r="AA18" s="25">
        <f>VLOOKUP($A18,'Exports, FOB'!$B:$AE,AA$1,FALSE)+VLOOKUP($A18,'Imports, CIF'!$B:$AE,AA$1,FALSE)</f>
        <v>3113.266212</v>
      </c>
      <c r="AB18" s="25">
        <f>VLOOKUP($A18,'Exports, FOB'!$B:$AE,AB$1,FALSE)+VLOOKUP($A18,'Imports, CIF'!$B:$AE,AB$1,FALSE)</f>
        <v>3019.6461870000003</v>
      </c>
      <c r="AC18" s="25">
        <f>VLOOKUP($A18,'Exports, FOB'!$B:$AE,AC$1,FALSE)+VLOOKUP($A18,'Imports, CIF'!$B:$AE,AC$1,FALSE)</f>
        <v>3272.2329479999999</v>
      </c>
      <c r="AD18" s="25">
        <f>VLOOKUP($A18,'Exports, FOB'!$B:$AE,AD$1,FALSE)+VLOOKUP($A18,'Imports, CIF'!$B:$AE,AD$1,FALSE)</f>
        <v>3339.6838680000001</v>
      </c>
    </row>
    <row r="19" spans="1:30" x14ac:dyDescent="0.15">
      <c r="A19" s="26" t="s">
        <v>91</v>
      </c>
      <c r="B19" s="25">
        <v>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f>VLOOKUP($A19,'Exports, FOB'!$B:$AE,I$1,FALSE)+VLOOKUP($A19,'Imports, CIF'!$B:$AE,I$1,FALSE)</f>
        <v>321.9852775476582</v>
      </c>
      <c r="J19" s="25">
        <f>VLOOKUP($A19,'Exports, FOB'!$B:$AE,J$1,FALSE)+VLOOKUP($A19,'Imports, CIF'!$B:$AE,J$1,FALSE)</f>
        <v>337.23159472623195</v>
      </c>
      <c r="K19" s="25">
        <f>VLOOKUP($A19,'Exports, FOB'!$B:$AE,K$1,FALSE)+VLOOKUP($A19,'Imports, CIF'!$B:$AE,K$1,FALSE)</f>
        <v>307.52688876156134</v>
      </c>
      <c r="L19" s="25">
        <f>VLOOKUP($A19,'Exports, FOB'!$B:$AE,L$1,FALSE)+VLOOKUP($A19,'Imports, CIF'!$B:$AE,L$1,FALSE)</f>
        <v>377.23378605665641</v>
      </c>
      <c r="M19" s="25">
        <f>VLOOKUP($A19,'Exports, FOB'!$B:$AE,M$1,FALSE)+VLOOKUP($A19,'Imports, CIF'!$B:$AE,M$1,FALSE)</f>
        <v>735.92428361764087</v>
      </c>
      <c r="N19" s="25">
        <f>VLOOKUP($A19,'Exports, FOB'!$B:$AE,N$1,FALSE)+VLOOKUP($A19,'Imports, CIF'!$B:$AE,N$1,FALSE)</f>
        <v>750.39327236158806</v>
      </c>
      <c r="O19" s="25">
        <f>VLOOKUP($A19,'Exports, FOB'!$B:$AE,O$1,FALSE)+VLOOKUP($A19,'Imports, CIF'!$B:$AE,O$1,FALSE)</f>
        <v>721.31753502774598</v>
      </c>
      <c r="P19" s="25">
        <f>VLOOKUP($A19,'Exports, FOB'!$B:$AE,P$1,FALSE)+VLOOKUP($A19,'Imports, CIF'!$B:$AE,P$1,FALSE)</f>
        <v>599.53163889889902</v>
      </c>
      <c r="Q19" s="25">
        <f>VLOOKUP($A19,'Exports, FOB'!$B:$AE,Q$1,FALSE)+VLOOKUP($A19,'Imports, CIF'!$B:$AE,Q$1,FALSE)</f>
        <v>485.64570000000003</v>
      </c>
      <c r="R19" s="25">
        <f>VLOOKUP($A19,'Exports, FOB'!$B:$AE,R$1,FALSE)+VLOOKUP($A19,'Imports, CIF'!$B:$AE,R$1,FALSE)</f>
        <v>516.90628900000002</v>
      </c>
      <c r="S19" s="25">
        <f>VLOOKUP($A19,'Exports, FOB'!$B:$AE,S$1,FALSE)+VLOOKUP($A19,'Imports, CIF'!$B:$AE,S$1,FALSE)</f>
        <v>523.95230600000002</v>
      </c>
      <c r="T19" s="25">
        <f>VLOOKUP($A19,'Exports, FOB'!$B:$AE,T$1,FALSE)+VLOOKUP($A19,'Imports, CIF'!$B:$AE,T$1,FALSE)</f>
        <v>493.07943699999998</v>
      </c>
      <c r="U19" s="25">
        <f>VLOOKUP($A19,'Exports, FOB'!$B:$AE,U$1,FALSE)+VLOOKUP($A19,'Imports, CIF'!$B:$AE,U$1,FALSE)</f>
        <v>645.36006099999997</v>
      </c>
      <c r="V19" s="25">
        <f>VLOOKUP($A19,'Exports, FOB'!$B:$AE,V$1,FALSE)+VLOOKUP($A19,'Imports, CIF'!$B:$AE,V$1,FALSE)</f>
        <v>832.62164899999993</v>
      </c>
      <c r="W19" s="25">
        <f>VLOOKUP($A19,'Exports, FOB'!$B:$AE,W$1,FALSE)+VLOOKUP($A19,'Imports, CIF'!$B:$AE,W$1,FALSE)</f>
        <v>871.03852600000005</v>
      </c>
      <c r="X19" s="25">
        <f>VLOOKUP($A19,'Exports, FOB'!$B:$AE,X$1,FALSE)+VLOOKUP($A19,'Imports, CIF'!$B:$AE,X$1,FALSE)</f>
        <v>1070.0667640000001</v>
      </c>
      <c r="Y19" s="25">
        <f>VLOOKUP($A19,'Exports, FOB'!$B:$AE,Y$1,FALSE)+VLOOKUP($A19,'Imports, CIF'!$B:$AE,Y$1,FALSE)</f>
        <v>1322.8479</v>
      </c>
      <c r="Z19" s="25">
        <f>VLOOKUP($A19,'Exports, FOB'!$B:$AE,Z$1,FALSE)+VLOOKUP($A19,'Imports, CIF'!$B:$AE,Z$1,FALSE)</f>
        <v>1244.4535860000001</v>
      </c>
      <c r="AA19" s="25">
        <f>VLOOKUP($A19,'Exports, FOB'!$B:$AE,AA$1,FALSE)+VLOOKUP($A19,'Imports, CIF'!$B:$AE,AA$1,FALSE)</f>
        <v>999.99773100000004</v>
      </c>
      <c r="AB19" s="25">
        <f>VLOOKUP($A19,'Exports, FOB'!$B:$AE,AB$1,FALSE)+VLOOKUP($A19,'Imports, CIF'!$B:$AE,AB$1,FALSE)</f>
        <v>946.53403700000001</v>
      </c>
      <c r="AC19" s="25">
        <f>VLOOKUP($A19,'Exports, FOB'!$B:$AE,AC$1,FALSE)+VLOOKUP($A19,'Imports, CIF'!$B:$AE,AC$1,FALSE)</f>
        <v>1131.22579</v>
      </c>
      <c r="AD19" s="25">
        <f>VLOOKUP($A19,'Exports, FOB'!$B:$AE,AD$1,FALSE)+VLOOKUP($A19,'Imports, CIF'!$B:$AE,AD$1,FALSE)</f>
        <v>1053.433589</v>
      </c>
    </row>
    <row r="20" spans="1:30" x14ac:dyDescent="0.15">
      <c r="A20" s="26" t="s">
        <v>243</v>
      </c>
      <c r="B20" s="25">
        <v>0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f>VLOOKUP($A20,'Exports, FOB'!$B:$AE,I$1,FALSE)+VLOOKUP($A20,'Imports, CIF'!$B:$AE,I$1,FALSE)</f>
        <v>1938.6143532536476</v>
      </c>
      <c r="J20" s="25">
        <f>VLOOKUP($A20,'Exports, FOB'!$B:$AE,J$1,FALSE)+VLOOKUP($A20,'Imports, CIF'!$B:$AE,J$1,FALSE)</f>
        <v>2228.2584086522888</v>
      </c>
      <c r="K20" s="25">
        <f>VLOOKUP($A20,'Exports, FOB'!$B:$AE,K$1,FALSE)+VLOOKUP($A20,'Imports, CIF'!$B:$AE,K$1,FALSE)</f>
        <v>2183.5069165916298</v>
      </c>
      <c r="L20" s="25">
        <f>VLOOKUP($A20,'Exports, FOB'!$B:$AE,L$1,FALSE)+VLOOKUP($A20,'Imports, CIF'!$B:$AE,L$1,FALSE)</f>
        <v>2333.9980346486532</v>
      </c>
      <c r="M20" s="25">
        <f>VLOOKUP($A20,'Exports, FOB'!$B:$AE,M$1,FALSE)+VLOOKUP($A20,'Imports, CIF'!$B:$AE,M$1,FALSE)</f>
        <v>1557.919864623183</v>
      </c>
      <c r="N20" s="25">
        <f>VLOOKUP($A20,'Exports, FOB'!$B:$AE,N$1,FALSE)+VLOOKUP($A20,'Imports, CIF'!$B:$AE,N$1,FALSE)</f>
        <v>1545.8199309314346</v>
      </c>
      <c r="O20" s="25">
        <f>VLOOKUP($A20,'Exports, FOB'!$B:$AE,O$1,FALSE)+VLOOKUP($A20,'Imports, CIF'!$B:$AE,O$1,FALSE)</f>
        <v>1972.8569525351495</v>
      </c>
      <c r="P20" s="25">
        <f>VLOOKUP($A20,'Exports, FOB'!$B:$AE,P$1,FALSE)+VLOOKUP($A20,'Imports, CIF'!$B:$AE,P$1,FALSE)</f>
        <v>2057.4643429369216</v>
      </c>
      <c r="Q20" s="25">
        <f>VLOOKUP($A20,'Exports, FOB'!$B:$AE,Q$1,FALSE)+VLOOKUP($A20,'Imports, CIF'!$B:$AE,Q$1,FALSE)</f>
        <v>2126.4737</v>
      </c>
      <c r="R20" s="25">
        <f>VLOOKUP($A20,'Exports, FOB'!$B:$AE,R$1,FALSE)+VLOOKUP($A20,'Imports, CIF'!$B:$AE,R$1,FALSE)</f>
        <v>2902.4460479999998</v>
      </c>
      <c r="S20" s="25">
        <f>VLOOKUP($A20,'Exports, FOB'!$B:$AE,S$1,FALSE)+VLOOKUP($A20,'Imports, CIF'!$B:$AE,S$1,FALSE)</f>
        <v>3170.3556749999998</v>
      </c>
      <c r="T20" s="25">
        <f>VLOOKUP($A20,'Exports, FOB'!$B:$AE,T$1,FALSE)+VLOOKUP($A20,'Imports, CIF'!$B:$AE,T$1,FALSE)</f>
        <v>3680.7341710000001</v>
      </c>
      <c r="U20" s="25">
        <f>VLOOKUP($A20,'Exports, FOB'!$B:$AE,U$1,FALSE)+VLOOKUP($A20,'Imports, CIF'!$B:$AE,U$1,FALSE)</f>
        <v>4056.5487860000003</v>
      </c>
      <c r="V20" s="25">
        <f>VLOOKUP($A20,'Exports, FOB'!$B:$AE,V$1,FALSE)+VLOOKUP($A20,'Imports, CIF'!$B:$AE,V$1,FALSE)</f>
        <v>4955.1666070000001</v>
      </c>
      <c r="W20" s="25">
        <f>VLOOKUP($A20,'Exports, FOB'!$B:$AE,W$1,FALSE)+VLOOKUP($A20,'Imports, CIF'!$B:$AE,W$1,FALSE)</f>
        <v>6514.8194659999999</v>
      </c>
      <c r="X20" s="25">
        <f>VLOOKUP($A20,'Exports, FOB'!$B:$AE,X$1,FALSE)+VLOOKUP($A20,'Imports, CIF'!$B:$AE,X$1,FALSE)</f>
        <v>7088.892793</v>
      </c>
      <c r="Y20" s="25">
        <f>VLOOKUP($A20,'Exports, FOB'!$B:$AE,Y$1,FALSE)+VLOOKUP($A20,'Imports, CIF'!$B:$AE,Y$1,FALSE)</f>
        <v>8340.9357300000011</v>
      </c>
      <c r="Z20" s="25">
        <f>VLOOKUP($A20,'Exports, FOB'!$B:$AE,Z$1,FALSE)+VLOOKUP($A20,'Imports, CIF'!$B:$AE,Z$1,FALSE)</f>
        <v>8775.1502509999991</v>
      </c>
      <c r="AA20" s="25">
        <f>VLOOKUP($A20,'Exports, FOB'!$B:$AE,AA$1,FALSE)+VLOOKUP($A20,'Imports, CIF'!$B:$AE,AA$1,FALSE)</f>
        <v>6191.8946099999994</v>
      </c>
      <c r="AB20" s="25">
        <f>VLOOKUP($A20,'Exports, FOB'!$B:$AE,AB$1,FALSE)+VLOOKUP($A20,'Imports, CIF'!$B:$AE,AB$1,FALSE)</f>
        <v>7461.4278519999998</v>
      </c>
      <c r="AC20" s="25">
        <f>VLOOKUP($A20,'Exports, FOB'!$B:$AE,AC$1,FALSE)+VLOOKUP($A20,'Imports, CIF'!$B:$AE,AC$1,FALSE)</f>
        <v>9184.3890589999992</v>
      </c>
      <c r="AD20" s="25">
        <f>VLOOKUP($A20,'Exports, FOB'!$B:$AE,AD$1,FALSE)+VLOOKUP($A20,'Imports, CIF'!$B:$AE,AD$1,FALSE)</f>
        <v>11407.028059</v>
      </c>
    </row>
    <row r="21" spans="1:30" x14ac:dyDescent="0.15">
      <c r="A21" s="26" t="s">
        <v>52</v>
      </c>
      <c r="B21" s="25">
        <v>0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f>VLOOKUP($A21,'Exports, FOB'!$B:$AE,I$1,FALSE)+VLOOKUP($A21,'Imports, CIF'!$B:$AE,I$1,FALSE)</f>
        <v>5870.1180091944589</v>
      </c>
      <c r="J21" s="25">
        <f>VLOOKUP($A21,'Exports, FOB'!$B:$AE,J$1,FALSE)+VLOOKUP($A21,'Imports, CIF'!$B:$AE,J$1,FALSE)</f>
        <v>6227.3872902960902</v>
      </c>
      <c r="K21" s="25">
        <f>VLOOKUP($A21,'Exports, FOB'!$B:$AE,K$1,FALSE)+VLOOKUP($A21,'Imports, CIF'!$B:$AE,K$1,FALSE)</f>
        <v>5393.3031022345995</v>
      </c>
      <c r="L21" s="25">
        <f>VLOOKUP($A21,'Exports, FOB'!$B:$AE,L$1,FALSE)+VLOOKUP($A21,'Imports, CIF'!$B:$AE,L$1,FALSE)</f>
        <v>6609.9057445380877</v>
      </c>
      <c r="M21" s="25">
        <f>VLOOKUP($A21,'Exports, FOB'!$B:$AE,M$1,FALSE)+VLOOKUP($A21,'Imports, CIF'!$B:$AE,M$1,FALSE)</f>
        <v>8341.4147519027301</v>
      </c>
      <c r="N21" s="25">
        <f>VLOOKUP($A21,'Exports, FOB'!$B:$AE,N$1,FALSE)+VLOOKUP($A21,'Imports, CIF'!$B:$AE,N$1,FALSE)</f>
        <v>8282.3850167671208</v>
      </c>
      <c r="O21" s="25">
        <f>VLOOKUP($A21,'Exports, FOB'!$B:$AE,O$1,FALSE)+VLOOKUP($A21,'Imports, CIF'!$B:$AE,O$1,FALSE)</f>
        <v>8646.8137804398884</v>
      </c>
      <c r="P21" s="25">
        <f>VLOOKUP($A21,'Exports, FOB'!$B:$AE,P$1,FALSE)+VLOOKUP($A21,'Imports, CIF'!$B:$AE,P$1,FALSE)</f>
        <v>9665.6695012073797</v>
      </c>
      <c r="Q21" s="25">
        <f>VLOOKUP($A21,'Exports, FOB'!$B:$AE,Q$1,FALSE)+VLOOKUP($A21,'Imports, CIF'!$B:$AE,Q$1,FALSE)</f>
        <v>10448.686300000001</v>
      </c>
      <c r="R21" s="25">
        <f>VLOOKUP($A21,'Exports, FOB'!$B:$AE,R$1,FALSE)+VLOOKUP($A21,'Imports, CIF'!$B:$AE,R$1,FALSE)</f>
        <v>11652.419045999999</v>
      </c>
      <c r="S21" s="25">
        <f>VLOOKUP($A21,'Exports, FOB'!$B:$AE,S$1,FALSE)+VLOOKUP($A21,'Imports, CIF'!$B:$AE,S$1,FALSE)</f>
        <v>11626.245026000001</v>
      </c>
      <c r="T21" s="25">
        <f>VLOOKUP($A21,'Exports, FOB'!$B:$AE,T$1,FALSE)+VLOOKUP($A21,'Imports, CIF'!$B:$AE,T$1,FALSE)</f>
        <v>12215.398161000001</v>
      </c>
      <c r="U21" s="25">
        <f>VLOOKUP($A21,'Exports, FOB'!$B:$AE,U$1,FALSE)+VLOOKUP($A21,'Imports, CIF'!$B:$AE,U$1,FALSE)</f>
        <v>15632.232595000001</v>
      </c>
      <c r="V21" s="25">
        <f>VLOOKUP($A21,'Exports, FOB'!$B:$AE,V$1,FALSE)+VLOOKUP($A21,'Imports, CIF'!$B:$AE,V$1,FALSE)</f>
        <v>18957.246564000001</v>
      </c>
      <c r="W21" s="25">
        <f>VLOOKUP($A21,'Exports, FOB'!$B:$AE,W$1,FALSE)+VLOOKUP($A21,'Imports, CIF'!$B:$AE,W$1,FALSE)</f>
        <v>20344.160466999998</v>
      </c>
      <c r="X21" s="25">
        <f>VLOOKUP($A21,'Exports, FOB'!$B:$AE,X$1,FALSE)+VLOOKUP($A21,'Imports, CIF'!$B:$AE,X$1,FALSE)</f>
        <v>23210.070727999999</v>
      </c>
      <c r="Y21" s="25">
        <f>VLOOKUP($A21,'Exports, FOB'!$B:$AE,Y$1,FALSE)+VLOOKUP($A21,'Imports, CIF'!$B:$AE,Y$1,FALSE)</f>
        <v>27008.08265</v>
      </c>
      <c r="Z21" s="25">
        <f>VLOOKUP($A21,'Exports, FOB'!$B:$AE,Z$1,FALSE)+VLOOKUP($A21,'Imports, CIF'!$B:$AE,Z$1,FALSE)</f>
        <v>28497.423547999999</v>
      </c>
      <c r="AA21" s="25">
        <f>VLOOKUP($A21,'Exports, FOB'!$B:$AE,AA$1,FALSE)+VLOOKUP($A21,'Imports, CIF'!$B:$AE,AA$1,FALSE)</f>
        <v>22929.487251999999</v>
      </c>
      <c r="AB21" s="25">
        <f>VLOOKUP($A21,'Exports, FOB'!$B:$AE,AB$1,FALSE)+VLOOKUP($A21,'Imports, CIF'!$B:$AE,AB$1,FALSE)</f>
        <v>26198.426274000001</v>
      </c>
      <c r="AC21" s="25">
        <f>VLOOKUP($A21,'Exports, FOB'!$B:$AE,AC$1,FALSE)+VLOOKUP($A21,'Imports, CIF'!$B:$AE,AC$1,FALSE)</f>
        <v>28037.840897000002</v>
      </c>
      <c r="AD21" s="25">
        <f>VLOOKUP($A21,'Exports, FOB'!$B:$AE,AD$1,FALSE)+VLOOKUP($A21,'Imports, CIF'!$B:$AE,AD$1,FALSE)</f>
        <v>27221.615413</v>
      </c>
    </row>
    <row r="22" spans="1:30" x14ac:dyDescent="0.15">
      <c r="A22" s="26" t="s">
        <v>66</v>
      </c>
      <c r="B22" s="25">
        <v>0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f>VLOOKUP($A22,'Exports, FOB'!$B:$AE,I$1,FALSE)+VLOOKUP($A22,'Imports, CIF'!$B:$AE,I$1,FALSE)</f>
        <v>85.8465856256785</v>
      </c>
      <c r="J22" s="25">
        <f>VLOOKUP($A22,'Exports, FOB'!$B:$AE,J$1,FALSE)+VLOOKUP($A22,'Imports, CIF'!$B:$AE,J$1,FALSE)</f>
        <v>95.920141910031944</v>
      </c>
      <c r="K22" s="25">
        <f>VLOOKUP($A22,'Exports, FOB'!$B:$AE,K$1,FALSE)+VLOOKUP($A22,'Imports, CIF'!$B:$AE,K$1,FALSE)</f>
        <v>76.748137840713795</v>
      </c>
      <c r="L22" s="25">
        <f>VLOOKUP($A22,'Exports, FOB'!$B:$AE,L$1,FALSE)+VLOOKUP($A22,'Imports, CIF'!$B:$AE,L$1,FALSE)</f>
        <v>108.9097470172939</v>
      </c>
      <c r="M22" s="25">
        <f>VLOOKUP($A22,'Exports, FOB'!$B:$AE,M$1,FALSE)+VLOOKUP($A22,'Imports, CIF'!$B:$AE,M$1,FALSE)</f>
        <v>260.68461532292309</v>
      </c>
      <c r="N22" s="25">
        <f>VLOOKUP($A22,'Exports, FOB'!$B:$AE,N$1,FALSE)+VLOOKUP($A22,'Imports, CIF'!$B:$AE,N$1,FALSE)</f>
        <v>128.15251138368058</v>
      </c>
      <c r="O22" s="25">
        <f>VLOOKUP($A22,'Exports, FOB'!$B:$AE,O$1,FALSE)+VLOOKUP($A22,'Imports, CIF'!$B:$AE,O$1,FALSE)</f>
        <v>129.15402010315469</v>
      </c>
      <c r="P22" s="25">
        <f>VLOOKUP($A22,'Exports, FOB'!$B:$AE,P$1,FALSE)+VLOOKUP($A22,'Imports, CIF'!$B:$AE,P$1,FALSE)</f>
        <v>144.90711469670339</v>
      </c>
      <c r="Q22" s="25">
        <f>VLOOKUP($A22,'Exports, FOB'!$B:$AE,Q$1,FALSE)+VLOOKUP($A22,'Imports, CIF'!$B:$AE,Q$1,FALSE)</f>
        <v>174.12020000000001</v>
      </c>
      <c r="R22" s="25">
        <f>VLOOKUP($A22,'Exports, FOB'!$B:$AE,R$1,FALSE)+VLOOKUP($A22,'Imports, CIF'!$B:$AE,R$1,FALSE)</f>
        <v>121.17997299999999</v>
      </c>
      <c r="S22" s="25">
        <f>VLOOKUP($A22,'Exports, FOB'!$B:$AE,S$1,FALSE)+VLOOKUP($A22,'Imports, CIF'!$B:$AE,S$1,FALSE)</f>
        <v>146.25535300000001</v>
      </c>
      <c r="T22" s="25">
        <f>VLOOKUP($A22,'Exports, FOB'!$B:$AE,T$1,FALSE)+VLOOKUP($A22,'Imports, CIF'!$B:$AE,T$1,FALSE)</f>
        <v>142.290695</v>
      </c>
      <c r="U22" s="25">
        <f>VLOOKUP($A22,'Exports, FOB'!$B:$AE,U$1,FALSE)+VLOOKUP($A22,'Imports, CIF'!$B:$AE,U$1,FALSE)</f>
        <v>192.27174000000002</v>
      </c>
      <c r="V22" s="25">
        <f>VLOOKUP($A22,'Exports, FOB'!$B:$AE,V$1,FALSE)+VLOOKUP($A22,'Imports, CIF'!$B:$AE,V$1,FALSE)</f>
        <v>240.93456400000002</v>
      </c>
      <c r="W22" s="25">
        <f>VLOOKUP($A22,'Exports, FOB'!$B:$AE,W$1,FALSE)+VLOOKUP($A22,'Imports, CIF'!$B:$AE,W$1,FALSE)</f>
        <v>303.50465499999996</v>
      </c>
      <c r="X22" s="25">
        <f>VLOOKUP($A22,'Exports, FOB'!$B:$AE,X$1,FALSE)+VLOOKUP($A22,'Imports, CIF'!$B:$AE,X$1,FALSE)</f>
        <v>300.90409699999998</v>
      </c>
      <c r="Y22" s="25">
        <f>VLOOKUP($A22,'Exports, FOB'!$B:$AE,Y$1,FALSE)+VLOOKUP($A22,'Imports, CIF'!$B:$AE,Y$1,FALSE)</f>
        <v>354.67466300000001</v>
      </c>
      <c r="Z22" s="25">
        <f>VLOOKUP($A22,'Exports, FOB'!$B:$AE,Z$1,FALSE)+VLOOKUP($A22,'Imports, CIF'!$B:$AE,Z$1,FALSE)</f>
        <v>389.832538</v>
      </c>
      <c r="AA22" s="25">
        <f>VLOOKUP($A22,'Exports, FOB'!$B:$AE,AA$1,FALSE)+VLOOKUP($A22,'Imports, CIF'!$B:$AE,AA$1,FALSE)</f>
        <v>248.58883600000001</v>
      </c>
      <c r="AB22" s="25">
        <f>VLOOKUP($A22,'Exports, FOB'!$B:$AE,AB$1,FALSE)+VLOOKUP($A22,'Imports, CIF'!$B:$AE,AB$1,FALSE)</f>
        <v>289.388194</v>
      </c>
      <c r="AC22" s="25">
        <f>VLOOKUP($A22,'Exports, FOB'!$B:$AE,AC$1,FALSE)+VLOOKUP($A22,'Imports, CIF'!$B:$AE,AC$1,FALSE)</f>
        <v>366.542957</v>
      </c>
      <c r="AD22" s="25">
        <f>VLOOKUP($A22,'Exports, FOB'!$B:$AE,AD$1,FALSE)+VLOOKUP($A22,'Imports, CIF'!$B:$AE,AD$1,FALSE)</f>
        <v>293.66536399999995</v>
      </c>
    </row>
    <row r="23" spans="1:30" x14ac:dyDescent="0.15">
      <c r="A23" s="26" t="s">
        <v>67</v>
      </c>
      <c r="B23" s="25">
        <v>0</v>
      </c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f>VLOOKUP($A23,'Exports, FOB'!$B:$AE,I$1,FALSE)+VLOOKUP($A23,'Imports, CIF'!$B:$AE,I$1,FALSE)</f>
        <v>616.71316223975077</v>
      </c>
      <c r="J23" s="25">
        <f>VLOOKUP($A23,'Exports, FOB'!$B:$AE,J$1,FALSE)+VLOOKUP($A23,'Imports, CIF'!$B:$AE,J$1,FALSE)</f>
        <v>936.08019079034489</v>
      </c>
      <c r="K23" s="25">
        <f>VLOOKUP($A23,'Exports, FOB'!$B:$AE,K$1,FALSE)+VLOOKUP($A23,'Imports, CIF'!$B:$AE,K$1,FALSE)</f>
        <v>807.29737251371103</v>
      </c>
      <c r="L23" s="25">
        <f>VLOOKUP($A23,'Exports, FOB'!$B:$AE,L$1,FALSE)+VLOOKUP($A23,'Imports, CIF'!$B:$AE,L$1,FALSE)</f>
        <v>716.27972933401713</v>
      </c>
      <c r="M23" s="25">
        <f>VLOOKUP($A23,'Exports, FOB'!$B:$AE,M$1,FALSE)+VLOOKUP($A23,'Imports, CIF'!$B:$AE,M$1,FALSE)</f>
        <v>1229.584526301438</v>
      </c>
      <c r="N23" s="25">
        <f>VLOOKUP($A23,'Exports, FOB'!$B:$AE,N$1,FALSE)+VLOOKUP($A23,'Imports, CIF'!$B:$AE,N$1,FALSE)</f>
        <v>1266.690307966307</v>
      </c>
      <c r="O23" s="25">
        <f>VLOOKUP($A23,'Exports, FOB'!$B:$AE,O$1,FALSE)+VLOOKUP($A23,'Imports, CIF'!$B:$AE,O$1,FALSE)</f>
        <v>1183.9234813697619</v>
      </c>
      <c r="P23" s="25">
        <f>VLOOKUP($A23,'Exports, FOB'!$B:$AE,P$1,FALSE)+VLOOKUP($A23,'Imports, CIF'!$B:$AE,P$1,FALSE)</f>
        <v>1360.0152114951416</v>
      </c>
      <c r="Q23" s="25">
        <f>VLOOKUP($A23,'Exports, FOB'!$B:$AE,Q$1,FALSE)+VLOOKUP($A23,'Imports, CIF'!$B:$AE,Q$1,FALSE)</f>
        <v>1136.338</v>
      </c>
      <c r="R23" s="25">
        <f>VLOOKUP($A23,'Exports, FOB'!$B:$AE,R$1,FALSE)+VLOOKUP($A23,'Imports, CIF'!$B:$AE,R$1,FALSE)</f>
        <v>1286.8834870000001</v>
      </c>
      <c r="S23" s="25">
        <f>VLOOKUP($A23,'Exports, FOB'!$B:$AE,S$1,FALSE)+VLOOKUP($A23,'Imports, CIF'!$B:$AE,S$1,FALSE)</f>
        <v>1175.7809950000001</v>
      </c>
      <c r="T23" s="25">
        <f>VLOOKUP($A23,'Exports, FOB'!$B:$AE,T$1,FALSE)+VLOOKUP($A23,'Imports, CIF'!$B:$AE,T$1,FALSE)</f>
        <v>1114.9512890000001</v>
      </c>
      <c r="U23" s="25">
        <f>VLOOKUP($A23,'Exports, FOB'!$B:$AE,U$1,FALSE)+VLOOKUP($A23,'Imports, CIF'!$B:$AE,U$1,FALSE)</f>
        <v>1925.8667700000001</v>
      </c>
      <c r="V23" s="25">
        <f>VLOOKUP($A23,'Exports, FOB'!$B:$AE,V$1,FALSE)+VLOOKUP($A23,'Imports, CIF'!$B:$AE,V$1,FALSE)</f>
        <v>2736.4516840000001</v>
      </c>
      <c r="W23" s="25">
        <f>VLOOKUP($A23,'Exports, FOB'!$B:$AE,W$1,FALSE)+VLOOKUP($A23,'Imports, CIF'!$B:$AE,W$1,FALSE)</f>
        <v>3790.793874</v>
      </c>
      <c r="X23" s="25">
        <f>VLOOKUP($A23,'Exports, FOB'!$B:$AE,X$1,FALSE)+VLOOKUP($A23,'Imports, CIF'!$B:$AE,X$1,FALSE)</f>
        <v>3930.6913400000003</v>
      </c>
      <c r="Y23" s="25">
        <f>VLOOKUP($A23,'Exports, FOB'!$B:$AE,Y$1,FALSE)+VLOOKUP($A23,'Imports, CIF'!$B:$AE,Y$1,FALSE)</f>
        <v>4266.7590890000001</v>
      </c>
      <c r="Z23" s="25">
        <f>VLOOKUP($A23,'Exports, FOB'!$B:$AE,Z$1,FALSE)+VLOOKUP($A23,'Imports, CIF'!$B:$AE,Z$1,FALSE)</f>
        <v>4016.3748770000002</v>
      </c>
      <c r="AA23" s="25">
        <f>VLOOKUP($A23,'Exports, FOB'!$B:$AE,AA$1,FALSE)+VLOOKUP($A23,'Imports, CIF'!$B:$AE,AA$1,FALSE)</f>
        <v>3322.5426660000003</v>
      </c>
      <c r="AB23" s="25">
        <f>VLOOKUP($A23,'Exports, FOB'!$B:$AE,AB$1,FALSE)+VLOOKUP($A23,'Imports, CIF'!$B:$AE,AB$1,FALSE)</f>
        <v>3281.3977949999999</v>
      </c>
      <c r="AC23" s="25">
        <f>VLOOKUP($A23,'Exports, FOB'!$B:$AE,AC$1,FALSE)+VLOOKUP($A23,'Imports, CIF'!$B:$AE,AC$1,FALSE)</f>
        <v>4235.7882319999999</v>
      </c>
      <c r="AD23" s="25">
        <f>VLOOKUP($A23,'Exports, FOB'!$B:$AE,AD$1,FALSE)+VLOOKUP($A23,'Imports, CIF'!$B:$AE,AD$1,FALSE)</f>
        <v>3373.3863389999997</v>
      </c>
    </row>
    <row r="24" spans="1:30" x14ac:dyDescent="0.15">
      <c r="A24" s="26" t="s">
        <v>249</v>
      </c>
      <c r="B24" s="25">
        <v>0</v>
      </c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f>VLOOKUP($A24,'Exports, FOB'!$B:$AE,I$1,FALSE)+VLOOKUP($A24,'Imports, CIF'!$B:$AE,I$1,FALSE)</f>
        <v>89.31631779902628</v>
      </c>
      <c r="J24" s="25">
        <f>VLOOKUP($A24,'Exports, FOB'!$B:$AE,J$1,FALSE)+VLOOKUP($A24,'Imports, CIF'!$B:$AE,J$1,FALSE)</f>
        <v>104.33049579177545</v>
      </c>
      <c r="K24" s="25">
        <f>VLOOKUP($A24,'Exports, FOB'!$B:$AE,K$1,FALSE)+VLOOKUP($A24,'Imports, CIF'!$B:$AE,K$1,FALSE)</f>
        <v>112.51731194237539</v>
      </c>
      <c r="L24" s="25">
        <f>VLOOKUP($A24,'Exports, FOB'!$B:$AE,L$1,FALSE)+VLOOKUP($A24,'Imports, CIF'!$B:$AE,L$1,FALSE)</f>
        <v>150.88260972372399</v>
      </c>
      <c r="M24" s="25">
        <f>VLOOKUP($A24,'Exports, FOB'!$B:$AE,M$1,FALSE)+VLOOKUP($A24,'Imports, CIF'!$B:$AE,M$1,FALSE)</f>
        <v>440.46342500140304</v>
      </c>
      <c r="N24" s="25">
        <f>VLOOKUP($A24,'Exports, FOB'!$B:$AE,N$1,FALSE)+VLOOKUP($A24,'Imports, CIF'!$B:$AE,N$1,FALSE)</f>
        <v>484.68524065768497</v>
      </c>
      <c r="O24" s="25">
        <f>VLOOKUP($A24,'Exports, FOB'!$B:$AE,O$1,FALSE)+VLOOKUP($A24,'Imports, CIF'!$B:$AE,O$1,FALSE)</f>
        <v>427.73079339102901</v>
      </c>
      <c r="P24" s="25">
        <f>VLOOKUP($A24,'Exports, FOB'!$B:$AE,P$1,FALSE)+VLOOKUP($A24,'Imports, CIF'!$B:$AE,P$1,FALSE)</f>
        <v>390.82140977376594</v>
      </c>
      <c r="Q24" s="25">
        <f>VLOOKUP($A24,'Exports, FOB'!$B:$AE,Q$1,FALSE)+VLOOKUP($A24,'Imports, CIF'!$B:$AE,Q$1,FALSE)</f>
        <v>369.96479999999997</v>
      </c>
      <c r="R24" s="25">
        <f>VLOOKUP($A24,'Exports, FOB'!$B:$AE,R$1,FALSE)+VLOOKUP($A24,'Imports, CIF'!$B:$AE,R$1,FALSE)</f>
        <v>388.92843500000004</v>
      </c>
      <c r="S24" s="25">
        <f>VLOOKUP($A24,'Exports, FOB'!$B:$AE,S$1,FALSE)+VLOOKUP($A24,'Imports, CIF'!$B:$AE,S$1,FALSE)</f>
        <v>393.66677300000003</v>
      </c>
      <c r="T24" s="25">
        <f>VLOOKUP($A24,'Exports, FOB'!$B:$AE,T$1,FALSE)+VLOOKUP($A24,'Imports, CIF'!$B:$AE,T$1,FALSE)</f>
        <v>409.67253199999999</v>
      </c>
      <c r="U24" s="25">
        <f>VLOOKUP($A24,'Exports, FOB'!$B:$AE,U$1,FALSE)+VLOOKUP($A24,'Imports, CIF'!$B:$AE,U$1,FALSE)</f>
        <v>510.27889300000004</v>
      </c>
      <c r="V24" s="25">
        <f>VLOOKUP($A24,'Exports, FOB'!$B:$AE,V$1,FALSE)+VLOOKUP($A24,'Imports, CIF'!$B:$AE,V$1,FALSE)</f>
        <v>649.02109399999995</v>
      </c>
      <c r="W24" s="25">
        <f>VLOOKUP($A24,'Exports, FOB'!$B:$AE,W$1,FALSE)+VLOOKUP($A24,'Imports, CIF'!$B:$AE,W$1,FALSE)</f>
        <v>795.61789299999998</v>
      </c>
      <c r="X24" s="25">
        <f>VLOOKUP($A24,'Exports, FOB'!$B:$AE,X$1,FALSE)+VLOOKUP($A24,'Imports, CIF'!$B:$AE,X$1,FALSE)</f>
        <v>1059.653309</v>
      </c>
      <c r="Y24" s="25">
        <f>VLOOKUP($A24,'Exports, FOB'!$B:$AE,Y$1,FALSE)+VLOOKUP($A24,'Imports, CIF'!$B:$AE,Y$1,FALSE)</f>
        <v>1460.0688600000001</v>
      </c>
      <c r="Z24" s="25">
        <f>VLOOKUP($A24,'Exports, FOB'!$B:$AE,Z$1,FALSE)+VLOOKUP($A24,'Imports, CIF'!$B:$AE,Z$1,FALSE)</f>
        <v>1498.46649</v>
      </c>
      <c r="AA24" s="25">
        <f>VLOOKUP($A24,'Exports, FOB'!$B:$AE,AA$1,FALSE)+VLOOKUP($A24,'Imports, CIF'!$B:$AE,AA$1,FALSE)</f>
        <v>1014.1820620000001</v>
      </c>
      <c r="AB24" s="25">
        <f>VLOOKUP($A24,'Exports, FOB'!$B:$AE,AB$1,FALSE)+VLOOKUP($A24,'Imports, CIF'!$B:$AE,AB$1,FALSE)</f>
        <v>1786.976379</v>
      </c>
      <c r="AC24" s="25">
        <f>VLOOKUP($A24,'Exports, FOB'!$B:$AE,AC$1,FALSE)+VLOOKUP($A24,'Imports, CIF'!$B:$AE,AC$1,FALSE)</f>
        <v>2875.7056990000001</v>
      </c>
      <c r="AD24" s="25">
        <f>VLOOKUP($A24,'Exports, FOB'!$B:$AE,AD$1,FALSE)+VLOOKUP($A24,'Imports, CIF'!$B:$AE,AD$1,FALSE)</f>
        <v>2948.3285209999999</v>
      </c>
    </row>
    <row r="25" spans="1:30" x14ac:dyDescent="0.15">
      <c r="A25" s="26" t="s">
        <v>102</v>
      </c>
      <c r="B25" s="25">
        <v>0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f>VLOOKUP($A25,'Exports, FOB'!$B:$AE,I$1,FALSE)+VLOOKUP($A25,'Imports, CIF'!$B:$AE,I$1,FALSE)</f>
        <v>113.59657529357887</v>
      </c>
      <c r="J25" s="25">
        <f>VLOOKUP($A25,'Exports, FOB'!$B:$AE,J$1,FALSE)+VLOOKUP($A25,'Imports, CIF'!$B:$AE,J$1,FALSE)</f>
        <v>184.25326160850901</v>
      </c>
      <c r="K25" s="25">
        <f>VLOOKUP($A25,'Exports, FOB'!$B:$AE,K$1,FALSE)+VLOOKUP($A25,'Imports, CIF'!$B:$AE,K$1,FALSE)</f>
        <v>178.46869116804498</v>
      </c>
      <c r="L25" s="25">
        <f>VLOOKUP($A25,'Exports, FOB'!$B:$AE,L$1,FALSE)+VLOOKUP($A25,'Imports, CIF'!$B:$AE,L$1,FALSE)</f>
        <v>115.58116226398892</v>
      </c>
      <c r="M25" s="25">
        <f>VLOOKUP($A25,'Exports, FOB'!$B:$AE,M$1,FALSE)+VLOOKUP($A25,'Imports, CIF'!$B:$AE,M$1,FALSE)</f>
        <v>130.304645959146</v>
      </c>
      <c r="N25" s="25">
        <f>VLOOKUP($A25,'Exports, FOB'!$B:$AE,N$1,FALSE)+VLOOKUP($A25,'Imports, CIF'!$B:$AE,N$1,FALSE)</f>
        <v>249.26263488205794</v>
      </c>
      <c r="O25" s="25">
        <f>VLOOKUP($A25,'Exports, FOB'!$B:$AE,O$1,FALSE)+VLOOKUP($A25,'Imports, CIF'!$B:$AE,O$1,FALSE)</f>
        <v>238.07371942644198</v>
      </c>
      <c r="P25" s="25">
        <f>VLOOKUP($A25,'Exports, FOB'!$B:$AE,P$1,FALSE)+VLOOKUP($A25,'Imports, CIF'!$B:$AE,P$1,FALSE)</f>
        <v>237.363618773241</v>
      </c>
      <c r="Q25" s="25">
        <f>VLOOKUP($A25,'Exports, FOB'!$B:$AE,Q$1,FALSE)+VLOOKUP($A25,'Imports, CIF'!$B:$AE,Q$1,FALSE)</f>
        <v>228.59030000000001</v>
      </c>
      <c r="R25" s="25">
        <f>VLOOKUP($A25,'Exports, FOB'!$B:$AE,R$1,FALSE)+VLOOKUP($A25,'Imports, CIF'!$B:$AE,R$1,FALSE)</f>
        <v>239.56397399999997</v>
      </c>
      <c r="S25" s="25">
        <f>VLOOKUP($A25,'Exports, FOB'!$B:$AE,S$1,FALSE)+VLOOKUP($A25,'Imports, CIF'!$B:$AE,S$1,FALSE)</f>
        <v>202.07514499999999</v>
      </c>
      <c r="T25" s="25">
        <f>VLOOKUP($A25,'Exports, FOB'!$B:$AE,T$1,FALSE)+VLOOKUP($A25,'Imports, CIF'!$B:$AE,T$1,FALSE)</f>
        <v>211.21034700000001</v>
      </c>
      <c r="U25" s="25">
        <f>VLOOKUP($A25,'Exports, FOB'!$B:$AE,U$1,FALSE)+VLOOKUP($A25,'Imports, CIF'!$B:$AE,U$1,FALSE)</f>
        <v>294.09808199999998</v>
      </c>
      <c r="V25" s="25">
        <f>VLOOKUP($A25,'Exports, FOB'!$B:$AE,V$1,FALSE)+VLOOKUP($A25,'Imports, CIF'!$B:$AE,V$1,FALSE)</f>
        <v>348.15853400000003</v>
      </c>
      <c r="W25" s="25">
        <f>VLOOKUP($A25,'Exports, FOB'!$B:$AE,W$1,FALSE)+VLOOKUP($A25,'Imports, CIF'!$B:$AE,W$1,FALSE)</f>
        <v>248.55565999999999</v>
      </c>
      <c r="X25" s="25">
        <f>VLOOKUP($A25,'Exports, FOB'!$B:$AE,X$1,FALSE)+VLOOKUP($A25,'Imports, CIF'!$B:$AE,X$1,FALSE)</f>
        <v>300.32346000000001</v>
      </c>
      <c r="Y25" s="25">
        <f>VLOOKUP($A25,'Exports, FOB'!$B:$AE,Y$1,FALSE)+VLOOKUP($A25,'Imports, CIF'!$B:$AE,Y$1,FALSE)</f>
        <v>417.45017300000001</v>
      </c>
      <c r="Z25" s="25">
        <f>VLOOKUP($A25,'Exports, FOB'!$B:$AE,Z$1,FALSE)+VLOOKUP($A25,'Imports, CIF'!$B:$AE,Z$1,FALSE)</f>
        <v>498.64516600000002</v>
      </c>
      <c r="AA25" s="25">
        <f>VLOOKUP($A25,'Exports, FOB'!$B:$AE,AA$1,FALSE)+VLOOKUP($A25,'Imports, CIF'!$B:$AE,AA$1,FALSE)</f>
        <v>301.07615499999997</v>
      </c>
      <c r="AB25" s="25">
        <f>VLOOKUP($A25,'Exports, FOB'!$B:$AE,AB$1,FALSE)+VLOOKUP($A25,'Imports, CIF'!$B:$AE,AB$1,FALSE)</f>
        <v>409.21562600000004</v>
      </c>
      <c r="AC25" s="25">
        <f>VLOOKUP($A25,'Exports, FOB'!$B:$AE,AC$1,FALSE)+VLOOKUP($A25,'Imports, CIF'!$B:$AE,AC$1,FALSE)</f>
        <v>444.20852300000001</v>
      </c>
      <c r="AD25" s="25">
        <f>VLOOKUP($A25,'Exports, FOB'!$B:$AE,AD$1,FALSE)+VLOOKUP($A25,'Imports, CIF'!$B:$AE,AD$1,FALSE)</f>
        <v>496.51375000000002</v>
      </c>
    </row>
    <row r="26" spans="1:30" x14ac:dyDescent="0.15">
      <c r="A26" s="26" t="s">
        <v>158</v>
      </c>
      <c r="B26" s="25">
        <v>0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f>VLOOKUP($A26,'Exports, FOB'!$B:$AE,I$1,FALSE)+VLOOKUP($A26,'Imports, CIF'!$B:$AE,I$1,FALSE)</f>
        <v>1394.72104790449</v>
      </c>
      <c r="J26" s="25">
        <f>VLOOKUP($A26,'Exports, FOB'!$B:$AE,J$1,FALSE)+VLOOKUP($A26,'Imports, CIF'!$B:$AE,J$1,FALSE)</f>
        <v>1541.7595282797411</v>
      </c>
      <c r="K26" s="25">
        <f>VLOOKUP($A26,'Exports, FOB'!$B:$AE,K$1,FALSE)+VLOOKUP($A26,'Imports, CIF'!$B:$AE,K$1,FALSE)</f>
        <v>1521.085700253743</v>
      </c>
      <c r="L26" s="25">
        <f>VLOOKUP($A26,'Exports, FOB'!$B:$AE,L$1,FALSE)+VLOOKUP($A26,'Imports, CIF'!$B:$AE,L$1,FALSE)</f>
        <v>1629.801774906965</v>
      </c>
      <c r="M26" s="25">
        <f>VLOOKUP($A26,'Exports, FOB'!$B:$AE,M$1,FALSE)+VLOOKUP($A26,'Imports, CIF'!$B:$AE,M$1,FALSE)</f>
        <v>1768.3098749689191</v>
      </c>
      <c r="N26" s="25">
        <f>VLOOKUP($A26,'Exports, FOB'!$B:$AE,N$1,FALSE)+VLOOKUP($A26,'Imports, CIF'!$B:$AE,N$1,FALSE)</f>
        <v>1782.4267947595308</v>
      </c>
      <c r="O26" s="25">
        <f>VLOOKUP($A26,'Exports, FOB'!$B:$AE,O$1,FALSE)+VLOOKUP($A26,'Imports, CIF'!$B:$AE,O$1,FALSE)</f>
        <v>1838.2060967021916</v>
      </c>
      <c r="P26" s="25">
        <f>VLOOKUP($A26,'Exports, FOB'!$B:$AE,P$1,FALSE)+VLOOKUP($A26,'Imports, CIF'!$B:$AE,P$1,FALSE)</f>
        <v>1581.8407080514844</v>
      </c>
      <c r="Q26" s="25">
        <f>VLOOKUP($A26,'Exports, FOB'!$B:$AE,Q$1,FALSE)+VLOOKUP($A26,'Imports, CIF'!$B:$AE,Q$1,FALSE)</f>
        <v>1386.2273</v>
      </c>
      <c r="R26" s="25">
        <f>VLOOKUP($A26,'Exports, FOB'!$B:$AE,R$1,FALSE)+VLOOKUP($A26,'Imports, CIF'!$B:$AE,R$1,FALSE)</f>
        <v>2122.3298220000001</v>
      </c>
      <c r="S26" s="25">
        <f>VLOOKUP($A26,'Exports, FOB'!$B:$AE,S$1,FALSE)+VLOOKUP($A26,'Imports, CIF'!$B:$AE,S$1,FALSE)</f>
        <v>1834.0753260000001</v>
      </c>
      <c r="T26" s="25">
        <f>VLOOKUP($A26,'Exports, FOB'!$B:$AE,T$1,FALSE)+VLOOKUP($A26,'Imports, CIF'!$B:$AE,T$1,FALSE)</f>
        <v>2117.9720090000001</v>
      </c>
      <c r="U26" s="25">
        <f>VLOOKUP($A26,'Exports, FOB'!$B:$AE,U$1,FALSE)+VLOOKUP($A26,'Imports, CIF'!$B:$AE,U$1,FALSE)</f>
        <v>2461.7476569999999</v>
      </c>
      <c r="V26" s="25">
        <f>VLOOKUP($A26,'Exports, FOB'!$B:$AE,V$1,FALSE)+VLOOKUP($A26,'Imports, CIF'!$B:$AE,V$1,FALSE)</f>
        <v>3066.3856890000002</v>
      </c>
      <c r="W26" s="25">
        <f>VLOOKUP($A26,'Exports, FOB'!$B:$AE,W$1,FALSE)+VLOOKUP($A26,'Imports, CIF'!$B:$AE,W$1,FALSE)</f>
        <v>3803.3820480000004</v>
      </c>
      <c r="X26" s="25">
        <f>VLOOKUP($A26,'Exports, FOB'!$B:$AE,X$1,FALSE)+VLOOKUP($A26,'Imports, CIF'!$B:$AE,X$1,FALSE)</f>
        <v>4678.043866</v>
      </c>
      <c r="Y26" s="25">
        <f>VLOOKUP($A26,'Exports, FOB'!$B:$AE,Y$1,FALSE)+VLOOKUP($A26,'Imports, CIF'!$B:$AE,Y$1,FALSE)</f>
        <v>5724.5218990000003</v>
      </c>
      <c r="Z26" s="25">
        <f>VLOOKUP($A26,'Exports, FOB'!$B:$AE,Z$1,FALSE)+VLOOKUP($A26,'Imports, CIF'!$B:$AE,Z$1,FALSE)</f>
        <v>7651.9319820000001</v>
      </c>
      <c r="AA26" s="25">
        <f>VLOOKUP($A26,'Exports, FOB'!$B:$AE,AA$1,FALSE)+VLOOKUP($A26,'Imports, CIF'!$B:$AE,AA$1,FALSE)</f>
        <v>4610.8878549999999</v>
      </c>
      <c r="AB26" s="25">
        <f>VLOOKUP($A26,'Exports, FOB'!$B:$AE,AB$1,FALSE)+VLOOKUP($A26,'Imports, CIF'!$B:$AE,AB$1,FALSE)</f>
        <v>6137.6242910000001</v>
      </c>
      <c r="AC26" s="25">
        <f>VLOOKUP($A26,'Exports, FOB'!$B:$AE,AC$1,FALSE)+VLOOKUP($A26,'Imports, CIF'!$B:$AE,AC$1,FALSE)</f>
        <v>9976.8236470000011</v>
      </c>
      <c r="AD26" s="25">
        <f>VLOOKUP($A26,'Exports, FOB'!$B:$AE,AD$1,FALSE)+VLOOKUP($A26,'Imports, CIF'!$B:$AE,AD$1,FALSE)</f>
        <v>9899.6781440000013</v>
      </c>
    </row>
    <row r="27" spans="1:30" x14ac:dyDescent="0.15">
      <c r="A27" s="26" t="s">
        <v>69</v>
      </c>
      <c r="B27" s="25">
        <v>0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f>VLOOKUP($A27,'Exports, FOB'!$B:$AE,I$1,FALSE)+VLOOKUP($A27,'Imports, CIF'!$B:$AE,I$1,FALSE)</f>
        <v>425.10064529308704</v>
      </c>
      <c r="J27" s="25">
        <f>VLOOKUP($A27,'Exports, FOB'!$B:$AE,J$1,FALSE)+VLOOKUP($A27,'Imports, CIF'!$B:$AE,J$1,FALSE)</f>
        <v>533.95046886713601</v>
      </c>
      <c r="K27" s="25">
        <f>VLOOKUP($A27,'Exports, FOB'!$B:$AE,K$1,FALSE)+VLOOKUP($A27,'Imports, CIF'!$B:$AE,K$1,FALSE)</f>
        <v>551.73479577637795</v>
      </c>
      <c r="L27" s="25">
        <f>VLOOKUP($A27,'Exports, FOB'!$B:$AE,L$1,FALSE)+VLOOKUP($A27,'Imports, CIF'!$B:$AE,L$1,FALSE)</f>
        <v>662.40046323879415</v>
      </c>
      <c r="M27" s="25">
        <f>VLOOKUP($A27,'Exports, FOB'!$B:$AE,M$1,FALSE)+VLOOKUP($A27,'Imports, CIF'!$B:$AE,M$1,FALSE)</f>
        <v>776.41880999927798</v>
      </c>
      <c r="N27" s="25">
        <f>VLOOKUP($A27,'Exports, FOB'!$B:$AE,N$1,FALSE)+VLOOKUP($A27,'Imports, CIF'!$B:$AE,N$1,FALSE)</f>
        <v>847.74717932759199</v>
      </c>
      <c r="O27" s="25">
        <f>VLOOKUP($A27,'Exports, FOB'!$B:$AE,O$1,FALSE)+VLOOKUP($A27,'Imports, CIF'!$B:$AE,O$1,FALSE)</f>
        <v>842.13163739233494</v>
      </c>
      <c r="P27" s="25">
        <f>VLOOKUP($A27,'Exports, FOB'!$B:$AE,P$1,FALSE)+VLOOKUP($A27,'Imports, CIF'!$B:$AE,P$1,FALSE)</f>
        <v>702.77846725713675</v>
      </c>
      <c r="Q27" s="25">
        <f>VLOOKUP($A27,'Exports, FOB'!$B:$AE,Q$1,FALSE)+VLOOKUP($A27,'Imports, CIF'!$B:$AE,Q$1,FALSE)</f>
        <v>642.55399999999997</v>
      </c>
      <c r="R27" s="25">
        <f>VLOOKUP($A27,'Exports, FOB'!$B:$AE,R$1,FALSE)+VLOOKUP($A27,'Imports, CIF'!$B:$AE,R$1,FALSE)</f>
        <v>732.68927099999996</v>
      </c>
      <c r="S27" s="25">
        <f>VLOOKUP($A27,'Exports, FOB'!$B:$AE,S$1,FALSE)+VLOOKUP($A27,'Imports, CIF'!$B:$AE,S$1,FALSE)</f>
        <v>592.03879400000005</v>
      </c>
      <c r="T27" s="25">
        <f>VLOOKUP($A27,'Exports, FOB'!$B:$AE,T$1,FALSE)+VLOOKUP($A27,'Imports, CIF'!$B:$AE,T$1,FALSE)</f>
        <v>691.24643500000002</v>
      </c>
      <c r="U27" s="25">
        <f>VLOOKUP($A27,'Exports, FOB'!$B:$AE,U$1,FALSE)+VLOOKUP($A27,'Imports, CIF'!$B:$AE,U$1,FALSE)</f>
        <v>569.56420200000002</v>
      </c>
      <c r="V27" s="25">
        <f>VLOOKUP($A27,'Exports, FOB'!$B:$AE,V$1,FALSE)+VLOOKUP($A27,'Imports, CIF'!$B:$AE,V$1,FALSE)</f>
        <v>598.99773299999993</v>
      </c>
      <c r="W27" s="25">
        <f>VLOOKUP($A27,'Exports, FOB'!$B:$AE,W$1,FALSE)+VLOOKUP($A27,'Imports, CIF'!$B:$AE,W$1,FALSE)</f>
        <v>634.34040699999991</v>
      </c>
      <c r="X27" s="25">
        <f>VLOOKUP($A27,'Exports, FOB'!$B:$AE,X$1,FALSE)+VLOOKUP($A27,'Imports, CIF'!$B:$AE,X$1,FALSE)</f>
        <v>1083.408531</v>
      </c>
      <c r="Y27" s="25">
        <f>VLOOKUP($A27,'Exports, FOB'!$B:$AE,Y$1,FALSE)+VLOOKUP($A27,'Imports, CIF'!$B:$AE,Y$1,FALSE)</f>
        <v>826.91477400000008</v>
      </c>
      <c r="Z27" s="25">
        <f>VLOOKUP($A27,'Exports, FOB'!$B:$AE,Z$1,FALSE)+VLOOKUP($A27,'Imports, CIF'!$B:$AE,Z$1,FALSE)</f>
        <v>905.62339399999996</v>
      </c>
      <c r="AA27" s="25">
        <f>VLOOKUP($A27,'Exports, FOB'!$B:$AE,AA$1,FALSE)+VLOOKUP($A27,'Imports, CIF'!$B:$AE,AA$1,FALSE)</f>
        <v>1039.7809199999999</v>
      </c>
      <c r="AB27" s="25">
        <f>VLOOKUP($A27,'Exports, FOB'!$B:$AE,AB$1,FALSE)+VLOOKUP($A27,'Imports, CIF'!$B:$AE,AB$1,FALSE)</f>
        <v>1177.289929</v>
      </c>
      <c r="AC27" s="25">
        <f>VLOOKUP($A27,'Exports, FOB'!$B:$AE,AC$1,FALSE)+VLOOKUP($A27,'Imports, CIF'!$B:$AE,AC$1,FALSE)</f>
        <v>1040.4445169999999</v>
      </c>
      <c r="AD27" s="25">
        <f>VLOOKUP($A27,'Exports, FOB'!$B:$AE,AD$1,FALSE)+VLOOKUP($A27,'Imports, CIF'!$B:$AE,AD$1,FALSE)</f>
        <v>1392.4734560000002</v>
      </c>
    </row>
    <row r="28" spans="1:30" x14ac:dyDescent="0.15">
      <c r="A28" s="26" t="s">
        <v>208</v>
      </c>
      <c r="B28" s="25">
        <v>0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f>VLOOKUP($A28,'Exports, FOB'!$B:$AE,I$1,FALSE)+VLOOKUP($A28,'Imports, CIF'!$B:$AE,I$1,FALSE)</f>
        <v>586.14379484295603</v>
      </c>
      <c r="J28" s="25">
        <f>VLOOKUP($A28,'Exports, FOB'!$B:$AE,J$1,FALSE)+VLOOKUP($A28,'Imports, CIF'!$B:$AE,J$1,FALSE)</f>
        <v>610.18107450511411</v>
      </c>
      <c r="K28" s="25">
        <f>VLOOKUP($A28,'Exports, FOB'!$B:$AE,K$1,FALSE)+VLOOKUP($A28,'Imports, CIF'!$B:$AE,K$1,FALSE)</f>
        <v>489.38233608905603</v>
      </c>
      <c r="L28" s="25">
        <f>VLOOKUP($A28,'Exports, FOB'!$B:$AE,L$1,FALSE)+VLOOKUP($A28,'Imports, CIF'!$B:$AE,L$1,FALSE)</f>
        <v>532.28393383533228</v>
      </c>
      <c r="M28" s="25">
        <f>VLOOKUP($A28,'Exports, FOB'!$B:$AE,M$1,FALSE)+VLOOKUP($A28,'Imports, CIF'!$B:$AE,M$1,FALSE)</f>
        <v>800.54945504415002</v>
      </c>
      <c r="N28" s="25">
        <f>VLOOKUP($A28,'Exports, FOB'!$B:$AE,N$1,FALSE)+VLOOKUP($A28,'Imports, CIF'!$B:$AE,N$1,FALSE)</f>
        <v>792.85287106916803</v>
      </c>
      <c r="O28" s="25">
        <f>VLOOKUP($A28,'Exports, FOB'!$B:$AE,O$1,FALSE)+VLOOKUP($A28,'Imports, CIF'!$B:$AE,O$1,FALSE)</f>
        <v>757.44406003016843</v>
      </c>
      <c r="P28" s="25">
        <f>VLOOKUP($A28,'Exports, FOB'!$B:$AE,P$1,FALSE)+VLOOKUP($A28,'Imports, CIF'!$B:$AE,P$1,FALSE)</f>
        <v>1016.1206749420863</v>
      </c>
      <c r="Q28" s="25">
        <f>VLOOKUP($A28,'Exports, FOB'!$B:$AE,Q$1,FALSE)+VLOOKUP($A28,'Imports, CIF'!$B:$AE,Q$1,FALSE)</f>
        <v>935.5003999999999</v>
      </c>
      <c r="R28" s="25">
        <f>VLOOKUP($A28,'Exports, FOB'!$B:$AE,R$1,FALSE)+VLOOKUP($A28,'Imports, CIF'!$B:$AE,R$1,FALSE)</f>
        <v>971.89379500000007</v>
      </c>
      <c r="S28" s="25">
        <f>VLOOKUP($A28,'Exports, FOB'!$B:$AE,S$1,FALSE)+VLOOKUP($A28,'Imports, CIF'!$B:$AE,S$1,FALSE)</f>
        <v>1044.9451530000001</v>
      </c>
      <c r="T28" s="25">
        <f>VLOOKUP($A28,'Exports, FOB'!$B:$AE,T$1,FALSE)+VLOOKUP($A28,'Imports, CIF'!$B:$AE,T$1,FALSE)</f>
        <v>1214.409345</v>
      </c>
      <c r="U28" s="25">
        <f>VLOOKUP($A28,'Exports, FOB'!$B:$AE,U$1,FALSE)+VLOOKUP($A28,'Imports, CIF'!$B:$AE,U$1,FALSE)</f>
        <v>1456.552549</v>
      </c>
      <c r="V28" s="25">
        <f>VLOOKUP($A28,'Exports, FOB'!$B:$AE,V$1,FALSE)+VLOOKUP($A28,'Imports, CIF'!$B:$AE,V$1,FALSE)</f>
        <v>2042.450691</v>
      </c>
      <c r="W28" s="25">
        <f>VLOOKUP($A28,'Exports, FOB'!$B:$AE,W$1,FALSE)+VLOOKUP($A28,'Imports, CIF'!$B:$AE,W$1,FALSE)</f>
        <v>2354.9106160000001</v>
      </c>
      <c r="X28" s="25">
        <f>VLOOKUP($A28,'Exports, FOB'!$B:$AE,X$1,FALSE)+VLOOKUP($A28,'Imports, CIF'!$B:$AE,X$1,FALSE)</f>
        <v>2652.6388959999999</v>
      </c>
      <c r="Y28" s="25">
        <f>VLOOKUP($A28,'Exports, FOB'!$B:$AE,Y$1,FALSE)+VLOOKUP($A28,'Imports, CIF'!$B:$AE,Y$1,FALSE)</f>
        <v>3127.4693619999998</v>
      </c>
      <c r="Z28" s="25">
        <f>VLOOKUP($A28,'Exports, FOB'!$B:$AE,Z$1,FALSE)+VLOOKUP($A28,'Imports, CIF'!$B:$AE,Z$1,FALSE)</f>
        <v>3244.5340220000003</v>
      </c>
      <c r="AA28" s="25">
        <f>VLOOKUP($A28,'Exports, FOB'!$B:$AE,AA$1,FALSE)+VLOOKUP($A28,'Imports, CIF'!$B:$AE,AA$1,FALSE)</f>
        <v>1940.7481459999999</v>
      </c>
      <c r="AB28" s="25">
        <f>VLOOKUP($A28,'Exports, FOB'!$B:$AE,AB$1,FALSE)+VLOOKUP($A28,'Imports, CIF'!$B:$AE,AB$1,FALSE)</f>
        <v>2331.1363510000001</v>
      </c>
      <c r="AC28" s="25">
        <f>VLOOKUP($A28,'Exports, FOB'!$B:$AE,AC$1,FALSE)+VLOOKUP($A28,'Imports, CIF'!$B:$AE,AC$1,FALSE)</f>
        <v>2740.97433</v>
      </c>
      <c r="AD28" s="25">
        <f>VLOOKUP($A28,'Exports, FOB'!$B:$AE,AD$1,FALSE)+VLOOKUP($A28,'Imports, CIF'!$B:$AE,AD$1,FALSE)</f>
        <v>2424.925585</v>
      </c>
    </row>
    <row r="29" spans="1:30" x14ac:dyDescent="0.15">
      <c r="A29" s="26" t="s">
        <v>70</v>
      </c>
      <c r="B29" s="25">
        <v>0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f>VLOOKUP($A29,'Exports, FOB'!$B:$AE,I$1,FALSE)+VLOOKUP($A29,'Imports, CIF'!$B:$AE,I$1,FALSE)</f>
        <v>2073.599879522214</v>
      </c>
      <c r="J29" s="25">
        <f>VLOOKUP($A29,'Exports, FOB'!$B:$AE,J$1,FALSE)+VLOOKUP($A29,'Imports, CIF'!$B:$AE,J$1,FALSE)</f>
        <v>1966.5532415003117</v>
      </c>
      <c r="K29" s="25">
        <f>VLOOKUP($A29,'Exports, FOB'!$B:$AE,K$1,FALSE)+VLOOKUP($A29,'Imports, CIF'!$B:$AE,K$1,FALSE)</f>
        <v>1682.1255627404444</v>
      </c>
      <c r="L29" s="25">
        <f>VLOOKUP($A29,'Exports, FOB'!$B:$AE,L$1,FALSE)+VLOOKUP($A29,'Imports, CIF'!$B:$AE,L$1,FALSE)</f>
        <v>1770.2838850487678</v>
      </c>
      <c r="M29" s="25">
        <f>VLOOKUP($A29,'Exports, FOB'!$B:$AE,M$1,FALSE)+VLOOKUP($A29,'Imports, CIF'!$B:$AE,M$1,FALSE)</f>
        <v>2267.5929552727148</v>
      </c>
      <c r="N29" s="25">
        <f>VLOOKUP($A29,'Exports, FOB'!$B:$AE,N$1,FALSE)+VLOOKUP($A29,'Imports, CIF'!$B:$AE,N$1,FALSE)</f>
        <v>2764.160930142591</v>
      </c>
      <c r="O29" s="25">
        <f>VLOOKUP($A29,'Exports, FOB'!$B:$AE,O$1,FALSE)+VLOOKUP($A29,'Imports, CIF'!$B:$AE,O$1,FALSE)</f>
        <v>2568.32955898101</v>
      </c>
      <c r="P29" s="25">
        <f>VLOOKUP($A29,'Exports, FOB'!$B:$AE,P$1,FALSE)+VLOOKUP($A29,'Imports, CIF'!$B:$AE,P$1,FALSE)</f>
        <v>3069.2728709565499</v>
      </c>
      <c r="Q29" s="25">
        <f>VLOOKUP($A29,'Exports, FOB'!$B:$AE,Q$1,FALSE)+VLOOKUP($A29,'Imports, CIF'!$B:$AE,Q$1,FALSE)</f>
        <v>3794.9121999999998</v>
      </c>
      <c r="R29" s="25">
        <f>VLOOKUP($A29,'Exports, FOB'!$B:$AE,R$1,FALSE)+VLOOKUP($A29,'Imports, CIF'!$B:$AE,R$1,FALSE)</f>
        <v>3716.8541839999998</v>
      </c>
      <c r="S29" s="25">
        <f>VLOOKUP($A29,'Exports, FOB'!$B:$AE,S$1,FALSE)+VLOOKUP($A29,'Imports, CIF'!$B:$AE,S$1,FALSE)</f>
        <v>3129.7511199999999</v>
      </c>
      <c r="T29" s="25">
        <f>VLOOKUP($A29,'Exports, FOB'!$B:$AE,T$1,FALSE)+VLOOKUP($A29,'Imports, CIF'!$B:$AE,T$1,FALSE)</f>
        <v>3255.9180859999997</v>
      </c>
      <c r="U29" s="25">
        <f>VLOOKUP($A29,'Exports, FOB'!$B:$AE,U$1,FALSE)+VLOOKUP($A29,'Imports, CIF'!$B:$AE,U$1,FALSE)</f>
        <v>4599.8424610000002</v>
      </c>
      <c r="V29" s="25">
        <f>VLOOKUP($A29,'Exports, FOB'!$B:$AE,V$1,FALSE)+VLOOKUP($A29,'Imports, CIF'!$B:$AE,V$1,FALSE)</f>
        <v>5186.5671659999998</v>
      </c>
      <c r="W29" s="25">
        <f>VLOOKUP($A29,'Exports, FOB'!$B:$AE,W$1,FALSE)+VLOOKUP($A29,'Imports, CIF'!$B:$AE,W$1,FALSE)</f>
        <v>5467.8906880000004</v>
      </c>
      <c r="X29" s="25">
        <f>VLOOKUP($A29,'Exports, FOB'!$B:$AE,X$1,FALSE)+VLOOKUP($A29,'Imports, CIF'!$B:$AE,X$1,FALSE)</f>
        <v>6317.9410719999996</v>
      </c>
      <c r="Y29" s="25">
        <f>VLOOKUP($A29,'Exports, FOB'!$B:$AE,Y$1,FALSE)+VLOOKUP($A29,'Imports, CIF'!$B:$AE,Y$1,FALSE)</f>
        <v>7159.1901039999993</v>
      </c>
      <c r="Z29" s="25">
        <f>VLOOKUP($A29,'Exports, FOB'!$B:$AE,Z$1,FALSE)+VLOOKUP($A29,'Imports, CIF'!$B:$AE,Z$1,FALSE)</f>
        <v>6890.772927</v>
      </c>
      <c r="AA29" s="25">
        <f>VLOOKUP($A29,'Exports, FOB'!$B:$AE,AA$1,FALSE)+VLOOKUP($A29,'Imports, CIF'!$B:$AE,AA$1,FALSE)</f>
        <v>4800.0323000000008</v>
      </c>
      <c r="AB29" s="25">
        <f>VLOOKUP($A29,'Exports, FOB'!$B:$AE,AB$1,FALSE)+VLOOKUP($A29,'Imports, CIF'!$B:$AE,AB$1,FALSE)</f>
        <v>5393.1367019999998</v>
      </c>
      <c r="AC29" s="25">
        <f>VLOOKUP($A29,'Exports, FOB'!$B:$AE,AC$1,FALSE)+VLOOKUP($A29,'Imports, CIF'!$B:$AE,AC$1,FALSE)</f>
        <v>6828.1010210000004</v>
      </c>
      <c r="AD29" s="25">
        <f>VLOOKUP($A29,'Exports, FOB'!$B:$AE,AD$1,FALSE)+VLOOKUP($A29,'Imports, CIF'!$B:$AE,AD$1,FALSE)</f>
        <v>5634.4047329999994</v>
      </c>
    </row>
    <row r="30" spans="1:30" x14ac:dyDescent="0.15">
      <c r="A30" s="26" t="s">
        <v>71</v>
      </c>
      <c r="B30" s="25">
        <v>0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f>VLOOKUP($A30,'Exports, FOB'!$B:$AE,I$1,FALSE)+VLOOKUP($A30,'Imports, CIF'!$B:$AE,I$1,FALSE)</f>
        <v>2325.427448400817</v>
      </c>
      <c r="J30" s="25">
        <f>VLOOKUP($A30,'Exports, FOB'!$B:$AE,J$1,FALSE)+VLOOKUP($A30,'Imports, CIF'!$B:$AE,J$1,FALSE)</f>
        <v>2388.2293780327841</v>
      </c>
      <c r="K30" s="25">
        <f>VLOOKUP($A30,'Exports, FOB'!$B:$AE,K$1,FALSE)+VLOOKUP($A30,'Imports, CIF'!$B:$AE,K$1,FALSE)</f>
        <v>2456.4826062044713</v>
      </c>
      <c r="L30" s="25">
        <f>VLOOKUP($A30,'Exports, FOB'!$B:$AE,L$1,FALSE)+VLOOKUP($A30,'Imports, CIF'!$B:$AE,L$1,FALSE)</f>
        <v>2242.3123283967147</v>
      </c>
      <c r="M30" s="25">
        <f>VLOOKUP($A30,'Exports, FOB'!$B:$AE,M$1,FALSE)+VLOOKUP($A30,'Imports, CIF'!$B:$AE,M$1,FALSE)</f>
        <v>2726.3693910449301</v>
      </c>
      <c r="N30" s="25">
        <f>VLOOKUP($A30,'Exports, FOB'!$B:$AE,N$1,FALSE)+VLOOKUP($A30,'Imports, CIF'!$B:$AE,N$1,FALSE)</f>
        <v>2717.6037985734997</v>
      </c>
      <c r="O30" s="25">
        <f>VLOOKUP($A30,'Exports, FOB'!$B:$AE,O$1,FALSE)+VLOOKUP($A30,'Imports, CIF'!$B:$AE,O$1,FALSE)</f>
        <v>2911.7727152040297</v>
      </c>
      <c r="P30" s="25">
        <f>VLOOKUP($A30,'Exports, FOB'!$B:$AE,P$1,FALSE)+VLOOKUP($A30,'Imports, CIF'!$B:$AE,P$1,FALSE)</f>
        <v>2922.8142895265501</v>
      </c>
      <c r="Q30" s="25">
        <f>VLOOKUP($A30,'Exports, FOB'!$B:$AE,Q$1,FALSE)+VLOOKUP($A30,'Imports, CIF'!$B:$AE,Q$1,FALSE)</f>
        <v>2912.4422999999997</v>
      </c>
      <c r="R30" s="25">
        <f>VLOOKUP($A30,'Exports, FOB'!$B:$AE,R$1,FALSE)+VLOOKUP($A30,'Imports, CIF'!$B:$AE,R$1,FALSE)</f>
        <v>2969.5186220000001</v>
      </c>
      <c r="S30" s="25">
        <f>VLOOKUP($A30,'Exports, FOB'!$B:$AE,S$1,FALSE)+VLOOKUP($A30,'Imports, CIF'!$B:$AE,S$1,FALSE)</f>
        <v>3309.4939180000001</v>
      </c>
      <c r="T30" s="25">
        <f>VLOOKUP($A30,'Exports, FOB'!$B:$AE,T$1,FALSE)+VLOOKUP($A30,'Imports, CIF'!$B:$AE,T$1,FALSE)</f>
        <v>3679.3306360000001</v>
      </c>
      <c r="U30" s="25">
        <f>VLOOKUP($A30,'Exports, FOB'!$B:$AE,U$1,FALSE)+VLOOKUP($A30,'Imports, CIF'!$B:$AE,U$1,FALSE)</f>
        <v>4805.6286540000001</v>
      </c>
      <c r="V30" s="25">
        <f>VLOOKUP($A30,'Exports, FOB'!$B:$AE,V$1,FALSE)+VLOOKUP($A30,'Imports, CIF'!$B:$AE,V$1,FALSE)</f>
        <v>5874.0286589999996</v>
      </c>
      <c r="W30" s="25">
        <f>VLOOKUP($A30,'Exports, FOB'!$B:$AE,W$1,FALSE)+VLOOKUP($A30,'Imports, CIF'!$B:$AE,W$1,FALSE)</f>
        <v>7485.5380660000001</v>
      </c>
      <c r="X30" s="25">
        <f>VLOOKUP($A30,'Exports, FOB'!$B:$AE,X$1,FALSE)+VLOOKUP($A30,'Imports, CIF'!$B:$AE,X$1,FALSE)</f>
        <v>7747.8879219999999</v>
      </c>
      <c r="Y30" s="25">
        <f>VLOOKUP($A30,'Exports, FOB'!$B:$AE,Y$1,FALSE)+VLOOKUP($A30,'Imports, CIF'!$B:$AE,Y$1,FALSE)</f>
        <v>7559.9144919999999</v>
      </c>
      <c r="Z30" s="25">
        <f>VLOOKUP($A30,'Exports, FOB'!$B:$AE,Z$1,FALSE)+VLOOKUP($A30,'Imports, CIF'!$B:$AE,Z$1,FALSE)</f>
        <v>8033.7544579999994</v>
      </c>
      <c r="AA30" s="25">
        <f>VLOOKUP($A30,'Exports, FOB'!$B:$AE,AA$1,FALSE)+VLOOKUP($A30,'Imports, CIF'!$B:$AE,AA$1,FALSE)</f>
        <v>7888.6884499999996</v>
      </c>
      <c r="AB30" s="25">
        <f>VLOOKUP($A30,'Exports, FOB'!$B:$AE,AB$1,FALSE)+VLOOKUP($A30,'Imports, CIF'!$B:$AE,AB$1,FALSE)</f>
        <v>8882.8460489999998</v>
      </c>
      <c r="AC30" s="25">
        <f>VLOOKUP($A30,'Exports, FOB'!$B:$AE,AC$1,FALSE)+VLOOKUP($A30,'Imports, CIF'!$B:$AE,AC$1,FALSE)</f>
        <v>10514.083758000001</v>
      </c>
      <c r="AD30" s="25">
        <f>VLOOKUP($A30,'Exports, FOB'!$B:$AE,AD$1,FALSE)+VLOOKUP($A30,'Imports, CIF'!$B:$AE,AD$1,FALSE)</f>
        <v>10192.919568000001</v>
      </c>
    </row>
    <row r="31" spans="1:30" x14ac:dyDescent="0.15">
      <c r="A31" s="26" t="s">
        <v>106</v>
      </c>
      <c r="B31" s="25">
        <v>0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f>VLOOKUP($A31,'Exports, FOB'!$B:$AE,I$1,FALSE)+VLOOKUP($A31,'Imports, CIF'!$B:$AE,I$1,FALSE)</f>
        <v>535.93640105891404</v>
      </c>
      <c r="J31" s="25">
        <f>VLOOKUP($A31,'Exports, FOB'!$B:$AE,J$1,FALSE)+VLOOKUP($A31,'Imports, CIF'!$B:$AE,J$1,FALSE)</f>
        <v>593.59678469366099</v>
      </c>
      <c r="K31" s="25">
        <f>VLOOKUP($A31,'Exports, FOB'!$B:$AE,K$1,FALSE)+VLOOKUP($A31,'Imports, CIF'!$B:$AE,K$1,FALSE)</f>
        <v>507.83269215028326</v>
      </c>
      <c r="L31" s="25">
        <f>VLOOKUP($A31,'Exports, FOB'!$B:$AE,L$1,FALSE)+VLOOKUP($A31,'Imports, CIF'!$B:$AE,L$1,FALSE)</f>
        <v>548.76418925579696</v>
      </c>
      <c r="M31" s="25">
        <f>VLOOKUP($A31,'Exports, FOB'!$B:$AE,M$1,FALSE)+VLOOKUP($A31,'Imports, CIF'!$B:$AE,M$1,FALSE)</f>
        <v>785.81922222489493</v>
      </c>
      <c r="N31" s="25">
        <f>VLOOKUP($A31,'Exports, FOB'!$B:$AE,N$1,FALSE)+VLOOKUP($A31,'Imports, CIF'!$B:$AE,N$1,FALSE)</f>
        <v>920.94222202338415</v>
      </c>
      <c r="O31" s="25">
        <f>VLOOKUP($A31,'Exports, FOB'!$B:$AE,O$1,FALSE)+VLOOKUP($A31,'Imports, CIF'!$B:$AE,O$1,FALSE)</f>
        <v>819.50135818949514</v>
      </c>
      <c r="P31" s="25">
        <f>VLOOKUP($A31,'Exports, FOB'!$B:$AE,P$1,FALSE)+VLOOKUP($A31,'Imports, CIF'!$B:$AE,P$1,FALSE)</f>
        <v>747.29694605964426</v>
      </c>
      <c r="Q31" s="25">
        <f>VLOOKUP($A31,'Exports, FOB'!$B:$AE,Q$1,FALSE)+VLOOKUP($A31,'Imports, CIF'!$B:$AE,Q$1,FALSE)</f>
        <v>794.90700000000004</v>
      </c>
      <c r="R31" s="25">
        <f>VLOOKUP($A31,'Exports, FOB'!$B:$AE,R$1,FALSE)+VLOOKUP($A31,'Imports, CIF'!$B:$AE,R$1,FALSE)</f>
        <v>902.04149499999994</v>
      </c>
      <c r="S31" s="25">
        <f>VLOOKUP($A31,'Exports, FOB'!$B:$AE,S$1,FALSE)+VLOOKUP($A31,'Imports, CIF'!$B:$AE,S$1,FALSE)</f>
        <v>885.662778</v>
      </c>
      <c r="T31" s="25">
        <f>VLOOKUP($A31,'Exports, FOB'!$B:$AE,T$1,FALSE)+VLOOKUP($A31,'Imports, CIF'!$B:$AE,T$1,FALSE)</f>
        <v>796.13656700000001</v>
      </c>
      <c r="U31" s="25">
        <f>VLOOKUP($A31,'Exports, FOB'!$B:$AE,U$1,FALSE)+VLOOKUP($A31,'Imports, CIF'!$B:$AE,U$1,FALSE)</f>
        <v>1033.6763989999999</v>
      </c>
      <c r="V31" s="25">
        <f>VLOOKUP($A31,'Exports, FOB'!$B:$AE,V$1,FALSE)+VLOOKUP($A31,'Imports, CIF'!$B:$AE,V$1,FALSE)</f>
        <v>1338.3829089999999</v>
      </c>
      <c r="W31" s="25">
        <f>VLOOKUP($A31,'Exports, FOB'!$B:$AE,W$1,FALSE)+VLOOKUP($A31,'Imports, CIF'!$B:$AE,W$1,FALSE)</f>
        <v>1392.3727919999999</v>
      </c>
      <c r="X31" s="25">
        <f>VLOOKUP($A31,'Exports, FOB'!$B:$AE,X$1,FALSE)+VLOOKUP($A31,'Imports, CIF'!$B:$AE,X$1,FALSE)</f>
        <v>1502.4278429999999</v>
      </c>
      <c r="Y31" s="25">
        <f>VLOOKUP($A31,'Exports, FOB'!$B:$AE,Y$1,FALSE)+VLOOKUP($A31,'Imports, CIF'!$B:$AE,Y$1,FALSE)</f>
        <v>1843.745218</v>
      </c>
      <c r="Z31" s="25">
        <f>VLOOKUP($A31,'Exports, FOB'!$B:$AE,Z$1,FALSE)+VLOOKUP($A31,'Imports, CIF'!$B:$AE,Z$1,FALSE)</f>
        <v>2088.1018610000001</v>
      </c>
      <c r="AA31" s="25">
        <f>VLOOKUP($A31,'Exports, FOB'!$B:$AE,AA$1,FALSE)+VLOOKUP($A31,'Imports, CIF'!$B:$AE,AA$1,FALSE)</f>
        <v>1259.238779</v>
      </c>
      <c r="AB31" s="25">
        <f>VLOOKUP($A31,'Exports, FOB'!$B:$AE,AB$1,FALSE)+VLOOKUP($A31,'Imports, CIF'!$B:$AE,AB$1,FALSE)</f>
        <v>1566.9069919999999</v>
      </c>
      <c r="AC31" s="25">
        <f>VLOOKUP($A31,'Exports, FOB'!$B:$AE,AC$1,FALSE)+VLOOKUP($A31,'Imports, CIF'!$B:$AE,AC$1,FALSE)</f>
        <v>1868.777517</v>
      </c>
      <c r="AD31" s="25">
        <f>VLOOKUP($A31,'Exports, FOB'!$B:$AE,AD$1,FALSE)+VLOOKUP($A31,'Imports, CIF'!$B:$AE,AD$1,FALSE)</f>
        <v>1383.5361050000001</v>
      </c>
    </row>
    <row r="32" spans="1:30" x14ac:dyDescent="0.15">
      <c r="A32" s="26" t="s">
        <v>131</v>
      </c>
      <c r="B32" s="25">
        <v>0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f>VLOOKUP($A32,'Exports, FOB'!$B:$AE,I$1,FALSE)+VLOOKUP($A32,'Imports, CIF'!$B:$AE,I$1,FALSE)</f>
        <v>577.996031912989</v>
      </c>
      <c r="J32" s="25">
        <f>VLOOKUP($A32,'Exports, FOB'!$B:$AE,J$1,FALSE)+VLOOKUP($A32,'Imports, CIF'!$B:$AE,J$1,FALSE)</f>
        <v>742.47978093438928</v>
      </c>
      <c r="K32" s="25">
        <f>VLOOKUP($A32,'Exports, FOB'!$B:$AE,K$1,FALSE)+VLOOKUP($A32,'Imports, CIF'!$B:$AE,K$1,FALSE)</f>
        <v>718.14946386183203</v>
      </c>
      <c r="L32" s="25">
        <f>VLOOKUP($A32,'Exports, FOB'!$B:$AE,L$1,FALSE)+VLOOKUP($A32,'Imports, CIF'!$B:$AE,L$1,FALSE)</f>
        <v>659.38473156303996</v>
      </c>
      <c r="M32" s="25">
        <f>VLOOKUP($A32,'Exports, FOB'!$B:$AE,M$1,FALSE)+VLOOKUP($A32,'Imports, CIF'!$B:$AE,M$1,FALSE)</f>
        <v>1046.3715965321726</v>
      </c>
      <c r="N32" s="25">
        <f>VLOOKUP($A32,'Exports, FOB'!$B:$AE,N$1,FALSE)+VLOOKUP($A32,'Imports, CIF'!$B:$AE,N$1,FALSE)</f>
        <v>1429.699481360766</v>
      </c>
      <c r="O32" s="25">
        <f>VLOOKUP($A32,'Exports, FOB'!$B:$AE,O$1,FALSE)+VLOOKUP($A32,'Imports, CIF'!$B:$AE,O$1,FALSE)</f>
        <v>1783.6864797166327</v>
      </c>
      <c r="P32" s="25">
        <f>VLOOKUP($A32,'Exports, FOB'!$B:$AE,P$1,FALSE)+VLOOKUP($A32,'Imports, CIF'!$B:$AE,P$1,FALSE)</f>
        <v>1830.8359454153983</v>
      </c>
      <c r="Q32" s="25">
        <f>VLOOKUP($A32,'Exports, FOB'!$B:$AE,Q$1,FALSE)+VLOOKUP($A32,'Imports, CIF'!$B:$AE,Q$1,FALSE)</f>
        <v>1885.92</v>
      </c>
      <c r="R32" s="25">
        <f>VLOOKUP($A32,'Exports, FOB'!$B:$AE,R$1,FALSE)+VLOOKUP($A32,'Imports, CIF'!$B:$AE,R$1,FALSE)</f>
        <v>2768.836088</v>
      </c>
      <c r="S32" s="25">
        <f>VLOOKUP($A32,'Exports, FOB'!$B:$AE,S$1,FALSE)+VLOOKUP($A32,'Imports, CIF'!$B:$AE,S$1,FALSE)</f>
        <v>1978.969472</v>
      </c>
      <c r="T32" s="25">
        <f>VLOOKUP($A32,'Exports, FOB'!$B:$AE,T$1,FALSE)+VLOOKUP($A32,'Imports, CIF'!$B:$AE,T$1,FALSE)</f>
        <v>2611.6228310000001</v>
      </c>
      <c r="U32" s="25">
        <f>VLOOKUP($A32,'Exports, FOB'!$B:$AE,U$1,FALSE)+VLOOKUP($A32,'Imports, CIF'!$B:$AE,U$1,FALSE)</f>
        <v>3882.8852299999999</v>
      </c>
      <c r="V32" s="25">
        <f>VLOOKUP($A32,'Exports, FOB'!$B:$AE,V$1,FALSE)+VLOOKUP($A32,'Imports, CIF'!$B:$AE,V$1,FALSE)</f>
        <v>6110.7813550000001</v>
      </c>
      <c r="W32" s="25">
        <f>VLOOKUP($A32,'Exports, FOB'!$B:$AE,W$1,FALSE)+VLOOKUP($A32,'Imports, CIF'!$B:$AE,W$1,FALSE)</f>
        <v>6720.4232410000004</v>
      </c>
      <c r="X32" s="25">
        <f>VLOOKUP($A32,'Exports, FOB'!$B:$AE,X$1,FALSE)+VLOOKUP($A32,'Imports, CIF'!$B:$AE,X$1,FALSE)</f>
        <v>7749.1246630000005</v>
      </c>
      <c r="Y32" s="25">
        <f>VLOOKUP($A32,'Exports, FOB'!$B:$AE,Y$1,FALSE)+VLOOKUP($A32,'Imports, CIF'!$B:$AE,Y$1,FALSE)</f>
        <v>9591.67634</v>
      </c>
      <c r="Z32" s="25">
        <f>VLOOKUP($A32,'Exports, FOB'!$B:$AE,Z$1,FALSE)+VLOOKUP($A32,'Imports, CIF'!$B:$AE,Z$1,FALSE)</f>
        <v>9473.657228</v>
      </c>
      <c r="AA32" s="25">
        <f>VLOOKUP($A32,'Exports, FOB'!$B:$AE,AA$1,FALSE)+VLOOKUP($A32,'Imports, CIF'!$B:$AE,AA$1,FALSE)</f>
        <v>7405.2577600000004</v>
      </c>
      <c r="AB32" s="25">
        <f>VLOOKUP($A32,'Exports, FOB'!$B:$AE,AB$1,FALSE)+VLOOKUP($A32,'Imports, CIF'!$B:$AE,AB$1,FALSE)</f>
        <v>8725.1504649999988</v>
      </c>
      <c r="AC32" s="25">
        <f>VLOOKUP($A32,'Exports, FOB'!$B:$AE,AC$1,FALSE)+VLOOKUP($A32,'Imports, CIF'!$B:$AE,AC$1,FALSE)</f>
        <v>10741.45559</v>
      </c>
      <c r="AD32" s="25">
        <f>VLOOKUP($A32,'Exports, FOB'!$B:$AE,AD$1,FALSE)+VLOOKUP($A32,'Imports, CIF'!$B:$AE,AD$1,FALSE)</f>
        <v>10096.790649</v>
      </c>
    </row>
    <row r="33" spans="1:33" x14ac:dyDescent="0.15">
      <c r="A33" s="26" t="s">
        <v>73</v>
      </c>
      <c r="B33" s="25">
        <v>0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25">
        <f>VLOOKUP($A33,'Exports, FOB'!$B:$AE,I$1,FALSE)+VLOOKUP($A33,'Imports, CIF'!$B:$AE,I$1,FALSE)</f>
        <v>11676.746826851184</v>
      </c>
      <c r="J33" s="25">
        <f>VLOOKUP($A33,'Exports, FOB'!$B:$AE,J$1,FALSE)+VLOOKUP($A33,'Imports, CIF'!$B:$AE,J$1,FALSE)</f>
        <v>12215.953196221963</v>
      </c>
      <c r="K33" s="25">
        <f>VLOOKUP($A33,'Exports, FOB'!$B:$AE,K$1,FALSE)+VLOOKUP($A33,'Imports, CIF'!$B:$AE,K$1,FALSE)</f>
        <v>11600.952115904071</v>
      </c>
      <c r="L33" s="25">
        <f>VLOOKUP($A33,'Exports, FOB'!$B:$AE,L$1,FALSE)+VLOOKUP($A33,'Imports, CIF'!$B:$AE,L$1,FALSE)</f>
        <v>13252.240348467334</v>
      </c>
      <c r="M33" s="25">
        <f>VLOOKUP($A33,'Exports, FOB'!$B:$AE,M$1,FALSE)+VLOOKUP($A33,'Imports, CIF'!$B:$AE,M$1,FALSE)</f>
        <v>16264.196561043878</v>
      </c>
      <c r="N33" s="25">
        <f>VLOOKUP($A33,'Exports, FOB'!$B:$AE,N$1,FALSE)+VLOOKUP($A33,'Imports, CIF'!$B:$AE,N$1,FALSE)</f>
        <v>18765.966265751482</v>
      </c>
      <c r="O33" s="25">
        <f>VLOOKUP($A33,'Exports, FOB'!$B:$AE,O$1,FALSE)+VLOOKUP($A33,'Imports, CIF'!$B:$AE,O$1,FALSE)</f>
        <v>18426.39228416486</v>
      </c>
      <c r="P33" s="25">
        <f>VLOOKUP($A33,'Exports, FOB'!$B:$AE,P$1,FALSE)+VLOOKUP($A33,'Imports, CIF'!$B:$AE,P$1,FALSE)</f>
        <v>18796.915541632796</v>
      </c>
      <c r="Q33" s="25">
        <f>VLOOKUP($A33,'Exports, FOB'!$B:$AE,Q$1,FALSE)+VLOOKUP($A33,'Imports, CIF'!$B:$AE,Q$1,FALSE)</f>
        <v>18943.7166</v>
      </c>
      <c r="R33" s="25">
        <f>VLOOKUP($A33,'Exports, FOB'!$B:$AE,R$1,FALSE)+VLOOKUP($A33,'Imports, CIF'!$B:$AE,R$1,FALSE)</f>
        <v>20732.387046</v>
      </c>
      <c r="S33" s="25">
        <f>VLOOKUP($A33,'Exports, FOB'!$B:$AE,S$1,FALSE)+VLOOKUP($A33,'Imports, CIF'!$B:$AE,S$1,FALSE)</f>
        <v>21512.639111999997</v>
      </c>
      <c r="T33" s="25">
        <f>VLOOKUP($A33,'Exports, FOB'!$B:$AE,T$1,FALSE)+VLOOKUP($A33,'Imports, CIF'!$B:$AE,T$1,FALSE)</f>
        <v>23099.341531999999</v>
      </c>
      <c r="U33" s="25">
        <f>VLOOKUP($A33,'Exports, FOB'!$B:$AE,U$1,FALSE)+VLOOKUP($A33,'Imports, CIF'!$B:$AE,U$1,FALSE)</f>
        <v>28359.641927999997</v>
      </c>
      <c r="V33" s="25">
        <f>VLOOKUP($A33,'Exports, FOB'!$B:$AE,V$1,FALSE)+VLOOKUP($A33,'Imports, CIF'!$B:$AE,V$1,FALSE)</f>
        <v>32926.858257999993</v>
      </c>
      <c r="W33" s="25">
        <f>VLOOKUP($A33,'Exports, FOB'!$B:$AE,W$1,FALSE)+VLOOKUP($A33,'Imports, CIF'!$B:$AE,W$1,FALSE)</f>
        <v>33032.178756000001</v>
      </c>
      <c r="X33" s="25">
        <f>VLOOKUP($A33,'Exports, FOB'!$B:$AE,X$1,FALSE)+VLOOKUP($A33,'Imports, CIF'!$B:$AE,X$1,FALSE)</f>
        <v>34065.349458999997</v>
      </c>
      <c r="Y33" s="25">
        <f>VLOOKUP($A33,'Exports, FOB'!$B:$AE,Y$1,FALSE)+VLOOKUP($A33,'Imports, CIF'!$B:$AE,Y$1,FALSE)</f>
        <v>39322.565750000002</v>
      </c>
      <c r="Z33" s="25">
        <f>VLOOKUP($A33,'Exports, FOB'!$B:$AE,Z$1,FALSE)+VLOOKUP($A33,'Imports, CIF'!$B:$AE,Z$1,FALSE)</f>
        <v>40108.521259000001</v>
      </c>
      <c r="AA33" s="25">
        <f>VLOOKUP($A33,'Exports, FOB'!$B:$AE,AA$1,FALSE)+VLOOKUP($A33,'Imports, CIF'!$B:$AE,AA$1,FALSE)</f>
        <v>28887.057116</v>
      </c>
      <c r="AB33" s="25">
        <f>VLOOKUP($A33,'Exports, FOB'!$B:$AE,AB$1,FALSE)+VLOOKUP($A33,'Imports, CIF'!$B:$AE,AB$1,FALSE)</f>
        <v>32262.105525999999</v>
      </c>
      <c r="AC33" s="25">
        <f>VLOOKUP($A33,'Exports, FOB'!$B:$AE,AC$1,FALSE)+VLOOKUP($A33,'Imports, CIF'!$B:$AE,AC$1,FALSE)</f>
        <v>37371.057046000002</v>
      </c>
      <c r="AD33" s="25">
        <f>VLOOKUP($A33,'Exports, FOB'!$B:$AE,AD$1,FALSE)+VLOOKUP($A33,'Imports, CIF'!$B:$AE,AD$1,FALSE)</f>
        <v>32839.285283999998</v>
      </c>
    </row>
    <row r="34" spans="1:33" x14ac:dyDescent="0.15">
      <c r="A34" s="26" t="s">
        <v>74</v>
      </c>
      <c r="B34" s="25">
        <v>0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f>VLOOKUP($A34,'Exports, FOB'!$B:$AE,I$1,FALSE)+VLOOKUP($A34,'Imports, CIF'!$B:$AE,I$1,FALSE)</f>
        <v>10355.490919708751</v>
      </c>
      <c r="J34" s="25">
        <f>VLOOKUP($A34,'Exports, FOB'!$B:$AE,J$1,FALSE)+VLOOKUP($A34,'Imports, CIF'!$B:$AE,J$1,FALSE)</f>
        <v>10436.932842892158</v>
      </c>
      <c r="K34" s="25">
        <f>VLOOKUP($A34,'Exports, FOB'!$B:$AE,K$1,FALSE)+VLOOKUP($A34,'Imports, CIF'!$B:$AE,K$1,FALSE)</f>
        <v>8553.7280838176284</v>
      </c>
      <c r="L34" s="25">
        <f>VLOOKUP($A34,'Exports, FOB'!$B:$AE,L$1,FALSE)+VLOOKUP($A34,'Imports, CIF'!$B:$AE,L$1,FALSE)</f>
        <v>10340.943810334971</v>
      </c>
      <c r="M34" s="25">
        <f>VLOOKUP($A34,'Exports, FOB'!$B:$AE,M$1,FALSE)+VLOOKUP($A34,'Imports, CIF'!$B:$AE,M$1,FALSE)</f>
        <v>11209.045729775677</v>
      </c>
      <c r="N34" s="25">
        <f>VLOOKUP($A34,'Exports, FOB'!$B:$AE,N$1,FALSE)+VLOOKUP($A34,'Imports, CIF'!$B:$AE,N$1,FALSE)</f>
        <v>12016.263810587143</v>
      </c>
      <c r="O34" s="25">
        <f>VLOOKUP($A34,'Exports, FOB'!$B:$AE,O$1,FALSE)+VLOOKUP($A34,'Imports, CIF'!$B:$AE,O$1,FALSE)</f>
        <v>12399.340716158666</v>
      </c>
      <c r="P34" s="25">
        <f>VLOOKUP($A34,'Exports, FOB'!$B:$AE,P$1,FALSE)+VLOOKUP($A34,'Imports, CIF'!$B:$AE,P$1,FALSE)</f>
        <v>11893.283948752141</v>
      </c>
      <c r="Q34" s="25">
        <f>VLOOKUP($A34,'Exports, FOB'!$B:$AE,Q$1,FALSE)+VLOOKUP($A34,'Imports, CIF'!$B:$AE,Q$1,FALSE)</f>
        <v>11271.161899999999</v>
      </c>
      <c r="R34" s="25">
        <f>VLOOKUP($A34,'Exports, FOB'!$B:$AE,R$1,FALSE)+VLOOKUP($A34,'Imports, CIF'!$B:$AE,R$1,FALSE)</f>
        <v>12380.436344</v>
      </c>
      <c r="S34" s="25">
        <f>VLOOKUP($A34,'Exports, FOB'!$B:$AE,S$1,FALSE)+VLOOKUP($A34,'Imports, CIF'!$B:$AE,S$1,FALSE)</f>
        <v>11026.585634999999</v>
      </c>
      <c r="T34" s="25">
        <f>VLOOKUP($A34,'Exports, FOB'!$B:$AE,T$1,FALSE)+VLOOKUP($A34,'Imports, CIF'!$B:$AE,T$1,FALSE)</f>
        <v>11097.215703</v>
      </c>
      <c r="U34" s="25">
        <f>VLOOKUP($A34,'Exports, FOB'!$B:$AE,U$1,FALSE)+VLOOKUP($A34,'Imports, CIF'!$B:$AE,U$1,FALSE)</f>
        <v>12665.271646000001</v>
      </c>
      <c r="V34" s="25">
        <f>VLOOKUP($A34,'Exports, FOB'!$B:$AE,V$1,FALSE)+VLOOKUP($A34,'Imports, CIF'!$B:$AE,V$1,FALSE)</f>
        <v>14594.445739999999</v>
      </c>
      <c r="W34" s="25">
        <f>VLOOKUP($A34,'Exports, FOB'!$B:$AE,W$1,FALSE)+VLOOKUP($A34,'Imports, CIF'!$B:$AE,W$1,FALSE)</f>
        <v>15518.127719</v>
      </c>
      <c r="X34" s="25">
        <f>VLOOKUP($A34,'Exports, FOB'!$B:$AE,X$1,FALSE)+VLOOKUP($A34,'Imports, CIF'!$B:$AE,X$1,FALSE)</f>
        <v>18272.272575999999</v>
      </c>
      <c r="Y34" s="25">
        <f>VLOOKUP($A34,'Exports, FOB'!$B:$AE,Y$1,FALSE)+VLOOKUP($A34,'Imports, CIF'!$B:$AE,Y$1,FALSE)</f>
        <v>21686.027416000001</v>
      </c>
      <c r="Z34" s="25">
        <f>VLOOKUP($A34,'Exports, FOB'!$B:$AE,Z$1,FALSE)+VLOOKUP($A34,'Imports, CIF'!$B:$AE,Z$1,FALSE)</f>
        <v>25210.630443000002</v>
      </c>
      <c r="AA34" s="25">
        <f>VLOOKUP($A34,'Exports, FOB'!$B:$AE,AA$1,FALSE)+VLOOKUP($A34,'Imports, CIF'!$B:$AE,AA$1,FALSE)</f>
        <v>17146.618057</v>
      </c>
      <c r="AB34" s="25">
        <f>VLOOKUP($A34,'Exports, FOB'!$B:$AE,AB$1,FALSE)+VLOOKUP($A34,'Imports, CIF'!$B:$AE,AB$1,FALSE)</f>
        <v>19358.700192999997</v>
      </c>
      <c r="AC34" s="25">
        <f>VLOOKUP($A34,'Exports, FOB'!$B:$AE,AC$1,FALSE)+VLOOKUP($A34,'Imports, CIF'!$B:$AE,AC$1,FALSE)</f>
        <v>23904.633919</v>
      </c>
      <c r="AD34" s="25">
        <f>VLOOKUP($A34,'Exports, FOB'!$B:$AE,AD$1,FALSE)+VLOOKUP($A34,'Imports, CIF'!$B:$AE,AD$1,FALSE)</f>
        <v>22264.572221000002</v>
      </c>
    </row>
    <row r="36" spans="1:33" x14ac:dyDescent="0.15">
      <c r="A36" s="20" t="s">
        <v>541</v>
      </c>
      <c r="B36" s="27">
        <f t="shared" ref="B36:AD36" si="1">SUM(B3:B34)</f>
        <v>0</v>
      </c>
      <c r="C36" s="27">
        <f t="shared" si="1"/>
        <v>0</v>
      </c>
      <c r="D36" s="27">
        <f t="shared" si="1"/>
        <v>0</v>
      </c>
      <c r="E36" s="27">
        <f t="shared" si="1"/>
        <v>0</v>
      </c>
      <c r="F36" s="27">
        <f t="shared" si="1"/>
        <v>0</v>
      </c>
      <c r="G36" s="27">
        <f t="shared" si="1"/>
        <v>0</v>
      </c>
      <c r="H36" s="27">
        <f t="shared" si="1"/>
        <v>0</v>
      </c>
      <c r="I36" s="27">
        <f t="shared" si="1"/>
        <v>120902.2277943103</v>
      </c>
      <c r="J36" s="27">
        <f t="shared" si="1"/>
        <v>128925.59838572727</v>
      </c>
      <c r="K36" s="27">
        <f t="shared" si="1"/>
        <v>112463.55602848491</v>
      </c>
      <c r="L36" s="27">
        <f t="shared" si="1"/>
        <v>128730.93815781198</v>
      </c>
      <c r="M36" s="27">
        <f t="shared" si="1"/>
        <v>160283.74314494463</v>
      </c>
      <c r="N36" s="27">
        <f t="shared" si="1"/>
        <v>171930.331414616</v>
      </c>
      <c r="O36" s="27">
        <f t="shared" si="1"/>
        <v>179783.25390937011</v>
      </c>
      <c r="P36" s="27">
        <f t="shared" si="1"/>
        <v>189636.03564102057</v>
      </c>
      <c r="Q36" s="27">
        <f t="shared" si="1"/>
        <v>190750.1066</v>
      </c>
      <c r="R36" s="27">
        <f t="shared" si="1"/>
        <v>209647.54278100003</v>
      </c>
      <c r="S36" s="27">
        <f t="shared" si="1"/>
        <v>209102.38739799996</v>
      </c>
      <c r="T36" s="27">
        <f t="shared" si="1"/>
        <v>222846.39956199992</v>
      </c>
      <c r="U36" s="27">
        <f t="shared" si="1"/>
        <v>281468.81386399991</v>
      </c>
      <c r="V36" s="27">
        <f t="shared" si="1"/>
        <v>338241.15323900001</v>
      </c>
      <c r="W36" s="27">
        <f t="shared" si="1"/>
        <v>359540.60992899997</v>
      </c>
      <c r="X36" s="27">
        <f t="shared" si="1"/>
        <v>395648.91734600015</v>
      </c>
      <c r="Y36" s="27">
        <f t="shared" si="1"/>
        <v>475500.56460200006</v>
      </c>
      <c r="Z36" s="27">
        <f t="shared" si="1"/>
        <v>499306.936659</v>
      </c>
      <c r="AA36" s="27">
        <f t="shared" si="1"/>
        <v>370628.59638200008</v>
      </c>
      <c r="AB36" s="27">
        <f t="shared" si="1"/>
        <v>410394.5210810001</v>
      </c>
      <c r="AC36" s="27">
        <f t="shared" si="1"/>
        <v>476823.13651300006</v>
      </c>
      <c r="AD36" s="27">
        <f t="shared" si="1"/>
        <v>432698.40569399996</v>
      </c>
    </row>
    <row r="38" spans="1:33" x14ac:dyDescent="0.15">
      <c r="B38" s="23" t="s">
        <v>3</v>
      </c>
      <c r="C38" s="23" t="s">
        <v>4</v>
      </c>
      <c r="D38" s="23" t="s">
        <v>5</v>
      </c>
      <c r="E38" s="23" t="s">
        <v>6</v>
      </c>
      <c r="F38" s="23" t="s">
        <v>7</v>
      </c>
      <c r="G38" s="23" t="s">
        <v>8</v>
      </c>
      <c r="H38" s="23" t="s">
        <v>9</v>
      </c>
      <c r="I38" s="23" t="s">
        <v>10</v>
      </c>
      <c r="J38" s="23" t="s">
        <v>11</v>
      </c>
      <c r="K38" s="23" t="s">
        <v>12</v>
      </c>
      <c r="L38" s="23" t="s">
        <v>13</v>
      </c>
      <c r="M38" s="23" t="s">
        <v>14</v>
      </c>
      <c r="N38" s="23" t="s">
        <v>15</v>
      </c>
      <c r="O38" s="23" t="s">
        <v>16</v>
      </c>
      <c r="P38" s="23" t="s">
        <v>17</v>
      </c>
      <c r="Q38" s="23" t="s">
        <v>18</v>
      </c>
      <c r="R38" s="23" t="s">
        <v>19</v>
      </c>
      <c r="S38" s="23" t="s">
        <v>20</v>
      </c>
      <c r="T38" s="23" t="s">
        <v>21</v>
      </c>
      <c r="U38" s="23" t="s">
        <v>22</v>
      </c>
      <c r="V38" s="23" t="s">
        <v>23</v>
      </c>
      <c r="W38" s="23" t="s">
        <v>24</v>
      </c>
      <c r="X38" s="23" t="s">
        <v>25</v>
      </c>
      <c r="Y38" s="23" t="s">
        <v>26</v>
      </c>
      <c r="Z38" s="23" t="s">
        <v>27</v>
      </c>
      <c r="AA38" s="23" t="s">
        <v>28</v>
      </c>
      <c r="AB38" s="23" t="s">
        <v>29</v>
      </c>
      <c r="AC38" s="23" t="s">
        <v>30</v>
      </c>
      <c r="AD38" s="24" t="s">
        <v>31</v>
      </c>
      <c r="AF38" s="21" t="s">
        <v>542</v>
      </c>
    </row>
    <row r="39" spans="1:33" x14ac:dyDescent="0.15">
      <c r="A39" s="22" t="s">
        <v>219</v>
      </c>
      <c r="B39" s="20" t="e">
        <f t="shared" ref="B39:AD47" si="2">B3/B$36</f>
        <v>#DIV/0!</v>
      </c>
      <c r="C39" s="20" t="e">
        <f t="shared" si="2"/>
        <v>#DIV/0!</v>
      </c>
      <c r="D39" s="20" t="e">
        <f t="shared" si="2"/>
        <v>#DIV/0!</v>
      </c>
      <c r="E39" s="20" t="e">
        <f t="shared" si="2"/>
        <v>#DIV/0!</v>
      </c>
      <c r="F39" s="20" t="e">
        <f t="shared" si="2"/>
        <v>#DIV/0!</v>
      </c>
      <c r="G39" s="20" t="e">
        <f t="shared" si="2"/>
        <v>#DIV/0!</v>
      </c>
      <c r="H39" s="20" t="e">
        <f t="shared" si="2"/>
        <v>#DIV/0!</v>
      </c>
      <c r="I39" s="20">
        <f t="shared" si="2"/>
        <v>1.5626957757043498E-2</v>
      </c>
      <c r="J39" s="20">
        <f t="shared" si="2"/>
        <v>8.4002929577804628E-3</v>
      </c>
      <c r="K39" s="20">
        <f t="shared" si="2"/>
        <v>1.079872016514071E-2</v>
      </c>
      <c r="L39" s="20">
        <f t="shared" si="2"/>
        <v>1.2380799022813737E-2</v>
      </c>
      <c r="M39" s="20">
        <f t="shared" si="2"/>
        <v>1.1125107947860161E-2</v>
      </c>
      <c r="N39" s="20">
        <f t="shared" si="2"/>
        <v>1.2662093272121278E-2</v>
      </c>
      <c r="O39" s="20">
        <f t="shared" si="2"/>
        <v>1.1336729907695643E-2</v>
      </c>
      <c r="P39" s="20">
        <f t="shared" si="2"/>
        <v>1.1499558609647293E-2</v>
      </c>
      <c r="Q39" s="20">
        <f t="shared" si="2"/>
        <v>1.0674009238011088E-2</v>
      </c>
      <c r="R39" s="20">
        <f t="shared" si="2"/>
        <v>9.282293039002236E-3</v>
      </c>
      <c r="S39" s="20">
        <f t="shared" si="2"/>
        <v>8.8925883254539328E-3</v>
      </c>
      <c r="T39" s="20">
        <f t="shared" si="2"/>
        <v>7.3691395069773787E-3</v>
      </c>
      <c r="U39" s="20">
        <f t="shared" si="2"/>
        <v>7.5105095231666769E-3</v>
      </c>
      <c r="V39" s="20">
        <f t="shared" si="2"/>
        <v>6.7840942919757648E-3</v>
      </c>
      <c r="W39" s="20">
        <f t="shared" si="2"/>
        <v>6.7136965487060631E-3</v>
      </c>
      <c r="X39" s="20">
        <f t="shared" si="2"/>
        <v>6.8641751713047015E-3</v>
      </c>
      <c r="Y39" s="20">
        <f t="shared" si="2"/>
        <v>7.5426043920725008E-3</v>
      </c>
      <c r="Z39" s="20">
        <f t="shared" si="2"/>
        <v>9.1110648380734859E-3</v>
      </c>
      <c r="AA39" s="20">
        <f t="shared" si="2"/>
        <v>7.3861835803367883E-3</v>
      </c>
      <c r="AB39" s="20">
        <f t="shared" si="2"/>
        <v>8.2886304330769076E-3</v>
      </c>
      <c r="AC39" s="20">
        <f t="shared" si="2"/>
        <v>9.0311952823677495E-3</v>
      </c>
      <c r="AD39" s="20">
        <f t="shared" si="2"/>
        <v>8.5541954587592915E-3</v>
      </c>
      <c r="AF39" s="21">
        <f>AVERAGE(I39:AD39)</f>
        <v>9.447029057699426E-3</v>
      </c>
      <c r="AG39" s="21" t="str">
        <f>A39</f>
        <v>Argentina</v>
      </c>
    </row>
    <row r="40" spans="1:33" x14ac:dyDescent="0.15">
      <c r="A40" s="26" t="s">
        <v>32</v>
      </c>
      <c r="B40" s="20" t="e">
        <f t="shared" si="2"/>
        <v>#DIV/0!</v>
      </c>
      <c r="C40" s="20" t="e">
        <f t="shared" si="2"/>
        <v>#DIV/0!</v>
      </c>
      <c r="D40" s="20" t="e">
        <f t="shared" si="2"/>
        <v>#DIV/0!</v>
      </c>
      <c r="E40" s="20" t="e">
        <f t="shared" si="2"/>
        <v>#DIV/0!</v>
      </c>
      <c r="F40" s="20" t="e">
        <f t="shared" si="2"/>
        <v>#DIV/0!</v>
      </c>
      <c r="G40" s="20" t="e">
        <f t="shared" si="2"/>
        <v>#DIV/0!</v>
      </c>
      <c r="H40" s="20" t="e">
        <f t="shared" si="2"/>
        <v>#DIV/0!</v>
      </c>
      <c r="I40" s="20">
        <f t="shared" si="2"/>
        <v>2.8374713259868172E-3</v>
      </c>
      <c r="J40" s="20">
        <f t="shared" si="2"/>
        <v>3.0293681478431619E-3</v>
      </c>
      <c r="K40" s="20">
        <f t="shared" si="2"/>
        <v>3.3266818793726369E-3</v>
      </c>
      <c r="L40" s="20">
        <f t="shared" si="2"/>
        <v>4.4973925824415006E-3</v>
      </c>
      <c r="M40" s="20">
        <f t="shared" si="2"/>
        <v>4.0912420748531143E-3</v>
      </c>
      <c r="N40" s="20">
        <f t="shared" si="2"/>
        <v>3.5100845994722467E-3</v>
      </c>
      <c r="O40" s="20">
        <f t="shared" si="2"/>
        <v>4.1303038288150176E-3</v>
      </c>
      <c r="P40" s="20">
        <f t="shared" si="2"/>
        <v>3.9967615399039043E-3</v>
      </c>
      <c r="Q40" s="20">
        <f t="shared" si="2"/>
        <v>3.9990352487698161E-3</v>
      </c>
      <c r="R40" s="20">
        <f t="shared" si="2"/>
        <v>3.8482108079976782E-3</v>
      </c>
      <c r="S40" s="20">
        <f t="shared" si="2"/>
        <v>3.9778330383996169E-3</v>
      </c>
      <c r="T40" s="20">
        <f t="shared" si="2"/>
        <v>4.2876466475473222E-3</v>
      </c>
      <c r="U40" s="20">
        <f t="shared" si="2"/>
        <v>4.1178684774648977E-3</v>
      </c>
      <c r="V40" s="20">
        <f t="shared" si="2"/>
        <v>4.4911019296538009E-3</v>
      </c>
      <c r="W40" s="20">
        <f t="shared" si="2"/>
        <v>4.7475293773826402E-3</v>
      </c>
      <c r="X40" s="20">
        <f t="shared" si="2"/>
        <v>5.0042477691617931E-3</v>
      </c>
      <c r="Y40" s="20">
        <f t="shared" si="2"/>
        <v>5.1543593477148333E-3</v>
      </c>
      <c r="Z40" s="20">
        <f t="shared" si="2"/>
        <v>5.2611075856012742E-3</v>
      </c>
      <c r="AA40" s="20">
        <f t="shared" si="2"/>
        <v>4.712986709745513E-3</v>
      </c>
      <c r="AB40" s="20">
        <f t="shared" si="2"/>
        <v>5.6359162274086261E-3</v>
      </c>
      <c r="AC40" s="20">
        <f t="shared" si="2"/>
        <v>6.9537235677103121E-3</v>
      </c>
      <c r="AD40" s="20">
        <f t="shared" si="2"/>
        <v>8.2970153570172539E-3</v>
      </c>
      <c r="AF40" s="21">
        <f t="shared" ref="AF40:AF70" si="3">AVERAGE(I40:AD40)</f>
        <v>4.5412676395574451E-3</v>
      </c>
      <c r="AG40" s="21" t="str">
        <f t="shared" ref="AG40:AG70" si="4">A40</f>
        <v>Australia</v>
      </c>
    </row>
    <row r="41" spans="1:33" x14ac:dyDescent="0.15">
      <c r="A41" s="26" t="s">
        <v>36</v>
      </c>
      <c r="B41" s="20" t="e">
        <f t="shared" si="2"/>
        <v>#DIV/0!</v>
      </c>
      <c r="C41" s="20" t="e">
        <f t="shared" si="2"/>
        <v>#DIV/0!</v>
      </c>
      <c r="D41" s="20" t="e">
        <f t="shared" si="2"/>
        <v>#DIV/0!</v>
      </c>
      <c r="E41" s="20" t="e">
        <f t="shared" si="2"/>
        <v>#DIV/0!</v>
      </c>
      <c r="F41" s="20" t="e">
        <f t="shared" si="2"/>
        <v>#DIV/0!</v>
      </c>
      <c r="G41" s="20" t="e">
        <f t="shared" si="2"/>
        <v>#DIV/0!</v>
      </c>
      <c r="H41" s="20" t="e">
        <f t="shared" si="2"/>
        <v>#DIV/0!</v>
      </c>
      <c r="I41" s="20">
        <f t="shared" si="2"/>
        <v>9.4542674327640769E-3</v>
      </c>
      <c r="J41" s="20">
        <f t="shared" si="2"/>
        <v>1.0245941933641759E-2</v>
      </c>
      <c r="K41" s="20">
        <f t="shared" si="2"/>
        <v>1.224406464461442E-2</v>
      </c>
      <c r="L41" s="20">
        <f t="shared" si="2"/>
        <v>1.2286373651669888E-2</v>
      </c>
      <c r="M41" s="20">
        <f t="shared" si="2"/>
        <v>1.1018153045408218E-2</v>
      </c>
      <c r="N41" s="20">
        <f t="shared" si="2"/>
        <v>1.2144665869004354E-2</v>
      </c>
      <c r="O41" s="20">
        <f t="shared" si="2"/>
        <v>1.1951792055056875E-2</v>
      </c>
      <c r="P41" s="20">
        <f t="shared" si="2"/>
        <v>1.2086847011715902E-2</v>
      </c>
      <c r="Q41" s="20">
        <f t="shared" si="2"/>
        <v>1.3304280900464777E-2</v>
      </c>
      <c r="R41" s="20">
        <f t="shared" si="2"/>
        <v>1.3187138910986345E-2</v>
      </c>
      <c r="S41" s="20">
        <f t="shared" si="2"/>
        <v>1.2839787744220083E-2</v>
      </c>
      <c r="T41" s="20">
        <f t="shared" si="2"/>
        <v>1.3989029278135955E-2</v>
      </c>
      <c r="U41" s="20">
        <f t="shared" si="2"/>
        <v>1.3426688705293052E-2</v>
      </c>
      <c r="V41" s="20">
        <f t="shared" si="2"/>
        <v>1.256600657932574E-2</v>
      </c>
      <c r="W41" s="20">
        <f t="shared" si="2"/>
        <v>1.1178491477760115E-2</v>
      </c>
      <c r="X41" s="20">
        <f t="shared" si="2"/>
        <v>1.1421321236797979E-2</v>
      </c>
      <c r="Y41" s="20">
        <f t="shared" si="2"/>
        <v>1.2118484840965766E-2</v>
      </c>
      <c r="Z41" s="20">
        <f t="shared" si="2"/>
        <v>1.1770281551312926E-2</v>
      </c>
      <c r="AA41" s="20">
        <f t="shared" si="2"/>
        <v>1.2009527870894127E-2</v>
      </c>
      <c r="AB41" s="20">
        <f t="shared" si="2"/>
        <v>1.1711093343401143E-2</v>
      </c>
      <c r="AC41" s="20">
        <f t="shared" si="2"/>
        <v>1.2036948856913362E-2</v>
      </c>
      <c r="AD41" s="20">
        <f t="shared" si="2"/>
        <v>1.1373739942735921E-2</v>
      </c>
      <c r="AF41" s="21">
        <f t="shared" si="3"/>
        <v>1.2016587585594674E-2</v>
      </c>
      <c r="AG41" s="21" t="str">
        <f t="shared" si="4"/>
        <v>Austria</v>
      </c>
    </row>
    <row r="42" spans="1:33" x14ac:dyDescent="0.15">
      <c r="A42" s="26" t="s">
        <v>37</v>
      </c>
      <c r="B42" s="20" t="e">
        <f t="shared" si="2"/>
        <v>#DIV/0!</v>
      </c>
      <c r="C42" s="20" t="e">
        <f t="shared" si="2"/>
        <v>#DIV/0!</v>
      </c>
      <c r="D42" s="20" t="e">
        <f t="shared" si="2"/>
        <v>#DIV/0!</v>
      </c>
      <c r="E42" s="20" t="e">
        <f t="shared" si="2"/>
        <v>#DIV/0!</v>
      </c>
      <c r="F42" s="20" t="e">
        <f t="shared" si="2"/>
        <v>#DIV/0!</v>
      </c>
      <c r="G42" s="20" t="e">
        <f t="shared" si="2"/>
        <v>#DIV/0!</v>
      </c>
      <c r="H42" s="20" t="e">
        <f t="shared" si="2"/>
        <v>#DIV/0!</v>
      </c>
      <c r="I42" s="20">
        <f t="shared" si="2"/>
        <v>0</v>
      </c>
      <c r="J42" s="20">
        <f t="shared" si="2"/>
        <v>0</v>
      </c>
      <c r="K42" s="20">
        <f t="shared" si="2"/>
        <v>0</v>
      </c>
      <c r="L42" s="20">
        <f t="shared" si="2"/>
        <v>0</v>
      </c>
      <c r="M42" s="20">
        <f t="shared" si="2"/>
        <v>0</v>
      </c>
      <c r="N42" s="20">
        <f t="shared" si="2"/>
        <v>0</v>
      </c>
      <c r="O42" s="20">
        <f t="shared" si="2"/>
        <v>3.9942766424027186E-2</v>
      </c>
      <c r="P42" s="20">
        <f t="shared" si="2"/>
        <v>4.005911530922765E-2</v>
      </c>
      <c r="Q42" s="20">
        <f t="shared" si="2"/>
        <v>4.1787125271257913E-2</v>
      </c>
      <c r="R42" s="20">
        <f t="shared" si="2"/>
        <v>4.1180661115682929E-2</v>
      </c>
      <c r="S42" s="20">
        <f t="shared" si="2"/>
        <v>4.1704099826472898E-2</v>
      </c>
      <c r="T42" s="20">
        <f t="shared" si="2"/>
        <v>4.133198882774599E-2</v>
      </c>
      <c r="U42" s="20">
        <f t="shared" si="2"/>
        <v>4.3413972390931754E-2</v>
      </c>
      <c r="V42" s="20">
        <f t="shared" si="2"/>
        <v>4.4317885320737493E-2</v>
      </c>
      <c r="W42" s="20">
        <f t="shared" si="2"/>
        <v>4.4952968820939757E-2</v>
      </c>
      <c r="X42" s="20">
        <f t="shared" si="2"/>
        <v>4.5203908508005444E-2</v>
      </c>
      <c r="Y42" s="20">
        <f t="shared" si="2"/>
        <v>4.3913453414040737E-2</v>
      </c>
      <c r="Z42" s="20">
        <f t="shared" si="2"/>
        <v>4.5443791588051452E-2</v>
      </c>
      <c r="AA42" s="20">
        <f t="shared" si="2"/>
        <v>4.7332422226047055E-2</v>
      </c>
      <c r="AB42" s="20">
        <f t="shared" si="2"/>
        <v>4.4344889434837408E-2</v>
      </c>
      <c r="AC42" s="20">
        <f t="shared" si="2"/>
        <v>4.4469332757350155E-2</v>
      </c>
      <c r="AD42" s="20">
        <f t="shared" si="2"/>
        <v>4.2363779768496118E-2</v>
      </c>
      <c r="AF42" s="21">
        <f t="shared" si="3"/>
        <v>3.1443734591084183E-2</v>
      </c>
      <c r="AG42" s="21" t="str">
        <f t="shared" si="4"/>
        <v>Belgium</v>
      </c>
    </row>
    <row r="43" spans="1:33" x14ac:dyDescent="0.15">
      <c r="A43" s="26" t="s">
        <v>226</v>
      </c>
      <c r="B43" s="20" t="e">
        <f t="shared" si="2"/>
        <v>#DIV/0!</v>
      </c>
      <c r="C43" s="20" t="e">
        <f t="shared" si="2"/>
        <v>#DIV/0!</v>
      </c>
      <c r="D43" s="20" t="e">
        <f t="shared" si="2"/>
        <v>#DIV/0!</v>
      </c>
      <c r="E43" s="20" t="e">
        <f t="shared" si="2"/>
        <v>#DIV/0!</v>
      </c>
      <c r="F43" s="20" t="e">
        <f t="shared" si="2"/>
        <v>#DIV/0!</v>
      </c>
      <c r="G43" s="20" t="e">
        <f t="shared" si="2"/>
        <v>#DIV/0!</v>
      </c>
      <c r="H43" s="20" t="e">
        <f t="shared" si="2"/>
        <v>#DIV/0!</v>
      </c>
      <c r="I43" s="20">
        <f t="shared" si="2"/>
        <v>8.723360659692472E-3</v>
      </c>
      <c r="J43" s="20">
        <f t="shared" si="2"/>
        <v>8.9006235048862126E-3</v>
      </c>
      <c r="K43" s="20">
        <f t="shared" si="2"/>
        <v>9.7939101990132966E-3</v>
      </c>
      <c r="L43" s="20">
        <f t="shared" si="2"/>
        <v>1.0016746142598841E-2</v>
      </c>
      <c r="M43" s="20">
        <f t="shared" si="2"/>
        <v>1.245367646193815E-2</v>
      </c>
      <c r="N43" s="20">
        <f t="shared" si="2"/>
        <v>1.2339826187006405E-2</v>
      </c>
      <c r="O43" s="20">
        <f t="shared" si="2"/>
        <v>1.4141084323191274E-2</v>
      </c>
      <c r="P43" s="20">
        <f t="shared" si="2"/>
        <v>1.3480703699167257E-2</v>
      </c>
      <c r="Q43" s="20">
        <f t="shared" si="2"/>
        <v>1.2920643893364933E-2</v>
      </c>
      <c r="R43" s="20">
        <f t="shared" si="2"/>
        <v>1.1042641470013975E-2</v>
      </c>
      <c r="S43" s="20">
        <f t="shared" si="2"/>
        <v>1.1716852239169767E-2</v>
      </c>
      <c r="T43" s="20">
        <f t="shared" si="2"/>
        <v>9.96647949603547E-3</v>
      </c>
      <c r="U43" s="20">
        <f t="shared" si="2"/>
        <v>1.0084069691541154E-2</v>
      </c>
      <c r="V43" s="20">
        <f t="shared" si="2"/>
        <v>1.0747718271972942E-2</v>
      </c>
      <c r="W43" s="20">
        <f t="shared" si="2"/>
        <v>1.0519669065330053E-2</v>
      </c>
      <c r="X43" s="20">
        <f t="shared" si="2"/>
        <v>1.0299109441102064E-2</v>
      </c>
      <c r="Y43" s="20">
        <f t="shared" si="2"/>
        <v>1.2437612865823134E-2</v>
      </c>
      <c r="Z43" s="20">
        <f t="shared" si="2"/>
        <v>1.3886450481530721E-2</v>
      </c>
      <c r="AA43" s="20">
        <f t="shared" si="2"/>
        <v>1.3369568463877579E-2</v>
      </c>
      <c r="AB43" s="20">
        <f t="shared" si="2"/>
        <v>1.6647984419975996E-2</v>
      </c>
      <c r="AC43" s="20">
        <f t="shared" si="2"/>
        <v>1.7933515608185815E-2</v>
      </c>
      <c r="AD43" s="20">
        <f t="shared" si="2"/>
        <v>1.8057089844064438E-2</v>
      </c>
      <c r="AF43" s="21">
        <f t="shared" si="3"/>
        <v>1.2249060746794634E-2</v>
      </c>
      <c r="AG43" s="21" t="str">
        <f t="shared" si="4"/>
        <v>Brazil</v>
      </c>
    </row>
    <row r="44" spans="1:33" x14ac:dyDescent="0.15">
      <c r="A44" s="26" t="s">
        <v>57</v>
      </c>
      <c r="B44" s="20" t="e">
        <f t="shared" si="2"/>
        <v>#DIV/0!</v>
      </c>
      <c r="C44" s="20" t="e">
        <f t="shared" si="2"/>
        <v>#DIV/0!</v>
      </c>
      <c r="D44" s="20" t="e">
        <f t="shared" si="2"/>
        <v>#DIV/0!</v>
      </c>
      <c r="E44" s="20" t="e">
        <f t="shared" si="2"/>
        <v>#DIV/0!</v>
      </c>
      <c r="F44" s="20" t="e">
        <f t="shared" si="2"/>
        <v>#DIV/0!</v>
      </c>
      <c r="G44" s="20" t="e">
        <f t="shared" si="2"/>
        <v>#DIV/0!</v>
      </c>
      <c r="H44" s="20" t="e">
        <f t="shared" si="2"/>
        <v>#DIV/0!</v>
      </c>
      <c r="I44" s="20">
        <f t="shared" si="2"/>
        <v>6.7124275444409532E-3</v>
      </c>
      <c r="J44" s="20">
        <f t="shared" si="2"/>
        <v>7.0725540975461144E-3</v>
      </c>
      <c r="K44" s="20">
        <f t="shared" si="2"/>
        <v>6.6663597015656374E-3</v>
      </c>
      <c r="L44" s="20">
        <f t="shared" si="2"/>
        <v>6.4486424964075384E-3</v>
      </c>
      <c r="M44" s="20">
        <f t="shared" si="2"/>
        <v>6.8058162513267816E-3</v>
      </c>
      <c r="N44" s="20">
        <f t="shared" si="2"/>
        <v>5.8315280621250801E-3</v>
      </c>
      <c r="O44" s="20">
        <f t="shared" si="2"/>
        <v>5.553714135185725E-3</v>
      </c>
      <c r="P44" s="20">
        <f t="shared" si="2"/>
        <v>5.3368721153159273E-3</v>
      </c>
      <c r="Q44" s="20">
        <f t="shared" si="2"/>
        <v>5.3629956922917913E-3</v>
      </c>
      <c r="R44" s="20">
        <f t="shared" si="2"/>
        <v>5.2330887996433441E-3</v>
      </c>
      <c r="S44" s="20">
        <f t="shared" si="2"/>
        <v>4.9841204109081754E-3</v>
      </c>
      <c r="T44" s="20">
        <f t="shared" si="2"/>
        <v>5.2733363532447546E-3</v>
      </c>
      <c r="U44" s="20">
        <f t="shared" si="2"/>
        <v>4.7296697197979293E-3</v>
      </c>
      <c r="V44" s="20">
        <f t="shared" si="2"/>
        <v>5.4396304334379097E-3</v>
      </c>
      <c r="W44" s="20">
        <f t="shared" si="2"/>
        <v>5.5320149075587686E-3</v>
      </c>
      <c r="X44" s="20">
        <f t="shared" si="2"/>
        <v>4.6585690550193888E-3</v>
      </c>
      <c r="Y44" s="20">
        <f t="shared" si="2"/>
        <v>4.5562752881553306E-3</v>
      </c>
      <c r="Z44" s="20">
        <f t="shared" si="2"/>
        <v>6.4392827596460884E-3</v>
      </c>
      <c r="AA44" s="20">
        <f t="shared" si="2"/>
        <v>5.4808237675927325E-3</v>
      </c>
      <c r="AB44" s="20">
        <f t="shared" si="2"/>
        <v>5.6906228958623429E-3</v>
      </c>
      <c r="AC44" s="20">
        <f t="shared" si="2"/>
        <v>6.4123696772768477E-3</v>
      </c>
      <c r="AD44" s="20">
        <f t="shared" si="2"/>
        <v>7.0635394879671534E-3</v>
      </c>
      <c r="AF44" s="21">
        <f t="shared" si="3"/>
        <v>5.7856478932871054E-3</v>
      </c>
      <c r="AG44" s="21" t="str">
        <f t="shared" si="4"/>
        <v>Canada</v>
      </c>
    </row>
    <row r="45" spans="1:33" x14ac:dyDescent="0.15">
      <c r="A45" s="26" t="s">
        <v>227</v>
      </c>
      <c r="B45" s="20" t="e">
        <f t="shared" si="2"/>
        <v>#DIV/0!</v>
      </c>
      <c r="C45" s="20" t="e">
        <f t="shared" si="2"/>
        <v>#DIV/0!</v>
      </c>
      <c r="D45" s="20" t="e">
        <f t="shared" si="2"/>
        <v>#DIV/0!</v>
      </c>
      <c r="E45" s="20" t="e">
        <f t="shared" si="2"/>
        <v>#DIV/0!</v>
      </c>
      <c r="F45" s="20" t="e">
        <f t="shared" si="2"/>
        <v>#DIV/0!</v>
      </c>
      <c r="G45" s="20" t="e">
        <f t="shared" si="2"/>
        <v>#DIV/0!</v>
      </c>
      <c r="H45" s="20" t="e">
        <f t="shared" si="2"/>
        <v>#DIV/0!</v>
      </c>
      <c r="I45" s="20">
        <f t="shared" si="2"/>
        <v>4.72143286804101E-3</v>
      </c>
      <c r="J45" s="20">
        <f t="shared" si="2"/>
        <v>5.2682727407471035E-3</v>
      </c>
      <c r="K45" s="20">
        <f t="shared" si="2"/>
        <v>5.0169230232839116E-3</v>
      </c>
      <c r="L45" s="20">
        <f t="shared" si="2"/>
        <v>5.2323317148571264E-3</v>
      </c>
      <c r="M45" s="20">
        <f t="shared" si="2"/>
        <v>5.3659519135983314E-3</v>
      </c>
      <c r="N45" s="20">
        <f t="shared" si="2"/>
        <v>5.0958425433696762E-3</v>
      </c>
      <c r="O45" s="20">
        <f t="shared" si="2"/>
        <v>5.7500436193144624E-3</v>
      </c>
      <c r="P45" s="20">
        <f t="shared" si="2"/>
        <v>4.9627073906650795E-3</v>
      </c>
      <c r="Q45" s="20">
        <f t="shared" si="2"/>
        <v>3.8742070092242873E-3</v>
      </c>
      <c r="R45" s="20">
        <f t="shared" si="2"/>
        <v>4.2684204934125263E-3</v>
      </c>
      <c r="S45" s="20">
        <f t="shared" si="2"/>
        <v>4.0708217901874698E-3</v>
      </c>
      <c r="T45" s="20">
        <f t="shared" si="2"/>
        <v>3.7327285234804572E-3</v>
      </c>
      <c r="U45" s="20">
        <f t="shared" si="2"/>
        <v>3.9595398747745382E-3</v>
      </c>
      <c r="V45" s="20">
        <f t="shared" si="2"/>
        <v>4.2296244330420662E-3</v>
      </c>
      <c r="W45" s="20">
        <f t="shared" si="2"/>
        <v>4.8125431960013938E-3</v>
      </c>
      <c r="X45" s="20">
        <f t="shared" si="2"/>
        <v>5.6375237772972753E-3</v>
      </c>
      <c r="Y45" s="20">
        <f t="shared" si="2"/>
        <v>5.1559109042321584E-3</v>
      </c>
      <c r="Z45" s="20">
        <f t="shared" si="2"/>
        <v>5.4674214848018246E-3</v>
      </c>
      <c r="AA45" s="20">
        <f t="shared" si="2"/>
        <v>5.9768337970253355E-3</v>
      </c>
      <c r="AB45" s="20">
        <f t="shared" si="2"/>
        <v>6.0193367506298483E-3</v>
      </c>
      <c r="AC45" s="20">
        <f t="shared" si="2"/>
        <v>6.8301411773277233E-3</v>
      </c>
      <c r="AD45" s="20">
        <f t="shared" si="2"/>
        <v>7.8526408724577286E-3</v>
      </c>
      <c r="AF45" s="21">
        <f t="shared" si="3"/>
        <v>5.1500545408077877E-3</v>
      </c>
      <c r="AG45" s="21" t="str">
        <f t="shared" si="4"/>
        <v>Chile</v>
      </c>
    </row>
    <row r="46" spans="1:33" x14ac:dyDescent="0.15">
      <c r="A46" s="26" t="s">
        <v>83</v>
      </c>
      <c r="B46" s="20" t="e">
        <f t="shared" si="2"/>
        <v>#DIV/0!</v>
      </c>
      <c r="C46" s="20" t="e">
        <f t="shared" si="2"/>
        <v>#DIV/0!</v>
      </c>
      <c r="D46" s="20" t="e">
        <f t="shared" si="2"/>
        <v>#DIV/0!</v>
      </c>
      <c r="E46" s="20" t="e">
        <f t="shared" si="2"/>
        <v>#DIV/0!</v>
      </c>
      <c r="F46" s="20" t="e">
        <f t="shared" si="2"/>
        <v>#DIV/0!</v>
      </c>
      <c r="G46" s="20" t="e">
        <f t="shared" si="2"/>
        <v>#DIV/0!</v>
      </c>
      <c r="H46" s="20" t="e">
        <f t="shared" si="2"/>
        <v>#DIV/0!</v>
      </c>
      <c r="I46" s="20">
        <f t="shared" si="2"/>
        <v>1.2163317009189557E-2</v>
      </c>
      <c r="J46" s="20">
        <f t="shared" si="2"/>
        <v>1.483614569507859E-2</v>
      </c>
      <c r="K46" s="20">
        <f t="shared" si="2"/>
        <v>1.7654778709487493E-2</v>
      </c>
      <c r="L46" s="20">
        <f t="shared" si="2"/>
        <v>2.0188319588343363E-2</v>
      </c>
      <c r="M46" s="20">
        <f t="shared" si="2"/>
        <v>2.0128326469984033E-2</v>
      </c>
      <c r="N46" s="20">
        <f t="shared" si="2"/>
        <v>1.7236146005265726E-2</v>
      </c>
      <c r="O46" s="20">
        <f t="shared" si="2"/>
        <v>1.8765851696384415E-2</v>
      </c>
      <c r="P46" s="20">
        <f t="shared" si="2"/>
        <v>1.8884480756797016E-2</v>
      </c>
      <c r="Q46" s="20">
        <f t="shared" si="2"/>
        <v>2.0051053538965625E-2</v>
      </c>
      <c r="R46" s="20">
        <f t="shared" si="2"/>
        <v>2.0586890152624059E-2</v>
      </c>
      <c r="S46" s="20">
        <f t="shared" si="2"/>
        <v>2.1614379435073008E-2</v>
      </c>
      <c r="T46" s="20">
        <f t="shared" si="2"/>
        <v>2.3528535939128927E-2</v>
      </c>
      <c r="U46" s="20">
        <f t="shared" si="2"/>
        <v>2.717674505388025E-2</v>
      </c>
      <c r="V46" s="20">
        <f t="shared" si="2"/>
        <v>3.0562882884021716E-2</v>
      </c>
      <c r="W46" s="20">
        <f t="shared" si="2"/>
        <v>3.9002842796448507E-2</v>
      </c>
      <c r="X46" s="20">
        <f t="shared" si="2"/>
        <v>4.3992899671651195E-2</v>
      </c>
      <c r="Y46" s="20">
        <f t="shared" si="2"/>
        <v>5.1634070818717862E-2</v>
      </c>
      <c r="Z46" s="20">
        <f t="shared" si="2"/>
        <v>5.6920662062441854E-2</v>
      </c>
      <c r="AA46" s="20">
        <f t="shared" si="2"/>
        <v>5.2391146008568035E-2</v>
      </c>
      <c r="AB46" s="20">
        <f t="shared" si="2"/>
        <v>5.9924667003890375E-2</v>
      </c>
      <c r="AC46" s="20">
        <f t="shared" si="2"/>
        <v>5.5425027596745967E-2</v>
      </c>
      <c r="AD46" s="20">
        <f t="shared" si="2"/>
        <v>5.5135281073513821E-2</v>
      </c>
      <c r="AF46" s="21">
        <f t="shared" si="3"/>
        <v>3.1718384089372796E-2</v>
      </c>
      <c r="AG46" s="21" t="str">
        <f t="shared" si="4"/>
        <v>China, P.R.: Mainland</v>
      </c>
    </row>
    <row r="47" spans="1:33" x14ac:dyDescent="0.15">
      <c r="A47" s="26" t="s">
        <v>42</v>
      </c>
      <c r="B47" s="20" t="e">
        <f t="shared" si="2"/>
        <v>#DIV/0!</v>
      </c>
      <c r="C47" s="20" t="e">
        <f t="shared" si="2"/>
        <v>#DIV/0!</v>
      </c>
      <c r="D47" s="20" t="e">
        <f t="shared" si="2"/>
        <v>#DIV/0!</v>
      </c>
      <c r="E47" s="20" t="e">
        <f t="shared" si="2"/>
        <v>#DIV/0!</v>
      </c>
      <c r="F47" s="20" t="e">
        <f t="shared" si="2"/>
        <v>#DIV/0!</v>
      </c>
      <c r="G47" s="20" t="e">
        <f t="shared" si="2"/>
        <v>#DIV/0!</v>
      </c>
      <c r="H47" s="20" t="e">
        <f t="shared" si="2"/>
        <v>#DIV/0!</v>
      </c>
      <c r="I47" s="20">
        <f t="shared" si="2"/>
        <v>7.441969026391204E-3</v>
      </c>
      <c r="J47" s="20">
        <f t="shared" si="2"/>
        <v>7.27537916989748E-3</v>
      </c>
      <c r="K47" s="20">
        <f t="shared" si="2"/>
        <v>7.6764099672173933E-3</v>
      </c>
      <c r="L47" s="20">
        <f t="shared" si="2"/>
        <v>8.2637014289729024E-3</v>
      </c>
      <c r="M47" s="20">
        <f t="shared" si="2"/>
        <v>8.5706594045269271E-3</v>
      </c>
      <c r="N47" s="20">
        <f t="shared" si="2"/>
        <v>7.395979091304173E-3</v>
      </c>
      <c r="O47" s="20">
        <f t="shared" si="2"/>
        <v>7.316828743704434E-3</v>
      </c>
      <c r="P47" s="20">
        <f t="shared" si="2"/>
        <v>7.6160621288327741E-3</v>
      </c>
      <c r="Q47" s="20">
        <f t="shared" si="2"/>
        <v>7.8604836805894595E-3</v>
      </c>
      <c r="R47" s="20">
        <f t="shared" si="2"/>
        <v>8.4134539980873814E-3</v>
      </c>
      <c r="S47" s="20">
        <f t="shared" si="2"/>
        <v>7.539579330575732E-3</v>
      </c>
      <c r="T47" s="20">
        <f t="shared" si="2"/>
        <v>7.3148757404378805E-3</v>
      </c>
      <c r="U47" s="20">
        <f t="shared" si="2"/>
        <v>7.6834098893987755E-3</v>
      </c>
      <c r="V47" s="20">
        <f t="shared" si="2"/>
        <v>7.0120905078753393E-3</v>
      </c>
      <c r="W47" s="20">
        <f t="shared" si="2"/>
        <v>6.7565637675246655E-3</v>
      </c>
      <c r="X47" s="20">
        <f t="shared" si="2"/>
        <v>7.3761201586907453E-3</v>
      </c>
      <c r="Y47" s="20">
        <f t="shared" ref="Y47:AD47" si="5">Y11/Y$36</f>
        <v>7.7732179773408695E-3</v>
      </c>
      <c r="Z47" s="20">
        <f t="shared" si="5"/>
        <v>7.5743540883007098E-3</v>
      </c>
      <c r="AA47" s="20">
        <f t="shared" si="5"/>
        <v>5.7389010474727074E-3</v>
      </c>
      <c r="AB47" s="20">
        <f t="shared" si="5"/>
        <v>5.4698886307912925E-3</v>
      </c>
      <c r="AC47" s="20">
        <f t="shared" si="5"/>
        <v>5.3887060573243528E-3</v>
      </c>
      <c r="AD47" s="20">
        <f t="shared" si="5"/>
        <v>4.5514593931569669E-3</v>
      </c>
      <c r="AF47" s="21">
        <f t="shared" si="3"/>
        <v>7.1822769649279167E-3</v>
      </c>
      <c r="AG47" s="21" t="str">
        <f t="shared" si="4"/>
        <v>Finland</v>
      </c>
    </row>
    <row r="48" spans="1:33" x14ac:dyDescent="0.15">
      <c r="A48" s="26" t="s">
        <v>43</v>
      </c>
      <c r="B48" s="20" t="e">
        <f t="shared" ref="B48:AD56" si="6">B12/B$36</f>
        <v>#DIV/0!</v>
      </c>
      <c r="C48" s="20" t="e">
        <f t="shared" si="6"/>
        <v>#DIV/0!</v>
      </c>
      <c r="D48" s="20" t="e">
        <f t="shared" si="6"/>
        <v>#DIV/0!</v>
      </c>
      <c r="E48" s="20" t="e">
        <f t="shared" si="6"/>
        <v>#DIV/0!</v>
      </c>
      <c r="F48" s="20" t="e">
        <f t="shared" si="6"/>
        <v>#DIV/0!</v>
      </c>
      <c r="G48" s="20" t="e">
        <f t="shared" si="6"/>
        <v>#DIV/0!</v>
      </c>
      <c r="H48" s="20" t="e">
        <f t="shared" si="6"/>
        <v>#DIV/0!</v>
      </c>
      <c r="I48" s="20">
        <f t="shared" si="6"/>
        <v>0.21613439199639248</v>
      </c>
      <c r="J48" s="20">
        <f t="shared" si="6"/>
        <v>0.22377198581479799</v>
      </c>
      <c r="K48" s="20">
        <f t="shared" si="6"/>
        <v>0.23021928417648221</v>
      </c>
      <c r="L48" s="20">
        <f t="shared" si="6"/>
        <v>0.23967801854263068</v>
      </c>
      <c r="M48" s="20">
        <f t="shared" si="6"/>
        <v>0.2402114280825014</v>
      </c>
      <c r="N48" s="20">
        <f t="shared" si="6"/>
        <v>0.24592606280176371</v>
      </c>
      <c r="O48" s="20">
        <f t="shared" si="6"/>
        <v>0.22560299710781884</v>
      </c>
      <c r="P48" s="20">
        <f t="shared" si="6"/>
        <v>0.23642237486431045</v>
      </c>
      <c r="Q48" s="20">
        <f t="shared" si="6"/>
        <v>0.23612977839352883</v>
      </c>
      <c r="R48" s="20">
        <f t="shared" si="6"/>
        <v>0.23896360382498269</v>
      </c>
      <c r="S48" s="20">
        <f t="shared" si="6"/>
        <v>0.23882429852389936</v>
      </c>
      <c r="T48" s="20">
        <f t="shared" si="6"/>
        <v>0.23582311510659607</v>
      </c>
      <c r="U48" s="20">
        <f t="shared" si="6"/>
        <v>0.23118199516569099</v>
      </c>
      <c r="V48" s="20">
        <f t="shared" si="6"/>
        <v>0.22619976993437652</v>
      </c>
      <c r="W48" s="20">
        <f t="shared" si="6"/>
        <v>0.22150519854969061</v>
      </c>
      <c r="X48" s="20">
        <f t="shared" si="6"/>
        <v>0.21219080348343769</v>
      </c>
      <c r="Y48" s="20">
        <f t="shared" si="6"/>
        <v>0.20534873645571541</v>
      </c>
      <c r="Z48" s="20">
        <f t="shared" si="6"/>
        <v>0.20524503784530548</v>
      </c>
      <c r="AA48" s="20">
        <f t="shared" si="6"/>
        <v>0.22012973140343015</v>
      </c>
      <c r="AB48" s="20">
        <f t="shared" si="6"/>
        <v>0.2080676387591113</v>
      </c>
      <c r="AC48" s="20">
        <f t="shared" si="6"/>
        <v>0.20426324550286282</v>
      </c>
      <c r="AD48" s="20">
        <f t="shared" si="6"/>
        <v>0.20026427573731548</v>
      </c>
      <c r="AF48" s="21">
        <f t="shared" si="3"/>
        <v>0.22464108054875639</v>
      </c>
      <c r="AG48" s="21" t="str">
        <f t="shared" si="4"/>
        <v>France</v>
      </c>
    </row>
    <row r="49" spans="1:33" x14ac:dyDescent="0.15">
      <c r="A49" s="26" t="s">
        <v>44</v>
      </c>
      <c r="B49" s="20" t="e">
        <f t="shared" si="6"/>
        <v>#DIV/0!</v>
      </c>
      <c r="C49" s="20" t="e">
        <f t="shared" si="6"/>
        <v>#DIV/0!</v>
      </c>
      <c r="D49" s="20" t="e">
        <f t="shared" si="6"/>
        <v>#DIV/0!</v>
      </c>
      <c r="E49" s="20" t="e">
        <f t="shared" si="6"/>
        <v>#DIV/0!</v>
      </c>
      <c r="F49" s="20" t="e">
        <f t="shared" si="6"/>
        <v>#DIV/0!</v>
      </c>
      <c r="G49" s="20" t="e">
        <f t="shared" si="6"/>
        <v>#DIV/0!</v>
      </c>
      <c r="H49" s="20" t="e">
        <f t="shared" si="6"/>
        <v>#DIV/0!</v>
      </c>
      <c r="I49" s="20">
        <f t="shared" si="6"/>
        <v>0.20459004170150616</v>
      </c>
      <c r="J49" s="20">
        <f t="shared" si="6"/>
        <v>0.20522016795245024</v>
      </c>
      <c r="K49" s="20">
        <f t="shared" si="6"/>
        <v>0.1981655597873109</v>
      </c>
      <c r="L49" s="20">
        <f t="shared" si="6"/>
        <v>0.18531501668911532</v>
      </c>
      <c r="M49" s="20">
        <f t="shared" si="6"/>
        <v>0.197627713544405</v>
      </c>
      <c r="N49" s="20">
        <f t="shared" si="6"/>
        <v>0.1912060025987086</v>
      </c>
      <c r="O49" s="20">
        <f t="shared" si="6"/>
        <v>0.17891071408598858</v>
      </c>
      <c r="P49" s="20">
        <f t="shared" si="6"/>
        <v>0.18387097522999377</v>
      </c>
      <c r="Q49" s="20">
        <f t="shared" si="6"/>
        <v>0.18608923283296344</v>
      </c>
      <c r="R49" s="20">
        <f t="shared" si="6"/>
        <v>0.18172216909690733</v>
      </c>
      <c r="S49" s="20">
        <f t="shared" si="6"/>
        <v>0.18696106363237977</v>
      </c>
      <c r="T49" s="20">
        <f t="shared" si="6"/>
        <v>0.18837015228653523</v>
      </c>
      <c r="U49" s="20">
        <f t="shared" si="6"/>
        <v>0.19046614051851377</v>
      </c>
      <c r="V49" s="20">
        <f t="shared" si="6"/>
        <v>0.19063789364045108</v>
      </c>
      <c r="W49" s="20">
        <f t="shared" si="6"/>
        <v>0.18368770741375179</v>
      </c>
      <c r="X49" s="20">
        <f t="shared" si="6"/>
        <v>0.18190921660240358</v>
      </c>
      <c r="Y49" s="20">
        <f t="shared" si="6"/>
        <v>0.18903409115241654</v>
      </c>
      <c r="Z49" s="20">
        <f t="shared" si="6"/>
        <v>0.18371701839313218</v>
      </c>
      <c r="AA49" s="20">
        <f t="shared" si="6"/>
        <v>0.18053229510125726</v>
      </c>
      <c r="AB49" s="20">
        <f t="shared" si="6"/>
        <v>0.1675690574617269</v>
      </c>
      <c r="AC49" s="20">
        <f t="shared" si="6"/>
        <v>0.16761719403232223</v>
      </c>
      <c r="AD49" s="20">
        <f t="shared" si="6"/>
        <v>0.16434197585948271</v>
      </c>
      <c r="AF49" s="21">
        <f t="shared" si="3"/>
        <v>0.18579824543698739</v>
      </c>
      <c r="AG49" s="21" t="str">
        <f t="shared" si="4"/>
        <v>Germany</v>
      </c>
    </row>
    <row r="50" spans="1:33" x14ac:dyDescent="0.15">
      <c r="A50" s="26" t="s">
        <v>87</v>
      </c>
      <c r="B50" s="20" t="e">
        <f t="shared" si="6"/>
        <v>#DIV/0!</v>
      </c>
      <c r="C50" s="20" t="e">
        <f t="shared" si="6"/>
        <v>#DIV/0!</v>
      </c>
      <c r="D50" s="20" t="e">
        <f t="shared" si="6"/>
        <v>#DIV/0!</v>
      </c>
      <c r="E50" s="20" t="e">
        <f t="shared" si="6"/>
        <v>#DIV/0!</v>
      </c>
      <c r="F50" s="20" t="e">
        <f t="shared" si="6"/>
        <v>#DIV/0!</v>
      </c>
      <c r="G50" s="20" t="e">
        <f t="shared" si="6"/>
        <v>#DIV/0!</v>
      </c>
      <c r="H50" s="20" t="e">
        <f t="shared" si="6"/>
        <v>#DIV/0!</v>
      </c>
      <c r="I50" s="20">
        <f t="shared" si="6"/>
        <v>3.3406437583117909E-3</v>
      </c>
      <c r="J50" s="20">
        <f t="shared" si="6"/>
        <v>3.535467121438519E-3</v>
      </c>
      <c r="K50" s="20">
        <f t="shared" si="6"/>
        <v>3.9502076521089535E-3</v>
      </c>
      <c r="L50" s="20">
        <f t="shared" si="6"/>
        <v>4.1843087688590904E-3</v>
      </c>
      <c r="M50" s="20">
        <f t="shared" si="6"/>
        <v>4.4232049619949169E-3</v>
      </c>
      <c r="N50" s="20">
        <f t="shared" si="6"/>
        <v>4.68476603354517E-3</v>
      </c>
      <c r="O50" s="20">
        <f t="shared" si="6"/>
        <v>4.2122370225440913E-3</v>
      </c>
      <c r="P50" s="20">
        <f t="shared" si="6"/>
        <v>4.2707510222144921E-3</v>
      </c>
      <c r="Q50" s="20">
        <f t="shared" si="6"/>
        <v>4.1253366198643051E-3</v>
      </c>
      <c r="R50" s="20">
        <f t="shared" si="6"/>
        <v>4.2207124789644486E-3</v>
      </c>
      <c r="S50" s="20">
        <f t="shared" si="6"/>
        <v>4.6251201578067225E-3</v>
      </c>
      <c r="T50" s="20">
        <f t="shared" si="6"/>
        <v>5.1204220855384933E-3</v>
      </c>
      <c r="U50" s="20">
        <f t="shared" si="6"/>
        <v>5.0365126798202452E-3</v>
      </c>
      <c r="V50" s="20">
        <f t="shared" si="6"/>
        <v>5.849820183181237E-3</v>
      </c>
      <c r="W50" s="20">
        <f t="shared" si="6"/>
        <v>6.9516050259067087E-3</v>
      </c>
      <c r="X50" s="20">
        <f t="shared" si="6"/>
        <v>7.1727640708244946E-3</v>
      </c>
      <c r="Y50" s="20">
        <f t="shared" si="6"/>
        <v>8.092899347492832E-3</v>
      </c>
      <c r="Z50" s="20">
        <f t="shared" si="6"/>
        <v>8.6572510666963198E-3</v>
      </c>
      <c r="AA50" s="20">
        <f t="shared" si="6"/>
        <v>9.1226577306925977E-3</v>
      </c>
      <c r="AB50" s="20">
        <f t="shared" si="6"/>
        <v>1.1151822129459426E-2</v>
      </c>
      <c r="AC50" s="20">
        <f t="shared" si="6"/>
        <v>1.1352424143228247E-2</v>
      </c>
      <c r="AD50" s="20">
        <f t="shared" si="6"/>
        <v>1.1511093991694518E-2</v>
      </c>
      <c r="AF50" s="21">
        <f t="shared" si="3"/>
        <v>6.1632740023721648E-3</v>
      </c>
      <c r="AG50" s="21" t="str">
        <f t="shared" si="4"/>
        <v>India</v>
      </c>
    </row>
    <row r="51" spans="1:33" x14ac:dyDescent="0.15">
      <c r="A51" s="26" t="s">
        <v>88</v>
      </c>
      <c r="B51" s="20" t="e">
        <f t="shared" si="6"/>
        <v>#DIV/0!</v>
      </c>
      <c r="C51" s="20" t="e">
        <f t="shared" si="6"/>
        <v>#DIV/0!</v>
      </c>
      <c r="D51" s="20" t="e">
        <f t="shared" si="6"/>
        <v>#DIV/0!</v>
      </c>
      <c r="E51" s="20" t="e">
        <f t="shared" si="6"/>
        <v>#DIV/0!</v>
      </c>
      <c r="F51" s="20" t="e">
        <f t="shared" si="6"/>
        <v>#DIV/0!</v>
      </c>
      <c r="G51" s="20" t="e">
        <f t="shared" si="6"/>
        <v>#DIV/0!</v>
      </c>
      <c r="H51" s="20" t="e">
        <f t="shared" si="6"/>
        <v>#DIV/0!</v>
      </c>
      <c r="I51" s="20">
        <f t="shared" si="6"/>
        <v>2.9642809241832374E-3</v>
      </c>
      <c r="J51" s="20">
        <f t="shared" si="6"/>
        <v>4.3146577216635765E-3</v>
      </c>
      <c r="K51" s="20">
        <f t="shared" si="6"/>
        <v>4.7611964064960466E-3</v>
      </c>
      <c r="L51" s="20">
        <f t="shared" si="6"/>
        <v>5.753247001228941E-3</v>
      </c>
      <c r="M51" s="20">
        <f t="shared" si="6"/>
        <v>5.6222155716659132E-3</v>
      </c>
      <c r="N51" s="20">
        <f t="shared" si="6"/>
        <v>7.5866851620482699E-3</v>
      </c>
      <c r="O51" s="20">
        <f t="shared" si="6"/>
        <v>8.4597121738645698E-3</v>
      </c>
      <c r="P51" s="20">
        <f t="shared" si="6"/>
        <v>6.6958150073805562E-3</v>
      </c>
      <c r="Q51" s="20">
        <f t="shared" si="6"/>
        <v>6.2743440689642053E-3</v>
      </c>
      <c r="R51" s="20">
        <f t="shared" si="6"/>
        <v>6.0965827361742627E-3</v>
      </c>
      <c r="S51" s="20">
        <f t="shared" si="6"/>
        <v>6.3128805578267916E-3</v>
      </c>
      <c r="T51" s="20">
        <f t="shared" si="6"/>
        <v>5.9413468092924552E-3</v>
      </c>
      <c r="U51" s="20">
        <f t="shared" si="6"/>
        <v>5.84119767454736E-3</v>
      </c>
      <c r="V51" s="20">
        <f t="shared" si="6"/>
        <v>4.1436351241673757E-3</v>
      </c>
      <c r="W51" s="20">
        <f t="shared" si="6"/>
        <v>5.072225984041492E-3</v>
      </c>
      <c r="X51" s="20">
        <f t="shared" si="6"/>
        <v>5.3093236526235025E-3</v>
      </c>
      <c r="Y51" s="20">
        <f t="shared" si="6"/>
        <v>5.5361699942530979E-3</v>
      </c>
      <c r="Z51" s="20">
        <f t="shared" si="6"/>
        <v>4.8850049096469629E-3</v>
      </c>
      <c r="AA51" s="20">
        <f t="shared" si="6"/>
        <v>6.5816791386647299E-3</v>
      </c>
      <c r="AB51" s="20">
        <f t="shared" si="6"/>
        <v>6.341832366924584E-3</v>
      </c>
      <c r="AC51" s="20">
        <f t="shared" si="6"/>
        <v>7.0625616148309242E-3</v>
      </c>
      <c r="AD51" s="20">
        <f t="shared" si="6"/>
        <v>6.3932437087746811E-3</v>
      </c>
      <c r="AF51" s="21">
        <f t="shared" si="3"/>
        <v>5.8159017413301596E-3</v>
      </c>
      <c r="AG51" s="21" t="str">
        <f t="shared" si="4"/>
        <v>Indonesia</v>
      </c>
    </row>
    <row r="52" spans="1:33" x14ac:dyDescent="0.15">
      <c r="A52" s="26" t="s">
        <v>47</v>
      </c>
      <c r="B52" s="20" t="e">
        <f t="shared" si="6"/>
        <v>#DIV/0!</v>
      </c>
      <c r="C52" s="20" t="e">
        <f t="shared" si="6"/>
        <v>#DIV/0!</v>
      </c>
      <c r="D52" s="20" t="e">
        <f t="shared" si="6"/>
        <v>#DIV/0!</v>
      </c>
      <c r="E52" s="20" t="e">
        <f t="shared" si="6"/>
        <v>#DIV/0!</v>
      </c>
      <c r="F52" s="20" t="e">
        <f t="shared" si="6"/>
        <v>#DIV/0!</v>
      </c>
      <c r="G52" s="20" t="e">
        <f t="shared" si="6"/>
        <v>#DIV/0!</v>
      </c>
      <c r="H52" s="20" t="e">
        <f t="shared" si="6"/>
        <v>#DIV/0!</v>
      </c>
      <c r="I52" s="20">
        <f t="shared" si="6"/>
        <v>0.132620326922327</v>
      </c>
      <c r="J52" s="20">
        <f t="shared" si="6"/>
        <v>0.13044883829522114</v>
      </c>
      <c r="K52" s="20">
        <f t="shared" si="6"/>
        <v>0.11794607647944658</v>
      </c>
      <c r="L52" s="20">
        <f t="shared" si="6"/>
        <v>0.11644174860275747</v>
      </c>
      <c r="M52" s="20">
        <f t="shared" si="6"/>
        <v>0.11790121409209875</v>
      </c>
      <c r="N52" s="20">
        <f t="shared" si="6"/>
        <v>0.11954731255517312</v>
      </c>
      <c r="O52" s="20">
        <f t="shared" si="6"/>
        <v>0.12101154836553613</v>
      </c>
      <c r="P52" s="20">
        <f t="shared" si="6"/>
        <v>0.11720381766840963</v>
      </c>
      <c r="Q52" s="20">
        <f t="shared" si="6"/>
        <v>0.1111740542534512</v>
      </c>
      <c r="R52" s="20">
        <f t="shared" si="6"/>
        <v>0.11352064294815523</v>
      </c>
      <c r="S52" s="20">
        <f t="shared" si="6"/>
        <v>0.11748787821939033</v>
      </c>
      <c r="T52" s="20">
        <f t="shared" si="6"/>
        <v>0.11954385087827407</v>
      </c>
      <c r="U52" s="20">
        <f t="shared" si="6"/>
        <v>0.12152243742188454</v>
      </c>
      <c r="V52" s="20">
        <f t="shared" si="6"/>
        <v>0.11854400283950067</v>
      </c>
      <c r="W52" s="20">
        <f t="shared" si="6"/>
        <v>0.11352745836989166</v>
      </c>
      <c r="X52" s="20">
        <f t="shared" si="6"/>
        <v>0.11474418626374881</v>
      </c>
      <c r="Y52" s="20">
        <f t="shared" si="6"/>
        <v>0.11877693748118515</v>
      </c>
      <c r="Z52" s="20">
        <f t="shared" si="6"/>
        <v>0.11327958125610486</v>
      </c>
      <c r="AA52" s="20">
        <f t="shared" si="6"/>
        <v>0.11044931192467501</v>
      </c>
      <c r="AB52" s="20">
        <f t="shared" si="6"/>
        <v>0.11468132391004997</v>
      </c>
      <c r="AC52" s="20">
        <f t="shared" si="6"/>
        <v>0.10825926696112118</v>
      </c>
      <c r="AD52" s="20">
        <f t="shared" si="6"/>
        <v>0.10306500632807483</v>
      </c>
      <c r="AF52" s="21">
        <f t="shared" si="3"/>
        <v>0.11689531009256716</v>
      </c>
      <c r="AG52" s="21" t="str">
        <f t="shared" si="4"/>
        <v>Italy</v>
      </c>
    </row>
    <row r="53" spans="1:33" x14ac:dyDescent="0.15">
      <c r="A53" s="26" t="s">
        <v>64</v>
      </c>
      <c r="B53" s="20" t="e">
        <f t="shared" si="6"/>
        <v>#DIV/0!</v>
      </c>
      <c r="C53" s="20" t="e">
        <f t="shared" si="6"/>
        <v>#DIV/0!</v>
      </c>
      <c r="D53" s="20" t="e">
        <f t="shared" si="6"/>
        <v>#DIV/0!</v>
      </c>
      <c r="E53" s="20" t="e">
        <f t="shared" si="6"/>
        <v>#DIV/0!</v>
      </c>
      <c r="F53" s="20" t="e">
        <f t="shared" si="6"/>
        <v>#DIV/0!</v>
      </c>
      <c r="G53" s="20" t="e">
        <f t="shared" si="6"/>
        <v>#DIV/0!</v>
      </c>
      <c r="H53" s="20" t="e">
        <f t="shared" si="6"/>
        <v>#DIV/0!</v>
      </c>
      <c r="I53" s="20">
        <f t="shared" si="6"/>
        <v>4.1051668988003033E-2</v>
      </c>
      <c r="J53" s="20">
        <f t="shared" si="6"/>
        <v>4.0791095931965608E-2</v>
      </c>
      <c r="K53" s="20">
        <f t="shared" si="6"/>
        <v>3.3109819419977093E-2</v>
      </c>
      <c r="L53" s="20">
        <f t="shared" si="6"/>
        <v>3.3212682388793692E-2</v>
      </c>
      <c r="M53" s="20">
        <f t="shared" si="6"/>
        <v>3.1511482909238282E-2</v>
      </c>
      <c r="N53" s="20">
        <f t="shared" si="6"/>
        <v>2.715892313383575E-2</v>
      </c>
      <c r="O53" s="20">
        <f t="shared" si="6"/>
        <v>2.4947214600518595E-2</v>
      </c>
      <c r="P53" s="20">
        <f t="shared" si="6"/>
        <v>2.4875261014933103E-2</v>
      </c>
      <c r="Q53" s="20">
        <f t="shared" si="6"/>
        <v>2.5291939732001178E-2</v>
      </c>
      <c r="R53" s="20">
        <f t="shared" si="6"/>
        <v>2.2242500113016383E-2</v>
      </c>
      <c r="S53" s="20">
        <f t="shared" si="6"/>
        <v>1.9698819354749261E-2</v>
      </c>
      <c r="T53" s="20">
        <f t="shared" si="6"/>
        <v>1.8517885490233789E-2</v>
      </c>
      <c r="U53" s="20">
        <f t="shared" si="6"/>
        <v>1.9125847514322197E-2</v>
      </c>
      <c r="V53" s="20">
        <f t="shared" si="6"/>
        <v>2.1176832488915793E-2</v>
      </c>
      <c r="W53" s="20">
        <f t="shared" si="6"/>
        <v>2.0390264280431936E-2</v>
      </c>
      <c r="X53" s="20">
        <f t="shared" si="6"/>
        <v>1.9060229823414775E-2</v>
      </c>
      <c r="Y53" s="20">
        <f t="shared" si="6"/>
        <v>1.7330942733785635E-2</v>
      </c>
      <c r="Z53" s="20">
        <f t="shared" si="6"/>
        <v>1.5831758132370252E-2</v>
      </c>
      <c r="AA53" s="20">
        <f t="shared" si="6"/>
        <v>1.363045749927284E-2</v>
      </c>
      <c r="AB53" s="20">
        <f t="shared" si="6"/>
        <v>1.3568273614698107E-2</v>
      </c>
      <c r="AC53" s="20">
        <f t="shared" si="6"/>
        <v>1.2872931256834369E-2</v>
      </c>
      <c r="AD53" s="20">
        <f t="shared" si="6"/>
        <v>1.3152137498340022E-2</v>
      </c>
      <c r="AF53" s="21">
        <f t="shared" si="3"/>
        <v>2.3115862178165983E-2</v>
      </c>
      <c r="AG53" s="21" t="str">
        <f t="shared" si="4"/>
        <v>Japan</v>
      </c>
    </row>
    <row r="54" spans="1:33" x14ac:dyDescent="0.15">
      <c r="A54" s="26" t="s">
        <v>540</v>
      </c>
      <c r="B54" s="20" t="e">
        <f t="shared" si="6"/>
        <v>#DIV/0!</v>
      </c>
      <c r="C54" s="20" t="e">
        <f t="shared" si="6"/>
        <v>#DIV/0!</v>
      </c>
      <c r="D54" s="20" t="e">
        <f t="shared" si="6"/>
        <v>#DIV/0!</v>
      </c>
      <c r="E54" s="20" t="e">
        <f t="shared" si="6"/>
        <v>#DIV/0!</v>
      </c>
      <c r="F54" s="20" t="e">
        <f t="shared" si="6"/>
        <v>#DIV/0!</v>
      </c>
      <c r="G54" s="20" t="e">
        <f t="shared" si="6"/>
        <v>#DIV/0!</v>
      </c>
      <c r="H54" s="20" t="e">
        <f t="shared" si="6"/>
        <v>#DIV/0!</v>
      </c>
      <c r="I54" s="20">
        <f t="shared" si="6"/>
        <v>9.1473438276698377E-3</v>
      </c>
      <c r="J54" s="20">
        <f t="shared" si="6"/>
        <v>7.7664110001691702E-3</v>
      </c>
      <c r="K54" s="20">
        <f t="shared" si="6"/>
        <v>8.4222093955216674E-3</v>
      </c>
      <c r="L54" s="20">
        <f t="shared" si="6"/>
        <v>9.4409974850488097E-3</v>
      </c>
      <c r="M54" s="20">
        <f t="shared" si="6"/>
        <v>9.0697238906510338E-3</v>
      </c>
      <c r="N54" s="20">
        <f t="shared" si="6"/>
        <v>9.2599208484854326E-3</v>
      </c>
      <c r="O54" s="20">
        <f t="shared" si="6"/>
        <v>8.3343133182806894E-3</v>
      </c>
      <c r="P54" s="20">
        <f t="shared" si="6"/>
        <v>8.0728250503200143E-3</v>
      </c>
      <c r="Q54" s="20">
        <f t="shared" si="6"/>
        <v>9.4451569758650933E-3</v>
      </c>
      <c r="R54" s="20">
        <f t="shared" si="6"/>
        <v>8.98341169191459E-3</v>
      </c>
      <c r="S54" s="20">
        <f t="shared" si="6"/>
        <v>9.6022045467052605E-3</v>
      </c>
      <c r="T54" s="20">
        <f t="shared" si="6"/>
        <v>9.994427634359631E-3</v>
      </c>
      <c r="U54" s="20">
        <f t="shared" si="6"/>
        <v>9.5167384770885391E-3</v>
      </c>
      <c r="V54" s="20">
        <f t="shared" si="6"/>
        <v>1.0294420133849394E-2</v>
      </c>
      <c r="W54" s="20">
        <f t="shared" si="6"/>
        <v>1.0712330242084686E-2</v>
      </c>
      <c r="X54" s="20">
        <f t="shared" si="6"/>
        <v>1.3253848490666199E-2</v>
      </c>
      <c r="Y54" s="20">
        <f t="shared" si="6"/>
        <v>1.114065113347232E-2</v>
      </c>
      <c r="Z54" s="20">
        <f t="shared" si="6"/>
        <v>9.0418554591066552E-3</v>
      </c>
      <c r="AA54" s="20">
        <f t="shared" si="6"/>
        <v>8.3999622327879248E-3</v>
      </c>
      <c r="AB54" s="20">
        <f t="shared" si="6"/>
        <v>7.3579105760137788E-3</v>
      </c>
      <c r="AC54" s="20">
        <f t="shared" si="6"/>
        <v>6.8625716695078741E-3</v>
      </c>
      <c r="AD54" s="20">
        <f t="shared" si="6"/>
        <v>7.7182717200991761E-3</v>
      </c>
      <c r="AF54" s="21">
        <f t="shared" si="3"/>
        <v>9.1744320818030814E-3</v>
      </c>
      <c r="AG54" s="21" t="str">
        <f t="shared" si="4"/>
        <v>Korea, Rep. Of</v>
      </c>
    </row>
    <row r="55" spans="1:33" x14ac:dyDescent="0.15">
      <c r="A55" s="26" t="s">
        <v>91</v>
      </c>
      <c r="B55" s="20" t="e">
        <f t="shared" si="6"/>
        <v>#DIV/0!</v>
      </c>
      <c r="C55" s="20" t="e">
        <f t="shared" si="6"/>
        <v>#DIV/0!</v>
      </c>
      <c r="D55" s="20" t="e">
        <f t="shared" si="6"/>
        <v>#DIV/0!</v>
      </c>
      <c r="E55" s="20" t="e">
        <f t="shared" si="6"/>
        <v>#DIV/0!</v>
      </c>
      <c r="F55" s="20" t="e">
        <f t="shared" si="6"/>
        <v>#DIV/0!</v>
      </c>
      <c r="G55" s="20" t="e">
        <f t="shared" si="6"/>
        <v>#DIV/0!</v>
      </c>
      <c r="H55" s="20" t="e">
        <f t="shared" si="6"/>
        <v>#DIV/0!</v>
      </c>
      <c r="I55" s="20">
        <f t="shared" si="6"/>
        <v>2.6631872995380068E-3</v>
      </c>
      <c r="J55" s="20">
        <f t="shared" si="6"/>
        <v>2.6157070352877667E-3</v>
      </c>
      <c r="K55" s="20">
        <f t="shared" si="6"/>
        <v>2.7344581624617185E-3</v>
      </c>
      <c r="L55" s="20">
        <f t="shared" si="6"/>
        <v>2.9304050095106384E-3</v>
      </c>
      <c r="M55" s="20">
        <f t="shared" si="6"/>
        <v>4.5913844359882737E-3</v>
      </c>
      <c r="N55" s="20">
        <f t="shared" si="6"/>
        <v>4.3645194317225413E-3</v>
      </c>
      <c r="O55" s="20">
        <f t="shared" si="6"/>
        <v>4.012150850219714E-3</v>
      </c>
      <c r="P55" s="20">
        <f t="shared" si="6"/>
        <v>3.1614858266379676E-3</v>
      </c>
      <c r="Q55" s="20">
        <f t="shared" si="6"/>
        <v>2.5459786558252968E-3</v>
      </c>
      <c r="R55" s="20">
        <f t="shared" si="6"/>
        <v>2.465596696928452E-3</v>
      </c>
      <c r="S55" s="20">
        <f t="shared" si="6"/>
        <v>2.5057213000764214E-3</v>
      </c>
      <c r="T55" s="20">
        <f t="shared" si="6"/>
        <v>2.2126426003253254E-3</v>
      </c>
      <c r="U55" s="20">
        <f t="shared" si="6"/>
        <v>2.2928297175822294E-3</v>
      </c>
      <c r="V55" s="20">
        <f t="shared" si="6"/>
        <v>2.4616213640085136E-3</v>
      </c>
      <c r="W55" s="20">
        <f t="shared" si="6"/>
        <v>2.4226429558875358E-3</v>
      </c>
      <c r="X55" s="20">
        <f t="shared" si="6"/>
        <v>2.7045866097093669E-3</v>
      </c>
      <c r="Y55" s="20">
        <f t="shared" si="6"/>
        <v>2.7820112077201007E-3</v>
      </c>
      <c r="Z55" s="20">
        <f t="shared" si="6"/>
        <v>2.4923619013326377E-3</v>
      </c>
      <c r="AA55" s="20">
        <f t="shared" si="6"/>
        <v>2.6981127219048171E-3</v>
      </c>
      <c r="AB55" s="20">
        <f t="shared" si="6"/>
        <v>2.3064002767551116E-3</v>
      </c>
      <c r="AC55" s="20">
        <f t="shared" si="6"/>
        <v>2.3724221904847906E-3</v>
      </c>
      <c r="AD55" s="20">
        <f t="shared" si="6"/>
        <v>2.4345677616038589E-3</v>
      </c>
      <c r="AF55" s="21">
        <f t="shared" si="3"/>
        <v>2.8077633641595957E-3</v>
      </c>
      <c r="AG55" s="21" t="str">
        <f t="shared" si="4"/>
        <v>Malaysia</v>
      </c>
    </row>
    <row r="56" spans="1:33" x14ac:dyDescent="0.15">
      <c r="A56" s="26" t="s">
        <v>243</v>
      </c>
      <c r="B56" s="20" t="e">
        <f t="shared" si="6"/>
        <v>#DIV/0!</v>
      </c>
      <c r="C56" s="20" t="e">
        <f t="shared" si="6"/>
        <v>#DIV/0!</v>
      </c>
      <c r="D56" s="20" t="e">
        <f t="shared" si="6"/>
        <v>#DIV/0!</v>
      </c>
      <c r="E56" s="20" t="e">
        <f t="shared" si="6"/>
        <v>#DIV/0!</v>
      </c>
      <c r="F56" s="20" t="e">
        <f t="shared" si="6"/>
        <v>#DIV/0!</v>
      </c>
      <c r="G56" s="20" t="e">
        <f t="shared" si="6"/>
        <v>#DIV/0!</v>
      </c>
      <c r="H56" s="20" t="e">
        <f t="shared" si="6"/>
        <v>#DIV/0!</v>
      </c>
      <c r="I56" s="20">
        <f t="shared" si="6"/>
        <v>1.6034562709231398E-2</v>
      </c>
      <c r="J56" s="20">
        <f t="shared" si="6"/>
        <v>1.7283289250173986E-2</v>
      </c>
      <c r="K56" s="20">
        <f t="shared" si="6"/>
        <v>1.9415239867024911E-2</v>
      </c>
      <c r="L56" s="20">
        <f t="shared" si="6"/>
        <v>1.8130824400482439E-2</v>
      </c>
      <c r="M56" s="20">
        <f t="shared" si="6"/>
        <v>9.7197621795889529E-3</v>
      </c>
      <c r="N56" s="20">
        <f t="shared" si="6"/>
        <v>8.9909669702411942E-3</v>
      </c>
      <c r="O56" s="20">
        <f t="shared" si="6"/>
        <v>1.0973530123832776E-2</v>
      </c>
      <c r="P56" s="20">
        <f t="shared" si="6"/>
        <v>1.084954310493858E-2</v>
      </c>
      <c r="Q56" s="20">
        <f t="shared" si="6"/>
        <v>1.1147955500015433E-2</v>
      </c>
      <c r="R56" s="20">
        <f t="shared" si="6"/>
        <v>1.3844407663923468E-2</v>
      </c>
      <c r="S56" s="20">
        <f t="shared" si="6"/>
        <v>1.5161738296969459E-2</v>
      </c>
      <c r="T56" s="20">
        <f t="shared" si="6"/>
        <v>1.6516911102151116E-2</v>
      </c>
      <c r="U56" s="20">
        <f t="shared" si="6"/>
        <v>1.4412071910602656E-2</v>
      </c>
      <c r="V56" s="20">
        <f t="shared" si="6"/>
        <v>1.464980402162565E-2</v>
      </c>
      <c r="W56" s="20">
        <f t="shared" si="6"/>
        <v>1.811984317233736E-2</v>
      </c>
      <c r="X56" s="20">
        <f t="shared" si="6"/>
        <v>1.7917129258313302E-2</v>
      </c>
      <c r="Y56" s="20">
        <f t="shared" ref="Y56:AD56" si="7">Y20/Y$36</f>
        <v>1.7541379234704946E-2</v>
      </c>
      <c r="Z56" s="20">
        <f t="shared" si="7"/>
        <v>1.7574661208828665E-2</v>
      </c>
      <c r="AA56" s="20">
        <f t="shared" si="7"/>
        <v>1.6706467526909682E-2</v>
      </c>
      <c r="AB56" s="20">
        <f t="shared" si="7"/>
        <v>1.8181109807085677E-2</v>
      </c>
      <c r="AC56" s="20">
        <f t="shared" si="7"/>
        <v>1.926162628383616E-2</v>
      </c>
      <c r="AD56" s="20">
        <f t="shared" si="7"/>
        <v>2.6362537760462511E-2</v>
      </c>
      <c r="AF56" s="21">
        <f t="shared" si="3"/>
        <v>1.5854334606967287E-2</v>
      </c>
      <c r="AG56" s="21" t="str">
        <f t="shared" si="4"/>
        <v>Mexico</v>
      </c>
    </row>
    <row r="57" spans="1:33" x14ac:dyDescent="0.15">
      <c r="A57" s="26" t="s">
        <v>52</v>
      </c>
      <c r="B57" s="20" t="e">
        <f t="shared" ref="B57:AD65" si="8">B21/B$36</f>
        <v>#DIV/0!</v>
      </c>
      <c r="C57" s="20" t="e">
        <f t="shared" si="8"/>
        <v>#DIV/0!</v>
      </c>
      <c r="D57" s="20" t="e">
        <f t="shared" si="8"/>
        <v>#DIV/0!</v>
      </c>
      <c r="E57" s="20" t="e">
        <f t="shared" si="8"/>
        <v>#DIV/0!</v>
      </c>
      <c r="F57" s="20" t="e">
        <f t="shared" si="8"/>
        <v>#DIV/0!</v>
      </c>
      <c r="G57" s="20" t="e">
        <f t="shared" si="8"/>
        <v>#DIV/0!</v>
      </c>
      <c r="H57" s="20" t="e">
        <f t="shared" si="8"/>
        <v>#DIV/0!</v>
      </c>
      <c r="I57" s="20">
        <f t="shared" si="8"/>
        <v>4.8552604168561969E-2</v>
      </c>
      <c r="J57" s="20">
        <f t="shared" si="8"/>
        <v>4.8302178684985604E-2</v>
      </c>
      <c r="K57" s="20">
        <f t="shared" si="8"/>
        <v>4.7956007196398601E-2</v>
      </c>
      <c r="L57" s="20">
        <f t="shared" si="8"/>
        <v>5.1346675780727762E-2</v>
      </c>
      <c r="M57" s="20">
        <f t="shared" si="8"/>
        <v>5.2041551989209449E-2</v>
      </c>
      <c r="N57" s="20">
        <f t="shared" si="8"/>
        <v>4.8172913694872491E-2</v>
      </c>
      <c r="O57" s="20">
        <f t="shared" si="8"/>
        <v>4.8095768612569458E-2</v>
      </c>
      <c r="P57" s="20">
        <f t="shared" si="8"/>
        <v>5.0969582171103867E-2</v>
      </c>
      <c r="Q57" s="20">
        <f t="shared" si="8"/>
        <v>5.4776830724979533E-2</v>
      </c>
      <c r="R57" s="20">
        <f t="shared" si="8"/>
        <v>5.5580995090279861E-2</v>
      </c>
      <c r="S57" s="20">
        <f t="shared" si="8"/>
        <v>5.5600728287577665E-2</v>
      </c>
      <c r="T57" s="20">
        <f t="shared" si="8"/>
        <v>5.4815326543346081E-2</v>
      </c>
      <c r="U57" s="20">
        <f t="shared" si="8"/>
        <v>5.5538062566864631E-2</v>
      </c>
      <c r="V57" s="20">
        <f t="shared" si="8"/>
        <v>5.6046540707614244E-2</v>
      </c>
      <c r="W57" s="20">
        <f t="shared" si="8"/>
        <v>5.6583762460150039E-2</v>
      </c>
      <c r="X57" s="20">
        <f t="shared" si="8"/>
        <v>5.8663298976507725E-2</v>
      </c>
      <c r="Y57" s="20">
        <f t="shared" si="8"/>
        <v>5.679926515461891E-2</v>
      </c>
      <c r="Z57" s="20">
        <f t="shared" si="8"/>
        <v>5.7073958833186049E-2</v>
      </c>
      <c r="AA57" s="20">
        <f t="shared" si="8"/>
        <v>6.1866481636422353E-2</v>
      </c>
      <c r="AB57" s="20">
        <f t="shared" si="8"/>
        <v>6.3837173568964831E-2</v>
      </c>
      <c r="AC57" s="20">
        <f t="shared" si="8"/>
        <v>5.8801343202513789E-2</v>
      </c>
      <c r="AD57" s="20">
        <f t="shared" si="8"/>
        <v>6.2911291224518301E-2</v>
      </c>
      <c r="AF57" s="21">
        <f t="shared" si="3"/>
        <v>5.4742379148907873E-2</v>
      </c>
      <c r="AG57" s="21" t="str">
        <f t="shared" si="4"/>
        <v>Netherlands, The</v>
      </c>
    </row>
    <row r="58" spans="1:33" x14ac:dyDescent="0.15">
      <c r="A58" s="26" t="s">
        <v>66</v>
      </c>
      <c r="B58" s="20" t="e">
        <f t="shared" si="8"/>
        <v>#DIV/0!</v>
      </c>
      <c r="C58" s="20" t="e">
        <f t="shared" si="8"/>
        <v>#DIV/0!</v>
      </c>
      <c r="D58" s="20" t="e">
        <f t="shared" si="8"/>
        <v>#DIV/0!</v>
      </c>
      <c r="E58" s="20" t="e">
        <f t="shared" si="8"/>
        <v>#DIV/0!</v>
      </c>
      <c r="F58" s="20" t="e">
        <f t="shared" si="8"/>
        <v>#DIV/0!</v>
      </c>
      <c r="G58" s="20" t="e">
        <f t="shared" si="8"/>
        <v>#DIV/0!</v>
      </c>
      <c r="H58" s="20" t="e">
        <f t="shared" si="8"/>
        <v>#DIV/0!</v>
      </c>
      <c r="I58" s="20">
        <f t="shared" si="8"/>
        <v>7.1004965906607117E-4</v>
      </c>
      <c r="J58" s="20">
        <f t="shared" si="8"/>
        <v>7.4399609628378349E-4</v>
      </c>
      <c r="K58" s="20">
        <f t="shared" si="8"/>
        <v>6.8242673938991342E-4</v>
      </c>
      <c r="L58" s="20">
        <f t="shared" si="8"/>
        <v>8.4602620454595639E-4</v>
      </c>
      <c r="M58" s="20">
        <f t="shared" si="8"/>
        <v>1.6263946062651277E-3</v>
      </c>
      <c r="N58" s="20">
        <f t="shared" si="8"/>
        <v>7.4537465454327725E-4</v>
      </c>
      <c r="O58" s="20">
        <f t="shared" si="8"/>
        <v>7.1838737643641754E-4</v>
      </c>
      <c r="P58" s="20">
        <f t="shared" si="8"/>
        <v>7.6413279895289174E-4</v>
      </c>
      <c r="Q58" s="20">
        <f t="shared" si="8"/>
        <v>9.1281836274475776E-4</v>
      </c>
      <c r="R58" s="20">
        <f t="shared" si="8"/>
        <v>5.7801761657939313E-4</v>
      </c>
      <c r="S58" s="20">
        <f t="shared" si="8"/>
        <v>6.9944372620491142E-4</v>
      </c>
      <c r="T58" s="20">
        <f t="shared" si="8"/>
        <v>6.3851466875690821E-4</v>
      </c>
      <c r="U58" s="20">
        <f t="shared" si="8"/>
        <v>6.8310139713347387E-4</v>
      </c>
      <c r="V58" s="20">
        <f t="shared" si="8"/>
        <v>7.1231593699586429E-4</v>
      </c>
      <c r="W58" s="20">
        <f t="shared" si="8"/>
        <v>8.4414568651906754E-4</v>
      </c>
      <c r="X58" s="20">
        <f t="shared" si="8"/>
        <v>7.6053309843093905E-4</v>
      </c>
      <c r="Y58" s="20">
        <f t="shared" si="8"/>
        <v>7.4589745923197203E-4</v>
      </c>
      <c r="Z58" s="20">
        <f t="shared" si="8"/>
        <v>7.8074729065147125E-4</v>
      </c>
      <c r="AA58" s="20">
        <f t="shared" si="8"/>
        <v>6.7072222280383377E-4</v>
      </c>
      <c r="AB58" s="20">
        <f t="shared" si="8"/>
        <v>7.0514633879062698E-4</v>
      </c>
      <c r="AC58" s="20">
        <f t="shared" si="8"/>
        <v>7.687189000108568E-4</v>
      </c>
      <c r="AD58" s="20">
        <f t="shared" si="8"/>
        <v>6.7868372089098289E-4</v>
      </c>
      <c r="AF58" s="21">
        <f t="shared" si="3"/>
        <v>7.7343611641947721E-4</v>
      </c>
      <c r="AG58" s="21" t="str">
        <f t="shared" si="4"/>
        <v>New Zealand</v>
      </c>
    </row>
    <row r="59" spans="1:33" x14ac:dyDescent="0.15">
      <c r="A59" s="26" t="s">
        <v>67</v>
      </c>
      <c r="B59" s="20" t="e">
        <f t="shared" si="8"/>
        <v>#DIV/0!</v>
      </c>
      <c r="C59" s="20" t="e">
        <f t="shared" si="8"/>
        <v>#DIV/0!</v>
      </c>
      <c r="D59" s="20" t="e">
        <f t="shared" si="8"/>
        <v>#DIV/0!</v>
      </c>
      <c r="E59" s="20" t="e">
        <f t="shared" si="8"/>
        <v>#DIV/0!</v>
      </c>
      <c r="F59" s="20" t="e">
        <f t="shared" si="8"/>
        <v>#DIV/0!</v>
      </c>
      <c r="G59" s="20" t="e">
        <f t="shared" si="8"/>
        <v>#DIV/0!</v>
      </c>
      <c r="H59" s="20" t="e">
        <f t="shared" si="8"/>
        <v>#DIV/0!</v>
      </c>
      <c r="I59" s="20">
        <f t="shared" si="8"/>
        <v>5.1009247181859913E-3</v>
      </c>
      <c r="J59" s="20">
        <f t="shared" si="8"/>
        <v>7.2606232005976391E-3</v>
      </c>
      <c r="K59" s="20">
        <f t="shared" si="8"/>
        <v>7.1783020297636483E-3</v>
      </c>
      <c r="L59" s="20">
        <f t="shared" si="8"/>
        <v>5.5641614951638567E-3</v>
      </c>
      <c r="M59" s="20">
        <f t="shared" si="8"/>
        <v>7.6712990486472758E-3</v>
      </c>
      <c r="N59" s="20">
        <f t="shared" si="8"/>
        <v>7.3674627248384644E-3</v>
      </c>
      <c r="O59" s="20">
        <f t="shared" si="8"/>
        <v>6.5852823086992593E-3</v>
      </c>
      <c r="P59" s="20">
        <f t="shared" si="8"/>
        <v>7.1717129442087626E-3</v>
      </c>
      <c r="Q59" s="20">
        <f t="shared" si="8"/>
        <v>5.957207680008709E-3</v>
      </c>
      <c r="R59" s="20">
        <f t="shared" si="8"/>
        <v>6.138318961096967E-3</v>
      </c>
      <c r="S59" s="20">
        <f t="shared" si="8"/>
        <v>5.6229917297024902E-3</v>
      </c>
      <c r="T59" s="20">
        <f t="shared" si="8"/>
        <v>5.0032277442732496E-3</v>
      </c>
      <c r="U59" s="20">
        <f t="shared" si="8"/>
        <v>6.842203026195791E-3</v>
      </c>
      <c r="V59" s="20">
        <f t="shared" si="8"/>
        <v>8.0902387476973654E-3</v>
      </c>
      <c r="W59" s="20">
        <f t="shared" si="8"/>
        <v>1.0543437290014567E-2</v>
      </c>
      <c r="X59" s="20">
        <f t="shared" si="8"/>
        <v>9.9347961479762104E-3</v>
      </c>
      <c r="Y59" s="20">
        <f t="shared" si="8"/>
        <v>8.9731945798452017E-3</v>
      </c>
      <c r="Z59" s="20">
        <f t="shared" si="8"/>
        <v>8.0438996178876839E-3</v>
      </c>
      <c r="AA59" s="20">
        <f t="shared" si="8"/>
        <v>8.9646149769175305E-3</v>
      </c>
      <c r="AB59" s="20">
        <f t="shared" si="8"/>
        <v>7.9957154066205138E-3</v>
      </c>
      <c r="AC59" s="20">
        <f t="shared" si="8"/>
        <v>8.8833529827773271E-3</v>
      </c>
      <c r="AD59" s="20">
        <f t="shared" si="8"/>
        <v>7.7961607775962668E-3</v>
      </c>
      <c r="AF59" s="21">
        <f t="shared" si="3"/>
        <v>7.3949603699415781E-3</v>
      </c>
      <c r="AG59" s="21" t="str">
        <f t="shared" si="4"/>
        <v>Norway</v>
      </c>
    </row>
    <row r="60" spans="1:33" x14ac:dyDescent="0.15">
      <c r="A60" s="26" t="s">
        <v>249</v>
      </c>
      <c r="B60" s="20" t="e">
        <f t="shared" si="8"/>
        <v>#DIV/0!</v>
      </c>
      <c r="C60" s="20" t="e">
        <f t="shared" si="8"/>
        <v>#DIV/0!</v>
      </c>
      <c r="D60" s="20" t="e">
        <f t="shared" si="8"/>
        <v>#DIV/0!</v>
      </c>
      <c r="E60" s="20" t="e">
        <f t="shared" si="8"/>
        <v>#DIV/0!</v>
      </c>
      <c r="F60" s="20" t="e">
        <f t="shared" si="8"/>
        <v>#DIV/0!</v>
      </c>
      <c r="G60" s="20" t="e">
        <f t="shared" si="8"/>
        <v>#DIV/0!</v>
      </c>
      <c r="H60" s="20" t="e">
        <f t="shared" si="8"/>
        <v>#DIV/0!</v>
      </c>
      <c r="I60" s="20">
        <f t="shared" si="8"/>
        <v>7.3874832108949398E-4</v>
      </c>
      <c r="J60" s="20">
        <f t="shared" si="8"/>
        <v>8.0923026224499859E-4</v>
      </c>
      <c r="K60" s="20">
        <f t="shared" si="8"/>
        <v>1.0004779851872803E-3</v>
      </c>
      <c r="L60" s="20">
        <f t="shared" si="8"/>
        <v>1.1720772945720021E-3</v>
      </c>
      <c r="M60" s="20">
        <f t="shared" si="8"/>
        <v>2.7480230768200356E-3</v>
      </c>
      <c r="N60" s="20">
        <f t="shared" si="8"/>
        <v>2.8190793135206005E-3</v>
      </c>
      <c r="O60" s="20">
        <f t="shared" si="8"/>
        <v>2.3791470233743288E-3</v>
      </c>
      <c r="P60" s="20">
        <f t="shared" si="8"/>
        <v>2.0609026573071144E-3</v>
      </c>
      <c r="Q60" s="20">
        <f t="shared" si="8"/>
        <v>1.9395260458533342E-3</v>
      </c>
      <c r="R60" s="20">
        <f t="shared" si="8"/>
        <v>1.8551537968955767E-3</v>
      </c>
      <c r="S60" s="20">
        <f t="shared" si="8"/>
        <v>1.882650781268724E-3</v>
      </c>
      <c r="T60" s="20">
        <f t="shared" si="8"/>
        <v>1.8383628041790357E-3</v>
      </c>
      <c r="U60" s="20">
        <f t="shared" si="8"/>
        <v>1.812914496618288E-3</v>
      </c>
      <c r="V60" s="20">
        <f t="shared" si="8"/>
        <v>1.9188117347193525E-3</v>
      </c>
      <c r="W60" s="20">
        <f t="shared" si="8"/>
        <v>2.2128735142244822E-3</v>
      </c>
      <c r="X60" s="20">
        <f t="shared" si="8"/>
        <v>2.6782666716444452E-3</v>
      </c>
      <c r="Y60" s="20">
        <f t="shared" si="8"/>
        <v>3.0705933256295836E-3</v>
      </c>
      <c r="Z60" s="20">
        <f t="shared" si="8"/>
        <v>3.0010928749090717E-3</v>
      </c>
      <c r="AA60" s="20">
        <f t="shared" si="8"/>
        <v>2.7363837326645495E-3</v>
      </c>
      <c r="AB60" s="20">
        <f t="shared" si="8"/>
        <v>4.3542890735797663E-3</v>
      </c>
      <c r="AC60" s="20">
        <f t="shared" si="8"/>
        <v>6.0309693024335805E-3</v>
      </c>
      <c r="AD60" s="20">
        <f t="shared" si="8"/>
        <v>6.8138187758543045E-3</v>
      </c>
      <c r="AF60" s="21">
        <f t="shared" si="3"/>
        <v>2.5396996756631793E-3</v>
      </c>
      <c r="AG60" s="21" t="str">
        <f t="shared" si="4"/>
        <v>Peru</v>
      </c>
    </row>
    <row r="61" spans="1:33" x14ac:dyDescent="0.15">
      <c r="A61" s="26" t="s">
        <v>102</v>
      </c>
      <c r="B61" s="20" t="e">
        <f t="shared" si="8"/>
        <v>#DIV/0!</v>
      </c>
      <c r="C61" s="20" t="e">
        <f t="shared" si="8"/>
        <v>#DIV/0!</v>
      </c>
      <c r="D61" s="20" t="e">
        <f t="shared" si="8"/>
        <v>#DIV/0!</v>
      </c>
      <c r="E61" s="20" t="e">
        <f t="shared" si="8"/>
        <v>#DIV/0!</v>
      </c>
      <c r="F61" s="20" t="e">
        <f t="shared" si="8"/>
        <v>#DIV/0!</v>
      </c>
      <c r="G61" s="20" t="e">
        <f t="shared" si="8"/>
        <v>#DIV/0!</v>
      </c>
      <c r="H61" s="20" t="e">
        <f t="shared" si="8"/>
        <v>#DIV/0!</v>
      </c>
      <c r="I61" s="20">
        <f t="shared" si="8"/>
        <v>9.3957388020045037E-4</v>
      </c>
      <c r="J61" s="20">
        <f t="shared" si="8"/>
        <v>1.4291441258798671E-3</v>
      </c>
      <c r="K61" s="20">
        <f t="shared" si="8"/>
        <v>1.586902437291261E-3</v>
      </c>
      <c r="L61" s="20">
        <f t="shared" si="8"/>
        <v>8.9785069477468825E-4</v>
      </c>
      <c r="M61" s="20">
        <f t="shared" si="8"/>
        <v>8.1296233418576627E-4</v>
      </c>
      <c r="N61" s="20">
        <f t="shared" si="8"/>
        <v>1.449788602343541E-3</v>
      </c>
      <c r="O61" s="20">
        <f t="shared" si="8"/>
        <v>1.3242263350426201E-3</v>
      </c>
      <c r="P61" s="20">
        <f t="shared" si="8"/>
        <v>1.2516799244979384E-3</v>
      </c>
      <c r="Q61" s="20">
        <f t="shared" si="8"/>
        <v>1.1983757392039121E-3</v>
      </c>
      <c r="R61" s="20">
        <f t="shared" si="8"/>
        <v>1.1426986971664675E-3</v>
      </c>
      <c r="S61" s="20">
        <f t="shared" si="8"/>
        <v>9.6639329428303226E-4</v>
      </c>
      <c r="T61" s="20">
        <f t="shared" si="8"/>
        <v>9.4778442647101173E-4</v>
      </c>
      <c r="U61" s="20">
        <f t="shared" si="8"/>
        <v>1.0448691560625337E-3</v>
      </c>
      <c r="V61" s="20">
        <f t="shared" si="8"/>
        <v>1.0293204439082327E-3</v>
      </c>
      <c r="W61" s="20">
        <f t="shared" si="8"/>
        <v>6.913145640184661E-4</v>
      </c>
      <c r="X61" s="20">
        <f t="shared" si="8"/>
        <v>7.5906554228572106E-4</v>
      </c>
      <c r="Y61" s="20">
        <f t="shared" si="8"/>
        <v>8.7791730247347029E-4</v>
      </c>
      <c r="Z61" s="20">
        <f t="shared" si="8"/>
        <v>9.9867462153955221E-4</v>
      </c>
      <c r="AA61" s="20">
        <f t="shared" si="8"/>
        <v>8.1233924726543851E-4</v>
      </c>
      <c r="AB61" s="20">
        <f t="shared" si="8"/>
        <v>9.9712741028341509E-4</v>
      </c>
      <c r="AC61" s="20">
        <f t="shared" si="8"/>
        <v>9.3160018670337562E-4</v>
      </c>
      <c r="AD61" s="20">
        <f t="shared" si="8"/>
        <v>1.1474822727937889E-3</v>
      </c>
      <c r="AF61" s="21">
        <f t="shared" si="3"/>
        <v>1.0562314199397524E-3</v>
      </c>
      <c r="AG61" s="21" t="str">
        <f t="shared" si="4"/>
        <v>Philippines</v>
      </c>
    </row>
    <row r="62" spans="1:33" x14ac:dyDescent="0.15">
      <c r="A62" s="26" t="s">
        <v>158</v>
      </c>
      <c r="B62" s="20" t="e">
        <f t="shared" si="8"/>
        <v>#DIV/0!</v>
      </c>
      <c r="C62" s="20" t="e">
        <f t="shared" si="8"/>
        <v>#DIV/0!</v>
      </c>
      <c r="D62" s="20" t="e">
        <f t="shared" si="8"/>
        <v>#DIV/0!</v>
      </c>
      <c r="E62" s="20" t="e">
        <f t="shared" si="8"/>
        <v>#DIV/0!</v>
      </c>
      <c r="F62" s="20" t="e">
        <f t="shared" si="8"/>
        <v>#DIV/0!</v>
      </c>
      <c r="G62" s="20" t="e">
        <f t="shared" si="8"/>
        <v>#DIV/0!</v>
      </c>
      <c r="H62" s="20" t="e">
        <f t="shared" si="8"/>
        <v>#DIV/0!</v>
      </c>
      <c r="I62" s="20">
        <f t="shared" si="8"/>
        <v>1.1535941672450523E-2</v>
      </c>
      <c r="J62" s="20">
        <f t="shared" si="8"/>
        <v>1.1958521407571934E-2</v>
      </c>
      <c r="K62" s="20">
        <f t="shared" si="8"/>
        <v>1.3525143201665086E-2</v>
      </c>
      <c r="L62" s="20">
        <f t="shared" si="8"/>
        <v>1.2660528993496355E-2</v>
      </c>
      <c r="M62" s="20">
        <f t="shared" si="8"/>
        <v>1.1032371969063861E-2</v>
      </c>
      <c r="N62" s="20">
        <f t="shared" si="8"/>
        <v>1.0367145692641902E-2</v>
      </c>
      <c r="O62" s="20">
        <f t="shared" si="8"/>
        <v>1.0224567954637439E-2</v>
      </c>
      <c r="P62" s="20">
        <f t="shared" si="8"/>
        <v>8.3414563202844818E-3</v>
      </c>
      <c r="Q62" s="20">
        <f t="shared" si="8"/>
        <v>7.2672425966549895E-3</v>
      </c>
      <c r="R62" s="20">
        <f t="shared" si="8"/>
        <v>1.0123323144392909E-2</v>
      </c>
      <c r="S62" s="20">
        <f t="shared" si="8"/>
        <v>8.7711830975371382E-3</v>
      </c>
      <c r="T62" s="20">
        <f t="shared" si="8"/>
        <v>9.5041787220382784E-3</v>
      </c>
      <c r="U62" s="20">
        <f t="shared" si="8"/>
        <v>8.7460760686243096E-3</v>
      </c>
      <c r="V62" s="20">
        <f t="shared" si="8"/>
        <v>9.0656789087793319E-3</v>
      </c>
      <c r="W62" s="20">
        <f t="shared" si="8"/>
        <v>1.0578449118031675E-2</v>
      </c>
      <c r="X62" s="20">
        <f t="shared" si="8"/>
        <v>1.1823724673329485E-2</v>
      </c>
      <c r="Y62" s="20">
        <f t="shared" si="8"/>
        <v>1.2038938174114467E-2</v>
      </c>
      <c r="Z62" s="20">
        <f t="shared" si="8"/>
        <v>1.5325106503028339E-2</v>
      </c>
      <c r="AA62" s="20">
        <f t="shared" si="8"/>
        <v>1.2440723408853327E-2</v>
      </c>
      <c r="AB62" s="20">
        <f t="shared" si="8"/>
        <v>1.4955424538400718E-2</v>
      </c>
      <c r="AC62" s="20">
        <f t="shared" si="8"/>
        <v>2.092353093425867E-2</v>
      </c>
      <c r="AD62" s="20">
        <f t="shared" si="8"/>
        <v>2.2878933718560906E-2</v>
      </c>
      <c r="AF62" s="21">
        <f t="shared" si="3"/>
        <v>1.2004008673564371E-2</v>
      </c>
      <c r="AG62" s="21" t="str">
        <f t="shared" si="4"/>
        <v>Saudi Arabia</v>
      </c>
    </row>
    <row r="63" spans="1:33" x14ac:dyDescent="0.15">
      <c r="A63" s="26" t="s">
        <v>208</v>
      </c>
      <c r="B63" s="20" t="e">
        <f t="shared" si="8"/>
        <v>#DIV/0!</v>
      </c>
      <c r="C63" s="20" t="e">
        <f t="shared" si="8"/>
        <v>#DIV/0!</v>
      </c>
      <c r="D63" s="20" t="e">
        <f t="shared" si="8"/>
        <v>#DIV/0!</v>
      </c>
      <c r="E63" s="20" t="e">
        <f t="shared" si="8"/>
        <v>#DIV/0!</v>
      </c>
      <c r="F63" s="20" t="e">
        <f t="shared" si="8"/>
        <v>#DIV/0!</v>
      </c>
      <c r="G63" s="20" t="e">
        <f t="shared" si="8"/>
        <v>#DIV/0!</v>
      </c>
      <c r="H63" s="20" t="e">
        <f t="shared" si="8"/>
        <v>#DIV/0!</v>
      </c>
      <c r="I63" s="20">
        <f t="shared" si="8"/>
        <v>3.5160695799278932E-3</v>
      </c>
      <c r="J63" s="20">
        <f t="shared" si="8"/>
        <v>4.1415395821521126E-3</v>
      </c>
      <c r="K63" s="20">
        <f t="shared" si="8"/>
        <v>4.9058985440281998E-3</v>
      </c>
      <c r="L63" s="20">
        <f t="shared" si="8"/>
        <v>5.1456197920872271E-3</v>
      </c>
      <c r="M63" s="20">
        <f t="shared" si="8"/>
        <v>4.8440271905626905E-3</v>
      </c>
      <c r="N63" s="20">
        <f t="shared" si="8"/>
        <v>4.9307598743773724E-3</v>
      </c>
      <c r="O63" s="20">
        <f t="shared" si="8"/>
        <v>4.6841494915697704E-3</v>
      </c>
      <c r="P63" s="20">
        <f t="shared" si="8"/>
        <v>3.705933130702492E-3</v>
      </c>
      <c r="Q63" s="20">
        <f t="shared" si="8"/>
        <v>3.3685643035965673E-3</v>
      </c>
      <c r="R63" s="20">
        <f t="shared" si="8"/>
        <v>3.4948621924244289E-3</v>
      </c>
      <c r="S63" s="20">
        <f t="shared" si="8"/>
        <v>2.8313344547000749E-3</v>
      </c>
      <c r="T63" s="20">
        <f t="shared" si="8"/>
        <v>3.1018963571259437E-3</v>
      </c>
      <c r="U63" s="20">
        <f t="shared" si="8"/>
        <v>2.0235428365261172E-3</v>
      </c>
      <c r="V63" s="20">
        <f t="shared" si="8"/>
        <v>1.77091914234561E-3</v>
      </c>
      <c r="W63" s="20">
        <f t="shared" si="8"/>
        <v>1.7643080906083622E-3</v>
      </c>
      <c r="X63" s="20">
        <f t="shared" si="8"/>
        <v>2.7383078368253063E-3</v>
      </c>
      <c r="Y63" s="20">
        <f t="shared" si="8"/>
        <v>1.7390405723117031E-3</v>
      </c>
      <c r="Z63" s="20">
        <f t="shared" si="8"/>
        <v>1.8137608903649029E-3</v>
      </c>
      <c r="AA63" s="20">
        <f t="shared" si="8"/>
        <v>2.8054524938176031E-3</v>
      </c>
      <c r="AB63" s="20">
        <f t="shared" si="8"/>
        <v>2.8686784752850946E-3</v>
      </c>
      <c r="AC63" s="20">
        <f t="shared" si="8"/>
        <v>2.1820344637820091E-3</v>
      </c>
      <c r="AD63" s="20">
        <f t="shared" si="8"/>
        <v>3.2181155226736462E-3</v>
      </c>
      <c r="AF63" s="21">
        <f t="shared" si="3"/>
        <v>3.2543097644452332E-3</v>
      </c>
      <c r="AG63" s="21" t="str">
        <f t="shared" si="4"/>
        <v>South Africa</v>
      </c>
    </row>
    <row r="64" spans="1:33" x14ac:dyDescent="0.15">
      <c r="A64" s="26" t="s">
        <v>1</v>
      </c>
      <c r="B64" s="20" t="e">
        <f t="shared" si="8"/>
        <v>#DIV/0!</v>
      </c>
      <c r="C64" s="20" t="e">
        <f t="shared" si="8"/>
        <v>#DIV/0!</v>
      </c>
      <c r="D64" s="20" t="e">
        <f t="shared" si="8"/>
        <v>#DIV/0!</v>
      </c>
      <c r="E64" s="20" t="e">
        <f t="shared" si="8"/>
        <v>#DIV/0!</v>
      </c>
      <c r="F64" s="20" t="e">
        <f t="shared" si="8"/>
        <v>#DIV/0!</v>
      </c>
      <c r="G64" s="20" t="e">
        <f t="shared" si="8"/>
        <v>#DIV/0!</v>
      </c>
      <c r="H64" s="20" t="e">
        <f t="shared" si="8"/>
        <v>#DIV/0!</v>
      </c>
      <c r="I64" s="20">
        <f t="shared" si="8"/>
        <v>4.8480810117093659E-3</v>
      </c>
      <c r="J64" s="20">
        <f t="shared" si="8"/>
        <v>4.7328155319437655E-3</v>
      </c>
      <c r="K64" s="20">
        <f t="shared" si="8"/>
        <v>4.3514748543528594E-3</v>
      </c>
      <c r="L64" s="20">
        <f t="shared" si="8"/>
        <v>4.134856324769438E-3</v>
      </c>
      <c r="M64" s="20">
        <f t="shared" si="8"/>
        <v>4.9945767383296818E-3</v>
      </c>
      <c r="N64" s="20">
        <f t="shared" si="8"/>
        <v>4.6114775941260514E-3</v>
      </c>
      <c r="O64" s="20">
        <f t="shared" si="8"/>
        <v>4.2130957336660559E-3</v>
      </c>
      <c r="P64" s="20">
        <f t="shared" si="8"/>
        <v>5.3582678603638087E-3</v>
      </c>
      <c r="Q64" s="20">
        <f t="shared" si="8"/>
        <v>4.9043243889856881E-3</v>
      </c>
      <c r="R64" s="20">
        <f t="shared" si="8"/>
        <v>4.6358463452884366E-3</v>
      </c>
      <c r="S64" s="20">
        <f t="shared" si="8"/>
        <v>4.9972894427603026E-3</v>
      </c>
      <c r="T64" s="20">
        <f t="shared" si="8"/>
        <v>5.4495354081865221E-3</v>
      </c>
      <c r="U64" s="20">
        <f t="shared" si="8"/>
        <v>5.1748274666897093E-3</v>
      </c>
      <c r="V64" s="20">
        <f t="shared" si="8"/>
        <v>6.0384452673528212E-3</v>
      </c>
      <c r="W64" s="20">
        <f t="shared" si="8"/>
        <v>6.5497764396211999E-3</v>
      </c>
      <c r="X64" s="20">
        <f t="shared" si="8"/>
        <v>6.7045271191282767E-3</v>
      </c>
      <c r="Y64" s="20">
        <f t="shared" si="8"/>
        <v>6.5772148233256694E-3</v>
      </c>
      <c r="Z64" s="20">
        <f t="shared" si="8"/>
        <v>6.4980751994155525E-3</v>
      </c>
      <c r="AA64" s="20">
        <f t="shared" si="8"/>
        <v>5.2363691440573748E-3</v>
      </c>
      <c r="AB64" s="20">
        <f t="shared" si="8"/>
        <v>5.6802326328813258E-3</v>
      </c>
      <c r="AC64" s="20">
        <f t="shared" si="8"/>
        <v>5.7484088336079943E-3</v>
      </c>
      <c r="AD64" s="20">
        <f t="shared" si="8"/>
        <v>5.6041934823186828E-3</v>
      </c>
      <c r="AF64" s="21">
        <f t="shared" si="3"/>
        <v>5.3201687110400265E-3</v>
      </c>
      <c r="AG64" s="21" t="str">
        <f t="shared" si="4"/>
        <v>Spain</v>
      </c>
    </row>
    <row r="65" spans="1:33" x14ac:dyDescent="0.15">
      <c r="A65" s="26" t="s">
        <v>70</v>
      </c>
      <c r="B65" s="20" t="e">
        <f t="shared" si="8"/>
        <v>#DIV/0!</v>
      </c>
      <c r="C65" s="20" t="e">
        <f t="shared" si="8"/>
        <v>#DIV/0!</v>
      </c>
      <c r="D65" s="20" t="e">
        <f t="shared" si="8"/>
        <v>#DIV/0!</v>
      </c>
      <c r="E65" s="20" t="e">
        <f t="shared" si="8"/>
        <v>#DIV/0!</v>
      </c>
      <c r="F65" s="20" t="e">
        <f t="shared" si="8"/>
        <v>#DIV/0!</v>
      </c>
      <c r="G65" s="20" t="e">
        <f t="shared" si="8"/>
        <v>#DIV/0!</v>
      </c>
      <c r="H65" s="20" t="e">
        <f t="shared" si="8"/>
        <v>#DIV/0!</v>
      </c>
      <c r="I65" s="20">
        <f t="shared" si="8"/>
        <v>1.7151047729658118E-2</v>
      </c>
      <c r="J65" s="20">
        <f t="shared" si="8"/>
        <v>1.5253396269813393E-2</v>
      </c>
      <c r="K65" s="20">
        <f t="shared" si="8"/>
        <v>1.4957072514356505E-2</v>
      </c>
      <c r="L65" s="20">
        <f t="shared" si="8"/>
        <v>1.3751813747201679E-2</v>
      </c>
      <c r="M65" s="20">
        <f t="shared" si="8"/>
        <v>1.4147367105234933E-2</v>
      </c>
      <c r="N65" s="20">
        <f t="shared" si="8"/>
        <v>1.6077215156857463E-2</v>
      </c>
      <c r="O65" s="20">
        <f t="shared" si="8"/>
        <v>1.4285699602899174E-2</v>
      </c>
      <c r="P65" s="20">
        <f t="shared" si="8"/>
        <v>1.6185071896180417E-2</v>
      </c>
      <c r="Q65" s="20">
        <f t="shared" si="8"/>
        <v>1.9894679314428228E-2</v>
      </c>
      <c r="R65" s="20">
        <f t="shared" si="8"/>
        <v>1.7729061522474717E-2</v>
      </c>
      <c r="S65" s="20">
        <f t="shared" si="8"/>
        <v>1.4967553259174007E-2</v>
      </c>
      <c r="T65" s="20">
        <f t="shared" si="8"/>
        <v>1.4610593181668812E-2</v>
      </c>
      <c r="U65" s="20">
        <f t="shared" si="8"/>
        <v>1.6342281042981025E-2</v>
      </c>
      <c r="V65" s="20">
        <f t="shared" si="8"/>
        <v>1.5333932953850798E-2</v>
      </c>
      <c r="W65" s="20">
        <f t="shared" si="8"/>
        <v>1.5207991912456755E-2</v>
      </c>
      <c r="X65" s="20">
        <f t="shared" si="8"/>
        <v>1.5968553924981116E-2</v>
      </c>
      <c r="Y65" s="20">
        <f t="shared" ref="Y65:AD65" si="9">Y29/Y$36</f>
        <v>1.5056112730365171E-2</v>
      </c>
      <c r="Z65" s="20">
        <f t="shared" si="9"/>
        <v>1.3800675338316059E-2</v>
      </c>
      <c r="AA65" s="20">
        <f t="shared" si="9"/>
        <v>1.2951057600133735E-2</v>
      </c>
      <c r="AB65" s="20">
        <f t="shared" si="9"/>
        <v>1.314134674067822E-2</v>
      </c>
      <c r="AC65" s="20">
        <f t="shared" si="9"/>
        <v>1.4319986800417852E-2</v>
      </c>
      <c r="AD65" s="20">
        <f t="shared" si="9"/>
        <v>1.3021551868126353E-2</v>
      </c>
      <c r="AF65" s="21">
        <f t="shared" si="3"/>
        <v>1.5188821009647933E-2</v>
      </c>
      <c r="AG65" s="21" t="str">
        <f t="shared" si="4"/>
        <v>Sweden</v>
      </c>
    </row>
    <row r="66" spans="1:33" x14ac:dyDescent="0.15">
      <c r="A66" s="26" t="s">
        <v>71</v>
      </c>
      <c r="B66" s="20" t="e">
        <f t="shared" ref="B66:AD70" si="10">B30/B$36</f>
        <v>#DIV/0!</v>
      </c>
      <c r="C66" s="20" t="e">
        <f t="shared" si="10"/>
        <v>#DIV/0!</v>
      </c>
      <c r="D66" s="20" t="e">
        <f t="shared" si="10"/>
        <v>#DIV/0!</v>
      </c>
      <c r="E66" s="20" t="e">
        <f t="shared" si="10"/>
        <v>#DIV/0!</v>
      </c>
      <c r="F66" s="20" t="e">
        <f t="shared" si="10"/>
        <v>#DIV/0!</v>
      </c>
      <c r="G66" s="20" t="e">
        <f t="shared" si="10"/>
        <v>#DIV/0!</v>
      </c>
      <c r="H66" s="20" t="e">
        <f t="shared" si="10"/>
        <v>#DIV/0!</v>
      </c>
      <c r="I66" s="20">
        <f t="shared" si="10"/>
        <v>1.9233950364893546E-2</v>
      </c>
      <c r="J66" s="20">
        <f t="shared" si="10"/>
        <v>1.852408992423318E-2</v>
      </c>
      <c r="K66" s="20">
        <f t="shared" si="10"/>
        <v>2.1842476736039632E-2</v>
      </c>
      <c r="L66" s="20">
        <f t="shared" si="10"/>
        <v>1.7418596962665272E-2</v>
      </c>
      <c r="M66" s="20">
        <f t="shared" si="10"/>
        <v>1.700964388247081E-2</v>
      </c>
      <c r="N66" s="20">
        <f t="shared" si="10"/>
        <v>1.580642447562032E-2</v>
      </c>
      <c r="O66" s="20">
        <f t="shared" si="10"/>
        <v>1.6196017437040456E-2</v>
      </c>
      <c r="P66" s="20">
        <f t="shared" si="10"/>
        <v>1.5412757810753928E-2</v>
      </c>
      <c r="Q66" s="20">
        <f t="shared" si="10"/>
        <v>1.5268365255005313E-2</v>
      </c>
      <c r="R66" s="20">
        <f t="shared" si="10"/>
        <v>1.4164337833913892E-2</v>
      </c>
      <c r="S66" s="20">
        <f t="shared" si="10"/>
        <v>1.5827145539475819E-2</v>
      </c>
      <c r="T66" s="20">
        <f t="shared" si="10"/>
        <v>1.6510612885070837E-2</v>
      </c>
      <c r="U66" s="20">
        <f t="shared" si="10"/>
        <v>1.7073396473408182E-2</v>
      </c>
      <c r="V66" s="20">
        <f t="shared" si="10"/>
        <v>1.7366392595195037E-2</v>
      </c>
      <c r="W66" s="20">
        <f t="shared" si="10"/>
        <v>2.0819729007741854E-2</v>
      </c>
      <c r="X66" s="20">
        <f t="shared" si="10"/>
        <v>1.9582735052006653E-2</v>
      </c>
      <c r="Y66" s="20">
        <f t="shared" si="10"/>
        <v>1.5898854922133991E-2</v>
      </c>
      <c r="Z66" s="20">
        <f t="shared" si="10"/>
        <v>1.6089811432935541E-2</v>
      </c>
      <c r="AA66" s="20">
        <f t="shared" si="10"/>
        <v>2.1284618960889012E-2</v>
      </c>
      <c r="AB66" s="20">
        <f t="shared" si="10"/>
        <v>2.1644650678089294E-2</v>
      </c>
      <c r="AC66" s="20">
        <f t="shared" si="10"/>
        <v>2.205028018331771E-2</v>
      </c>
      <c r="AD66" s="20">
        <f t="shared" si="10"/>
        <v>2.3556637680815336E-2</v>
      </c>
      <c r="AF66" s="21">
        <f t="shared" si="3"/>
        <v>1.8117342095168892E-2</v>
      </c>
      <c r="AG66" s="21" t="str">
        <f t="shared" si="4"/>
        <v>Switzerland</v>
      </c>
    </row>
    <row r="67" spans="1:33" x14ac:dyDescent="0.15">
      <c r="A67" s="26" t="s">
        <v>106</v>
      </c>
      <c r="B67" s="20" t="e">
        <f t="shared" si="10"/>
        <v>#DIV/0!</v>
      </c>
      <c r="C67" s="20" t="e">
        <f t="shared" si="10"/>
        <v>#DIV/0!</v>
      </c>
      <c r="D67" s="20" t="e">
        <f t="shared" si="10"/>
        <v>#DIV/0!</v>
      </c>
      <c r="E67" s="20" t="e">
        <f t="shared" si="10"/>
        <v>#DIV/0!</v>
      </c>
      <c r="F67" s="20" t="e">
        <f t="shared" si="10"/>
        <v>#DIV/0!</v>
      </c>
      <c r="G67" s="20" t="e">
        <f t="shared" si="10"/>
        <v>#DIV/0!</v>
      </c>
      <c r="H67" s="20" t="e">
        <f t="shared" si="10"/>
        <v>#DIV/0!</v>
      </c>
      <c r="I67" s="20">
        <f t="shared" si="10"/>
        <v>4.4328083182279907E-3</v>
      </c>
      <c r="J67" s="20">
        <f t="shared" si="10"/>
        <v>4.6041809549543676E-3</v>
      </c>
      <c r="K67" s="20">
        <f t="shared" si="10"/>
        <v>4.5155311647949205E-3</v>
      </c>
      <c r="L67" s="20">
        <f t="shared" si="10"/>
        <v>4.2628772625199381E-3</v>
      </c>
      <c r="M67" s="20">
        <f t="shared" si="10"/>
        <v>4.9026757599133332E-3</v>
      </c>
      <c r="N67" s="20">
        <f t="shared" si="10"/>
        <v>5.3564848880707375E-3</v>
      </c>
      <c r="O67" s="20">
        <f t="shared" si="10"/>
        <v>4.5582741460592933E-3</v>
      </c>
      <c r="P67" s="20">
        <f t="shared" si="10"/>
        <v>3.9406906157554945E-3</v>
      </c>
      <c r="Q67" s="20">
        <f t="shared" si="10"/>
        <v>4.1672689686454937E-3</v>
      </c>
      <c r="R67" s="20">
        <f t="shared" si="10"/>
        <v>4.3026571312704664E-3</v>
      </c>
      <c r="S67" s="20">
        <f t="shared" si="10"/>
        <v>4.2355459878812996E-3</v>
      </c>
      <c r="T67" s="20">
        <f t="shared" si="10"/>
        <v>3.5725798961293086E-3</v>
      </c>
      <c r="U67" s="20">
        <f t="shared" si="10"/>
        <v>3.6724366895561356E-3</v>
      </c>
      <c r="V67" s="20">
        <f t="shared" si="10"/>
        <v>3.9568896220452017E-3</v>
      </c>
      <c r="W67" s="20">
        <f t="shared" si="10"/>
        <v>3.8726440172501173E-3</v>
      </c>
      <c r="X67" s="20">
        <f t="shared" si="10"/>
        <v>3.7973763534555741E-3</v>
      </c>
      <c r="Y67" s="20">
        <f t="shared" si="10"/>
        <v>3.8774827103375533E-3</v>
      </c>
      <c r="Z67" s="20">
        <f t="shared" si="10"/>
        <v>4.1820005044834021E-3</v>
      </c>
      <c r="AA67" s="20">
        <f t="shared" si="10"/>
        <v>3.3975758786354568E-3</v>
      </c>
      <c r="AB67" s="20">
        <f t="shared" si="10"/>
        <v>3.8180504648860493E-3</v>
      </c>
      <c r="AC67" s="20">
        <f t="shared" si="10"/>
        <v>3.919225754577137E-3</v>
      </c>
      <c r="AD67" s="20">
        <f t="shared" si="10"/>
        <v>3.1974606025667292E-3</v>
      </c>
      <c r="AF67" s="21">
        <f t="shared" si="3"/>
        <v>4.1155780769098179E-3</v>
      </c>
      <c r="AG67" s="21" t="str">
        <f t="shared" si="4"/>
        <v>Thailand</v>
      </c>
    </row>
    <row r="68" spans="1:33" x14ac:dyDescent="0.15">
      <c r="A68" s="26" t="s">
        <v>131</v>
      </c>
      <c r="B68" s="20" t="e">
        <f t="shared" si="10"/>
        <v>#DIV/0!</v>
      </c>
      <c r="C68" s="20" t="e">
        <f t="shared" si="10"/>
        <v>#DIV/0!</v>
      </c>
      <c r="D68" s="20" t="e">
        <f t="shared" si="10"/>
        <v>#DIV/0!</v>
      </c>
      <c r="E68" s="20" t="e">
        <f t="shared" si="10"/>
        <v>#DIV/0!</v>
      </c>
      <c r="F68" s="20" t="e">
        <f t="shared" si="10"/>
        <v>#DIV/0!</v>
      </c>
      <c r="G68" s="20" t="e">
        <f t="shared" si="10"/>
        <v>#DIV/0!</v>
      </c>
      <c r="H68" s="20" t="e">
        <f t="shared" si="10"/>
        <v>#DIV/0!</v>
      </c>
      <c r="I68" s="20">
        <f t="shared" si="10"/>
        <v>4.7806896734469409E-3</v>
      </c>
      <c r="J68" s="20">
        <f t="shared" si="10"/>
        <v>5.7589787461214195E-3</v>
      </c>
      <c r="K68" s="20">
        <f t="shared" si="10"/>
        <v>6.3856193883815859E-3</v>
      </c>
      <c r="L68" s="20">
        <f t="shared" si="10"/>
        <v>5.1221931650548254E-3</v>
      </c>
      <c r="M68" s="20">
        <f t="shared" si="10"/>
        <v>6.528245322957915E-3</v>
      </c>
      <c r="N68" s="20">
        <f t="shared" si="10"/>
        <v>8.3155745097297333E-3</v>
      </c>
      <c r="O68" s="20">
        <f t="shared" si="10"/>
        <v>9.9213160343387743E-3</v>
      </c>
      <c r="P68" s="20">
        <f t="shared" si="10"/>
        <v>9.6544727863914822E-3</v>
      </c>
      <c r="Q68" s="20">
        <f t="shared" si="10"/>
        <v>9.8868621025452168E-3</v>
      </c>
      <c r="R68" s="20">
        <f t="shared" si="10"/>
        <v>1.3207100122763445E-2</v>
      </c>
      <c r="S68" s="20">
        <f t="shared" si="10"/>
        <v>9.4641170606688564E-3</v>
      </c>
      <c r="T68" s="20">
        <f t="shared" si="10"/>
        <v>1.1719385353019352E-2</v>
      </c>
      <c r="U68" s="20">
        <f t="shared" si="10"/>
        <v>1.3795081510792638E-2</v>
      </c>
      <c r="V68" s="20">
        <f t="shared" si="10"/>
        <v>1.806634496270814E-2</v>
      </c>
      <c r="W68" s="20">
        <f t="shared" si="10"/>
        <v>1.8691694499620257E-2</v>
      </c>
      <c r="X68" s="20">
        <f t="shared" si="10"/>
        <v>1.9585860906636297E-2</v>
      </c>
      <c r="Y68" s="20">
        <f t="shared" si="10"/>
        <v>2.0171745427954125E-2</v>
      </c>
      <c r="Z68" s="20">
        <f t="shared" si="10"/>
        <v>1.8973614289019988E-2</v>
      </c>
      <c r="AA68" s="20">
        <f t="shared" si="10"/>
        <v>1.9980265506462803E-2</v>
      </c>
      <c r="AB68" s="20">
        <f t="shared" si="10"/>
        <v>2.1260397049204037E-2</v>
      </c>
      <c r="AC68" s="20">
        <f t="shared" si="10"/>
        <v>2.2527127497528939E-2</v>
      </c>
      <c r="AD68" s="20">
        <f t="shared" si="10"/>
        <v>2.3334476198972526E-2</v>
      </c>
      <c r="AF68" s="21">
        <f t="shared" si="3"/>
        <v>1.3505961914287242E-2</v>
      </c>
      <c r="AG68" s="21" t="str">
        <f t="shared" si="4"/>
        <v>Türkiye, Rep of</v>
      </c>
    </row>
    <row r="69" spans="1:33" x14ac:dyDescent="0.15">
      <c r="A69" s="26" t="s">
        <v>73</v>
      </c>
      <c r="B69" s="20" t="e">
        <f t="shared" si="10"/>
        <v>#DIV/0!</v>
      </c>
      <c r="C69" s="20" t="e">
        <f t="shared" si="10"/>
        <v>#DIV/0!</v>
      </c>
      <c r="D69" s="20" t="e">
        <f t="shared" si="10"/>
        <v>#DIV/0!</v>
      </c>
      <c r="E69" s="20" t="e">
        <f t="shared" si="10"/>
        <v>#DIV/0!</v>
      </c>
      <c r="F69" s="20" t="e">
        <f t="shared" si="10"/>
        <v>#DIV/0!</v>
      </c>
      <c r="G69" s="20" t="e">
        <f t="shared" si="10"/>
        <v>#DIV/0!</v>
      </c>
      <c r="H69" s="20" t="e">
        <f t="shared" si="10"/>
        <v>#DIV/0!</v>
      </c>
      <c r="I69" s="20">
        <f t="shared" si="10"/>
        <v>9.6580079952841832E-2</v>
      </c>
      <c r="J69" s="20">
        <f t="shared" si="10"/>
        <v>9.4751960426614018E-2</v>
      </c>
      <c r="K69" s="20">
        <f t="shared" si="10"/>
        <v>0.10315299040487184</v>
      </c>
      <c r="L69" s="20">
        <f t="shared" si="10"/>
        <v>0.10294526349385676</v>
      </c>
      <c r="M69" s="20">
        <f t="shared" si="10"/>
        <v>0.10147127988105545</v>
      </c>
      <c r="N69" s="20">
        <f t="shared" si="10"/>
        <v>0.10914866569120198</v>
      </c>
      <c r="O69" s="20">
        <f t="shared" si="10"/>
        <v>0.10249226156210145</v>
      </c>
      <c r="P69" s="20">
        <f t="shared" si="10"/>
        <v>9.9121010825258968E-2</v>
      </c>
      <c r="Q69" s="20">
        <f t="shared" si="10"/>
        <v>9.9311696007198982E-2</v>
      </c>
      <c r="R69" s="20">
        <f t="shared" si="10"/>
        <v>9.8891629117052252E-2</v>
      </c>
      <c r="S69" s="20">
        <f t="shared" si="10"/>
        <v>0.10288088710844515</v>
      </c>
      <c r="T69" s="20">
        <f t="shared" si="10"/>
        <v>0.10365588843885871</v>
      </c>
      <c r="U69" s="20">
        <f t="shared" si="10"/>
        <v>0.10075589383661811</v>
      </c>
      <c r="V69" s="20">
        <f t="shared" si="10"/>
        <v>9.7347285931035102E-2</v>
      </c>
      <c r="W69" s="20">
        <f t="shared" si="10"/>
        <v>9.187329009238486E-2</v>
      </c>
      <c r="X69" s="20">
        <f t="shared" si="10"/>
        <v>8.6099943574998852E-2</v>
      </c>
      <c r="Y69" s="20">
        <f t="shared" si="10"/>
        <v>8.2697200965289042E-2</v>
      </c>
      <c r="Z69" s="20">
        <f t="shared" si="10"/>
        <v>8.0328387839706666E-2</v>
      </c>
      <c r="AA69" s="20">
        <f t="shared" si="10"/>
        <v>7.7940713150548804E-2</v>
      </c>
      <c r="AB69" s="20">
        <f t="shared" si="10"/>
        <v>7.8612417731649939E-2</v>
      </c>
      <c r="AC69" s="20">
        <f t="shared" si="10"/>
        <v>7.8375091693943258E-2</v>
      </c>
      <c r="AD69" s="20">
        <f t="shared" si="10"/>
        <v>7.589416751219466E-2</v>
      </c>
      <c r="AF69" s="21">
        <f t="shared" si="3"/>
        <v>9.3833091147169409E-2</v>
      </c>
      <c r="AG69" s="21" t="str">
        <f t="shared" si="4"/>
        <v>United Kingdom</v>
      </c>
    </row>
    <row r="70" spans="1:33" x14ac:dyDescent="0.15">
      <c r="A70" s="26" t="s">
        <v>74</v>
      </c>
      <c r="B70" s="20" t="e">
        <f t="shared" si="10"/>
        <v>#DIV/0!</v>
      </c>
      <c r="C70" s="20" t="e">
        <f t="shared" si="10"/>
        <v>#DIV/0!</v>
      </c>
      <c r="D70" s="20" t="e">
        <f t="shared" si="10"/>
        <v>#DIV/0!</v>
      </c>
      <c r="E70" s="20" t="e">
        <f t="shared" si="10"/>
        <v>#DIV/0!</v>
      </c>
      <c r="F70" s="20" t="e">
        <f t="shared" si="10"/>
        <v>#DIV/0!</v>
      </c>
      <c r="G70" s="20" t="e">
        <f t="shared" si="10"/>
        <v>#DIV/0!</v>
      </c>
      <c r="H70" s="20" t="e">
        <f t="shared" si="10"/>
        <v>#DIV/0!</v>
      </c>
      <c r="I70" s="20">
        <f t="shared" si="10"/>
        <v>8.5651779199027167E-2</v>
      </c>
      <c r="J70" s="20">
        <f t="shared" si="10"/>
        <v>8.095314641601524E-2</v>
      </c>
      <c r="K70" s="20">
        <f t="shared" si="10"/>
        <v>7.6057777166952903E-2</v>
      </c>
      <c r="L70" s="20">
        <f t="shared" si="10"/>
        <v>8.0329903272032016E-2</v>
      </c>
      <c r="M70" s="20">
        <f t="shared" si="10"/>
        <v>6.9932517857655307E-2</v>
      </c>
      <c r="N70" s="20">
        <f t="shared" si="10"/>
        <v>6.9890307962063442E-2</v>
      </c>
      <c r="O70" s="20">
        <f t="shared" si="10"/>
        <v>6.896827399958648E-2</v>
      </c>
      <c r="P70" s="20">
        <f t="shared" si="10"/>
        <v>6.2716370907826974E-2</v>
      </c>
      <c r="Q70" s="20">
        <f t="shared" si="10"/>
        <v>5.9088627004730596E-2</v>
      </c>
      <c r="R70" s="20">
        <f t="shared" si="10"/>
        <v>5.9053572389983745E-2</v>
      </c>
      <c r="S70" s="20">
        <f t="shared" si="10"/>
        <v>5.2732949500056581E-2</v>
      </c>
      <c r="T70" s="20">
        <f t="shared" si="10"/>
        <v>4.9797599264836012E-2</v>
      </c>
      <c r="U70" s="20">
        <f t="shared" si="10"/>
        <v>4.4997069025627848E-2</v>
      </c>
      <c r="V70" s="20">
        <f t="shared" si="10"/>
        <v>4.314804866363383E-2</v>
      </c>
      <c r="W70" s="20">
        <f t="shared" si="10"/>
        <v>4.3160987355682662E-2</v>
      </c>
      <c r="X70" s="20">
        <f t="shared" si="10"/>
        <v>4.6183047077620734E-2</v>
      </c>
      <c r="Y70" s="20">
        <f t="shared" si="10"/>
        <v>4.5606733262559797E-2</v>
      </c>
      <c r="Z70" s="20">
        <f t="shared" si="10"/>
        <v>5.0491248152271351E-2</v>
      </c>
      <c r="AA70" s="20">
        <f t="shared" si="10"/>
        <v>4.6263613289373104E-2</v>
      </c>
      <c r="AB70" s="20">
        <f t="shared" si="10"/>
        <v>4.7170951848987147E-2</v>
      </c>
      <c r="AC70" s="20">
        <f t="shared" si="10"/>
        <v>5.0133125027896512E-2</v>
      </c>
      <c r="AD70" s="20">
        <f t="shared" si="10"/>
        <v>5.1455175078101135E-2</v>
      </c>
      <c r="AF70" s="21">
        <f t="shared" si="3"/>
        <v>5.8353764714660021E-2</v>
      </c>
      <c r="AG70" s="21" t="str">
        <f t="shared" si="4"/>
        <v>United States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45"/>
  <sheetViews>
    <sheetView showGridLines="0" showRowColHeaders="0" workbookViewId="0"/>
  </sheetViews>
  <sheetFormatPr baseColWidth="10" defaultColWidth="10.1640625" defaultRowHeight="14.5" customHeight="1" x14ac:dyDescent="0.15"/>
  <cols>
    <col min="1" max="1" width="3.5" customWidth="1"/>
    <col min="2" max="2" width="63" customWidth="1"/>
    <col min="3" max="6" width="9.6640625" customWidth="1"/>
    <col min="7" max="31" width="10.5" customWidth="1"/>
  </cols>
  <sheetData>
    <row r="1" spans="1:31" ht="13.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2.75" customHeight="1" x14ac:dyDescent="0.15">
      <c r="A2" s="1"/>
      <c r="B2" s="18" t="s">
        <v>270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6.75" customHeight="1" x14ac:dyDescent="0.15">
      <c r="A3" s="1"/>
      <c r="B3" s="18"/>
      <c r="C3" s="18"/>
      <c r="D3" s="18"/>
      <c r="E3" s="18"/>
      <c r="F3" s="18"/>
      <c r="G3" s="1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9.5" customHeight="1" x14ac:dyDescent="0.15">
      <c r="A4" s="1"/>
      <c r="B4" s="19" t="s">
        <v>271</v>
      </c>
      <c r="C4" s="19"/>
      <c r="D4" s="19"/>
      <c r="E4" s="19"/>
      <c r="F4" s="19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25" customHeight="1" x14ac:dyDescent="0.15">
      <c r="A5" s="1"/>
      <c r="B5" s="1" t="s">
        <v>272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9.7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3.5" customHeight="1" x14ac:dyDescent="0.15">
      <c r="A7" s="1"/>
      <c r="B7" s="2"/>
      <c r="C7" s="3" t="s">
        <v>273</v>
      </c>
      <c r="D7" s="4" t="s">
        <v>274</v>
      </c>
      <c r="E7" s="4" t="s">
        <v>275</v>
      </c>
      <c r="F7" s="4" t="s">
        <v>276</v>
      </c>
      <c r="G7" s="4" t="s">
        <v>277</v>
      </c>
      <c r="H7" s="4" t="s">
        <v>278</v>
      </c>
      <c r="I7" s="4" t="s">
        <v>279</v>
      </c>
      <c r="J7" s="4" t="s">
        <v>280</v>
      </c>
      <c r="K7" s="4" t="s">
        <v>281</v>
      </c>
      <c r="L7" s="4" t="s">
        <v>282</v>
      </c>
      <c r="M7" s="4" t="s">
        <v>283</v>
      </c>
      <c r="N7" s="4" t="s">
        <v>284</v>
      </c>
      <c r="O7" s="4" t="s">
        <v>285</v>
      </c>
      <c r="P7" s="4" t="s">
        <v>286</v>
      </c>
      <c r="Q7" s="4" t="s">
        <v>287</v>
      </c>
      <c r="R7" s="4" t="s">
        <v>288</v>
      </c>
      <c r="S7" s="4" t="s">
        <v>289</v>
      </c>
      <c r="T7" s="4" t="s">
        <v>290</v>
      </c>
      <c r="U7" s="4" t="s">
        <v>291</v>
      </c>
      <c r="V7" s="4" t="s">
        <v>292</v>
      </c>
      <c r="W7" s="4" t="s">
        <v>293</v>
      </c>
      <c r="X7" s="4" t="s">
        <v>294</v>
      </c>
      <c r="Y7" s="4" t="s">
        <v>295</v>
      </c>
      <c r="Z7" s="4" t="s">
        <v>296</v>
      </c>
      <c r="AA7" s="4" t="s">
        <v>297</v>
      </c>
      <c r="AB7" s="4" t="s">
        <v>298</v>
      </c>
      <c r="AC7" s="4" t="s">
        <v>299</v>
      </c>
      <c r="AD7" s="4" t="s">
        <v>300</v>
      </c>
      <c r="AE7" s="5" t="s">
        <v>301</v>
      </c>
    </row>
    <row r="8" spans="1:31" ht="13.5" customHeight="1" x14ac:dyDescent="0.15">
      <c r="A8" s="1"/>
      <c r="B8" s="6" t="s">
        <v>302</v>
      </c>
      <c r="C8" s="7">
        <v>210.09207346951189</v>
      </c>
      <c r="D8" s="8">
        <v>250.28363530299799</v>
      </c>
      <c r="E8" s="8">
        <v>228.82213309323103</v>
      </c>
      <c r="F8" s="8">
        <v>302.35606388586609</v>
      </c>
      <c r="G8" s="8">
        <v>302.93777317967101</v>
      </c>
      <c r="H8" s="8">
        <v>268.77920758662003</v>
      </c>
      <c r="I8" s="8">
        <v>344.836198565892</v>
      </c>
      <c r="J8" s="8">
        <v>336.999520710826</v>
      </c>
      <c r="K8" s="8">
        <v>386.67399999999998</v>
      </c>
      <c r="L8" s="8">
        <v>444.38149099999998</v>
      </c>
      <c r="M8" s="8">
        <v>435.16134799999998</v>
      </c>
      <c r="N8" s="8">
        <v>446.37787100000003</v>
      </c>
      <c r="O8" s="8">
        <v>505.66186199999999</v>
      </c>
      <c r="P8" s="8">
        <v>579.86083799999994</v>
      </c>
      <c r="Q8" s="8">
        <v>789.69946000000004</v>
      </c>
      <c r="R8" s="8">
        <v>1042.0417299999999</v>
      </c>
      <c r="S8" s="8">
        <v>1041.399001</v>
      </c>
      <c r="T8" s="8">
        <v>1104.5613089999999</v>
      </c>
      <c r="U8" s="8">
        <v>580.21810200000004</v>
      </c>
      <c r="V8" s="8">
        <v>855.49149899999998</v>
      </c>
      <c r="W8" s="8">
        <v>1160.777975</v>
      </c>
      <c r="X8" s="8">
        <v>759.11434699999995</v>
      </c>
      <c r="Y8" s="8">
        <v>492.91813300000001</v>
      </c>
      <c r="Z8" s="8">
        <v>756.28556300000002</v>
      </c>
      <c r="AA8" s="8">
        <v>510.54769599999997</v>
      </c>
      <c r="AB8" s="8">
        <v>522.08714799999996</v>
      </c>
      <c r="AC8" s="8">
        <v>686.09747800000002</v>
      </c>
      <c r="AD8" s="8">
        <v>750.25071600000001</v>
      </c>
      <c r="AE8" s="8">
        <v>518.35258599999997</v>
      </c>
    </row>
    <row r="9" spans="1:31" ht="13.5" customHeight="1" x14ac:dyDescent="0.15">
      <c r="A9" s="1"/>
      <c r="B9" s="9" t="s">
        <v>303</v>
      </c>
      <c r="C9" s="10">
        <v>96647.030849143426</v>
      </c>
      <c r="D9" s="11">
        <v>99824.890729573061</v>
      </c>
      <c r="E9" s="11">
        <v>81856.953425554559</v>
      </c>
      <c r="F9" s="11">
        <v>92176.422072134534</v>
      </c>
      <c r="G9" s="11">
        <v>115493.13872113824</v>
      </c>
      <c r="H9" s="11">
        <v>121846.70832184715</v>
      </c>
      <c r="I9" s="11">
        <v>122753.41832760746</v>
      </c>
      <c r="J9" s="11">
        <v>130073.647478472</v>
      </c>
      <c r="K9" s="11">
        <v>135067.38461949499</v>
      </c>
      <c r="L9" s="11">
        <v>155772.112937</v>
      </c>
      <c r="M9" s="11">
        <v>154557.04225699999</v>
      </c>
      <c r="N9" s="11">
        <v>165037.34542299999</v>
      </c>
      <c r="O9" s="11">
        <v>208806.61158</v>
      </c>
      <c r="P9" s="11">
        <v>258274.19173699999</v>
      </c>
      <c r="Q9" s="11">
        <v>288438.70896000002</v>
      </c>
      <c r="R9" s="11">
        <v>328770.59354600002</v>
      </c>
      <c r="S9" s="11">
        <v>389660.43975199998</v>
      </c>
      <c r="T9" s="11">
        <v>422713.22180200001</v>
      </c>
      <c r="U9" s="11">
        <v>293545.16447900003</v>
      </c>
      <c r="V9" s="11">
        <v>326876.03743299999</v>
      </c>
      <c r="W9" s="11">
        <v>376153.75645699998</v>
      </c>
      <c r="X9" s="11">
        <v>337492.38786700001</v>
      </c>
      <c r="Y9" s="11">
        <v>340418.65552999999</v>
      </c>
      <c r="Z9" s="11">
        <v>358573.06427099998</v>
      </c>
      <c r="AA9" s="11">
        <v>311678.089569</v>
      </c>
      <c r="AB9" s="11">
        <v>310732.46999999997</v>
      </c>
      <c r="AC9" s="11">
        <v>351756.45004600001</v>
      </c>
      <c r="AD9" s="11">
        <v>390206.06286100001</v>
      </c>
      <c r="AE9" s="11">
        <v>372424.78966499999</v>
      </c>
    </row>
    <row r="10" spans="1:31" ht="13.5" customHeight="1" x14ac:dyDescent="0.15">
      <c r="A10" s="1"/>
      <c r="B10" s="12" t="s">
        <v>304</v>
      </c>
      <c r="C10" s="13">
        <v>78358.463405186601</v>
      </c>
      <c r="D10" s="14">
        <v>82050.532780988375</v>
      </c>
      <c r="E10" s="14">
        <v>66612.228861422598</v>
      </c>
      <c r="F10" s="14">
        <v>74232.776993348467</v>
      </c>
      <c r="G10" s="14">
        <v>92843.624128832569</v>
      </c>
      <c r="H10" s="14">
        <v>98329.309268332552</v>
      </c>
      <c r="I10" s="14">
        <v>97661.671807978797</v>
      </c>
      <c r="J10" s="14">
        <v>106226.27665670136</v>
      </c>
      <c r="K10" s="14">
        <v>110423.5671</v>
      </c>
      <c r="L10" s="14">
        <v>121974.78675100001</v>
      </c>
      <c r="M10" s="14">
        <v>121307.460645</v>
      </c>
      <c r="N10" s="14">
        <v>129047.055808</v>
      </c>
      <c r="O10" s="14">
        <v>162903.078695</v>
      </c>
      <c r="P10" s="14">
        <v>197711.732793</v>
      </c>
      <c r="Q10" s="14">
        <v>209349.92845899999</v>
      </c>
      <c r="R10" s="14">
        <v>229471.31831100001</v>
      </c>
      <c r="S10" s="14">
        <v>273959.16028700001</v>
      </c>
      <c r="T10" s="14">
        <v>280743.51708899997</v>
      </c>
      <c r="U10" s="14">
        <v>201915.40205999999</v>
      </c>
      <c r="V10" s="14">
        <v>213183.35147699999</v>
      </c>
      <c r="W10" s="14">
        <v>236938.71913300001</v>
      </c>
      <c r="X10" s="14">
        <v>202800.23773699999</v>
      </c>
      <c r="Y10" s="14">
        <v>206796.34396100001</v>
      </c>
      <c r="Z10" s="14">
        <v>224057.07020799999</v>
      </c>
      <c r="AA10" s="14">
        <v>205569.14249500001</v>
      </c>
      <c r="AB10" s="14">
        <v>208544.483259</v>
      </c>
      <c r="AC10" s="14">
        <v>230227.538398</v>
      </c>
      <c r="AD10" s="14">
        <v>249959.702062</v>
      </c>
      <c r="AE10" s="14">
        <v>240026.098684</v>
      </c>
    </row>
    <row r="11" spans="1:31" ht="13.5" customHeight="1" x14ac:dyDescent="0.15">
      <c r="A11" s="1"/>
      <c r="B11" s="15" t="s">
        <v>305</v>
      </c>
      <c r="C11" s="10">
        <v>52173.163242147355</v>
      </c>
      <c r="D11" s="11">
        <v>54755.344862081634</v>
      </c>
      <c r="E11" s="11">
        <v>44924.786117704818</v>
      </c>
      <c r="F11" s="11">
        <v>50089.888278751387</v>
      </c>
      <c r="G11" s="11">
        <v>63969.688625299794</v>
      </c>
      <c r="H11" s="11">
        <v>68028.409034836266</v>
      </c>
      <c r="I11" s="11">
        <v>67699.226580457529</v>
      </c>
      <c r="J11" s="11">
        <v>75343.451511908977</v>
      </c>
      <c r="K11" s="11">
        <v>79178.4758</v>
      </c>
      <c r="L11" s="11">
        <v>88984.784360999998</v>
      </c>
      <c r="M11" s="11">
        <v>90002.552685999995</v>
      </c>
      <c r="N11" s="11">
        <v>97182.451029000003</v>
      </c>
      <c r="O11" s="11">
        <v>122589.130355</v>
      </c>
      <c r="P11" s="11">
        <v>148580.84401999999</v>
      </c>
      <c r="Q11" s="11">
        <v>156874.870429</v>
      </c>
      <c r="R11" s="11">
        <v>171907.785485</v>
      </c>
      <c r="S11" s="11">
        <v>208133.348211</v>
      </c>
      <c r="T11" s="11">
        <v>212190.64068099999</v>
      </c>
      <c r="U11" s="11">
        <v>153087.58749800001</v>
      </c>
      <c r="V11" s="11">
        <v>159073.610858</v>
      </c>
      <c r="W11" s="11">
        <v>177693.96777799999</v>
      </c>
      <c r="X11" s="11">
        <v>152878.85384699999</v>
      </c>
      <c r="Y11" s="11">
        <v>156485.53443199999</v>
      </c>
      <c r="Z11" s="11">
        <v>169545.09026600001</v>
      </c>
      <c r="AA11" s="11">
        <v>154718.880913</v>
      </c>
      <c r="AB11" s="11">
        <v>157961.417739</v>
      </c>
      <c r="AC11" s="11">
        <v>173561.89592099999</v>
      </c>
      <c r="AD11" s="11">
        <v>189780.45253499999</v>
      </c>
      <c r="AE11" s="11">
        <v>179866.87239500001</v>
      </c>
    </row>
    <row r="12" spans="1:31" ht="13.5" customHeight="1" x14ac:dyDescent="0.15">
      <c r="A12" s="1"/>
      <c r="B12" s="16" t="s">
        <v>306</v>
      </c>
      <c r="C12" s="13">
        <v>696.34200229522094</v>
      </c>
      <c r="D12" s="14">
        <v>748.79636159025245</v>
      </c>
      <c r="E12" s="14">
        <v>835.23221740198107</v>
      </c>
      <c r="F12" s="14">
        <v>971.78999186722501</v>
      </c>
      <c r="G12" s="14">
        <v>1019.8623455156401</v>
      </c>
      <c r="H12" s="14">
        <v>1230.0414687694699</v>
      </c>
      <c r="I12" s="14">
        <v>1277.9639924752501</v>
      </c>
      <c r="J12" s="14">
        <v>1351.39512031603</v>
      </c>
      <c r="K12" s="14">
        <v>1612.6757</v>
      </c>
      <c r="L12" s="14">
        <v>1690.873478</v>
      </c>
      <c r="M12" s="14">
        <v>1640.470243</v>
      </c>
      <c r="N12" s="14">
        <v>1970.774469</v>
      </c>
      <c r="O12" s="14">
        <v>2359.2900100000002</v>
      </c>
      <c r="P12" s="14">
        <v>2649.5859599999999</v>
      </c>
      <c r="Q12" s="14">
        <v>2372.6315589999999</v>
      </c>
      <c r="R12" s="14">
        <v>2751.552494</v>
      </c>
      <c r="S12" s="14">
        <v>3846.2809820000002</v>
      </c>
      <c r="T12" s="14">
        <v>3692.3754749999998</v>
      </c>
      <c r="U12" s="14">
        <v>2487.3211959999999</v>
      </c>
      <c r="V12" s="14">
        <v>2655.0516579999999</v>
      </c>
      <c r="W12" s="14">
        <v>3026.1440480000001</v>
      </c>
      <c r="X12" s="14">
        <v>2441.9960139999998</v>
      </c>
      <c r="Y12" s="14">
        <v>2394.298871</v>
      </c>
      <c r="Z12" s="14">
        <v>2457.4879780000001</v>
      </c>
      <c r="AA12" s="14">
        <v>2377.8919470000001</v>
      </c>
      <c r="AB12" s="14">
        <v>2482.2531039999999</v>
      </c>
      <c r="AC12" s="14">
        <v>2523.356307</v>
      </c>
      <c r="AD12" s="14">
        <v>2930.2695100000001</v>
      </c>
      <c r="AE12" s="14">
        <v>2749.5186250000002</v>
      </c>
    </row>
    <row r="13" spans="1:31" ht="13.5" customHeight="1" x14ac:dyDescent="0.15">
      <c r="A13" s="1"/>
      <c r="B13" s="16" t="s">
        <v>307</v>
      </c>
      <c r="C13" s="10"/>
      <c r="D13" s="11"/>
      <c r="E13" s="11"/>
      <c r="F13" s="11"/>
      <c r="G13" s="11"/>
      <c r="H13" s="11"/>
      <c r="I13" s="11">
        <v>4275.0980637460298</v>
      </c>
      <c r="J13" s="11">
        <v>4621.3960988824902</v>
      </c>
      <c r="K13" s="11">
        <v>5172.9207999999999</v>
      </c>
      <c r="L13" s="11">
        <v>5509.2258419999998</v>
      </c>
      <c r="M13" s="11">
        <v>5388.5802199999998</v>
      </c>
      <c r="N13" s="11">
        <v>5892.5364060000002</v>
      </c>
      <c r="O13" s="11">
        <v>7557.950922</v>
      </c>
      <c r="P13" s="11">
        <v>9472.4526879999994</v>
      </c>
      <c r="Q13" s="11">
        <v>10703.25822</v>
      </c>
      <c r="R13" s="11">
        <v>11638.441271</v>
      </c>
      <c r="S13" s="11">
        <v>13737.212565</v>
      </c>
      <c r="T13" s="11">
        <v>14186.453803</v>
      </c>
      <c r="U13" s="11">
        <v>11202.636275000001</v>
      </c>
      <c r="V13" s="11">
        <v>10893.900380999999</v>
      </c>
      <c r="W13" s="11">
        <v>12468.693354000001</v>
      </c>
      <c r="X13" s="11">
        <v>10084.657023</v>
      </c>
      <c r="Y13" s="11">
        <v>10788.371659</v>
      </c>
      <c r="Z13" s="11">
        <v>11461.726771</v>
      </c>
      <c r="AA13" s="11">
        <v>10268.792254</v>
      </c>
      <c r="AB13" s="11">
        <v>10534.776991000001</v>
      </c>
      <c r="AC13" s="11">
        <v>11945.858894999999</v>
      </c>
      <c r="AD13" s="11">
        <v>12897.428319000001</v>
      </c>
      <c r="AE13" s="11">
        <v>12357.983093999999</v>
      </c>
    </row>
    <row r="14" spans="1:31" ht="13.5" customHeight="1" x14ac:dyDescent="0.15">
      <c r="A14" s="1"/>
      <c r="B14" s="16" t="s">
        <v>308</v>
      </c>
      <c r="C14" s="13">
        <v>5514.0724606416197</v>
      </c>
      <c r="D14" s="14">
        <v>3924.377815288341</v>
      </c>
      <c r="E14" s="14">
        <v>2887.1506916591588</v>
      </c>
      <c r="F14" s="14">
        <v>3080.1978128137298</v>
      </c>
      <c r="G14" s="14">
        <v>3952.5823448740502</v>
      </c>
      <c r="H14" s="14">
        <v>4308.0702580827301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spans="1:31" ht="13.5" customHeight="1" x14ac:dyDescent="0.15">
      <c r="A15" s="1"/>
      <c r="B15" s="16" t="s">
        <v>309</v>
      </c>
      <c r="C15" s="10"/>
      <c r="D15" s="11"/>
      <c r="E15" s="11">
        <v>14.8828681345666</v>
      </c>
      <c r="F15" s="11">
        <v>26.493387421448801</v>
      </c>
      <c r="G15" s="11">
        <v>24.9888763242948</v>
      </c>
      <c r="H15" s="11">
        <v>12.079432135105399</v>
      </c>
      <c r="I15" s="11">
        <v>9.8334925769995607</v>
      </c>
      <c r="J15" s="11">
        <v>12.658560417847299</v>
      </c>
      <c r="K15" s="11">
        <v>17.946999999999999</v>
      </c>
      <c r="L15" s="11">
        <v>21.998173000000001</v>
      </c>
      <c r="M15" s="11">
        <v>39.121361</v>
      </c>
      <c r="N15" s="11">
        <v>31.62528</v>
      </c>
      <c r="O15" s="11">
        <v>36.969918999999997</v>
      </c>
      <c r="P15" s="11">
        <v>34.967559000000001</v>
      </c>
      <c r="Q15" s="11">
        <v>57.214978000000002</v>
      </c>
      <c r="R15" s="11">
        <v>67.680648000000005</v>
      </c>
      <c r="S15" s="11">
        <v>59.856397999999999</v>
      </c>
      <c r="T15" s="11">
        <v>72.930693000000005</v>
      </c>
      <c r="U15" s="11">
        <v>56.847881999999998</v>
      </c>
      <c r="V15" s="11">
        <v>73.302464999999998</v>
      </c>
      <c r="W15" s="11">
        <v>97.092713000000003</v>
      </c>
      <c r="X15" s="11">
        <v>50.768028999999999</v>
      </c>
      <c r="Y15" s="11">
        <v>58.257796999999997</v>
      </c>
      <c r="Z15" s="11">
        <v>74.038099000000003</v>
      </c>
      <c r="AA15" s="11">
        <v>105.40431599999999</v>
      </c>
      <c r="AB15" s="11">
        <v>103.35293</v>
      </c>
      <c r="AC15" s="11">
        <v>103.785135</v>
      </c>
      <c r="AD15" s="11">
        <v>176.15001000000001</v>
      </c>
      <c r="AE15" s="11">
        <v>187.70815899999999</v>
      </c>
    </row>
    <row r="16" spans="1:31" ht="13.5" customHeight="1" x14ac:dyDescent="0.15">
      <c r="A16" s="1"/>
      <c r="B16" s="16" t="s">
        <v>310</v>
      </c>
      <c r="C16" s="13">
        <v>15.1956110122468</v>
      </c>
      <c r="D16" s="14">
        <v>15.760316768907</v>
      </c>
      <c r="E16" s="14">
        <v>10.254563313415698</v>
      </c>
      <c r="F16" s="14">
        <v>7.3381233686345899</v>
      </c>
      <c r="G16" s="14">
        <v>12.667115784070798</v>
      </c>
      <c r="H16" s="14">
        <v>14.424263078978798</v>
      </c>
      <c r="I16" s="14">
        <v>6.899952861681534</v>
      </c>
      <c r="J16" s="14">
        <v>15.089717907917199</v>
      </c>
      <c r="K16" s="14">
        <v>7.8638000000000003</v>
      </c>
      <c r="L16" s="14">
        <v>20.619209000000001</v>
      </c>
      <c r="M16" s="14">
        <v>18.825043999999998</v>
      </c>
      <c r="N16" s="14">
        <v>23.184104999999999</v>
      </c>
      <c r="O16" s="14">
        <v>16.819782</v>
      </c>
      <c r="P16" s="14">
        <v>18.525141999999999</v>
      </c>
      <c r="Q16" s="14">
        <v>24.90343</v>
      </c>
      <c r="R16" s="14">
        <v>24.169608</v>
      </c>
      <c r="S16" s="14">
        <v>42.269663999999999</v>
      </c>
      <c r="T16" s="14">
        <v>57.220441999999998</v>
      </c>
      <c r="U16" s="14">
        <v>30.058759999999999</v>
      </c>
      <c r="V16" s="14">
        <v>19.539148999999998</v>
      </c>
      <c r="W16" s="14">
        <v>21.907633000000001</v>
      </c>
      <c r="X16" s="14">
        <v>21.764298</v>
      </c>
      <c r="Y16" s="14">
        <v>27.541816000000001</v>
      </c>
      <c r="Z16" s="14">
        <v>32.729987999999999</v>
      </c>
      <c r="AA16" s="14">
        <v>20.847857000000001</v>
      </c>
      <c r="AB16" s="14">
        <v>24.233325000000001</v>
      </c>
      <c r="AC16" s="14">
        <v>44.766244999999998</v>
      </c>
      <c r="AD16" s="14">
        <v>32.068212000000003</v>
      </c>
      <c r="AE16" s="14">
        <v>56.124915000000001</v>
      </c>
    </row>
    <row r="17" spans="1:31" ht="13.5" customHeight="1" x14ac:dyDescent="0.15">
      <c r="A17" s="1"/>
      <c r="B17" s="16" t="s">
        <v>311</v>
      </c>
      <c r="C17" s="10"/>
      <c r="D17" s="11"/>
      <c r="E17" s="11">
        <v>4.7383154620610597</v>
      </c>
      <c r="F17" s="11">
        <v>5.2628453457653901</v>
      </c>
      <c r="G17" s="11">
        <v>12.281011155755499</v>
      </c>
      <c r="H17" s="11">
        <v>8.9687809839737085</v>
      </c>
      <c r="I17" s="11">
        <v>19.45457939940389</v>
      </c>
      <c r="J17" s="11">
        <v>20.092249533372399</v>
      </c>
      <c r="K17" s="11">
        <v>27.409600000000001</v>
      </c>
      <c r="L17" s="11">
        <v>33.662005999999998</v>
      </c>
      <c r="M17" s="11">
        <v>85.289143999999993</v>
      </c>
      <c r="N17" s="11">
        <v>70.884777999999997</v>
      </c>
      <c r="O17" s="11">
        <v>43.472006999999998</v>
      </c>
      <c r="P17" s="11">
        <v>87.746509000000003</v>
      </c>
      <c r="Q17" s="11">
        <v>79.500170999999995</v>
      </c>
      <c r="R17" s="11">
        <v>171.02730099999999</v>
      </c>
      <c r="S17" s="11">
        <v>62.217232000000003</v>
      </c>
      <c r="T17" s="11">
        <v>57.254359000000001</v>
      </c>
      <c r="U17" s="11">
        <v>102.616411</v>
      </c>
      <c r="V17" s="11">
        <v>52.050970999999997</v>
      </c>
      <c r="W17" s="11">
        <v>149.86250100000001</v>
      </c>
      <c r="X17" s="11">
        <v>119.606449</v>
      </c>
      <c r="Y17" s="11">
        <v>62.981945000000003</v>
      </c>
      <c r="Z17" s="11">
        <v>942.89220899999998</v>
      </c>
      <c r="AA17" s="11">
        <v>133.49341000000001</v>
      </c>
      <c r="AB17" s="11">
        <v>95.023852000000005</v>
      </c>
      <c r="AC17" s="11">
        <v>124.375412</v>
      </c>
      <c r="AD17" s="11">
        <v>124.298108</v>
      </c>
      <c r="AE17" s="11">
        <v>169.92909900000001</v>
      </c>
    </row>
    <row r="18" spans="1:31" ht="13.5" customHeight="1" x14ac:dyDescent="0.15">
      <c r="A18" s="1"/>
      <c r="B18" s="16" t="s">
        <v>312</v>
      </c>
      <c r="C18" s="13">
        <v>687.218861548159</v>
      </c>
      <c r="D18" s="14">
        <v>739.79356596276125</v>
      </c>
      <c r="E18" s="14">
        <v>696.65024146680935</v>
      </c>
      <c r="F18" s="14">
        <v>811.86667861569003</v>
      </c>
      <c r="G18" s="14">
        <v>1034.3489722429399</v>
      </c>
      <c r="H18" s="14">
        <v>974.27330965255908</v>
      </c>
      <c r="I18" s="14">
        <v>912.35318776438282</v>
      </c>
      <c r="J18" s="14">
        <v>1065.3063950184201</v>
      </c>
      <c r="K18" s="14">
        <v>1096.7430999999999</v>
      </c>
      <c r="L18" s="14">
        <v>1288.5660640000001</v>
      </c>
      <c r="M18" s="14">
        <v>1150.0028090000001</v>
      </c>
      <c r="N18" s="14">
        <v>1173.7037909999999</v>
      </c>
      <c r="O18" s="14">
        <v>1543.7651989999999</v>
      </c>
      <c r="P18" s="14">
        <v>1642.6513849999999</v>
      </c>
      <c r="Q18" s="14">
        <v>1629.320563</v>
      </c>
      <c r="R18" s="14">
        <v>2002.251047</v>
      </c>
      <c r="S18" s="14">
        <v>2597.7170540000002</v>
      </c>
      <c r="T18" s="14">
        <v>2893.901754</v>
      </c>
      <c r="U18" s="14">
        <v>1486.057378</v>
      </c>
      <c r="V18" s="14">
        <v>1449.8416870000001</v>
      </c>
      <c r="W18" s="14">
        <v>1455.3302060000001</v>
      </c>
      <c r="X18" s="14">
        <v>1145.238114</v>
      </c>
      <c r="Y18" s="14">
        <v>1171.7531530000001</v>
      </c>
      <c r="Z18" s="14">
        <v>1326.4493540000001</v>
      </c>
      <c r="AA18" s="14">
        <v>1171.9927720000001</v>
      </c>
      <c r="AB18" s="14">
        <v>1271.5440329999999</v>
      </c>
      <c r="AC18" s="14">
        <v>1259.3093180000001</v>
      </c>
      <c r="AD18" s="14">
        <v>1432.503522</v>
      </c>
      <c r="AE18" s="14">
        <v>1525.6458540000001</v>
      </c>
    </row>
    <row r="19" spans="1:31" ht="13.5" customHeight="1" x14ac:dyDescent="0.15">
      <c r="A19" s="1"/>
      <c r="B19" s="16" t="s">
        <v>313</v>
      </c>
      <c r="C19" s="10">
        <v>14089.305090305097</v>
      </c>
      <c r="D19" s="11">
        <v>15837.754257369401</v>
      </c>
      <c r="E19" s="11">
        <v>13949.726446754494</v>
      </c>
      <c r="F19" s="11">
        <v>16092.467222271403</v>
      </c>
      <c r="G19" s="11">
        <v>19688.0257039514</v>
      </c>
      <c r="H19" s="11">
        <v>21748.1491033522</v>
      </c>
      <c r="I19" s="11">
        <v>21427.891128987598</v>
      </c>
      <c r="J19" s="11">
        <v>23865.3143833506</v>
      </c>
      <c r="K19" s="11">
        <v>24819.9679</v>
      </c>
      <c r="L19" s="11">
        <v>27840.113384</v>
      </c>
      <c r="M19" s="11">
        <v>27254.742484999999</v>
      </c>
      <c r="N19" s="11">
        <v>28663.935307</v>
      </c>
      <c r="O19" s="11">
        <v>35085.467960000002</v>
      </c>
      <c r="P19" s="11">
        <v>41113.404352999998</v>
      </c>
      <c r="Q19" s="11">
        <v>42582.326978999998</v>
      </c>
      <c r="R19" s="11">
        <v>43951.410742</v>
      </c>
      <c r="S19" s="11">
        <v>50032.358168999999</v>
      </c>
      <c r="T19" s="11">
        <v>50576.456381000004</v>
      </c>
      <c r="U19" s="11">
        <v>37593.937017999997</v>
      </c>
      <c r="V19" s="11">
        <v>38332.507961000003</v>
      </c>
      <c r="W19" s="11">
        <v>43978.790473000001</v>
      </c>
      <c r="X19" s="11">
        <v>38475.852709999999</v>
      </c>
      <c r="Y19" s="11">
        <v>39496.052043000003</v>
      </c>
      <c r="Z19" s="11">
        <v>42282.510964000001</v>
      </c>
      <c r="AA19" s="11">
        <v>36861.690631999998</v>
      </c>
      <c r="AB19" s="11">
        <v>37999.695082999999</v>
      </c>
      <c r="AC19" s="11">
        <v>41895.214709</v>
      </c>
      <c r="AD19" s="11">
        <v>45639.296777000003</v>
      </c>
      <c r="AE19" s="11">
        <v>41701.743613999999</v>
      </c>
    </row>
    <row r="20" spans="1:31" ht="13.5" customHeight="1" x14ac:dyDescent="0.15">
      <c r="A20" s="1"/>
      <c r="B20" s="16" t="s">
        <v>314</v>
      </c>
      <c r="C20" s="13">
        <v>15112.4249061101</v>
      </c>
      <c r="D20" s="14">
        <v>16374.1373887877</v>
      </c>
      <c r="E20" s="14">
        <v>12864.919374641897</v>
      </c>
      <c r="F20" s="14">
        <v>13464.859179135698</v>
      </c>
      <c r="G20" s="14">
        <v>17560.252428041007</v>
      </c>
      <c r="H20" s="14">
        <v>18038.255482621298</v>
      </c>
      <c r="I20" s="14">
        <v>18157.8651249297</v>
      </c>
      <c r="J20" s="14">
        <v>20247.141169774608</v>
      </c>
      <c r="K20" s="14">
        <v>21826.286499999998</v>
      </c>
      <c r="L20" s="14">
        <v>23957.360715999999</v>
      </c>
      <c r="M20" s="14">
        <v>25302.334902999999</v>
      </c>
      <c r="N20" s="14">
        <v>27526.194663999999</v>
      </c>
      <c r="O20" s="14">
        <v>34959.974023000002</v>
      </c>
      <c r="P20" s="14">
        <v>43238.141583999997</v>
      </c>
      <c r="Q20" s="14">
        <v>44107.123394000002</v>
      </c>
      <c r="R20" s="14">
        <v>48636.78355</v>
      </c>
      <c r="S20" s="14">
        <v>62631.056380000002</v>
      </c>
      <c r="T20" s="14">
        <v>61985.903382999997</v>
      </c>
      <c r="U20" s="14">
        <v>41217.832626000003</v>
      </c>
      <c r="V20" s="14">
        <v>41631.790949000002</v>
      </c>
      <c r="W20" s="14">
        <v>48138.713642000002</v>
      </c>
      <c r="X20" s="14">
        <v>39680.822726999999</v>
      </c>
      <c r="Y20" s="14">
        <v>41500.200256999997</v>
      </c>
      <c r="Z20" s="14">
        <v>47537.359214999997</v>
      </c>
      <c r="AA20" s="14">
        <v>44997.534506999997</v>
      </c>
      <c r="AB20" s="14">
        <v>45612.201349000003</v>
      </c>
      <c r="AC20" s="14">
        <v>49974.686999999998</v>
      </c>
      <c r="AD20" s="14">
        <v>54176.748971000001</v>
      </c>
      <c r="AE20" s="14">
        <v>50554.818827000003</v>
      </c>
    </row>
    <row r="21" spans="1:31" ht="13.5" customHeight="1" x14ac:dyDescent="0.15">
      <c r="A21" s="1"/>
      <c r="B21" s="16" t="s">
        <v>315</v>
      </c>
      <c r="C21" s="10">
        <v>232.36100563058801</v>
      </c>
      <c r="D21" s="11">
        <v>248.577585667992</v>
      </c>
      <c r="E21" s="11">
        <v>202.498158304003</v>
      </c>
      <c r="F21" s="11">
        <v>233.37173219761402</v>
      </c>
      <c r="G21" s="11">
        <v>386.12931373256703</v>
      </c>
      <c r="H21" s="11">
        <v>432.90947860407601</v>
      </c>
      <c r="I21" s="11">
        <v>238.43597461743502</v>
      </c>
      <c r="J21" s="11">
        <v>208.277611659808</v>
      </c>
      <c r="K21" s="11">
        <v>252.97290000000001</v>
      </c>
      <c r="L21" s="11">
        <v>317.69150999999999</v>
      </c>
      <c r="M21" s="11">
        <v>357.21591999999998</v>
      </c>
      <c r="N21" s="11">
        <v>389.25996400000002</v>
      </c>
      <c r="O21" s="11">
        <v>619.17572099999995</v>
      </c>
      <c r="P21" s="11">
        <v>531.22222999999997</v>
      </c>
      <c r="Q21" s="11">
        <v>639.045569</v>
      </c>
      <c r="R21" s="11">
        <v>840.77964899999995</v>
      </c>
      <c r="S21" s="11">
        <v>1006.322943</v>
      </c>
      <c r="T21" s="11">
        <v>623.16229299999998</v>
      </c>
      <c r="U21" s="11">
        <v>604.99911299999997</v>
      </c>
      <c r="V21" s="11">
        <v>788.49079900000004</v>
      </c>
      <c r="W21" s="11">
        <v>813.60803999999996</v>
      </c>
      <c r="X21" s="11">
        <v>1065.90092</v>
      </c>
      <c r="Y21" s="11">
        <v>1394.7553170000001</v>
      </c>
      <c r="Z21" s="11">
        <v>994.64145099999996</v>
      </c>
      <c r="AA21" s="11">
        <v>772.37547900000004</v>
      </c>
      <c r="AB21" s="11">
        <v>739.86691900000005</v>
      </c>
      <c r="AC21" s="11">
        <v>700.67772100000002</v>
      </c>
      <c r="AD21" s="11">
        <v>1247.9361550000001</v>
      </c>
      <c r="AE21" s="11">
        <v>1070.0719369999999</v>
      </c>
    </row>
    <row r="22" spans="1:31" ht="13.5" customHeight="1" x14ac:dyDescent="0.15">
      <c r="A22" s="1"/>
      <c r="B22" s="16" t="s">
        <v>316</v>
      </c>
      <c r="C22" s="13">
        <v>719.19797199381901</v>
      </c>
      <c r="D22" s="14">
        <v>882.78057280362395</v>
      </c>
      <c r="E22" s="14">
        <v>698.50470655643801</v>
      </c>
      <c r="F22" s="14">
        <v>847.30317061050994</v>
      </c>
      <c r="G22" s="14">
        <v>1220.2138520639401</v>
      </c>
      <c r="H22" s="14">
        <v>1109.42083859944</v>
      </c>
      <c r="I22" s="14">
        <v>1464.34475845318</v>
      </c>
      <c r="J22" s="14">
        <v>1728.5923087016899</v>
      </c>
      <c r="K22" s="14">
        <v>1796.1384</v>
      </c>
      <c r="L22" s="14">
        <v>2216.6274969999999</v>
      </c>
      <c r="M22" s="14">
        <v>2100.2216840000001</v>
      </c>
      <c r="N22" s="14">
        <v>2445.8551090000001</v>
      </c>
      <c r="O22" s="14">
        <v>2864.5707269999998</v>
      </c>
      <c r="P22" s="14">
        <v>3258.3460230000001</v>
      </c>
      <c r="Q22" s="14">
        <v>4108.418455</v>
      </c>
      <c r="R22" s="14">
        <v>4831.719599</v>
      </c>
      <c r="S22" s="14">
        <v>5297.050123</v>
      </c>
      <c r="T22" s="14">
        <v>5979.6628680000003</v>
      </c>
      <c r="U22" s="14">
        <v>6048.0804770000004</v>
      </c>
      <c r="V22" s="14">
        <v>5068.3914830000003</v>
      </c>
      <c r="W22" s="14">
        <v>4971.1486699999996</v>
      </c>
      <c r="X22" s="14">
        <v>4440.0287120000003</v>
      </c>
      <c r="Y22" s="14">
        <v>4468.5018559999999</v>
      </c>
      <c r="Z22" s="14">
        <v>4247.369608</v>
      </c>
      <c r="AA22" s="14">
        <v>4742.3602570000003</v>
      </c>
      <c r="AB22" s="14">
        <v>4117.2126369999996</v>
      </c>
      <c r="AC22" s="14">
        <v>3893.0344570000002</v>
      </c>
      <c r="AD22" s="14">
        <v>3480.9511299999999</v>
      </c>
      <c r="AE22" s="14">
        <v>3165.5255699999998</v>
      </c>
    </row>
    <row r="23" spans="1:31" ht="13.5" customHeight="1" x14ac:dyDescent="0.15">
      <c r="A23" s="1"/>
      <c r="B23" s="16" t="s">
        <v>317</v>
      </c>
      <c r="C23" s="10">
        <v>9284.912894696532</v>
      </c>
      <c r="D23" s="11">
        <v>9806.7523509932998</v>
      </c>
      <c r="E23" s="11">
        <v>7433.5211590406798</v>
      </c>
      <c r="F23" s="11">
        <v>8245.5797417928698</v>
      </c>
      <c r="G23" s="11">
        <v>10510.9818909447</v>
      </c>
      <c r="H23" s="11">
        <v>11624.582302316099</v>
      </c>
      <c r="I23" s="11">
        <v>11548.797162094601</v>
      </c>
      <c r="J23" s="11">
        <v>12286.97500515</v>
      </c>
      <c r="K23" s="11">
        <v>11901.5285</v>
      </c>
      <c r="L23" s="11">
        <v>13790.518728999999</v>
      </c>
      <c r="M23" s="11">
        <v>14096.532975</v>
      </c>
      <c r="N23" s="11">
        <v>14796.310524</v>
      </c>
      <c r="O23" s="11">
        <v>19036.704256000001</v>
      </c>
      <c r="P23" s="11">
        <v>23601.266414999998</v>
      </c>
      <c r="Q23" s="11">
        <v>24692.923639000001</v>
      </c>
      <c r="R23" s="11">
        <v>27152.682104</v>
      </c>
      <c r="S23" s="11">
        <v>33932.560973</v>
      </c>
      <c r="T23" s="11">
        <v>33740.459916</v>
      </c>
      <c r="U23" s="11">
        <v>21635.136122</v>
      </c>
      <c r="V23" s="11">
        <v>24214.109871000001</v>
      </c>
      <c r="W23" s="11">
        <v>26417.832482999998</v>
      </c>
      <c r="X23" s="11">
        <v>22485.512783999999</v>
      </c>
      <c r="Y23" s="11">
        <v>21299.255495000001</v>
      </c>
      <c r="Z23" s="11">
        <v>22725.922739000001</v>
      </c>
      <c r="AA23" s="11">
        <v>20778.461911999999</v>
      </c>
      <c r="AB23" s="11">
        <v>21738.094571000001</v>
      </c>
      <c r="AC23" s="11">
        <v>25046.182421000001</v>
      </c>
      <c r="AD23" s="11">
        <v>27729.264467000001</v>
      </c>
      <c r="AE23" s="11">
        <v>26851.195928000001</v>
      </c>
    </row>
    <row r="24" spans="1:31" ht="13.5" customHeight="1" x14ac:dyDescent="0.15">
      <c r="A24" s="1"/>
      <c r="B24" s="16" t="s">
        <v>318</v>
      </c>
      <c r="C24" s="13"/>
      <c r="D24" s="14"/>
      <c r="E24" s="14">
        <v>4.0782516165998199</v>
      </c>
      <c r="F24" s="14">
        <v>4.1878811900345898</v>
      </c>
      <c r="G24" s="14">
        <v>5.6039827089799372</v>
      </c>
      <c r="H24" s="14">
        <v>12.205752994034599</v>
      </c>
      <c r="I24" s="14">
        <v>12.7175266145614</v>
      </c>
      <c r="J24" s="14">
        <v>18.269144625629099</v>
      </c>
      <c r="K24" s="14">
        <v>20.485499999999998</v>
      </c>
      <c r="L24" s="14">
        <v>14.181062000000001</v>
      </c>
      <c r="M24" s="14">
        <v>24.0275</v>
      </c>
      <c r="N24" s="14">
        <v>19.861211000000001</v>
      </c>
      <c r="O24" s="14">
        <v>46.810284000000003</v>
      </c>
      <c r="P24" s="14">
        <v>106.852355</v>
      </c>
      <c r="Q24" s="14">
        <v>140.77635799999999</v>
      </c>
      <c r="R24" s="14">
        <v>256.96643</v>
      </c>
      <c r="S24" s="14">
        <v>327.53537599999999</v>
      </c>
      <c r="T24" s="14">
        <v>544.439303</v>
      </c>
      <c r="U24" s="14">
        <v>132.418778</v>
      </c>
      <c r="V24" s="14">
        <v>108.081045</v>
      </c>
      <c r="W24" s="14">
        <v>185.71119300000001</v>
      </c>
      <c r="X24" s="14">
        <v>58.174526</v>
      </c>
      <c r="Y24" s="14">
        <v>62.337420000000002</v>
      </c>
      <c r="Z24" s="14">
        <v>534.85415599999999</v>
      </c>
      <c r="AA24" s="14">
        <v>103.34213200000001</v>
      </c>
      <c r="AB24" s="14">
        <v>155.21766400000001</v>
      </c>
      <c r="AC24" s="14">
        <v>165.157388</v>
      </c>
      <c r="AD24" s="14">
        <v>197.499595</v>
      </c>
      <c r="AE24" s="14">
        <v>161.28861800000001</v>
      </c>
    </row>
    <row r="25" spans="1:31" ht="13.5" customHeight="1" x14ac:dyDescent="0.15">
      <c r="A25" s="1"/>
      <c r="B25" s="16" t="s">
        <v>319</v>
      </c>
      <c r="C25" s="10"/>
      <c r="D25" s="11"/>
      <c r="E25" s="11">
        <v>56.333306048948195</v>
      </c>
      <c r="F25" s="11">
        <v>38.810685039197601</v>
      </c>
      <c r="G25" s="11">
        <v>62.570403163069706</v>
      </c>
      <c r="H25" s="11">
        <v>58.6286686505182</v>
      </c>
      <c r="I25" s="11">
        <v>71.124451256529355</v>
      </c>
      <c r="J25" s="11">
        <v>71.649937206836213</v>
      </c>
      <c r="K25" s="11">
        <v>44.204099999999997</v>
      </c>
      <c r="L25" s="11">
        <v>82.596839000000003</v>
      </c>
      <c r="M25" s="11">
        <v>149.37770800000001</v>
      </c>
      <c r="N25" s="11">
        <v>154.96011200000001</v>
      </c>
      <c r="O25" s="11">
        <v>215.13583</v>
      </c>
      <c r="P25" s="11">
        <v>124.064363</v>
      </c>
      <c r="Q25" s="11">
        <v>225.032489</v>
      </c>
      <c r="R25" s="11">
        <v>293.81455</v>
      </c>
      <c r="S25" s="11">
        <v>191.06095400000001</v>
      </c>
      <c r="T25" s="11">
        <v>558.77184399999999</v>
      </c>
      <c r="U25" s="11">
        <v>271.134413</v>
      </c>
      <c r="V25" s="11">
        <v>259.24070999999998</v>
      </c>
      <c r="W25" s="11">
        <v>384.85691500000001</v>
      </c>
      <c r="X25" s="11">
        <v>395.504842</v>
      </c>
      <c r="Y25" s="11">
        <v>272.68693100000002</v>
      </c>
      <c r="Z25" s="11">
        <v>256.60594600000002</v>
      </c>
      <c r="AA25" s="11">
        <v>361.849243</v>
      </c>
      <c r="AB25" s="11">
        <v>330.80458499999997</v>
      </c>
      <c r="AC25" s="11">
        <v>347.24159700000001</v>
      </c>
      <c r="AD25" s="11">
        <v>372.11244799999997</v>
      </c>
      <c r="AE25" s="11">
        <v>383.06903699999998</v>
      </c>
    </row>
    <row r="26" spans="1:31" ht="13.5" customHeight="1" x14ac:dyDescent="0.15">
      <c r="A26" s="1"/>
      <c r="B26" s="16" t="s">
        <v>320</v>
      </c>
      <c r="C26" s="13"/>
      <c r="D26" s="14"/>
      <c r="E26" s="14"/>
      <c r="F26" s="14"/>
      <c r="G26" s="14"/>
      <c r="H26" s="14"/>
      <c r="I26" s="14"/>
      <c r="J26" s="14"/>
      <c r="K26" s="14">
        <v>182.0318</v>
      </c>
      <c r="L26" s="14">
        <v>310.08654799999999</v>
      </c>
      <c r="M26" s="14">
        <v>296.98490700000002</v>
      </c>
      <c r="N26" s="14">
        <v>354.97750400000001</v>
      </c>
      <c r="O26" s="14">
        <v>530.36315300000001</v>
      </c>
      <c r="P26" s="14">
        <v>739.73707300000001</v>
      </c>
      <c r="Q26" s="14">
        <v>884.37268600000004</v>
      </c>
      <c r="R26" s="14">
        <v>997.76885400000003</v>
      </c>
      <c r="S26" s="14">
        <v>1103.494428</v>
      </c>
      <c r="T26" s="14">
        <v>1429.424397</v>
      </c>
      <c r="U26" s="14">
        <v>724.31018099999994</v>
      </c>
      <c r="V26" s="14">
        <v>754.73426700000005</v>
      </c>
      <c r="W26" s="14">
        <v>847.44705899999997</v>
      </c>
      <c r="X26" s="14">
        <v>546.70228899999995</v>
      </c>
      <c r="Y26" s="14">
        <v>589.72923600000001</v>
      </c>
      <c r="Z26" s="14">
        <v>754.95311500000003</v>
      </c>
      <c r="AA26" s="14">
        <v>713.14479500000004</v>
      </c>
      <c r="AB26" s="14">
        <v>687.88690399999996</v>
      </c>
      <c r="AC26" s="14">
        <v>655.31163100000003</v>
      </c>
      <c r="AD26" s="14">
        <v>648.82487000000003</v>
      </c>
      <c r="AE26" s="14">
        <v>668.489194</v>
      </c>
    </row>
    <row r="27" spans="1:31" ht="13.5" customHeight="1" x14ac:dyDescent="0.15">
      <c r="A27" s="1"/>
      <c r="B27" s="16" t="s">
        <v>321</v>
      </c>
      <c r="C27" s="10">
        <v>6.8712262588627002</v>
      </c>
      <c r="D27" s="11">
        <v>11.045865245215104</v>
      </c>
      <c r="E27" s="11">
        <v>10.380289760170299</v>
      </c>
      <c r="F27" s="11">
        <v>13.451982004353502</v>
      </c>
      <c r="G27" s="11">
        <v>12.4291878192944</v>
      </c>
      <c r="H27" s="11">
        <v>10.2004093585335</v>
      </c>
      <c r="I27" s="11">
        <v>18.836930203117312</v>
      </c>
      <c r="J27" s="11">
        <v>28.678978130876015</v>
      </c>
      <c r="K27" s="11">
        <v>9.1835000000000004</v>
      </c>
      <c r="L27" s="11">
        <v>16.681072</v>
      </c>
      <c r="M27" s="11">
        <v>21.871344000000001</v>
      </c>
      <c r="N27" s="11">
        <v>32.454101000000001</v>
      </c>
      <c r="O27" s="11">
        <v>48.7211</v>
      </c>
      <c r="P27" s="11">
        <v>22.626087999999999</v>
      </c>
      <c r="Q27" s="11">
        <v>25.369423999999999</v>
      </c>
      <c r="R27" s="11">
        <v>22.284320999999998</v>
      </c>
      <c r="S27" s="11">
        <v>38.7761</v>
      </c>
      <c r="T27" s="11">
        <v>101.907443</v>
      </c>
      <c r="U27" s="11">
        <v>112.61776500000001</v>
      </c>
      <c r="V27" s="11">
        <v>180.05139600000001</v>
      </c>
      <c r="W27" s="11">
        <v>149.86693199999999</v>
      </c>
      <c r="X27" s="11">
        <v>106.40926399999999</v>
      </c>
      <c r="Y27" s="11">
        <v>101.86595</v>
      </c>
      <c r="Z27" s="11">
        <v>82.711814000000004</v>
      </c>
      <c r="AA27" s="11">
        <v>100.72748199999999</v>
      </c>
      <c r="AB27" s="11">
        <v>115.869168</v>
      </c>
      <c r="AC27" s="11">
        <v>80.827943000000005</v>
      </c>
      <c r="AD27" s="11">
        <v>139.789986</v>
      </c>
      <c r="AE27" s="11">
        <v>191.68842699999999</v>
      </c>
    </row>
    <row r="28" spans="1:31" ht="13.5" customHeight="1" x14ac:dyDescent="0.15">
      <c r="A28" s="1"/>
      <c r="B28" s="16" t="s">
        <v>322</v>
      </c>
      <c r="C28" s="13">
        <v>3274.5050078632594</v>
      </c>
      <c r="D28" s="14">
        <v>3465.7256280707898</v>
      </c>
      <c r="E28" s="14">
        <v>2986.6867479741404</v>
      </c>
      <c r="F28" s="14">
        <v>3593.8813786758678</v>
      </c>
      <c r="G28" s="14">
        <v>4969.9385190353605</v>
      </c>
      <c r="H28" s="14">
        <v>4758.0646328569801</v>
      </c>
      <c r="I28" s="14">
        <v>4811.6889833692685</v>
      </c>
      <c r="J28" s="14">
        <v>5996.2519430210705</v>
      </c>
      <c r="K28" s="14">
        <v>6632.9413000000004</v>
      </c>
      <c r="L28" s="14">
        <v>7440.7889530000002</v>
      </c>
      <c r="M28" s="14">
        <v>7509.430096</v>
      </c>
      <c r="N28" s="14">
        <v>8152.5482849999999</v>
      </c>
      <c r="O28" s="14">
        <v>10314.022799</v>
      </c>
      <c r="P28" s="14">
        <v>12859.601435</v>
      </c>
      <c r="Q28" s="14">
        <v>14326.460273999999</v>
      </c>
      <c r="R28" s="14">
        <v>16136.184776</v>
      </c>
      <c r="S28" s="14">
        <v>18728.654007000001</v>
      </c>
      <c r="T28" s="14">
        <v>19613.006668999999</v>
      </c>
      <c r="U28" s="14">
        <v>15879.715097</v>
      </c>
      <c r="V28" s="14">
        <v>18057.474643000001</v>
      </c>
      <c r="W28" s="14">
        <v>18934.180246</v>
      </c>
      <c r="X28" s="14">
        <v>18029.242600000001</v>
      </c>
      <c r="Y28" s="14">
        <v>17129.531104000002</v>
      </c>
      <c r="Z28" s="14">
        <v>17689.865368999999</v>
      </c>
      <c r="AA28" s="14">
        <v>16338.786485000001</v>
      </c>
      <c r="AB28" s="14">
        <v>16763.561815000001</v>
      </c>
      <c r="AC28" s="14">
        <v>18715.707779</v>
      </c>
      <c r="AD28" s="14">
        <v>20896.562680999999</v>
      </c>
      <c r="AE28" s="14">
        <v>21176.523437</v>
      </c>
    </row>
    <row r="29" spans="1:31" ht="13.5" customHeight="1" x14ac:dyDescent="0.15">
      <c r="A29" s="1"/>
      <c r="B29" s="16" t="s">
        <v>323</v>
      </c>
      <c r="C29" s="10">
        <v>2540.7562037918501</v>
      </c>
      <c r="D29" s="11">
        <v>2699.8431535333411</v>
      </c>
      <c r="E29" s="11">
        <v>2210.2945076532696</v>
      </c>
      <c r="F29" s="11">
        <v>2562.0053695206097</v>
      </c>
      <c r="G29" s="11">
        <v>3380.4023209745897</v>
      </c>
      <c r="H29" s="11">
        <v>3573.3881425504601</v>
      </c>
      <c r="I29" s="11">
        <v>3317.03051480154</v>
      </c>
      <c r="J29" s="11">
        <v>3614.90387637705</v>
      </c>
      <c r="K29" s="11">
        <v>3587.0520999999999</v>
      </c>
      <c r="L29" s="11">
        <v>4239.8787780000002</v>
      </c>
      <c r="M29" s="11">
        <v>4334.9749339999998</v>
      </c>
      <c r="N29" s="11">
        <v>5172.5717780000004</v>
      </c>
      <c r="O29" s="11">
        <v>6844.2624759999999</v>
      </c>
      <c r="P29" s="11">
        <v>8588.6833139999999</v>
      </c>
      <c r="Q29" s="11">
        <v>9507.228889</v>
      </c>
      <c r="R29" s="11">
        <v>10914.152781999999</v>
      </c>
      <c r="S29" s="11">
        <v>12955.318922</v>
      </c>
      <c r="T29" s="11">
        <v>14479.377348</v>
      </c>
      <c r="U29" s="11">
        <v>12138.739223</v>
      </c>
      <c r="V29" s="11">
        <v>12531.416431</v>
      </c>
      <c r="W29" s="11">
        <v>13886.330069</v>
      </c>
      <c r="X29" s="11">
        <v>12261.113321999999</v>
      </c>
      <c r="Y29" s="11">
        <v>13877.301312</v>
      </c>
      <c r="Z29" s="11">
        <v>14160.715563</v>
      </c>
      <c r="AA29" s="11">
        <v>12790.519501000001</v>
      </c>
      <c r="AB29" s="11">
        <v>12846.938415000001</v>
      </c>
      <c r="AC29" s="11">
        <v>13505.519564</v>
      </c>
      <c r="AD29" s="11">
        <v>14882.032821999999</v>
      </c>
      <c r="AE29" s="11">
        <v>14530.535116999999</v>
      </c>
    </row>
    <row r="30" spans="1:31" ht="13.5" customHeight="1" x14ac:dyDescent="0.15">
      <c r="A30" s="1"/>
      <c r="B30" s="16" t="s">
        <v>324</v>
      </c>
      <c r="C30" s="13"/>
      <c r="D30" s="14"/>
      <c r="E30" s="14">
        <v>22.080707211263</v>
      </c>
      <c r="F30" s="14">
        <v>49.411026019320801</v>
      </c>
      <c r="G30" s="14">
        <v>63.367754974376297</v>
      </c>
      <c r="H30" s="14">
        <v>62.134072485803699</v>
      </c>
      <c r="I30" s="14">
        <v>71.674541572152293</v>
      </c>
      <c r="J30" s="14">
        <v>110.00215675488204</v>
      </c>
      <c r="K30" s="14">
        <v>83.126499999999993</v>
      </c>
      <c r="L30" s="14">
        <v>102.04709699999999</v>
      </c>
      <c r="M30" s="14">
        <v>130.65383800000001</v>
      </c>
      <c r="N30" s="14">
        <v>193.68120500000001</v>
      </c>
      <c r="O30" s="14">
        <v>307.59027099999997</v>
      </c>
      <c r="P30" s="14">
        <v>316.067003</v>
      </c>
      <c r="Q30" s="14">
        <v>518.910709</v>
      </c>
      <c r="R30" s="14">
        <v>906.92602499999998</v>
      </c>
      <c r="S30" s="14">
        <v>997.89908000000003</v>
      </c>
      <c r="T30" s="14">
        <v>1212.7462439999999</v>
      </c>
      <c r="U30" s="14">
        <v>1109.1657949999999</v>
      </c>
      <c r="V30" s="14">
        <v>1725.3869569999999</v>
      </c>
      <c r="W30" s="14">
        <v>1446.195594</v>
      </c>
      <c r="X30" s="14">
        <v>1209.316409</v>
      </c>
      <c r="Y30" s="14">
        <v>1463.267791</v>
      </c>
      <c r="Z30" s="14">
        <v>1644.500933</v>
      </c>
      <c r="AA30" s="14">
        <v>1684.605393</v>
      </c>
      <c r="AB30" s="14">
        <v>1887.5226270000001</v>
      </c>
      <c r="AC30" s="14">
        <v>1963.678793</v>
      </c>
      <c r="AD30" s="14">
        <v>2121.3869260000001</v>
      </c>
      <c r="AE30" s="14">
        <v>1730.6869670000001</v>
      </c>
    </row>
    <row r="31" spans="1:31" ht="13.5" customHeight="1" x14ac:dyDescent="0.15">
      <c r="A31" s="1"/>
      <c r="B31" s="16" t="s">
        <v>325</v>
      </c>
      <c r="C31" s="10"/>
      <c r="D31" s="11"/>
      <c r="E31" s="11">
        <v>36.853564704919371</v>
      </c>
      <c r="F31" s="11">
        <v>41.610070861413206</v>
      </c>
      <c r="G31" s="11">
        <v>53.042601993760499</v>
      </c>
      <c r="H31" s="11">
        <v>52.612637744014705</v>
      </c>
      <c r="I31" s="11">
        <v>57.216214734114814</v>
      </c>
      <c r="J31" s="11">
        <v>81.456855079862351</v>
      </c>
      <c r="K31" s="11">
        <v>86.996799999999993</v>
      </c>
      <c r="L31" s="11">
        <v>91.267403999999999</v>
      </c>
      <c r="M31" s="11">
        <v>101.895571</v>
      </c>
      <c r="N31" s="11">
        <v>117.132436</v>
      </c>
      <c r="O31" s="11">
        <v>158.06391600000001</v>
      </c>
      <c r="P31" s="11">
        <v>174.90254100000001</v>
      </c>
      <c r="Q31" s="11">
        <v>250.05264299999999</v>
      </c>
      <c r="R31" s="11">
        <v>311.18973399999999</v>
      </c>
      <c r="S31" s="11">
        <v>545.706861</v>
      </c>
      <c r="T31" s="11">
        <v>385.18606599999998</v>
      </c>
      <c r="U31" s="11">
        <v>253.962988</v>
      </c>
      <c r="V31" s="11">
        <v>278.24803500000002</v>
      </c>
      <c r="W31" s="11">
        <v>320.25600700000001</v>
      </c>
      <c r="X31" s="11">
        <v>260.24281500000001</v>
      </c>
      <c r="Y31" s="11">
        <v>326.84447899999998</v>
      </c>
      <c r="Z31" s="11">
        <v>337.75499400000001</v>
      </c>
      <c r="AA31" s="11">
        <v>395.06053900000001</v>
      </c>
      <c r="AB31" s="11">
        <v>455.36176699999999</v>
      </c>
      <c r="AC31" s="11">
        <v>617.20360600000004</v>
      </c>
      <c r="AD31" s="11">
        <v>655.32802600000002</v>
      </c>
      <c r="AE31" s="11">
        <v>634.32597599999997</v>
      </c>
    </row>
    <row r="32" spans="1:31" ht="13.5" customHeight="1" x14ac:dyDescent="0.15">
      <c r="A32" s="1"/>
      <c r="B32" s="15" t="s">
        <v>326</v>
      </c>
      <c r="C32" s="13">
        <v>210.09207346951189</v>
      </c>
      <c r="D32" s="14">
        <v>250.28363530299799</v>
      </c>
      <c r="E32" s="14">
        <v>228.82213309323103</v>
      </c>
      <c r="F32" s="14">
        <v>302.35606388586609</v>
      </c>
      <c r="G32" s="14">
        <v>302.93777317967101</v>
      </c>
      <c r="H32" s="14">
        <v>268.77920758662003</v>
      </c>
      <c r="I32" s="14">
        <v>344.836198565892</v>
      </c>
      <c r="J32" s="14">
        <v>336.999520710826</v>
      </c>
      <c r="K32" s="14">
        <v>386.67399999999998</v>
      </c>
      <c r="L32" s="14">
        <v>444.38149099999998</v>
      </c>
      <c r="M32" s="14">
        <v>435.16134799999998</v>
      </c>
      <c r="N32" s="14">
        <v>446.37787100000003</v>
      </c>
      <c r="O32" s="14">
        <v>505.66186199999999</v>
      </c>
      <c r="P32" s="14">
        <v>579.86083799999994</v>
      </c>
      <c r="Q32" s="14">
        <v>789.69946000000004</v>
      </c>
      <c r="R32" s="14">
        <v>1042.0417299999999</v>
      </c>
      <c r="S32" s="14">
        <v>1041.399001</v>
      </c>
      <c r="T32" s="14">
        <v>1104.5613089999999</v>
      </c>
      <c r="U32" s="14">
        <v>580.21810200000004</v>
      </c>
      <c r="V32" s="14">
        <v>855.49149899999998</v>
      </c>
      <c r="W32" s="14">
        <v>1160.777975</v>
      </c>
      <c r="X32" s="14">
        <v>759.11434699999995</v>
      </c>
      <c r="Y32" s="14">
        <v>492.91813300000001</v>
      </c>
      <c r="Z32" s="14">
        <v>756.28556300000002</v>
      </c>
      <c r="AA32" s="14">
        <v>510.54769599999997</v>
      </c>
      <c r="AB32" s="14">
        <v>522.08714799999996</v>
      </c>
      <c r="AC32" s="14">
        <v>686.09747800000002</v>
      </c>
      <c r="AD32" s="14">
        <v>750.25071600000001</v>
      </c>
      <c r="AE32" s="14">
        <v>518.35258599999997</v>
      </c>
    </row>
    <row r="33" spans="1:31" ht="13.5" customHeight="1" x14ac:dyDescent="0.15">
      <c r="A33" s="1"/>
      <c r="B33" s="15" t="s">
        <v>327</v>
      </c>
      <c r="C33" s="10">
        <v>442.24136064394497</v>
      </c>
      <c r="D33" s="11">
        <v>572.22887689099719</v>
      </c>
      <c r="E33" s="11">
        <v>392.722272243595</v>
      </c>
      <c r="F33" s="11">
        <v>406.27673063537003</v>
      </c>
      <c r="G33" s="11">
        <v>643.75730818275906</v>
      </c>
      <c r="H33" s="11">
        <v>560.23300935103248</v>
      </c>
      <c r="I33" s="11">
        <v>536.58120201061797</v>
      </c>
      <c r="J33" s="11">
        <v>536.43625639630898</v>
      </c>
      <c r="K33" s="11">
        <v>549.6277</v>
      </c>
      <c r="L33" s="11">
        <v>563.54014099999995</v>
      </c>
      <c r="M33" s="11">
        <v>565.49642900000003</v>
      </c>
      <c r="N33" s="11">
        <v>566.05055200000004</v>
      </c>
      <c r="O33" s="11">
        <v>619.40748799999994</v>
      </c>
      <c r="P33" s="11">
        <v>1035.249341</v>
      </c>
      <c r="Q33" s="11">
        <v>1134.362523</v>
      </c>
      <c r="R33" s="11">
        <v>886.846946</v>
      </c>
      <c r="S33" s="11">
        <v>1169.640347</v>
      </c>
      <c r="T33" s="11">
        <v>2033.0822009999999</v>
      </c>
      <c r="U33" s="11">
        <v>1057.949754</v>
      </c>
      <c r="V33" s="11">
        <v>1171.0806299999999</v>
      </c>
      <c r="W33" s="11">
        <v>1419.4968690000001</v>
      </c>
      <c r="X33" s="11">
        <v>1404.1840649999999</v>
      </c>
      <c r="Y33" s="11">
        <v>1346.1128060000001</v>
      </c>
      <c r="Z33" s="11">
        <v>1177.5713579999999</v>
      </c>
      <c r="AA33" s="11">
        <v>1019.343314</v>
      </c>
      <c r="AB33" s="11">
        <v>1330.2679250000001</v>
      </c>
      <c r="AC33" s="11">
        <v>1839.7130850000001</v>
      </c>
      <c r="AD33" s="11">
        <v>1949.280066</v>
      </c>
      <c r="AE33" s="11">
        <v>1602.2304529999999</v>
      </c>
    </row>
    <row r="34" spans="1:31" ht="13.5" customHeight="1" x14ac:dyDescent="0.15">
      <c r="A34" s="1"/>
      <c r="B34" s="15" t="s">
        <v>328</v>
      </c>
      <c r="C34" s="13">
        <v>311.48596683558708</v>
      </c>
      <c r="D34" s="14">
        <v>315.53287505307503</v>
      </c>
      <c r="E34" s="14">
        <v>197.60268478349798</v>
      </c>
      <c r="F34" s="14">
        <v>162.02845138984102</v>
      </c>
      <c r="G34" s="14">
        <v>197.32498456158899</v>
      </c>
      <c r="H34" s="14">
        <v>167.69094022852204</v>
      </c>
      <c r="I34" s="14">
        <v>196.572960869073</v>
      </c>
      <c r="J34" s="14">
        <v>202.60069066160099</v>
      </c>
      <c r="K34" s="14">
        <v>208.44280000000001</v>
      </c>
      <c r="L34" s="14">
        <v>256.66812199999998</v>
      </c>
      <c r="M34" s="14">
        <v>218.986853</v>
      </c>
      <c r="N34" s="14">
        <v>233.79495700000001</v>
      </c>
      <c r="O34" s="14">
        <v>258.44124499999998</v>
      </c>
      <c r="P34" s="14">
        <v>280.68703900000003</v>
      </c>
      <c r="Q34" s="14">
        <v>434.26318400000002</v>
      </c>
      <c r="R34" s="14">
        <v>567.07957099999999</v>
      </c>
      <c r="S34" s="14">
        <v>524.71055000000001</v>
      </c>
      <c r="T34" s="14">
        <v>524.21132999999998</v>
      </c>
      <c r="U34" s="14">
        <v>255.46649600000001</v>
      </c>
      <c r="V34" s="14">
        <v>307.386369</v>
      </c>
      <c r="W34" s="14">
        <v>478.63751200000002</v>
      </c>
      <c r="X34" s="14">
        <v>392.81349</v>
      </c>
      <c r="Y34" s="14">
        <v>395.23924399999999</v>
      </c>
      <c r="Z34" s="14">
        <v>335.21695099999999</v>
      </c>
      <c r="AA34" s="14">
        <v>269.27909799999998</v>
      </c>
      <c r="AB34" s="14">
        <v>256.68872800000003</v>
      </c>
      <c r="AC34" s="14">
        <v>252.79157699999999</v>
      </c>
      <c r="AD34" s="14">
        <v>334.91568000000001</v>
      </c>
      <c r="AE34" s="14">
        <v>387.37320899999997</v>
      </c>
    </row>
    <row r="35" spans="1:31" ht="13.5" customHeight="1" x14ac:dyDescent="0.15">
      <c r="A35" s="1"/>
      <c r="B35" s="15" t="s">
        <v>329</v>
      </c>
      <c r="C35" s="10">
        <v>22.865593264786799</v>
      </c>
      <c r="D35" s="11">
        <v>17.545139687225301</v>
      </c>
      <c r="E35" s="11">
        <v>9.9481050994515865</v>
      </c>
      <c r="F35" s="11">
        <v>12.421808021778199</v>
      </c>
      <c r="G35" s="11">
        <v>18.1180296577886</v>
      </c>
      <c r="H35" s="11">
        <v>18.087567987925802</v>
      </c>
      <c r="I35" s="11">
        <v>22.168834196339699</v>
      </c>
      <c r="J35" s="11">
        <v>17.499910009173899</v>
      </c>
      <c r="K35" s="11">
        <v>16.237100000000002</v>
      </c>
      <c r="L35" s="11">
        <v>27.350881999999999</v>
      </c>
      <c r="M35" s="11">
        <v>24.263265000000001</v>
      </c>
      <c r="N35" s="11">
        <v>20.745039999999999</v>
      </c>
      <c r="O35" s="11">
        <v>29.742087999999999</v>
      </c>
      <c r="P35" s="11">
        <v>27.390944000000001</v>
      </c>
      <c r="Q35" s="11">
        <v>12.775964999999999</v>
      </c>
      <c r="R35" s="11">
        <v>24.360858</v>
      </c>
      <c r="S35" s="11">
        <v>29.780859</v>
      </c>
      <c r="T35" s="11">
        <v>12.378116</v>
      </c>
      <c r="U35" s="11">
        <v>2.0266570000000002</v>
      </c>
      <c r="V35" s="11">
        <v>1.311461</v>
      </c>
      <c r="W35" s="11">
        <v>2.3508100000000001</v>
      </c>
      <c r="X35" s="11">
        <v>1.3300259999999999</v>
      </c>
      <c r="Y35" s="11">
        <v>1.39253</v>
      </c>
      <c r="Z35" s="11">
        <v>0.96344799999999997</v>
      </c>
      <c r="AA35" s="11">
        <v>3.643678</v>
      </c>
      <c r="AB35" s="11">
        <v>1.32792</v>
      </c>
      <c r="AC35" s="11">
        <v>1.852187</v>
      </c>
      <c r="AD35" s="11">
        <v>4.1880870000000003</v>
      </c>
      <c r="AE35" s="11">
        <v>4.0434749999999999</v>
      </c>
    </row>
    <row r="36" spans="1:31" ht="13.5" customHeight="1" x14ac:dyDescent="0.15">
      <c r="A36" s="1"/>
      <c r="B36" s="15" t="s">
        <v>330</v>
      </c>
      <c r="C36" s="13"/>
      <c r="D36" s="14"/>
      <c r="E36" s="14">
        <v>89.226487681100096</v>
      </c>
      <c r="F36" s="14">
        <v>134.51235501467613</v>
      </c>
      <c r="G36" s="14">
        <v>177.429564757116</v>
      </c>
      <c r="H36" s="14">
        <v>179.50983559208598</v>
      </c>
      <c r="I36" s="14">
        <v>205.30228315023601</v>
      </c>
      <c r="J36" s="14">
        <v>326.202665585754</v>
      </c>
      <c r="K36" s="14">
        <v>436.39600000000002</v>
      </c>
      <c r="L36" s="14">
        <v>462.66531600000002</v>
      </c>
      <c r="M36" s="14">
        <v>589.95912699999997</v>
      </c>
      <c r="N36" s="14">
        <v>685.78590199999996</v>
      </c>
      <c r="O36" s="14">
        <v>944.94157900000005</v>
      </c>
      <c r="P36" s="14">
        <v>1176.2127250000001</v>
      </c>
      <c r="Q36" s="14">
        <v>1485.868968</v>
      </c>
      <c r="R36" s="14">
        <v>1902.6586380000001</v>
      </c>
      <c r="S36" s="14">
        <v>2613.610878</v>
      </c>
      <c r="T36" s="14">
        <v>2631.875051</v>
      </c>
      <c r="U36" s="14">
        <v>2341.6908969999999</v>
      </c>
      <c r="V36" s="14">
        <v>2964.0075969999998</v>
      </c>
      <c r="W36" s="14">
        <v>3414.0823959999998</v>
      </c>
      <c r="X36" s="14">
        <v>3059.3043520000001</v>
      </c>
      <c r="Y36" s="14">
        <v>3543.6642830000001</v>
      </c>
      <c r="Z36" s="14">
        <v>4295.8906889999998</v>
      </c>
      <c r="AA36" s="14">
        <v>4364.6705080000002</v>
      </c>
      <c r="AB36" s="14">
        <v>4676.9919719999998</v>
      </c>
      <c r="AC36" s="14">
        <v>5185.8221309999999</v>
      </c>
      <c r="AD36" s="14">
        <v>5560.3141009999999</v>
      </c>
      <c r="AE36" s="14">
        <v>5182.1184590000003</v>
      </c>
    </row>
    <row r="37" spans="1:31" ht="13.5" customHeight="1" x14ac:dyDescent="0.15">
      <c r="A37" s="1"/>
      <c r="B37" s="15" t="s">
        <v>331</v>
      </c>
      <c r="C37" s="10">
        <v>730.4864151333785</v>
      </c>
      <c r="D37" s="11">
        <v>838.23061141960147</v>
      </c>
      <c r="E37" s="11">
        <v>720.34181877711399</v>
      </c>
      <c r="F37" s="11">
        <v>741.55357179049213</v>
      </c>
      <c r="G37" s="11">
        <v>935.74980952610122</v>
      </c>
      <c r="H37" s="11">
        <v>1024.69112247268</v>
      </c>
      <c r="I37" s="11">
        <v>910.08047766067762</v>
      </c>
      <c r="J37" s="11">
        <v>989.261301323422</v>
      </c>
      <c r="K37" s="11">
        <v>1011.4974</v>
      </c>
      <c r="L37" s="11">
        <v>1064.487024</v>
      </c>
      <c r="M37" s="11">
        <v>1119.8241740000001</v>
      </c>
      <c r="N37" s="11">
        <v>1414.863799</v>
      </c>
      <c r="O37" s="11">
        <v>1705.5295659999999</v>
      </c>
      <c r="P37" s="11">
        <v>1944.2017390000001</v>
      </c>
      <c r="Q37" s="11">
        <v>2083.368293</v>
      </c>
      <c r="R37" s="11">
        <v>2452.4718699999999</v>
      </c>
      <c r="S37" s="11">
        <v>2879.5259839999999</v>
      </c>
      <c r="T37" s="11">
        <v>3222.4613920000002</v>
      </c>
      <c r="U37" s="11">
        <v>2869.7297079999998</v>
      </c>
      <c r="V37" s="11">
        <v>2851.6456819999999</v>
      </c>
      <c r="W37" s="11">
        <v>3165.8619749999998</v>
      </c>
      <c r="X37" s="11">
        <v>2401.3424279999999</v>
      </c>
      <c r="Y37" s="11">
        <v>2206.787832</v>
      </c>
      <c r="Z37" s="11">
        <v>2383.6799569999998</v>
      </c>
      <c r="AA37" s="11">
        <v>2210.825585</v>
      </c>
      <c r="AB37" s="11">
        <v>2328.7039479999999</v>
      </c>
      <c r="AC37" s="11">
        <v>2382.7118220000002</v>
      </c>
      <c r="AD37" s="11">
        <v>2508.3334460000001</v>
      </c>
      <c r="AE37" s="11">
        <v>2475.4283110000001</v>
      </c>
    </row>
    <row r="38" spans="1:31" ht="13.5" customHeight="1" x14ac:dyDescent="0.15">
      <c r="A38" s="1"/>
      <c r="B38" s="15" t="s">
        <v>332</v>
      </c>
      <c r="C38" s="13">
        <v>69.511018582304402</v>
      </c>
      <c r="D38" s="14">
        <v>82.312474856150487</v>
      </c>
      <c r="E38" s="14">
        <v>69.471719734795755</v>
      </c>
      <c r="F38" s="14">
        <v>74.762264025305598</v>
      </c>
      <c r="G38" s="14">
        <v>68.730064400227803</v>
      </c>
      <c r="H38" s="14">
        <v>63.389386021412697</v>
      </c>
      <c r="I38" s="14">
        <v>57.991476215746502</v>
      </c>
      <c r="J38" s="14">
        <v>53.544301050104224</v>
      </c>
      <c r="K38" s="14">
        <v>26.492000000000001</v>
      </c>
      <c r="L38" s="14">
        <v>31.579637000000002</v>
      </c>
      <c r="M38" s="14">
        <v>46.904662000000002</v>
      </c>
      <c r="N38" s="14">
        <v>55.298845999999998</v>
      </c>
      <c r="O38" s="14">
        <v>80.723374000000007</v>
      </c>
      <c r="P38" s="14">
        <v>100.99741400000001</v>
      </c>
      <c r="Q38" s="14">
        <v>104.819799</v>
      </c>
      <c r="R38" s="14">
        <v>114.445232</v>
      </c>
      <c r="S38" s="14">
        <v>71.613236000000001</v>
      </c>
      <c r="T38" s="14">
        <v>74.717107999999996</v>
      </c>
      <c r="U38" s="14">
        <v>94.682092999999995</v>
      </c>
      <c r="V38" s="14">
        <v>99.049340000000001</v>
      </c>
      <c r="W38" s="14">
        <v>87.434915000000004</v>
      </c>
      <c r="X38" s="14">
        <v>62.342205999999997</v>
      </c>
      <c r="Y38" s="14">
        <v>66.583371</v>
      </c>
      <c r="Z38" s="14">
        <v>76.521084000000002</v>
      </c>
      <c r="AA38" s="14">
        <v>61.457196000000003</v>
      </c>
      <c r="AB38" s="14">
        <v>70.642891000000006</v>
      </c>
      <c r="AC38" s="14">
        <v>64.195549</v>
      </c>
      <c r="AD38" s="14">
        <v>69.333209999999994</v>
      </c>
      <c r="AE38" s="14">
        <v>66.604061999999999</v>
      </c>
    </row>
    <row r="39" spans="1:31" ht="13.5" customHeight="1" x14ac:dyDescent="0.15">
      <c r="A39" s="1"/>
      <c r="B39" s="15" t="s">
        <v>333</v>
      </c>
      <c r="C39" s="10">
        <v>210.9389472941339</v>
      </c>
      <c r="D39" s="11">
        <v>252.73166807874401</v>
      </c>
      <c r="E39" s="11">
        <v>210.11246623557298</v>
      </c>
      <c r="F39" s="11">
        <v>260.32048637947599</v>
      </c>
      <c r="G39" s="11">
        <v>323.75817433775222</v>
      </c>
      <c r="H39" s="11">
        <v>394.61057318747709</v>
      </c>
      <c r="I39" s="11">
        <v>339.76882126762996</v>
      </c>
      <c r="J39" s="11">
        <v>415.23625590569316</v>
      </c>
      <c r="K39" s="11">
        <v>438.13220000000001</v>
      </c>
      <c r="L39" s="11">
        <v>472.52640000000002</v>
      </c>
      <c r="M39" s="11">
        <v>580.62281700000005</v>
      </c>
      <c r="N39" s="11">
        <v>433.88782700000002</v>
      </c>
      <c r="O39" s="11">
        <v>575.77335200000005</v>
      </c>
      <c r="P39" s="11">
        <v>683.73126100000002</v>
      </c>
      <c r="Q39" s="11">
        <v>719.03492000000006</v>
      </c>
      <c r="R39" s="11">
        <v>924.02990499999999</v>
      </c>
      <c r="S39" s="11">
        <v>1231.783784</v>
      </c>
      <c r="T39" s="11">
        <v>1213.2806009999999</v>
      </c>
      <c r="U39" s="11">
        <v>981.13527999999997</v>
      </c>
      <c r="V39" s="11">
        <v>1120.5407279999999</v>
      </c>
      <c r="W39" s="11">
        <v>1064.7782090000001</v>
      </c>
      <c r="X39" s="11">
        <v>1045.5837079999999</v>
      </c>
      <c r="Y39" s="11">
        <v>992.17285400000003</v>
      </c>
      <c r="Z39" s="11">
        <v>1055.052882</v>
      </c>
      <c r="AA39" s="11">
        <v>782.86515699999995</v>
      </c>
      <c r="AB39" s="11">
        <v>798.78417999999999</v>
      </c>
      <c r="AC39" s="11">
        <v>744.40935500000001</v>
      </c>
      <c r="AD39" s="11">
        <v>683.63512700000001</v>
      </c>
      <c r="AE39" s="11">
        <v>792.71305299999995</v>
      </c>
    </row>
    <row r="40" spans="1:31" ht="13.5" customHeight="1" x14ac:dyDescent="0.15">
      <c r="A40" s="1"/>
      <c r="B40" s="15" t="s">
        <v>334</v>
      </c>
      <c r="C40" s="13">
        <v>4371.5434355650104</v>
      </c>
      <c r="D40" s="14">
        <v>4655.4741366993303</v>
      </c>
      <c r="E40" s="14">
        <v>3188.6112793648199</v>
      </c>
      <c r="F40" s="14">
        <v>3284.4484674314399</v>
      </c>
      <c r="G40" s="14">
        <v>3791.1645133091106</v>
      </c>
      <c r="H40" s="14">
        <v>3444.5645516037216</v>
      </c>
      <c r="I40" s="14">
        <v>3387.1362014166998</v>
      </c>
      <c r="J40" s="14">
        <v>3731.9357864716617</v>
      </c>
      <c r="K40" s="14">
        <v>3690.6145000000001</v>
      </c>
      <c r="L40" s="14">
        <v>3545.6546840000001</v>
      </c>
      <c r="M40" s="14">
        <v>3058.4977950000002</v>
      </c>
      <c r="N40" s="14">
        <v>3167.2941810000002</v>
      </c>
      <c r="O40" s="14">
        <v>4293.7220040000002</v>
      </c>
      <c r="P40" s="14">
        <v>5733.9696100000001</v>
      </c>
      <c r="Q40" s="14">
        <v>5919.422579</v>
      </c>
      <c r="R40" s="14">
        <v>5979.7438030000003</v>
      </c>
      <c r="S40" s="14">
        <v>6482.1994699999996</v>
      </c>
      <c r="T40" s="14">
        <v>5792.0445330000002</v>
      </c>
      <c r="U40" s="14">
        <v>3385.626753</v>
      </c>
      <c r="V40" s="14">
        <v>3718.9653579999999</v>
      </c>
      <c r="W40" s="14">
        <v>3605.4379079999999</v>
      </c>
      <c r="X40" s="14">
        <v>2999.336769</v>
      </c>
      <c r="Y40" s="14">
        <v>2409.85779</v>
      </c>
      <c r="Z40" s="14">
        <v>2633.5811279999998</v>
      </c>
      <c r="AA40" s="14">
        <v>2732.874382</v>
      </c>
      <c r="AB40" s="14">
        <v>3230.922505</v>
      </c>
      <c r="AC40" s="14">
        <v>3582.155119</v>
      </c>
      <c r="AD40" s="14">
        <v>3889.7501849999999</v>
      </c>
      <c r="AE40" s="14">
        <v>3961.4546089999999</v>
      </c>
    </row>
    <row r="41" spans="1:31" ht="13.5" customHeight="1" x14ac:dyDescent="0.15">
      <c r="A41" s="1"/>
      <c r="B41" s="15" t="s">
        <v>335</v>
      </c>
      <c r="C41" s="10">
        <v>730.87135778093398</v>
      </c>
      <c r="D41" s="11">
        <v>794.92841936692685</v>
      </c>
      <c r="E41" s="11">
        <v>606.457231726283</v>
      </c>
      <c r="F41" s="11">
        <v>689.18639434291174</v>
      </c>
      <c r="G41" s="11">
        <v>976.54205262693608</v>
      </c>
      <c r="H41" s="11">
        <v>958.07265949488828</v>
      </c>
      <c r="I41" s="11">
        <v>1056.5537535137801</v>
      </c>
      <c r="J41" s="11">
        <v>1397.6232389304098</v>
      </c>
      <c r="K41" s="11">
        <v>1586.3814</v>
      </c>
      <c r="L41" s="11">
        <v>1630.670065</v>
      </c>
      <c r="M41" s="11">
        <v>1737.969194</v>
      </c>
      <c r="N41" s="11">
        <v>1880.073294</v>
      </c>
      <c r="O41" s="11">
        <v>2298.7161339999998</v>
      </c>
      <c r="P41" s="11">
        <v>3033.113042</v>
      </c>
      <c r="Q41" s="11">
        <v>3341.2392220000002</v>
      </c>
      <c r="R41" s="11">
        <v>4602.4674679999998</v>
      </c>
      <c r="S41" s="11">
        <v>4567.3982569999998</v>
      </c>
      <c r="T41" s="11">
        <v>3688.9850029999998</v>
      </c>
      <c r="U41" s="11">
        <v>2328.8573350000001</v>
      </c>
      <c r="V41" s="11">
        <v>2045.9398530000001</v>
      </c>
      <c r="W41" s="11">
        <v>2172.271968</v>
      </c>
      <c r="X41" s="11">
        <v>1952.8681630000001</v>
      </c>
      <c r="Y41" s="11">
        <v>1985.5257300000001</v>
      </c>
      <c r="Z41" s="11">
        <v>2074.0038719999998</v>
      </c>
      <c r="AA41" s="11">
        <v>2425.8220510000001</v>
      </c>
      <c r="AB41" s="11">
        <v>2397.3846800000001</v>
      </c>
      <c r="AC41" s="11">
        <v>3667.8541719999998</v>
      </c>
      <c r="AD41" s="11">
        <v>3521.5481159999999</v>
      </c>
      <c r="AE41" s="11">
        <v>3315.7747140000001</v>
      </c>
    </row>
    <row r="42" spans="1:31" ht="13.5" customHeight="1" x14ac:dyDescent="0.15">
      <c r="A42" s="1"/>
      <c r="B42" s="15" t="s">
        <v>336</v>
      </c>
      <c r="C42" s="13">
        <v>68.529414831038295</v>
      </c>
      <c r="D42" s="14">
        <v>74.361058737220432</v>
      </c>
      <c r="E42" s="14">
        <v>54.981746746337102</v>
      </c>
      <c r="F42" s="14">
        <v>71.044679653403193</v>
      </c>
      <c r="G42" s="14">
        <v>220.7131663578981</v>
      </c>
      <c r="H42" s="14">
        <v>77.15046459101319</v>
      </c>
      <c r="I42" s="14">
        <v>79.753578729717788</v>
      </c>
      <c r="J42" s="14">
        <v>103.613986225318</v>
      </c>
      <c r="K42" s="14">
        <v>79.520200000000003</v>
      </c>
      <c r="L42" s="14">
        <v>77.625676999999996</v>
      </c>
      <c r="M42" s="14">
        <v>95.413464000000005</v>
      </c>
      <c r="N42" s="14">
        <v>87.920339999999996</v>
      </c>
      <c r="O42" s="14">
        <v>115.082159</v>
      </c>
      <c r="P42" s="14">
        <v>161.31699</v>
      </c>
      <c r="Q42" s="14">
        <v>197.77439799999999</v>
      </c>
      <c r="R42" s="14">
        <v>180.36268799999999</v>
      </c>
      <c r="S42" s="14">
        <v>183.71904699999999</v>
      </c>
      <c r="T42" s="14">
        <v>202.93067600000001</v>
      </c>
      <c r="U42" s="14">
        <v>149.537216</v>
      </c>
      <c r="V42" s="14">
        <v>158.18983900000001</v>
      </c>
      <c r="W42" s="14">
        <v>198.13379599999999</v>
      </c>
      <c r="X42" s="14">
        <v>142.408098</v>
      </c>
      <c r="Y42" s="14">
        <v>139.17002099999999</v>
      </c>
      <c r="Z42" s="14">
        <v>151.85207700000001</v>
      </c>
      <c r="AA42" s="14">
        <v>143.71021099999999</v>
      </c>
      <c r="AB42" s="14">
        <v>163.363595</v>
      </c>
      <c r="AC42" s="14">
        <v>158.082213</v>
      </c>
      <c r="AD42" s="14">
        <v>183.391447</v>
      </c>
      <c r="AE42" s="14">
        <v>163.87012200000001</v>
      </c>
    </row>
    <row r="43" spans="1:31" ht="13.5" customHeight="1" x14ac:dyDescent="0.15">
      <c r="A43" s="1"/>
      <c r="B43" s="15" t="s">
        <v>337</v>
      </c>
      <c r="C43" s="10">
        <v>410.98401766245172</v>
      </c>
      <c r="D43" s="11">
        <v>474.38712325683974</v>
      </c>
      <c r="E43" s="11">
        <v>366.34329213391209</v>
      </c>
      <c r="F43" s="11">
        <v>466.42246815428001</v>
      </c>
      <c r="G43" s="11">
        <v>661.04199247728263</v>
      </c>
      <c r="H43" s="11">
        <v>874.28245475640801</v>
      </c>
      <c r="I43" s="11">
        <v>733.30948278653</v>
      </c>
      <c r="J43" s="11">
        <v>696.36565363711509</v>
      </c>
      <c r="K43" s="11">
        <v>516.62950000000001</v>
      </c>
      <c r="L43" s="11">
        <v>658.61072799999999</v>
      </c>
      <c r="M43" s="11">
        <v>668.85112700000002</v>
      </c>
      <c r="N43" s="11">
        <v>651.53808500000002</v>
      </c>
      <c r="O43" s="11">
        <v>1408.4072659999999</v>
      </c>
      <c r="P43" s="11">
        <v>1851.86492</v>
      </c>
      <c r="Q43" s="11">
        <v>2376.9994280000001</v>
      </c>
      <c r="R43" s="11">
        <v>2360.644362</v>
      </c>
      <c r="S43" s="11">
        <v>2356.922736</v>
      </c>
      <c r="T43" s="11">
        <v>2549.0041820000001</v>
      </c>
      <c r="U43" s="11">
        <v>2207.3745760000002</v>
      </c>
      <c r="V43" s="11">
        <v>2227.7042660000002</v>
      </c>
      <c r="W43" s="11">
        <v>2099.1942180000001</v>
      </c>
      <c r="X43" s="11">
        <v>2149.1392949999999</v>
      </c>
      <c r="Y43" s="11">
        <v>2530.8726240000001</v>
      </c>
      <c r="Z43" s="11">
        <v>2923.8516279999999</v>
      </c>
      <c r="AA43" s="11">
        <v>1795.456105</v>
      </c>
      <c r="AB43" s="11">
        <v>1495.334603</v>
      </c>
      <c r="AC43" s="11">
        <v>2499.4965269999998</v>
      </c>
      <c r="AD43" s="11">
        <v>2221.6557600000001</v>
      </c>
      <c r="AE43" s="11">
        <v>2251.825593</v>
      </c>
    </row>
    <row r="44" spans="1:31" ht="13.5" customHeight="1" x14ac:dyDescent="0.15">
      <c r="A44" s="1"/>
      <c r="B44" s="15" t="s">
        <v>338</v>
      </c>
      <c r="C44" s="13"/>
      <c r="D44" s="14"/>
      <c r="E44" s="14"/>
      <c r="F44" s="14"/>
      <c r="G44" s="14"/>
      <c r="H44" s="14"/>
      <c r="I44" s="14"/>
      <c r="J44" s="14"/>
      <c r="K44" s="14"/>
      <c r="L44" s="14">
        <v>7.8212549999999998</v>
      </c>
      <c r="M44" s="14">
        <v>9.8876939999999998</v>
      </c>
      <c r="N44" s="14">
        <v>7.3327479999999996</v>
      </c>
      <c r="O44" s="14">
        <v>13.42962</v>
      </c>
      <c r="P44" s="14">
        <v>14.820493000000001</v>
      </c>
      <c r="Q44" s="14">
        <v>16.755827</v>
      </c>
      <c r="R44" s="14">
        <v>20.892861</v>
      </c>
      <c r="S44" s="14">
        <v>21.365894000000001</v>
      </c>
      <c r="T44" s="14">
        <v>14.607374999999999</v>
      </c>
      <c r="U44" s="14">
        <v>7.0486589999999998</v>
      </c>
      <c r="V44" s="14">
        <v>4.9004909999999997</v>
      </c>
      <c r="W44" s="14">
        <v>4.2142429999999997</v>
      </c>
      <c r="X44" s="14">
        <v>3.845234</v>
      </c>
      <c r="Y44" s="14">
        <v>4.668094</v>
      </c>
      <c r="Z44" s="14">
        <v>10.378871</v>
      </c>
      <c r="AA44" s="14">
        <v>4.5794889999999997</v>
      </c>
      <c r="AB44" s="14">
        <v>5.3795529999999996</v>
      </c>
      <c r="AC44" s="14">
        <v>5.6990360000000004</v>
      </c>
      <c r="AD44" s="14">
        <v>7.9443000000000001</v>
      </c>
      <c r="AE44" s="14">
        <v>6.913805</v>
      </c>
    </row>
    <row r="45" spans="1:31" ht="13.5" customHeight="1" x14ac:dyDescent="0.15">
      <c r="A45" s="1"/>
      <c r="B45" s="15" t="s">
        <v>339</v>
      </c>
      <c r="C45" s="10">
        <v>289.948425704866</v>
      </c>
      <c r="D45" s="11">
        <v>321.50554818043901</v>
      </c>
      <c r="E45" s="11">
        <v>268.135221412786</v>
      </c>
      <c r="F45" s="11">
        <v>319.189703963456</v>
      </c>
      <c r="G45" s="11">
        <v>316.78724666971397</v>
      </c>
      <c r="H45" s="11">
        <v>316.25216538295297</v>
      </c>
      <c r="I45" s="11">
        <v>327.83314182801996</v>
      </c>
      <c r="J45" s="11">
        <v>320.17322016236477</v>
      </c>
      <c r="K45" s="11">
        <v>256.76299999999998</v>
      </c>
      <c r="L45" s="11">
        <v>268.38178099999999</v>
      </c>
      <c r="M45" s="11">
        <v>225.75117</v>
      </c>
      <c r="N45" s="11">
        <v>246.07996399999999</v>
      </c>
      <c r="O45" s="11">
        <v>271.18049200000002</v>
      </c>
      <c r="P45" s="11">
        <v>256.58384699999999</v>
      </c>
      <c r="Q45" s="11">
        <v>314.76349099999999</v>
      </c>
      <c r="R45" s="11">
        <v>538.37212999999997</v>
      </c>
      <c r="S45" s="11">
        <v>350.47887400000002</v>
      </c>
      <c r="T45" s="11">
        <v>370.09589399999999</v>
      </c>
      <c r="U45" s="11">
        <v>269.478948</v>
      </c>
      <c r="V45" s="11">
        <v>277.97578900000002</v>
      </c>
      <c r="W45" s="11">
        <v>403.20060599999999</v>
      </c>
      <c r="X45" s="11">
        <v>305.43776100000002</v>
      </c>
      <c r="Y45" s="11">
        <v>341.97884299999998</v>
      </c>
      <c r="Z45" s="11">
        <v>264.85294299999998</v>
      </c>
      <c r="AA45" s="11">
        <v>309.91955300000001</v>
      </c>
      <c r="AB45" s="11">
        <v>286.32293900000002</v>
      </c>
      <c r="AC45" s="11">
        <v>265.15719200000001</v>
      </c>
      <c r="AD45" s="11">
        <v>389.77406400000001</v>
      </c>
      <c r="AE45" s="11">
        <v>534.11332900000002</v>
      </c>
    </row>
    <row r="46" spans="1:31" ht="13.5" customHeight="1" x14ac:dyDescent="0.15">
      <c r="A46" s="1"/>
      <c r="B46" s="15" t="s">
        <v>340</v>
      </c>
      <c r="C46" s="13">
        <v>1458.8556457052002</v>
      </c>
      <c r="D46" s="14">
        <v>1328.4453018875599</v>
      </c>
      <c r="E46" s="14">
        <v>961.51657526397707</v>
      </c>
      <c r="F46" s="14">
        <v>1209.0360740427905</v>
      </c>
      <c r="G46" s="14">
        <v>1438.58638693068</v>
      </c>
      <c r="H46" s="14">
        <v>1825.8732751774901</v>
      </c>
      <c r="I46" s="14">
        <v>1545.3342293547598</v>
      </c>
      <c r="J46" s="14">
        <v>1882.7405425098</v>
      </c>
      <c r="K46" s="14">
        <v>2606.5828999999999</v>
      </c>
      <c r="L46" s="14">
        <v>2565.9157059999998</v>
      </c>
      <c r="M46" s="14">
        <v>1956.5325620000001</v>
      </c>
      <c r="N46" s="14">
        <v>2111.1231659999999</v>
      </c>
      <c r="O46" s="14">
        <v>3107.8877940000002</v>
      </c>
      <c r="P46" s="14">
        <v>3349.714669</v>
      </c>
      <c r="Q46" s="14">
        <v>3605.8708430000001</v>
      </c>
      <c r="R46" s="14">
        <v>4259.7136449999998</v>
      </c>
      <c r="S46" s="14">
        <v>4833.746408</v>
      </c>
      <c r="T46" s="14">
        <v>4421.8711759999997</v>
      </c>
      <c r="U46" s="14">
        <v>3027.5524140000002</v>
      </c>
      <c r="V46" s="14">
        <v>3315.550765</v>
      </c>
      <c r="W46" s="14">
        <v>3928.5052049999999</v>
      </c>
      <c r="X46" s="14">
        <v>3240.421949</v>
      </c>
      <c r="Y46" s="14">
        <v>3262.8770439999998</v>
      </c>
      <c r="Z46" s="14">
        <v>3396.7802299999998</v>
      </c>
      <c r="AA46" s="14">
        <v>2772.7697680000001</v>
      </c>
      <c r="AB46" s="14">
        <v>2662.8107599999998</v>
      </c>
      <c r="AC46" s="14">
        <v>2998.8058470000001</v>
      </c>
      <c r="AD46" s="14">
        <v>3732.128252</v>
      </c>
      <c r="AE46" s="14">
        <v>3135.9032069999998</v>
      </c>
    </row>
    <row r="47" spans="1:31" ht="13.5" customHeight="1" x14ac:dyDescent="0.15">
      <c r="A47" s="1"/>
      <c r="B47" s="15" t="s">
        <v>341</v>
      </c>
      <c r="C47" s="10">
        <v>1383.522369578621</v>
      </c>
      <c r="D47" s="11">
        <v>1525.62350657361</v>
      </c>
      <c r="E47" s="11">
        <v>1680.46754522387</v>
      </c>
      <c r="F47" s="11">
        <v>1358.75469284374</v>
      </c>
      <c r="G47" s="11">
        <v>1701.74011340215</v>
      </c>
      <c r="H47" s="11">
        <v>1556.0598155583898</v>
      </c>
      <c r="I47" s="11">
        <v>1723.9718765606699</v>
      </c>
      <c r="J47" s="11">
        <v>1736.0936571131301</v>
      </c>
      <c r="K47" s="11">
        <v>1826.6838</v>
      </c>
      <c r="L47" s="11">
        <v>1853.502923</v>
      </c>
      <c r="M47" s="11">
        <v>2180.2112670000001</v>
      </c>
      <c r="N47" s="11">
        <v>2457.9828790000001</v>
      </c>
      <c r="O47" s="11">
        <v>3167.0797120000002</v>
      </c>
      <c r="P47" s="11">
        <v>3979.4053159999999</v>
      </c>
      <c r="Q47" s="11">
        <v>4320.6709460000002</v>
      </c>
      <c r="R47" s="11">
        <v>4483.8026330000002</v>
      </c>
      <c r="S47" s="11">
        <v>4279.4697690000003</v>
      </c>
      <c r="T47" s="11">
        <v>4409.6821659999996</v>
      </c>
      <c r="U47" s="11">
        <v>4222.0143619999999</v>
      </c>
      <c r="V47" s="11">
        <v>4382.8843809999998</v>
      </c>
      <c r="W47" s="11">
        <v>4694.3450769999999</v>
      </c>
      <c r="X47" s="11">
        <v>4242.0495060000003</v>
      </c>
      <c r="Y47" s="11">
        <v>4221.2491470000004</v>
      </c>
      <c r="Z47" s="11">
        <v>4712.6572420000002</v>
      </c>
      <c r="AA47" s="11">
        <v>3774.13537</v>
      </c>
      <c r="AB47" s="11">
        <v>4082.9388819999999</v>
      </c>
      <c r="AC47" s="11">
        <v>4101.7666369999997</v>
      </c>
      <c r="AD47" s="11">
        <v>5139.5390619999998</v>
      </c>
      <c r="AE47" s="11">
        <v>5699.8674520000004</v>
      </c>
    </row>
    <row r="48" spans="1:31" ht="13.5" customHeight="1" x14ac:dyDescent="0.15">
      <c r="A48" s="1"/>
      <c r="B48" s="15" t="s">
        <v>342</v>
      </c>
      <c r="C48" s="13">
        <v>1059.96845074218</v>
      </c>
      <c r="D48" s="14">
        <v>1152.5455748879899</v>
      </c>
      <c r="E48" s="14">
        <v>709.06572808381748</v>
      </c>
      <c r="F48" s="14">
        <v>688.85046804424644</v>
      </c>
      <c r="G48" s="14">
        <v>745.24794488687894</v>
      </c>
      <c r="H48" s="14">
        <v>762.36217374513103</v>
      </c>
      <c r="I48" s="14">
        <v>762.35388041305112</v>
      </c>
      <c r="J48" s="14">
        <v>1070.7439811510701</v>
      </c>
      <c r="K48" s="14">
        <v>818.83169999999996</v>
      </c>
      <c r="L48" s="14">
        <v>935.87722099999996</v>
      </c>
      <c r="M48" s="14">
        <v>787.22814500000004</v>
      </c>
      <c r="N48" s="14">
        <v>754.436823</v>
      </c>
      <c r="O48" s="14">
        <v>886.67274599999996</v>
      </c>
      <c r="P48" s="14">
        <v>1059.4079939999999</v>
      </c>
      <c r="Q48" s="14">
        <v>1153.0373139999999</v>
      </c>
      <c r="R48" s="14">
        <v>1305.9646889999999</v>
      </c>
      <c r="S48" s="14">
        <v>1880.0702289999999</v>
      </c>
      <c r="T48" s="14">
        <v>2052.364595</v>
      </c>
      <c r="U48" s="14">
        <v>1289.6752100000001</v>
      </c>
      <c r="V48" s="14">
        <v>1619.513696</v>
      </c>
      <c r="W48" s="14">
        <v>1415.3363830000001</v>
      </c>
      <c r="X48" s="14">
        <v>981.65085099999999</v>
      </c>
      <c r="Y48" s="14">
        <v>1039.8325830000001</v>
      </c>
      <c r="Z48" s="14">
        <v>1120.3832010000001</v>
      </c>
      <c r="AA48" s="14">
        <v>1033.229869</v>
      </c>
      <c r="AB48" s="14">
        <v>995.57926099999997</v>
      </c>
      <c r="AC48" s="14">
        <v>1122.329686</v>
      </c>
      <c r="AD48" s="14">
        <v>1403.5646159999999</v>
      </c>
      <c r="AE48" s="14">
        <v>1317.0468390000001</v>
      </c>
    </row>
    <row r="49" spans="1:31" ht="13.5" customHeight="1" x14ac:dyDescent="0.15">
      <c r="A49" s="1"/>
      <c r="B49" s="15" t="s">
        <v>343</v>
      </c>
      <c r="C49" s="10">
        <v>7004.6954983363303</v>
      </c>
      <c r="D49" s="11">
        <v>7281.9326710423729</v>
      </c>
      <c r="E49" s="11">
        <v>6308.6937873454999</v>
      </c>
      <c r="F49" s="11">
        <v>7234.7327189340931</v>
      </c>
      <c r="G49" s="11">
        <v>8982.7282679306099</v>
      </c>
      <c r="H49" s="11">
        <v>10089.752286111507</v>
      </c>
      <c r="I49" s="11">
        <v>9960.4967270367688</v>
      </c>
      <c r="J49" s="11">
        <v>9760.5330573453193</v>
      </c>
      <c r="K49" s="11">
        <v>10260.819799999999</v>
      </c>
      <c r="L49" s="11">
        <v>11314.222457</v>
      </c>
      <c r="M49" s="11">
        <v>11025.622708999999</v>
      </c>
      <c r="N49" s="11">
        <v>10979.072856000001</v>
      </c>
      <c r="O49" s="11">
        <v>13777.240123</v>
      </c>
      <c r="P49" s="11">
        <v>16445.345775999998</v>
      </c>
      <c r="Q49" s="11">
        <v>16825.383173999999</v>
      </c>
      <c r="R49" s="11">
        <v>17045.114281999999</v>
      </c>
      <c r="S49" s="11">
        <v>19742.878710000001</v>
      </c>
      <c r="T49" s="11">
        <v>20040.271918999999</v>
      </c>
      <c r="U49" s="11">
        <v>14462.102081999999</v>
      </c>
      <c r="V49" s="11">
        <v>16268.667563000001</v>
      </c>
      <c r="W49" s="11">
        <v>17091.310411999999</v>
      </c>
      <c r="X49" s="11">
        <v>14091.192876999999</v>
      </c>
      <c r="Y49" s="11">
        <v>13833.563762</v>
      </c>
      <c r="Z49" s="11">
        <v>15674.761911</v>
      </c>
      <c r="AA49" s="11">
        <v>15346.715788</v>
      </c>
      <c r="AB49" s="11">
        <v>13595.91237</v>
      </c>
      <c r="AC49" s="11">
        <v>14108.627607</v>
      </c>
      <c r="AD49" s="11">
        <v>14810.801052999999</v>
      </c>
      <c r="AE49" s="11">
        <v>13982.724613</v>
      </c>
    </row>
    <row r="50" spans="1:31" ht="13.5" customHeight="1" x14ac:dyDescent="0.15">
      <c r="A50" s="1"/>
      <c r="B50" s="15" t="s">
        <v>344</v>
      </c>
      <c r="C50" s="13">
        <v>7408.7601719089716</v>
      </c>
      <c r="D50" s="14">
        <v>7357.1192969856684</v>
      </c>
      <c r="E50" s="14">
        <v>5624.9226487681099</v>
      </c>
      <c r="F50" s="14">
        <v>6726.9913160438991</v>
      </c>
      <c r="G50" s="14">
        <v>7371.5781103385161</v>
      </c>
      <c r="H50" s="14">
        <v>7719.5387446469895</v>
      </c>
      <c r="I50" s="14">
        <v>7772.4001019450116</v>
      </c>
      <c r="J50" s="14">
        <v>7305.2211196033095</v>
      </c>
      <c r="K50" s="14">
        <v>6528.7653</v>
      </c>
      <c r="L50" s="14">
        <v>6808.4728359999999</v>
      </c>
      <c r="M50" s="14">
        <v>5977.4860829999998</v>
      </c>
      <c r="N50" s="14">
        <v>5664.5715289999998</v>
      </c>
      <c r="O50" s="14">
        <v>6254.2707209999999</v>
      </c>
      <c r="P50" s="14">
        <v>7415.5392929999998</v>
      </c>
      <c r="Q50" s="14">
        <v>7638.2468250000002</v>
      </c>
      <c r="R50" s="14">
        <v>8871.5268230000001</v>
      </c>
      <c r="S50" s="14">
        <v>11565.329518</v>
      </c>
      <c r="T50" s="14">
        <v>14194.330996000001</v>
      </c>
      <c r="U50" s="14">
        <v>9295.6166450000001</v>
      </c>
      <c r="V50" s="14">
        <v>10718.802035999999</v>
      </c>
      <c r="W50" s="14">
        <v>12839.264212</v>
      </c>
      <c r="X50" s="14">
        <v>10687.001265000001</v>
      </c>
      <c r="Y50" s="14">
        <v>11495.749212999999</v>
      </c>
      <c r="Z50" s="14">
        <v>11467.545823</v>
      </c>
      <c r="AA50" s="14">
        <v>11288.407718</v>
      </c>
      <c r="AB50" s="14">
        <v>11681.609323999999</v>
      </c>
      <c r="AC50" s="14">
        <v>12998.074731999999</v>
      </c>
      <c r="AD50" s="14">
        <v>13018.902238999999</v>
      </c>
      <c r="AE50" s="14">
        <v>14760.866916000001</v>
      </c>
    </row>
    <row r="51" spans="1:31" ht="13.5" customHeight="1" x14ac:dyDescent="0.15">
      <c r="A51" s="1"/>
      <c r="B51" s="15" t="s">
        <v>345</v>
      </c>
      <c r="C51" s="10"/>
      <c r="D51" s="11"/>
      <c r="E51" s="11"/>
      <c r="F51" s="11"/>
      <c r="G51" s="11"/>
      <c r="H51" s="11"/>
      <c r="I51" s="11"/>
      <c r="J51" s="11"/>
      <c r="K51" s="11"/>
      <c r="L51" s="11">
        <v>4.8044000000000003E-2</v>
      </c>
      <c r="M51" s="11">
        <v>0.23807400000000001</v>
      </c>
      <c r="N51" s="11">
        <v>0.37412000000000001</v>
      </c>
      <c r="O51" s="11">
        <v>3.9015000000000001E-2</v>
      </c>
      <c r="P51" s="11">
        <v>1.475522</v>
      </c>
      <c r="Q51" s="11">
        <v>0.70087100000000002</v>
      </c>
      <c r="R51" s="11">
        <v>0.99269200000000002</v>
      </c>
      <c r="S51" s="11">
        <v>0.16852500000000001</v>
      </c>
      <c r="T51" s="11">
        <v>0.120785</v>
      </c>
      <c r="U51" s="11">
        <v>3.1375E-2</v>
      </c>
      <c r="V51" s="11">
        <v>0.13327600000000001</v>
      </c>
      <c r="W51" s="11">
        <v>0.11666600000000001</v>
      </c>
      <c r="X51" s="11">
        <v>1.7500000000000002E-2</v>
      </c>
      <c r="Y51" s="11">
        <v>0.59362499999999996</v>
      </c>
      <c r="Z51" s="11">
        <v>0.14908399999999999</v>
      </c>
      <c r="AA51" s="11">
        <v>9.0460000000000002E-3</v>
      </c>
      <c r="AB51" s="11">
        <v>1.2336E-2</v>
      </c>
      <c r="AC51" s="11">
        <v>5.2499999999999997E-4</v>
      </c>
      <c r="AD51" s="11"/>
      <c r="AE51" s="11">
        <v>1.482E-3</v>
      </c>
    </row>
    <row r="52" spans="1:31" ht="13.5" customHeight="1" x14ac:dyDescent="0.15">
      <c r="A52" s="1"/>
      <c r="B52" s="12" t="s">
        <v>346</v>
      </c>
      <c r="C52" s="13">
        <v>18144.252445388269</v>
      </c>
      <c r="D52" s="14">
        <v>17371.051183321259</v>
      </c>
      <c r="E52" s="14">
        <v>14989.743472210856</v>
      </c>
      <c r="F52" s="14">
        <v>17684.653367543575</v>
      </c>
      <c r="G52" s="14">
        <v>21949.533471276533</v>
      </c>
      <c r="H52" s="14">
        <v>23358.945326095331</v>
      </c>
      <c r="I52" s="14">
        <v>24955.016818614775</v>
      </c>
      <c r="J52" s="14">
        <v>23641.506527846268</v>
      </c>
      <c r="K52" s="14">
        <v>24511.883119495</v>
      </c>
      <c r="L52" s="14">
        <v>33409.068184999996</v>
      </c>
      <c r="M52" s="14">
        <v>32891.309550999998</v>
      </c>
      <c r="N52" s="14">
        <v>35628.775257000001</v>
      </c>
      <c r="O52" s="14">
        <v>45482.744094000001</v>
      </c>
      <c r="P52" s="14">
        <v>60107.024361999996</v>
      </c>
      <c r="Q52" s="14">
        <v>78662.305682999999</v>
      </c>
      <c r="R52" s="14">
        <v>98869.809276</v>
      </c>
      <c r="S52" s="14">
        <v>115205.991945</v>
      </c>
      <c r="T52" s="14">
        <v>141456.726677</v>
      </c>
      <c r="U52" s="14">
        <v>91215.776790000004</v>
      </c>
      <c r="V52" s="14">
        <v>113293.685241</v>
      </c>
      <c r="W52" s="14">
        <v>138698.116802</v>
      </c>
      <c r="X52" s="14">
        <v>134208.950369</v>
      </c>
      <c r="Y52" s="14">
        <v>133111.45601200001</v>
      </c>
      <c r="Z52" s="14">
        <v>134060.037622</v>
      </c>
      <c r="AA52" s="14">
        <v>105734.474776</v>
      </c>
      <c r="AB52" s="14">
        <v>101822.945505</v>
      </c>
      <c r="AC52" s="14">
        <v>121089.00477499999</v>
      </c>
      <c r="AD52" s="14">
        <v>139823.474934</v>
      </c>
      <c r="AE52" s="14">
        <v>131971.31836199999</v>
      </c>
    </row>
    <row r="53" spans="1:31" ht="13.5" customHeight="1" x14ac:dyDescent="0.15">
      <c r="A53" s="1"/>
      <c r="B53" s="15" t="s">
        <v>347</v>
      </c>
      <c r="C53" s="10">
        <v>2586.5836259833136</v>
      </c>
      <c r="D53" s="11">
        <v>3317.4360583932162</v>
      </c>
      <c r="E53" s="11">
        <v>2845.7945485798468</v>
      </c>
      <c r="F53" s="11">
        <v>3704.9087528993709</v>
      </c>
      <c r="G53" s="11">
        <v>4890.4047991402585</v>
      </c>
      <c r="H53" s="11">
        <v>5430.3758242929443</v>
      </c>
      <c r="I53" s="11">
        <v>6116.7003252093054</v>
      </c>
      <c r="J53" s="11">
        <v>6452.4771825947964</v>
      </c>
      <c r="K53" s="11">
        <v>6537.9320194949996</v>
      </c>
      <c r="L53" s="11">
        <v>7280.9982060000002</v>
      </c>
      <c r="M53" s="11">
        <v>7451.5565020000004</v>
      </c>
      <c r="N53" s="11">
        <v>8105.0422710000003</v>
      </c>
      <c r="O53" s="11">
        <v>11094.754453</v>
      </c>
      <c r="P53" s="11">
        <v>14519.675445999999</v>
      </c>
      <c r="Q53" s="11">
        <v>18667.944049999998</v>
      </c>
      <c r="R53" s="11">
        <v>23212.004390999999</v>
      </c>
      <c r="S53" s="11">
        <v>31410.587631999999</v>
      </c>
      <c r="T53" s="11">
        <v>35816.023796000001</v>
      </c>
      <c r="U53" s="11">
        <v>24823.567763999999</v>
      </c>
      <c r="V53" s="11">
        <v>30841.128986</v>
      </c>
      <c r="W53" s="11">
        <v>33931.338049999998</v>
      </c>
      <c r="X53" s="11">
        <v>30131.014330999998</v>
      </c>
      <c r="Y53" s="11">
        <v>30196.567471999999</v>
      </c>
      <c r="Z53" s="11">
        <v>33963.765120999997</v>
      </c>
      <c r="AA53" s="11">
        <v>33463.169124</v>
      </c>
      <c r="AB53" s="11">
        <v>34539.645675</v>
      </c>
      <c r="AC53" s="11">
        <v>38926.862778000002</v>
      </c>
      <c r="AD53" s="11">
        <v>43071.181871000001</v>
      </c>
      <c r="AE53" s="11">
        <v>44148.665481999997</v>
      </c>
    </row>
    <row r="54" spans="1:31" ht="13.5" customHeight="1" x14ac:dyDescent="0.15">
      <c r="A54" s="1"/>
      <c r="B54" s="16" t="s">
        <v>348</v>
      </c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>
        <v>3.1923E-2</v>
      </c>
      <c r="O54" s="14">
        <v>7.6049999999999998E-3</v>
      </c>
      <c r="P54" s="14">
        <v>1.209E-2</v>
      </c>
      <c r="Q54" s="14"/>
      <c r="R54" s="14"/>
      <c r="S54" s="14">
        <v>1.7788000000000002E-2</v>
      </c>
      <c r="T54" s="14">
        <v>9.8901000000000003E-2</v>
      </c>
      <c r="U54" s="14"/>
      <c r="V54" s="14"/>
      <c r="W54" s="14">
        <v>5.5339999999999999E-3</v>
      </c>
      <c r="X54" s="14">
        <v>5.6099999999999998E-4</v>
      </c>
      <c r="Y54" s="14">
        <v>5.6400000000000005E-4</v>
      </c>
      <c r="Z54" s="14">
        <v>0.907968</v>
      </c>
      <c r="AA54" s="14">
        <v>2.8649999999999999E-3</v>
      </c>
      <c r="AB54" s="14">
        <v>2.7680000000000001E-3</v>
      </c>
      <c r="AC54" s="14">
        <v>2.1679999999999998E-3</v>
      </c>
      <c r="AD54" s="14">
        <v>4.5009999999999998E-3</v>
      </c>
      <c r="AE54" s="14">
        <v>2.8799999999999999E-2</v>
      </c>
    </row>
    <row r="55" spans="1:31" ht="13.5" customHeight="1" x14ac:dyDescent="0.15">
      <c r="A55" s="1"/>
      <c r="B55" s="16" t="s">
        <v>349</v>
      </c>
      <c r="C55" s="10">
        <v>30.9397652972599</v>
      </c>
      <c r="D55" s="11">
        <v>45.194015056598111</v>
      </c>
      <c r="E55" s="11">
        <v>34.629778177948836</v>
      </c>
      <c r="F55" s="11">
        <v>50.724871098547311</v>
      </c>
      <c r="G55" s="11">
        <v>57.719101123595479</v>
      </c>
      <c r="H55" s="11">
        <v>60.405055729210197</v>
      </c>
      <c r="I55" s="11">
        <v>67.432179410433804</v>
      </c>
      <c r="J55" s="11">
        <v>66.510349596048115</v>
      </c>
      <c r="K55" s="11">
        <v>75.172799999999995</v>
      </c>
      <c r="L55" s="11">
        <v>96.671229999999994</v>
      </c>
      <c r="M55" s="11">
        <v>113.60182</v>
      </c>
      <c r="N55" s="11">
        <v>150.15887499999999</v>
      </c>
      <c r="O55" s="11">
        <v>233.801219</v>
      </c>
      <c r="P55" s="11">
        <v>354.49492299999997</v>
      </c>
      <c r="Q55" s="11">
        <v>383.598951</v>
      </c>
      <c r="R55" s="11">
        <v>502.65646299999997</v>
      </c>
      <c r="S55" s="11">
        <v>524.76742999999999</v>
      </c>
      <c r="T55" s="11">
        <v>664.22923100000003</v>
      </c>
      <c r="U55" s="11">
        <v>672.06027900000004</v>
      </c>
      <c r="V55" s="11">
        <v>759.59362399999998</v>
      </c>
      <c r="W55" s="11">
        <v>1170.1343010000001</v>
      </c>
      <c r="X55" s="11">
        <v>1279.67858</v>
      </c>
      <c r="Y55" s="11">
        <v>1494.6381449999999</v>
      </c>
      <c r="Z55" s="11">
        <v>1783.6884709999999</v>
      </c>
      <c r="AA55" s="11">
        <v>1962.293876</v>
      </c>
      <c r="AB55" s="11">
        <v>2270.1150379999999</v>
      </c>
      <c r="AC55" s="11">
        <v>2529.8552770000001</v>
      </c>
      <c r="AD55" s="11">
        <v>2908.8762299999999</v>
      </c>
      <c r="AE55" s="11">
        <v>2994.783504</v>
      </c>
    </row>
    <row r="56" spans="1:31" ht="13.5" customHeight="1" x14ac:dyDescent="0.15">
      <c r="A56" s="1"/>
      <c r="B56" s="16" t="s">
        <v>350</v>
      </c>
      <c r="C56" s="13"/>
      <c r="D56" s="14">
        <v>1.7713850459674399E-2</v>
      </c>
      <c r="E56" s="14"/>
      <c r="F56" s="14"/>
      <c r="G56" s="14">
        <v>0.28927170800952801</v>
      </c>
      <c r="H56" s="14">
        <v>1.5000601997843301</v>
      </c>
      <c r="I56" s="14">
        <v>6.9651525876164591E-2</v>
      </c>
      <c r="J56" s="14"/>
      <c r="K56" s="14"/>
      <c r="L56" s="14">
        <v>2.3579999999999999E-3</v>
      </c>
      <c r="M56" s="14">
        <v>8.1659999999999996E-3</v>
      </c>
      <c r="N56" s="14"/>
      <c r="O56" s="14">
        <v>1.0257E-2</v>
      </c>
      <c r="P56" s="14">
        <v>1.1263E-2</v>
      </c>
      <c r="Q56" s="14">
        <v>1.9589999999999998E-3</v>
      </c>
      <c r="R56" s="14"/>
      <c r="S56" s="14"/>
      <c r="T56" s="14"/>
      <c r="U56" s="14"/>
      <c r="V56" s="14"/>
      <c r="W56" s="14">
        <v>2.5660000000000001E-3</v>
      </c>
      <c r="X56" s="14">
        <v>1.2390000000000001E-3</v>
      </c>
      <c r="Y56" s="14">
        <v>4.6259999999999999E-3</v>
      </c>
      <c r="Z56" s="14"/>
      <c r="AA56" s="14">
        <v>0.127748</v>
      </c>
      <c r="AB56" s="14">
        <v>6.5300000000000004E-4</v>
      </c>
      <c r="AC56" s="14">
        <v>1.278661</v>
      </c>
      <c r="AD56" s="14">
        <v>2.6324510000000001</v>
      </c>
      <c r="AE56" s="14">
        <v>0.28549999999999998</v>
      </c>
    </row>
    <row r="57" spans="1:31" ht="13.5" customHeight="1" x14ac:dyDescent="0.15">
      <c r="A57" s="1"/>
      <c r="B57" s="16" t="s">
        <v>351</v>
      </c>
      <c r="C57" s="10">
        <v>0.85649739081061704</v>
      </c>
      <c r="D57" s="11">
        <v>6.541431536968112E-2</v>
      </c>
      <c r="E57" s="11">
        <v>0.49504788409593176</v>
      </c>
      <c r="F57" s="11">
        <v>0.12690549060710904</v>
      </c>
      <c r="G57" s="11">
        <v>8.0560434360689395E-2</v>
      </c>
      <c r="H57" s="11">
        <v>0.39475268415377202</v>
      </c>
      <c r="I57" s="11"/>
      <c r="J57" s="11"/>
      <c r="K57" s="11">
        <v>7.4399999999999994E-2</v>
      </c>
      <c r="L57" s="11">
        <v>7.7029E-2</v>
      </c>
      <c r="M57" s="11">
        <v>4.5143000000000003E-2</v>
      </c>
      <c r="N57" s="11">
        <v>13.854096</v>
      </c>
      <c r="O57" s="11">
        <v>7.0109999999999999E-3</v>
      </c>
      <c r="P57" s="11">
        <v>8.1600000000000006E-3</v>
      </c>
      <c r="Q57" s="11">
        <v>1.381494</v>
      </c>
      <c r="R57" s="11">
        <v>3.3613999999999998E-2</v>
      </c>
      <c r="S57" s="11">
        <v>7.437E-3</v>
      </c>
      <c r="T57" s="11">
        <v>9.0364E-2</v>
      </c>
      <c r="U57" s="11">
        <v>2.7299999999999998E-3</v>
      </c>
      <c r="V57" s="11">
        <v>1.3200999999999999E-2</v>
      </c>
      <c r="W57" s="11">
        <v>6.6406999999999994E-2</v>
      </c>
      <c r="X57" s="11">
        <v>1.4400000000000001E-3</v>
      </c>
      <c r="Y57" s="11">
        <v>5.1999999999999998E-3</v>
      </c>
      <c r="Z57" s="11">
        <v>2.4461E-2</v>
      </c>
      <c r="AA57" s="11">
        <v>2.0631E-2</v>
      </c>
      <c r="AB57" s="11">
        <v>0.74956299999999998</v>
      </c>
      <c r="AC57" s="11">
        <v>7.0495000000000002E-2</v>
      </c>
      <c r="AD57" s="11">
        <v>6.3169000000000003E-2</v>
      </c>
      <c r="AE57" s="11">
        <v>0.15212800000000001</v>
      </c>
    </row>
    <row r="58" spans="1:31" ht="13.5" customHeight="1" x14ac:dyDescent="0.15">
      <c r="A58" s="1"/>
      <c r="B58" s="16" t="s">
        <v>352</v>
      </c>
      <c r="C58" s="13"/>
      <c r="D58" s="14">
        <v>0.46637849015588095</v>
      </c>
      <c r="E58" s="14">
        <v>1.1236801178685401</v>
      </c>
      <c r="F58" s="14">
        <v>0.73903785706492808</v>
      </c>
      <c r="G58" s="14">
        <v>2.7672449053244503</v>
      </c>
      <c r="H58" s="14">
        <v>5.1317848939990398</v>
      </c>
      <c r="I58" s="14">
        <v>10.7586790929498</v>
      </c>
      <c r="J58" s="14">
        <v>8.7768303800683594</v>
      </c>
      <c r="K58" s="14">
        <v>16.4373</v>
      </c>
      <c r="L58" s="14">
        <v>9.9050969999999996</v>
      </c>
      <c r="M58" s="14">
        <v>12.822789999999999</v>
      </c>
      <c r="N58" s="14">
        <v>17.493928</v>
      </c>
      <c r="O58" s="14">
        <v>19.789155999999998</v>
      </c>
      <c r="P58" s="14">
        <v>34.846397000000003</v>
      </c>
      <c r="Q58" s="14">
        <v>40.500003999999997</v>
      </c>
      <c r="R58" s="14">
        <v>94.730697000000006</v>
      </c>
      <c r="S58" s="14">
        <v>126.58632</v>
      </c>
      <c r="T58" s="14">
        <v>154.52217200000001</v>
      </c>
      <c r="U58" s="14">
        <v>142.78049300000001</v>
      </c>
      <c r="V58" s="14">
        <v>120.168223</v>
      </c>
      <c r="W58" s="14">
        <v>177.821876</v>
      </c>
      <c r="X58" s="14">
        <v>207.19949800000001</v>
      </c>
      <c r="Y58" s="14">
        <v>284.12148200000001</v>
      </c>
      <c r="Z58" s="14">
        <v>373.82554699999997</v>
      </c>
      <c r="AA58" s="14">
        <v>417.58270499999998</v>
      </c>
      <c r="AB58" s="14">
        <v>571.24100299999998</v>
      </c>
      <c r="AC58" s="14">
        <v>726.06692299999997</v>
      </c>
      <c r="AD58" s="14">
        <v>888.46432800000002</v>
      </c>
      <c r="AE58" s="14">
        <v>889.02178700000002</v>
      </c>
    </row>
    <row r="59" spans="1:31" ht="13.5" customHeight="1" x14ac:dyDescent="0.15">
      <c r="A59" s="1"/>
      <c r="B59" s="16" t="s">
        <v>353</v>
      </c>
      <c r="C59" s="10">
        <v>1149.3617570707206</v>
      </c>
      <c r="D59" s="11">
        <v>1619.6923974671699</v>
      </c>
      <c r="E59" s="11">
        <v>1340.731112384381</v>
      </c>
      <c r="F59" s="11">
        <v>1794.2420814053203</v>
      </c>
      <c r="G59" s="11">
        <v>2341.2336052097603</v>
      </c>
      <c r="H59" s="11">
        <v>2412.0336408237399</v>
      </c>
      <c r="I59" s="11">
        <v>2888.4884040252582</v>
      </c>
      <c r="J59" s="11">
        <v>3093.108321333712</v>
      </c>
      <c r="K59" s="11">
        <v>3363.0063</v>
      </c>
      <c r="L59" s="11">
        <v>3807.402951</v>
      </c>
      <c r="M59" s="11">
        <v>3952.9237840000001</v>
      </c>
      <c r="N59" s="11">
        <v>4496.5917499999996</v>
      </c>
      <c r="O59" s="11">
        <v>6409.0634010000003</v>
      </c>
      <c r="P59" s="11">
        <v>8899.2832729999991</v>
      </c>
      <c r="Q59" s="11">
        <v>12134.937797000001</v>
      </c>
      <c r="R59" s="11">
        <v>15251.873512</v>
      </c>
      <c r="S59" s="11">
        <v>21652.040772</v>
      </c>
      <c r="T59" s="11">
        <v>25262.836345</v>
      </c>
      <c r="U59" s="11">
        <v>16672.923611999999</v>
      </c>
      <c r="V59" s="11">
        <v>21116.632379999999</v>
      </c>
      <c r="W59" s="11">
        <v>21714.231537</v>
      </c>
      <c r="X59" s="11">
        <v>18995.825375</v>
      </c>
      <c r="Y59" s="11">
        <v>19166.632375000001</v>
      </c>
      <c r="Z59" s="11">
        <v>21912.257600000001</v>
      </c>
      <c r="AA59" s="11">
        <v>21988.428276999999</v>
      </c>
      <c r="AB59" s="11">
        <v>22038.835474</v>
      </c>
      <c r="AC59" s="11">
        <v>24250.498112000001</v>
      </c>
      <c r="AD59" s="11">
        <v>26630.710284000001</v>
      </c>
      <c r="AE59" s="11">
        <v>27815.015011</v>
      </c>
    </row>
    <row r="60" spans="1:31" ht="13.5" customHeight="1" x14ac:dyDescent="0.15">
      <c r="A60" s="1"/>
      <c r="B60" s="16" t="s">
        <v>354</v>
      </c>
      <c r="C60" s="13">
        <v>8.6612095699950056E-2</v>
      </c>
      <c r="D60" s="14"/>
      <c r="E60" s="14">
        <v>0.18858967013178399</v>
      </c>
      <c r="F60" s="14">
        <v>0.75396791478341096</v>
      </c>
      <c r="G60" s="14">
        <v>0.48515907578054196</v>
      </c>
      <c r="H60" s="14">
        <v>0.36317246942147002</v>
      </c>
      <c r="I60" s="14">
        <v>0.67990383248059594</v>
      </c>
      <c r="J60" s="14">
        <v>3.2003017642832292</v>
      </c>
      <c r="K60" s="14">
        <v>0.57340000000000002</v>
      </c>
      <c r="L60" s="14">
        <v>0.42435699999999998</v>
      </c>
      <c r="M60" s="14">
        <v>0.107118</v>
      </c>
      <c r="N60" s="14">
        <v>4.2594E-2</v>
      </c>
      <c r="O60" s="14">
        <v>0.99866600000000005</v>
      </c>
      <c r="P60" s="14">
        <v>5.5481999999999997E-2</v>
      </c>
      <c r="Q60" s="14">
        <v>7.1601999999999999E-2</v>
      </c>
      <c r="R60" s="14">
        <v>5.3865999999999997E-2</v>
      </c>
      <c r="S60" s="14">
        <v>1.7260150000000001</v>
      </c>
      <c r="T60" s="14">
        <v>3.3442959999999999</v>
      </c>
      <c r="U60" s="14"/>
      <c r="V60" s="14">
        <v>1.6236E-2</v>
      </c>
      <c r="W60" s="14">
        <v>6.003E-2</v>
      </c>
      <c r="X60" s="14">
        <v>7.7812999999999993E-2</v>
      </c>
      <c r="Y60" s="14">
        <v>1.4990250000000001</v>
      </c>
      <c r="Z60" s="14">
        <v>20.821241000000001</v>
      </c>
      <c r="AA60" s="14">
        <v>2.1206230000000001</v>
      </c>
      <c r="AB60" s="14">
        <v>0.40012199999999998</v>
      </c>
      <c r="AC60" s="14">
        <v>20.890405999999999</v>
      </c>
      <c r="AD60" s="14">
        <v>15.317038</v>
      </c>
      <c r="AE60" s="14">
        <v>13.052153000000001</v>
      </c>
    </row>
    <row r="61" spans="1:31" ht="13.5" customHeight="1" x14ac:dyDescent="0.15">
      <c r="A61" s="1"/>
      <c r="B61" s="16" t="s">
        <v>355</v>
      </c>
      <c r="C61" s="10"/>
      <c r="D61" s="11">
        <v>0.39045170404321206</v>
      </c>
      <c r="E61" s="11">
        <v>7.8579029221576505E-3</v>
      </c>
      <c r="F61" s="11">
        <v>7.4650288592416833E-2</v>
      </c>
      <c r="G61" s="11">
        <v>0.17414527344031999</v>
      </c>
      <c r="H61" s="11">
        <v>7.8950536830754408E-3</v>
      </c>
      <c r="I61" s="11">
        <v>4.0953844656484481E-2</v>
      </c>
      <c r="J61" s="11">
        <v>0.22891113496558099</v>
      </c>
      <c r="K61" s="11">
        <v>1.105</v>
      </c>
      <c r="L61" s="11">
        <v>2.1469800000000001</v>
      </c>
      <c r="M61" s="11">
        <v>0.85566200000000003</v>
      </c>
      <c r="N61" s="11">
        <v>0.35195799999999999</v>
      </c>
      <c r="O61" s="11">
        <v>0.31725700000000001</v>
      </c>
      <c r="P61" s="11">
        <v>1.9285870000000001</v>
      </c>
      <c r="Q61" s="11">
        <v>2.1742840000000001</v>
      </c>
      <c r="R61" s="11">
        <v>2.3107859999999998</v>
      </c>
      <c r="S61" s="11">
        <v>0.88644299999999998</v>
      </c>
      <c r="T61" s="11">
        <v>1.1185179999999999</v>
      </c>
      <c r="U61" s="11">
        <v>0.23543800000000001</v>
      </c>
      <c r="V61" s="11">
        <v>0.34586600000000001</v>
      </c>
      <c r="W61" s="11">
        <v>0.12857199999999999</v>
      </c>
      <c r="X61" s="11">
        <v>0.17260700000000001</v>
      </c>
      <c r="Y61" s="11">
        <v>0.118546</v>
      </c>
      <c r="Z61" s="11">
        <v>0.111341</v>
      </c>
      <c r="AA61" s="11">
        <v>9.1072E-2</v>
      </c>
      <c r="AB61" s="11">
        <v>8.2660999999999998E-2</v>
      </c>
      <c r="AC61" s="11">
        <v>0.535941</v>
      </c>
      <c r="AD61" s="11">
        <v>0.207483</v>
      </c>
      <c r="AE61" s="11">
        <v>0.168069</v>
      </c>
    </row>
    <row r="62" spans="1:31" ht="13.5" customHeight="1" x14ac:dyDescent="0.15">
      <c r="A62" s="1"/>
      <c r="B62" s="16" t="s">
        <v>356</v>
      </c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>
        <v>7.6812000000000005E-2</v>
      </c>
      <c r="O62" s="14">
        <v>5.9090999999999998E-2</v>
      </c>
      <c r="P62" s="14"/>
      <c r="Q62" s="14"/>
      <c r="R62" s="14"/>
      <c r="S62" s="14">
        <v>1.0638E-2</v>
      </c>
      <c r="T62" s="14"/>
      <c r="U62" s="14">
        <v>1.0055E-2</v>
      </c>
      <c r="V62" s="14">
        <v>3.7100000000000002E-3</v>
      </c>
      <c r="W62" s="14">
        <v>2.758E-2</v>
      </c>
      <c r="X62" s="14">
        <v>1.6169999999999999E-3</v>
      </c>
      <c r="Y62" s="14">
        <v>1E-4</v>
      </c>
      <c r="Z62" s="14">
        <v>2.7369000000000001E-2</v>
      </c>
      <c r="AA62" s="14">
        <v>2.9336000000000001E-2</v>
      </c>
      <c r="AB62" s="14">
        <v>7.5067999999999996E-2</v>
      </c>
      <c r="AC62" s="14">
        <v>1.4350000000000001E-3</v>
      </c>
      <c r="AD62" s="14">
        <v>3.9589999999999998E-3</v>
      </c>
      <c r="AE62" s="14">
        <v>2.7369999999999998E-3</v>
      </c>
    </row>
    <row r="63" spans="1:31" ht="13.5" customHeight="1" x14ac:dyDescent="0.15">
      <c r="A63" s="1"/>
      <c r="B63" s="16" t="s">
        <v>357</v>
      </c>
      <c r="C63" s="10">
        <v>297.762761450239</v>
      </c>
      <c r="D63" s="11">
        <v>312.05755544195978</v>
      </c>
      <c r="E63" s="11">
        <v>290.89956617827619</v>
      </c>
      <c r="F63" s="11">
        <v>333.216493189971</v>
      </c>
      <c r="G63" s="11">
        <v>480.54352829840587</v>
      </c>
      <c r="H63" s="11">
        <v>556.63286487155108</v>
      </c>
      <c r="I63" s="11">
        <v>553.97331693859053</v>
      </c>
      <c r="J63" s="11">
        <v>594.2934449746565</v>
      </c>
      <c r="K63" s="11">
        <v>609.45899999999995</v>
      </c>
      <c r="L63" s="11">
        <v>688.73736399999996</v>
      </c>
      <c r="M63" s="11">
        <v>767.56032200000004</v>
      </c>
      <c r="N63" s="11">
        <v>885.81402400000002</v>
      </c>
      <c r="O63" s="11">
        <v>1142.301692</v>
      </c>
      <c r="P63" s="11">
        <v>1504.948858</v>
      </c>
      <c r="Q63" s="11">
        <v>1801.1550689999999</v>
      </c>
      <c r="R63" s="11">
        <v>2155.04045</v>
      </c>
      <c r="S63" s="11">
        <v>2839.3993019999998</v>
      </c>
      <c r="T63" s="11">
        <v>3191.8373609999999</v>
      </c>
      <c r="U63" s="11">
        <v>2261.4429449999998</v>
      </c>
      <c r="V63" s="11">
        <v>3025.3399079999999</v>
      </c>
      <c r="W63" s="11">
        <v>3559.5519380000001</v>
      </c>
      <c r="X63" s="11">
        <v>3363.1298820000002</v>
      </c>
      <c r="Y63" s="11">
        <v>2984.496807</v>
      </c>
      <c r="Z63" s="11">
        <v>3213.6908530000001</v>
      </c>
      <c r="AA63" s="11">
        <v>3192.3335149999998</v>
      </c>
      <c r="AB63" s="11">
        <v>3598.8654929999998</v>
      </c>
      <c r="AC63" s="11">
        <v>4124.9277110000003</v>
      </c>
      <c r="AD63" s="11">
        <v>4454.4552789999998</v>
      </c>
      <c r="AE63" s="11">
        <v>4433.30879</v>
      </c>
    </row>
    <row r="64" spans="1:31" ht="13.5" customHeight="1" x14ac:dyDescent="0.15">
      <c r="A64" s="1"/>
      <c r="B64" s="16" t="s">
        <v>358</v>
      </c>
      <c r="C64" s="13">
        <v>269.08453420736703</v>
      </c>
      <c r="D64" s="14">
        <v>393.49407008063724</v>
      </c>
      <c r="E64" s="14">
        <v>385.76802815748601</v>
      </c>
      <c r="F64" s="14">
        <v>582.91424350274701</v>
      </c>
      <c r="G64" s="14">
        <v>701.95816792178925</v>
      </c>
      <c r="H64" s="14">
        <v>977.26553499844363</v>
      </c>
      <c r="I64" s="14">
        <v>1149.9155836462792</v>
      </c>
      <c r="J64" s="14">
        <v>1169.4039865416196</v>
      </c>
      <c r="K64" s="14">
        <v>1054.7412999999999</v>
      </c>
      <c r="L64" s="14">
        <v>1079.818452</v>
      </c>
      <c r="M64" s="14">
        <v>1148.4218659999999</v>
      </c>
      <c r="N64" s="14">
        <v>1174.370177</v>
      </c>
      <c r="O64" s="14">
        <v>1430.526089</v>
      </c>
      <c r="P64" s="14">
        <v>1206.4882600000001</v>
      </c>
      <c r="Q64" s="14">
        <v>1548.9091530000001</v>
      </c>
      <c r="R64" s="14">
        <v>1909.3579070000001</v>
      </c>
      <c r="S64" s="14">
        <v>2366.6977929999998</v>
      </c>
      <c r="T64" s="14">
        <v>2155.400267</v>
      </c>
      <c r="U64" s="14">
        <v>2172.5025890000002</v>
      </c>
      <c r="V64" s="14">
        <v>2285.1125980000002</v>
      </c>
      <c r="W64" s="14">
        <v>2959.663321</v>
      </c>
      <c r="X64" s="14">
        <v>2267.5558350000001</v>
      </c>
      <c r="Y64" s="14">
        <v>1983.4310869999999</v>
      </c>
      <c r="Z64" s="14">
        <v>2073.7426959999998</v>
      </c>
      <c r="AA64" s="14">
        <v>1673.197169</v>
      </c>
      <c r="AB64" s="14">
        <v>1699.7887989999999</v>
      </c>
      <c r="AC64" s="14">
        <v>2254.0619160000001</v>
      </c>
      <c r="AD64" s="14">
        <v>2520.9116399999998</v>
      </c>
      <c r="AE64" s="14">
        <v>1933.322733</v>
      </c>
    </row>
    <row r="65" spans="1:31" ht="13.5" customHeight="1" x14ac:dyDescent="0.15">
      <c r="A65" s="1"/>
      <c r="B65" s="16" t="s">
        <v>359</v>
      </c>
      <c r="C65" s="10"/>
      <c r="D65" s="11"/>
      <c r="E65" s="11"/>
      <c r="F65" s="11"/>
      <c r="G65" s="11"/>
      <c r="H65" s="11"/>
      <c r="I65" s="11"/>
      <c r="J65" s="11">
        <v>0.99476830156124318</v>
      </c>
      <c r="K65" s="11">
        <v>1.0699999999999999E-2</v>
      </c>
      <c r="L65" s="11"/>
      <c r="M65" s="11"/>
      <c r="N65" s="11"/>
      <c r="O65" s="11"/>
      <c r="P65" s="11"/>
      <c r="Q65" s="11"/>
      <c r="R65" s="11"/>
      <c r="S65" s="11"/>
      <c r="T65" s="11">
        <v>1.9601E-2</v>
      </c>
      <c r="U65" s="11">
        <v>1.8137E-2</v>
      </c>
      <c r="V65" s="11"/>
      <c r="W65" s="11">
        <v>2.9799999999999998E-4</v>
      </c>
      <c r="X65" s="11">
        <v>9.3599999999999998E-4</v>
      </c>
      <c r="Y65" s="11">
        <v>1.0191E-2</v>
      </c>
      <c r="Z65" s="11">
        <v>4.1999999999999998E-5</v>
      </c>
      <c r="AA65" s="11">
        <v>7.1739999999999998E-3</v>
      </c>
      <c r="AB65" s="11">
        <v>3.5100000000000002E-4</v>
      </c>
      <c r="AC65" s="11"/>
      <c r="AD65" s="11"/>
      <c r="AE65" s="11">
        <v>3.4160000000000002E-3</v>
      </c>
    </row>
    <row r="66" spans="1:31" ht="13.5" customHeight="1" x14ac:dyDescent="0.15">
      <c r="A66" s="1"/>
      <c r="B66" s="16" t="s">
        <v>360</v>
      </c>
      <c r="C66" s="13">
        <v>0.25983628709984996</v>
      </c>
      <c r="D66" s="14">
        <v>0.97079779175150149</v>
      </c>
      <c r="E66" s="14">
        <v>0.35360563149709401</v>
      </c>
      <c r="F66" s="14">
        <v>2.2992288886464403</v>
      </c>
      <c r="G66" s="14">
        <v>2.3576899325521898</v>
      </c>
      <c r="H66" s="14">
        <v>1.2079432135105401</v>
      </c>
      <c r="I66" s="14">
        <v>3.6903753649050399</v>
      </c>
      <c r="J66" s="14">
        <v>5.4122156484130217</v>
      </c>
      <c r="K66" s="14">
        <v>5.6378000000000004</v>
      </c>
      <c r="L66" s="14">
        <v>5.7477770000000001</v>
      </c>
      <c r="M66" s="14">
        <v>4.0529900000000003</v>
      </c>
      <c r="N66" s="14">
        <v>4.589429</v>
      </c>
      <c r="O66" s="14">
        <v>2.6589339999999999</v>
      </c>
      <c r="P66" s="14">
        <v>3.4572180000000001</v>
      </c>
      <c r="Q66" s="14">
        <v>3.873488</v>
      </c>
      <c r="R66" s="14">
        <v>2.8616929999999998</v>
      </c>
      <c r="S66" s="14">
        <v>4.1813159999999998</v>
      </c>
      <c r="T66" s="14">
        <v>4.7332830000000001</v>
      </c>
      <c r="U66" s="14">
        <v>3.5534330000000001</v>
      </c>
      <c r="V66" s="14">
        <v>5.4125319999999997</v>
      </c>
      <c r="W66" s="14">
        <v>8.1188939999999992</v>
      </c>
      <c r="X66" s="14">
        <v>9.3244889999999998</v>
      </c>
      <c r="Y66" s="14">
        <v>9.8711090000000006</v>
      </c>
      <c r="Z66" s="14">
        <v>5.7019970000000004</v>
      </c>
      <c r="AA66" s="14">
        <v>7.9214310000000001</v>
      </c>
      <c r="AB66" s="14">
        <v>3.9915259999999999</v>
      </c>
      <c r="AC66" s="14">
        <v>3.9047420000000002</v>
      </c>
      <c r="AD66" s="14">
        <v>4.4326080000000001</v>
      </c>
      <c r="AE66" s="14">
        <v>4.124466</v>
      </c>
    </row>
    <row r="67" spans="1:31" ht="13.5" customHeight="1" x14ac:dyDescent="0.15">
      <c r="A67" s="1"/>
      <c r="B67" s="16" t="s">
        <v>361</v>
      </c>
      <c r="C67" s="10">
        <v>274.08878862558578</v>
      </c>
      <c r="D67" s="11">
        <v>293.21967373186715</v>
      </c>
      <c r="E67" s="11">
        <v>251.68077269378691</v>
      </c>
      <c r="F67" s="11">
        <v>320.38410858093499</v>
      </c>
      <c r="G67" s="11">
        <v>526.40299465069086</v>
      </c>
      <c r="H67" s="11">
        <v>482.78253272006299</v>
      </c>
      <c r="I67" s="11">
        <v>467.51868299424302</v>
      </c>
      <c r="J67" s="11">
        <v>473.23794684710197</v>
      </c>
      <c r="K67" s="11">
        <v>365.86610000000002</v>
      </c>
      <c r="L67" s="11">
        <v>382.79222399999998</v>
      </c>
      <c r="M67" s="11">
        <v>371.06767600000001</v>
      </c>
      <c r="N67" s="11">
        <v>335.37681300000003</v>
      </c>
      <c r="O67" s="11">
        <v>458.06993499999999</v>
      </c>
      <c r="P67" s="11">
        <v>634.80165699999998</v>
      </c>
      <c r="Q67" s="11">
        <v>645.80235400000004</v>
      </c>
      <c r="R67" s="11">
        <v>786.09000100000003</v>
      </c>
      <c r="S67" s="11">
        <v>837.96392000000003</v>
      </c>
      <c r="T67" s="11">
        <v>895.41196500000001</v>
      </c>
      <c r="U67" s="11">
        <v>499.23751700000003</v>
      </c>
      <c r="V67" s="11">
        <v>661.55843400000003</v>
      </c>
      <c r="W67" s="11">
        <v>720.34312699999998</v>
      </c>
      <c r="X67" s="11">
        <v>559.73540000000003</v>
      </c>
      <c r="Y67" s="11">
        <v>552.58613700000001</v>
      </c>
      <c r="Z67" s="11">
        <v>606.28587200000004</v>
      </c>
      <c r="AA67" s="11">
        <v>653.18419600000004</v>
      </c>
      <c r="AB67" s="11">
        <v>571.85242900000003</v>
      </c>
      <c r="AC67" s="11">
        <v>686.11128399999996</v>
      </c>
      <c r="AD67" s="11">
        <v>881.66998599999999</v>
      </c>
      <c r="AE67" s="11">
        <v>1128.8589549999999</v>
      </c>
    </row>
    <row r="68" spans="1:31" ht="13.5" customHeight="1" x14ac:dyDescent="0.15">
      <c r="A68" s="1"/>
      <c r="B68" s="16" t="s">
        <v>362</v>
      </c>
      <c r="C68" s="13">
        <v>1.924713237776669E-2</v>
      </c>
      <c r="D68" s="14">
        <v>8.8814160192170949E-2</v>
      </c>
      <c r="E68" s="14">
        <v>3.1431611688630602E-2</v>
      </c>
      <c r="F68" s="14">
        <v>8.9580346310900311E-2</v>
      </c>
      <c r="G68" s="14">
        <v>0.180320637746714</v>
      </c>
      <c r="H68" s="14">
        <v>0.13421591261228197</v>
      </c>
      <c r="I68" s="14">
        <v>0.10809912620088699</v>
      </c>
      <c r="J68" s="14">
        <v>1.0814490837061999E-2</v>
      </c>
      <c r="K68" s="14">
        <v>2.2100000000000002E-2</v>
      </c>
      <c r="L68" s="14">
        <v>0.262374</v>
      </c>
      <c r="M68" s="14">
        <v>0.54900899999999997</v>
      </c>
      <c r="N68" s="14">
        <v>0.93472999999999995</v>
      </c>
      <c r="O68" s="14">
        <v>1.2567809999999999</v>
      </c>
      <c r="P68" s="14">
        <v>0.55831299999999995</v>
      </c>
      <c r="Q68" s="14">
        <v>0.10059</v>
      </c>
      <c r="R68" s="14">
        <v>1.628784</v>
      </c>
      <c r="S68" s="14">
        <v>0.40287099999999998</v>
      </c>
      <c r="T68" s="14">
        <v>3.7775370000000001</v>
      </c>
      <c r="U68" s="14">
        <v>3.6651229999999999</v>
      </c>
      <c r="V68" s="14">
        <v>0.95038800000000001</v>
      </c>
      <c r="W68" s="14">
        <v>4.8696289999999998</v>
      </c>
      <c r="X68" s="14">
        <v>5.4852800000000004</v>
      </c>
      <c r="Y68" s="14">
        <v>4.6529720000000001</v>
      </c>
      <c r="Z68" s="14">
        <v>2.8280750000000001</v>
      </c>
      <c r="AA68" s="14">
        <v>3.3255020000000002</v>
      </c>
      <c r="AB68" s="14">
        <v>2.9405079999999999</v>
      </c>
      <c r="AC68" s="14">
        <v>4.7160859999999998</v>
      </c>
      <c r="AD68" s="14">
        <v>5.6514920000000002</v>
      </c>
      <c r="AE68" s="14">
        <v>5.181101</v>
      </c>
    </row>
    <row r="69" spans="1:31" ht="13.5" customHeight="1" x14ac:dyDescent="0.15">
      <c r="A69" s="1"/>
      <c r="B69" s="16" t="s">
        <v>363</v>
      </c>
      <c r="C69" s="10"/>
      <c r="D69" s="11"/>
      <c r="E69" s="11"/>
      <c r="F69" s="11"/>
      <c r="G69" s="11"/>
      <c r="H69" s="11"/>
      <c r="I69" s="11"/>
      <c r="J69" s="11"/>
      <c r="K69" s="11"/>
      <c r="L69" s="11">
        <v>5.6140000000000001E-3</v>
      </c>
      <c r="M69" s="11">
        <v>5.6800000000000002E-3</v>
      </c>
      <c r="N69" s="11">
        <v>8.5511000000000004E-2</v>
      </c>
      <c r="O69" s="11">
        <v>2.2439999999999999E-3</v>
      </c>
      <c r="P69" s="11">
        <v>18.254926999999999</v>
      </c>
      <c r="Q69" s="11">
        <v>150.24071900000001</v>
      </c>
      <c r="R69" s="11">
        <v>159.38108299999999</v>
      </c>
      <c r="S69" s="11">
        <v>15.74919</v>
      </c>
      <c r="T69" s="11">
        <v>36.875208999999998</v>
      </c>
      <c r="U69" s="11">
        <v>1.3091999999999999E-2</v>
      </c>
      <c r="V69" s="11">
        <v>24.455138000000002</v>
      </c>
      <c r="W69" s="11">
        <v>8.669416</v>
      </c>
      <c r="X69" s="11">
        <v>1.3926780000000001</v>
      </c>
      <c r="Y69" s="11">
        <v>0.27791100000000002</v>
      </c>
      <c r="Z69" s="11">
        <v>0.14341899999999999</v>
      </c>
      <c r="AA69" s="11">
        <v>0.22626099999999999</v>
      </c>
      <c r="AB69" s="11">
        <v>23.320533000000001</v>
      </c>
      <c r="AC69" s="11">
        <v>39.032671000000001</v>
      </c>
      <c r="AD69" s="11">
        <v>5.8654349999999997</v>
      </c>
      <c r="AE69" s="11">
        <v>9.3871289999999998</v>
      </c>
    </row>
    <row r="70" spans="1:31" ht="13.5" customHeight="1" x14ac:dyDescent="0.15">
      <c r="A70" s="1"/>
      <c r="B70" s="16" t="s">
        <v>364</v>
      </c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>
        <v>1.8432E-2</v>
      </c>
      <c r="O70" s="14">
        <v>6.4070000000000004E-3</v>
      </c>
      <c r="P70" s="14"/>
      <c r="Q70" s="14"/>
      <c r="R70" s="14"/>
      <c r="S70" s="14"/>
      <c r="T70" s="14"/>
      <c r="U70" s="14"/>
      <c r="V70" s="14">
        <v>9.5440000000000004E-3</v>
      </c>
      <c r="W70" s="14">
        <v>2.2520000000000001E-3</v>
      </c>
      <c r="X70" s="14">
        <v>6.0920000000000002E-3</v>
      </c>
      <c r="Y70" s="14"/>
      <c r="Z70" s="14"/>
      <c r="AA70" s="14">
        <v>1.4507000000000001E-2</v>
      </c>
      <c r="AB70" s="14">
        <v>0.27971000000000001</v>
      </c>
      <c r="AC70" s="14">
        <v>7.8056E-2</v>
      </c>
      <c r="AD70" s="14">
        <v>2.088E-3</v>
      </c>
      <c r="AE70" s="14">
        <v>4.9600000000000002E-4</v>
      </c>
    </row>
    <row r="71" spans="1:31" ht="13.5" customHeight="1" x14ac:dyDescent="0.15">
      <c r="A71" s="1"/>
      <c r="B71" s="16" t="s">
        <v>365</v>
      </c>
      <c r="C71" s="10">
        <v>2.8870698566650001E-2</v>
      </c>
      <c r="D71" s="11">
        <v>0.11451911514896999</v>
      </c>
      <c r="E71" s="11">
        <v>3.9289514610788299E-2</v>
      </c>
      <c r="F71" s="11">
        <v>4.479017315545019E-2</v>
      </c>
      <c r="G71" s="11">
        <v>1.4508096143204301E-2</v>
      </c>
      <c r="H71" s="11">
        <v>7.8950536830754408E-3</v>
      </c>
      <c r="I71" s="11">
        <v>9.3459941152329751E-2</v>
      </c>
      <c r="J71" s="11">
        <v>3.3614350919370798E-3</v>
      </c>
      <c r="K71" s="11">
        <v>0.14729999999999999</v>
      </c>
      <c r="L71" s="11">
        <v>0.28720499999999999</v>
      </c>
      <c r="M71" s="11">
        <v>0.19703699999999999</v>
      </c>
      <c r="N71" s="11">
        <v>0.83685100000000001</v>
      </c>
      <c r="O71" s="11">
        <v>0.168572</v>
      </c>
      <c r="P71" s="11">
        <v>3.2740999999999999E-2</v>
      </c>
      <c r="Q71" s="11">
        <v>6.7766999999999994E-2</v>
      </c>
      <c r="R71" s="11">
        <v>3.9330999999999998E-2</v>
      </c>
      <c r="S71" s="11">
        <v>0.88460899999999998</v>
      </c>
      <c r="T71" s="11">
        <v>0.29800500000000002</v>
      </c>
      <c r="U71" s="11">
        <v>8.3670999999999995E-2</v>
      </c>
      <c r="V71" s="11">
        <v>0.118669</v>
      </c>
      <c r="W71" s="11">
        <v>0.79130999999999996</v>
      </c>
      <c r="X71" s="11">
        <v>5.0969E-2</v>
      </c>
      <c r="Y71" s="11">
        <v>0.17580599999999999</v>
      </c>
      <c r="Z71" s="11">
        <v>0.79028200000000004</v>
      </c>
      <c r="AA71" s="11">
        <v>0.31299900000000003</v>
      </c>
      <c r="AB71" s="11">
        <v>0.61664200000000002</v>
      </c>
      <c r="AC71" s="11">
        <v>0.50947200000000004</v>
      </c>
      <c r="AD71" s="11">
        <v>0.91990700000000003</v>
      </c>
      <c r="AE71" s="11">
        <v>0.61531800000000003</v>
      </c>
    </row>
    <row r="72" spans="1:31" ht="13.5" customHeight="1" x14ac:dyDescent="0.15">
      <c r="A72" s="1"/>
      <c r="B72" s="16" t="s">
        <v>366</v>
      </c>
      <c r="C72" s="13">
        <v>0.85649739081061704</v>
      </c>
      <c r="D72" s="14">
        <v>2.6182099906432788</v>
      </c>
      <c r="E72" s="14">
        <v>0.70721126299418857</v>
      </c>
      <c r="F72" s="14">
        <v>0.73903785706492786</v>
      </c>
      <c r="G72" s="14">
        <v>1.4235658317894901</v>
      </c>
      <c r="H72" s="14">
        <v>4.6501866193314294</v>
      </c>
      <c r="I72" s="14">
        <v>5.3154692844002227</v>
      </c>
      <c r="J72" s="14">
        <v>4.7569604530531802</v>
      </c>
      <c r="K72" s="14">
        <v>8.4570000000000007</v>
      </c>
      <c r="L72" s="14">
        <v>17.799572999999999</v>
      </c>
      <c r="M72" s="14">
        <v>27.959064999999999</v>
      </c>
      <c r="N72" s="14">
        <v>21.736664999999999</v>
      </c>
      <c r="O72" s="14">
        <v>26.611301000000001</v>
      </c>
      <c r="P72" s="14">
        <v>46.238886000000001</v>
      </c>
      <c r="Q72" s="14">
        <v>21.883465999999999</v>
      </c>
      <c r="R72" s="14">
        <v>44.193058000000001</v>
      </c>
      <c r="S72" s="14">
        <v>47.312866999999997</v>
      </c>
      <c r="T72" s="14">
        <v>54.817430000000002</v>
      </c>
      <c r="U72" s="14">
        <v>44.788688999999998</v>
      </c>
      <c r="V72" s="14">
        <v>47.923586</v>
      </c>
      <c r="W72" s="14">
        <v>42.969771000000001</v>
      </c>
      <c r="X72" s="14">
        <v>32.111668999999999</v>
      </c>
      <c r="Y72" s="14">
        <v>41.750732999999997</v>
      </c>
      <c r="Z72" s="14">
        <v>55.129908999999998</v>
      </c>
      <c r="AA72" s="14">
        <v>71.784690999999995</v>
      </c>
      <c r="AB72" s="14">
        <v>96.993790000000004</v>
      </c>
      <c r="AC72" s="14">
        <v>191.04617999999999</v>
      </c>
      <c r="AD72" s="14">
        <v>358.76609400000001</v>
      </c>
      <c r="AE72" s="14">
        <v>623.48961599999996</v>
      </c>
    </row>
    <row r="73" spans="1:31" ht="13.5" customHeight="1" x14ac:dyDescent="0.15">
      <c r="A73" s="1"/>
      <c r="B73" s="16" t="s">
        <v>367</v>
      </c>
      <c r="C73" s="10">
        <v>0.23096558853320001</v>
      </c>
      <c r="D73" s="11">
        <v>6.99874022675918E-2</v>
      </c>
      <c r="E73" s="11"/>
      <c r="F73" s="11">
        <v>7.4650288592416889E-2</v>
      </c>
      <c r="G73" s="11"/>
      <c r="H73" s="11"/>
      <c r="I73" s="11"/>
      <c r="J73" s="11">
        <v>1.3273249756104E-2</v>
      </c>
      <c r="K73" s="11"/>
      <c r="L73" s="11"/>
      <c r="M73" s="11"/>
      <c r="N73" s="11"/>
      <c r="O73" s="11">
        <v>0.139017</v>
      </c>
      <c r="P73" s="11">
        <v>0.14654200000000001</v>
      </c>
      <c r="Q73" s="11">
        <v>3.8654000000000001E-2</v>
      </c>
      <c r="R73" s="11"/>
      <c r="S73" s="11"/>
      <c r="T73" s="11"/>
      <c r="U73" s="11">
        <v>4.6189999999999998E-3</v>
      </c>
      <c r="V73" s="11"/>
      <c r="W73" s="11">
        <v>6.1200000000000002E-4</v>
      </c>
      <c r="X73" s="11"/>
      <c r="Y73" s="11">
        <v>1.586E-3</v>
      </c>
      <c r="Z73" s="11"/>
      <c r="AA73" s="11"/>
      <c r="AB73" s="11">
        <v>1.3694E-2</v>
      </c>
      <c r="AC73" s="11">
        <v>2.264E-3</v>
      </c>
      <c r="AD73" s="11">
        <v>3.202E-3</v>
      </c>
      <c r="AE73" s="11">
        <v>4.2129999999999997E-3</v>
      </c>
    </row>
    <row r="74" spans="1:31" ht="13.5" customHeight="1" x14ac:dyDescent="0.15">
      <c r="A74" s="1"/>
      <c r="B74" s="16" t="s">
        <v>368</v>
      </c>
      <c r="C74" s="13">
        <v>1.5590177225991</v>
      </c>
      <c r="D74" s="14">
        <v>1.9100122774433099</v>
      </c>
      <c r="E74" s="14">
        <v>0.96652205942539104</v>
      </c>
      <c r="F74" s="14">
        <v>1.5676560604407601</v>
      </c>
      <c r="G74" s="14">
        <v>2.2886942713471101</v>
      </c>
      <c r="H74" s="14">
        <v>2.6448429838302698</v>
      </c>
      <c r="I74" s="14">
        <v>2.98575457650337</v>
      </c>
      <c r="J74" s="14">
        <v>2.7236713630054203</v>
      </c>
      <c r="K74" s="14">
        <v>4.0016999999999996</v>
      </c>
      <c r="L74" s="14">
        <v>3.7950360000000001</v>
      </c>
      <c r="M74" s="14">
        <v>3.2131409999999998</v>
      </c>
      <c r="N74" s="14">
        <v>2.990005</v>
      </c>
      <c r="O74" s="14">
        <v>2.6759249999999999</v>
      </c>
      <c r="P74" s="14">
        <v>3.2908840000000001</v>
      </c>
      <c r="Q74" s="14">
        <v>3.7031930000000002</v>
      </c>
      <c r="R74" s="14">
        <v>3.8219590000000001</v>
      </c>
      <c r="S74" s="14">
        <v>3.8637760000000001</v>
      </c>
      <c r="T74" s="14">
        <v>4.4804259999999996</v>
      </c>
      <c r="U74" s="14">
        <v>2.7423470000000001</v>
      </c>
      <c r="V74" s="14">
        <v>2.6780360000000001</v>
      </c>
      <c r="W74" s="14">
        <v>3.5881569999999998</v>
      </c>
      <c r="X74" s="14">
        <v>3.5821689999999999</v>
      </c>
      <c r="Y74" s="14">
        <v>2.8922569999999999</v>
      </c>
      <c r="Z74" s="14">
        <v>3.5035859999999999</v>
      </c>
      <c r="AA74" s="14">
        <v>3.419502</v>
      </c>
      <c r="AB74" s="14">
        <v>2.5265469999999999</v>
      </c>
      <c r="AC74" s="14">
        <v>2.2563650000000002</v>
      </c>
      <c r="AD74" s="14">
        <v>2.6418379999999999</v>
      </c>
      <c r="AE74" s="14">
        <v>2.4112040000000001</v>
      </c>
    </row>
    <row r="75" spans="1:31" ht="13.5" customHeight="1" x14ac:dyDescent="0.15">
      <c r="A75" s="1"/>
      <c r="B75" s="16" t="s">
        <v>369</v>
      </c>
      <c r="C75" s="10">
        <v>26.464807019429198</v>
      </c>
      <c r="D75" s="11">
        <v>24.487925193749302</v>
      </c>
      <c r="E75" s="11">
        <v>20.571989850208698</v>
      </c>
      <c r="F75" s="11">
        <v>19.901766938738398</v>
      </c>
      <c r="G75" s="11">
        <v>24.572793109255798</v>
      </c>
      <c r="H75" s="11">
        <v>23.014081486164901</v>
      </c>
      <c r="I75" s="11">
        <v>24.479387581189499</v>
      </c>
      <c r="J75" s="11">
        <v>24.846720932166093</v>
      </c>
      <c r="K75" s="11">
        <v>30.5426</v>
      </c>
      <c r="L75" s="11">
        <v>66.349788000000004</v>
      </c>
      <c r="M75" s="11">
        <v>43.210312000000002</v>
      </c>
      <c r="N75" s="11">
        <v>40.894280000000002</v>
      </c>
      <c r="O75" s="11">
        <v>64.173992999999996</v>
      </c>
      <c r="P75" s="11">
        <v>88.134283999999994</v>
      </c>
      <c r="Q75" s="11">
        <v>97.065484999999995</v>
      </c>
      <c r="R75" s="11">
        <v>142.492073</v>
      </c>
      <c r="S75" s="11">
        <v>223.58827199999999</v>
      </c>
      <c r="T75" s="11">
        <v>123.031504</v>
      </c>
      <c r="U75" s="11">
        <v>72.637709999999998</v>
      </c>
      <c r="V75" s="11">
        <v>100.336778</v>
      </c>
      <c r="W75" s="11">
        <v>80.010133999999994</v>
      </c>
      <c r="X75" s="11">
        <v>58.191215</v>
      </c>
      <c r="Y75" s="11">
        <v>55.018771000000001</v>
      </c>
      <c r="Z75" s="11">
        <v>57.48471</v>
      </c>
      <c r="AA75" s="11">
        <v>46.780580999999998</v>
      </c>
      <c r="AB75" s="11">
        <v>41.689715</v>
      </c>
      <c r="AC75" s="11">
        <v>33.267456000000003</v>
      </c>
      <c r="AD75" s="11">
        <v>74.656103000000002</v>
      </c>
      <c r="AE75" s="11">
        <v>47.988312999999998</v>
      </c>
    </row>
    <row r="76" spans="1:31" ht="13.5" customHeight="1" x14ac:dyDescent="0.15">
      <c r="A76" s="1"/>
      <c r="B76" s="16" t="s">
        <v>370</v>
      </c>
      <c r="C76" s="13"/>
      <c r="D76" s="14"/>
      <c r="E76" s="14"/>
      <c r="F76" s="14"/>
      <c r="G76" s="14"/>
      <c r="H76" s="14"/>
      <c r="I76" s="14"/>
      <c r="J76" s="14"/>
      <c r="K76" s="14"/>
      <c r="L76" s="14">
        <v>6.2784999999999994E-2</v>
      </c>
      <c r="M76" s="14">
        <v>5.5904000000000002E-2</v>
      </c>
      <c r="N76" s="14"/>
      <c r="O76" s="14"/>
      <c r="P76" s="14"/>
      <c r="Q76" s="14"/>
      <c r="R76" s="14"/>
      <c r="S76" s="14"/>
      <c r="T76" s="14"/>
      <c r="U76" s="14"/>
      <c r="V76" s="14"/>
      <c r="W76" s="14">
        <v>9.7999999999999997E-4</v>
      </c>
      <c r="X76" s="14">
        <v>3.9300000000000001E-4</v>
      </c>
      <c r="Y76" s="14"/>
      <c r="Z76" s="14">
        <v>6.3900000000000003E-4</v>
      </c>
      <c r="AA76" s="14">
        <v>3.8779999999999999E-3</v>
      </c>
      <c r="AB76" s="14">
        <v>7.7799999999999996E-3</v>
      </c>
      <c r="AC76" s="14">
        <v>1.2109E-2</v>
      </c>
      <c r="AD76" s="14">
        <v>3.052E-3</v>
      </c>
      <c r="AE76" s="14">
        <v>2.307E-3</v>
      </c>
    </row>
    <row r="77" spans="1:31" ht="13.5" customHeight="1" x14ac:dyDescent="0.15">
      <c r="A77" s="1"/>
      <c r="B77" s="16" t="s">
        <v>371</v>
      </c>
      <c r="C77" s="10">
        <v>1.1355808102882299</v>
      </c>
      <c r="D77" s="11">
        <v>0.75058481605829508</v>
      </c>
      <c r="E77" s="11">
        <v>1.5087173610542701</v>
      </c>
      <c r="F77" s="11">
        <v>2.9934765725559207</v>
      </c>
      <c r="G77" s="11">
        <v>2.0196970061512998</v>
      </c>
      <c r="H77" s="11">
        <v>0.63160429464603496</v>
      </c>
      <c r="I77" s="11">
        <v>1.23669666250965</v>
      </c>
      <c r="J77" s="11">
        <v>3.7632937139282281</v>
      </c>
      <c r="K77" s="11">
        <v>8.7257999999999996</v>
      </c>
      <c r="L77" s="11">
        <v>1.7284889999999999</v>
      </c>
      <c r="M77" s="11">
        <v>3.4171429999999998</v>
      </c>
      <c r="N77" s="11">
        <v>6.351407</v>
      </c>
      <c r="O77" s="11">
        <v>21.539384999999999</v>
      </c>
      <c r="P77" s="11">
        <v>21.753516000000001</v>
      </c>
      <c r="Q77" s="11">
        <v>28.742657999999999</v>
      </c>
      <c r="R77" s="11">
        <v>33.783008000000002</v>
      </c>
      <c r="S77" s="11">
        <v>70.120656999999994</v>
      </c>
      <c r="T77" s="11">
        <v>157.70649399999999</v>
      </c>
      <c r="U77" s="11">
        <v>120.799976</v>
      </c>
      <c r="V77" s="11">
        <v>108.65885900000001</v>
      </c>
      <c r="W77" s="11">
        <v>133.21055799999999</v>
      </c>
      <c r="X77" s="11">
        <v>153.078565</v>
      </c>
      <c r="Y77" s="11">
        <v>164.31122099999999</v>
      </c>
      <c r="Z77" s="11">
        <v>102.461844</v>
      </c>
      <c r="AA77" s="11">
        <v>107.53391999999999</v>
      </c>
      <c r="AB77" s="11">
        <v>88.557959999999994</v>
      </c>
      <c r="AC77" s="11">
        <v>133.124392</v>
      </c>
      <c r="AD77" s="11">
        <v>152.937907</v>
      </c>
      <c r="AE77" s="11">
        <v>78.361520999999996</v>
      </c>
    </row>
    <row r="78" spans="1:31" ht="13.5" customHeight="1" x14ac:dyDescent="0.15">
      <c r="A78" s="1"/>
      <c r="B78" s="16" t="s">
        <v>372</v>
      </c>
      <c r="C78" s="13">
        <v>79.827481536787275</v>
      </c>
      <c r="D78" s="14">
        <v>93.027402430709387</v>
      </c>
      <c r="E78" s="14">
        <v>69.982483424735989</v>
      </c>
      <c r="F78" s="14">
        <v>76.158224421983817</v>
      </c>
      <c r="G78" s="14">
        <v>109.07582866170999</v>
      </c>
      <c r="H78" s="14">
        <v>125.81557549348996</v>
      </c>
      <c r="I78" s="14">
        <v>122.243321755886</v>
      </c>
      <c r="J78" s="14">
        <v>115.247426735768</v>
      </c>
      <c r="K78" s="14">
        <v>112.0806</v>
      </c>
      <c r="L78" s="14">
        <v>132.57999899999999</v>
      </c>
      <c r="M78" s="14">
        <v>88.095946999999995</v>
      </c>
      <c r="N78" s="14">
        <v>87.991356999999994</v>
      </c>
      <c r="O78" s="14">
        <v>147.89094499999999</v>
      </c>
      <c r="P78" s="14">
        <v>158.93375</v>
      </c>
      <c r="Q78" s="14">
        <v>121.818155</v>
      </c>
      <c r="R78" s="14">
        <v>174.73086900000001</v>
      </c>
      <c r="S78" s="14">
        <v>262.08338900000001</v>
      </c>
      <c r="T78" s="14">
        <v>305.734105</v>
      </c>
      <c r="U78" s="14">
        <v>129.272164</v>
      </c>
      <c r="V78" s="14">
        <v>196.9324</v>
      </c>
      <c r="W78" s="14">
        <v>175.12312800000001</v>
      </c>
      <c r="X78" s="14">
        <v>145.03334100000001</v>
      </c>
      <c r="Y78" s="14">
        <v>168.609475</v>
      </c>
      <c r="Z78" s="14">
        <v>184.63932500000001</v>
      </c>
      <c r="AA78" s="14">
        <v>191.76255499999999</v>
      </c>
      <c r="AB78" s="14">
        <v>181.39586299999999</v>
      </c>
      <c r="AC78" s="14">
        <v>257.41700300000002</v>
      </c>
      <c r="AD78" s="14">
        <v>277.846923</v>
      </c>
      <c r="AE78" s="14">
        <v>254.13840200000001</v>
      </c>
    </row>
    <row r="79" spans="1:31" ht="13.5" customHeight="1" x14ac:dyDescent="0.15">
      <c r="A79" s="1"/>
      <c r="B79" s="16" t="s">
        <v>373</v>
      </c>
      <c r="C79" s="10">
        <v>9.6235661888833396E-3</v>
      </c>
      <c r="D79" s="11"/>
      <c r="E79" s="11"/>
      <c r="F79" s="11"/>
      <c r="G79" s="11"/>
      <c r="H79" s="11">
        <v>3.9475268415377199E-2</v>
      </c>
      <c r="I79" s="11">
        <v>6.6279154543104598E-3</v>
      </c>
      <c r="J79" s="11"/>
      <c r="K79" s="11"/>
      <c r="L79" s="11"/>
      <c r="M79" s="11">
        <v>2.1189999999999998E-3</v>
      </c>
      <c r="N79" s="11">
        <v>3.9925000000000002E-2</v>
      </c>
      <c r="O79" s="11"/>
      <c r="P79" s="11">
        <v>8.4270000000000005E-3</v>
      </c>
      <c r="Q79" s="11">
        <v>5.9979999999999999E-3</v>
      </c>
      <c r="R79" s="11">
        <v>9.887E-2</v>
      </c>
      <c r="S79" s="11">
        <v>3.7532999999999997E-2</v>
      </c>
      <c r="T79" s="11">
        <v>3.8600000000000001E-3</v>
      </c>
      <c r="U79" s="11"/>
      <c r="V79" s="11">
        <v>8.3619999999999996E-3</v>
      </c>
      <c r="W79" s="11">
        <v>1.0198E-2</v>
      </c>
      <c r="X79" s="11">
        <v>3.2614999999999998E-2</v>
      </c>
      <c r="Y79" s="11">
        <v>3.1469999999999998E-2</v>
      </c>
      <c r="Z79" s="11"/>
      <c r="AA79" s="11">
        <v>9.1389999999999999E-2</v>
      </c>
      <c r="AB79" s="11">
        <v>4.5497999999999997E-2</v>
      </c>
      <c r="AC79" s="11">
        <v>8.3299999999999997E-4</v>
      </c>
      <c r="AD79" s="11">
        <v>0.80876099999999995</v>
      </c>
      <c r="AE79" s="11">
        <v>1.5250000000000001E-3</v>
      </c>
    </row>
    <row r="80" spans="1:31" ht="13.5" customHeight="1" x14ac:dyDescent="0.15">
      <c r="A80" s="1"/>
      <c r="B80" s="16" t="s">
        <v>374</v>
      </c>
      <c r="C80" s="13"/>
      <c r="D80" s="14"/>
      <c r="E80" s="14">
        <v>0.49504788409593203</v>
      </c>
      <c r="F80" s="14"/>
      <c r="G80" s="14">
        <v>1.4676515169742299E-3</v>
      </c>
      <c r="H80" s="14"/>
      <c r="I80" s="14"/>
      <c r="J80" s="14">
        <v>1.4703570317938901</v>
      </c>
      <c r="K80" s="14">
        <v>2.8000000000000001E-2</v>
      </c>
      <c r="L80" s="14"/>
      <c r="M80" s="14">
        <v>3.0700479999999999</v>
      </c>
      <c r="N80" s="14">
        <v>0.79990300000000003</v>
      </c>
      <c r="O80" s="14"/>
      <c r="P80" s="14">
        <v>7.6010000000000001E-3</v>
      </c>
      <c r="Q80" s="14"/>
      <c r="R80" s="14"/>
      <c r="S80" s="14">
        <v>4.2598880000000001</v>
      </c>
      <c r="T80" s="14">
        <v>24.189848000000001</v>
      </c>
      <c r="U80" s="14">
        <v>15.952940999999999</v>
      </c>
      <c r="V80" s="14">
        <v>9.9664280000000005</v>
      </c>
      <c r="W80" s="14">
        <v>22.715744000000001</v>
      </c>
      <c r="X80" s="14">
        <v>8.0872729999999997</v>
      </c>
      <c r="Y80" s="14">
        <v>3.5000149999999999</v>
      </c>
      <c r="Z80" s="14">
        <v>8.2943709999999999</v>
      </c>
      <c r="AA80" s="14">
        <v>2.5008889999999999</v>
      </c>
      <c r="AB80" s="14">
        <v>2.181457</v>
      </c>
      <c r="AC80" s="14">
        <v>1.9734050000000001</v>
      </c>
      <c r="AD80" s="14">
        <v>2.3546100000000001</v>
      </c>
      <c r="AE80" s="14">
        <v>2.8175270000000001</v>
      </c>
    </row>
    <row r="81" spans="1:31" ht="13.5" customHeight="1" x14ac:dyDescent="0.15">
      <c r="A81" s="1"/>
      <c r="B81" s="16" t="s">
        <v>375</v>
      </c>
      <c r="C81" s="10">
        <v>17.563008294712102</v>
      </c>
      <c r="D81" s="11">
        <v>24.053683166237999</v>
      </c>
      <c r="E81" s="11">
        <v>20.8391585495621</v>
      </c>
      <c r="F81" s="11">
        <v>22.94749871330901</v>
      </c>
      <c r="G81" s="11">
        <v>24.629045064119499</v>
      </c>
      <c r="H81" s="11">
        <v>35.069828460221075</v>
      </c>
      <c r="I81" s="11">
        <v>31.426138565440201</v>
      </c>
      <c r="J81" s="11">
        <v>26.903708237694289</v>
      </c>
      <c r="K81" s="11">
        <v>26.046500000000002</v>
      </c>
      <c r="L81" s="11">
        <v>33.252417000000001</v>
      </c>
      <c r="M81" s="11">
        <v>36.634728000000003</v>
      </c>
      <c r="N81" s="11">
        <v>34.494320999999999</v>
      </c>
      <c r="O81" s="11">
        <v>36.484309000000003</v>
      </c>
      <c r="P81" s="11">
        <v>46.438068000000001</v>
      </c>
      <c r="Q81" s="11">
        <v>62.511319</v>
      </c>
      <c r="R81" s="11">
        <v>59.360233000000001</v>
      </c>
      <c r="S81" s="11">
        <v>68.690906999999996</v>
      </c>
      <c r="T81" s="11">
        <v>71.075024999999997</v>
      </c>
      <c r="U81" s="11">
        <v>49.232159000000003</v>
      </c>
      <c r="V81" s="11">
        <v>51.639569999999999</v>
      </c>
      <c r="W81" s="11">
        <v>68.447332000000003</v>
      </c>
      <c r="X81" s="11">
        <v>75.565500999999998</v>
      </c>
      <c r="Y81" s="11">
        <v>72.0578</v>
      </c>
      <c r="Z81" s="11">
        <v>69.443188000000006</v>
      </c>
      <c r="AA81" s="11">
        <v>78.955890999999994</v>
      </c>
      <c r="AB81" s="11">
        <v>86.855558000000002</v>
      </c>
      <c r="AC81" s="11">
        <v>72.318377999999996</v>
      </c>
      <c r="AD81" s="11">
        <v>79.228612999999996</v>
      </c>
      <c r="AE81" s="11">
        <v>92.302013000000002</v>
      </c>
    </row>
    <row r="82" spans="1:31" ht="13.5" customHeight="1" x14ac:dyDescent="0.15">
      <c r="A82" s="1"/>
      <c r="B82" s="16" t="s">
        <v>376</v>
      </c>
      <c r="C82" s="13">
        <v>426.68005411652098</v>
      </c>
      <c r="D82" s="14">
        <v>490.92481546157501</v>
      </c>
      <c r="E82" s="14">
        <v>361.90357698289313</v>
      </c>
      <c r="F82" s="14">
        <v>441.40715644696098</v>
      </c>
      <c r="G82" s="14">
        <v>529.1165459663639</v>
      </c>
      <c r="H82" s="14">
        <v>631.6990352902319</v>
      </c>
      <c r="I82" s="14">
        <v>600.63088180742307</v>
      </c>
      <c r="J82" s="14">
        <v>640.15949848134824</v>
      </c>
      <c r="K82" s="14">
        <v>667.55640000000005</v>
      </c>
      <c r="L82" s="14">
        <v>751.218388</v>
      </c>
      <c r="M82" s="14">
        <v>666.59811999999999</v>
      </c>
      <c r="N82" s="14">
        <v>597.92123300000003</v>
      </c>
      <c r="O82" s="14">
        <v>814.93113100000005</v>
      </c>
      <c r="P82" s="14">
        <v>1079.4416859999999</v>
      </c>
      <c r="Q82" s="14">
        <v>1111.5312699999999</v>
      </c>
      <c r="R82" s="14">
        <v>1223.3622290000001</v>
      </c>
      <c r="S82" s="14">
        <v>1491.923209</v>
      </c>
      <c r="T82" s="14">
        <v>1601.4083720000001</v>
      </c>
      <c r="U82" s="14">
        <v>918.58146199999999</v>
      </c>
      <c r="V82" s="14">
        <v>1149.3826759999999</v>
      </c>
      <c r="W82" s="14">
        <v>1312.529708</v>
      </c>
      <c r="X82" s="14">
        <v>846.91722200000004</v>
      </c>
      <c r="Y82" s="14">
        <v>829.35884899999996</v>
      </c>
      <c r="Z82" s="14">
        <v>881.75877600000001</v>
      </c>
      <c r="AA82" s="14">
        <v>798.60436900000002</v>
      </c>
      <c r="AB82" s="14">
        <v>994.11991399999999</v>
      </c>
      <c r="AC82" s="14">
        <v>1023.166648</v>
      </c>
      <c r="AD82" s="14">
        <v>1092.761348</v>
      </c>
      <c r="AE82" s="14">
        <v>1029.9232830000001</v>
      </c>
    </row>
    <row r="83" spans="1:31" ht="13.5" customHeight="1" x14ac:dyDescent="0.15">
      <c r="A83" s="1"/>
      <c r="B83" s="16" t="s">
        <v>377</v>
      </c>
      <c r="C83" s="10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>
        <v>3.6280000000000001E-3</v>
      </c>
      <c r="R83" s="11"/>
      <c r="S83" s="11">
        <v>0.15892400000000001</v>
      </c>
      <c r="T83" s="11">
        <v>0.178198</v>
      </c>
      <c r="U83" s="11">
        <v>0.10757700000000001</v>
      </c>
      <c r="V83" s="11"/>
      <c r="W83" s="11">
        <v>0.17486699999999999</v>
      </c>
      <c r="X83" s="11">
        <v>1.5322000000000001E-2</v>
      </c>
      <c r="Y83" s="11">
        <v>5.0518E-2</v>
      </c>
      <c r="Z83" s="11">
        <v>7.4530000000000004E-3</v>
      </c>
      <c r="AA83" s="11">
        <v>9.6819999999999996E-3</v>
      </c>
      <c r="AB83" s="11">
        <v>1.9140000000000001E-2</v>
      </c>
      <c r="AC83" s="11"/>
      <c r="AD83" s="11">
        <v>1.2509999999999999E-3</v>
      </c>
      <c r="AE83" s="11">
        <v>7.9349999999999993E-3</v>
      </c>
    </row>
    <row r="84" spans="1:31" ht="13.5" customHeight="1" x14ac:dyDescent="0.15">
      <c r="A84" s="1"/>
      <c r="B84" s="16" t="s">
        <v>378</v>
      </c>
      <c r="C84" s="13"/>
      <c r="D84" s="14"/>
      <c r="E84" s="14"/>
      <c r="F84" s="14">
        <v>0.12690549060710898</v>
      </c>
      <c r="G84" s="14">
        <v>2.6554066517495489E-2</v>
      </c>
      <c r="H84" s="14"/>
      <c r="I84" s="14"/>
      <c r="J84" s="14">
        <v>8.1390394376921804E-2</v>
      </c>
      <c r="K84" s="14">
        <v>2.8E-3</v>
      </c>
      <c r="L84" s="14">
        <v>2.6840000000000002E-3</v>
      </c>
      <c r="M84" s="14"/>
      <c r="N84" s="14"/>
      <c r="O84" s="14">
        <v>1.7891000000000001E-2</v>
      </c>
      <c r="P84" s="14"/>
      <c r="Q84" s="14"/>
      <c r="R84" s="14"/>
      <c r="S84" s="14"/>
      <c r="T84" s="14"/>
      <c r="U84" s="14"/>
      <c r="V84" s="14">
        <v>0.36484299999999997</v>
      </c>
      <c r="W84" s="14"/>
      <c r="X84" s="14"/>
      <c r="Y84" s="14"/>
      <c r="Z84" s="14"/>
      <c r="AA84" s="14"/>
      <c r="AB84" s="14"/>
      <c r="AC84" s="14">
        <v>2.0119999999999999E-3</v>
      </c>
      <c r="AD84" s="14">
        <v>1.37E-4</v>
      </c>
      <c r="AE84" s="14">
        <v>3.0600000000000001E-4</v>
      </c>
    </row>
    <row r="85" spans="1:31" ht="13.5" customHeight="1" x14ac:dyDescent="0.15">
      <c r="A85" s="1"/>
      <c r="B85" s="16" t="s">
        <v>379</v>
      </c>
      <c r="C85" s="10">
        <v>2.8870698566650001E-2</v>
      </c>
      <c r="D85" s="11">
        <v>3.8028065579342199E-2</v>
      </c>
      <c r="E85" s="11"/>
      <c r="F85" s="11">
        <v>1.49300577184834E-2</v>
      </c>
      <c r="G85" s="11"/>
      <c r="H85" s="11">
        <v>7.8950536830754411E-2</v>
      </c>
      <c r="I85" s="11"/>
      <c r="J85" s="11">
        <v>1.29918216482724E-2</v>
      </c>
      <c r="K85" s="11">
        <v>3.56E-2</v>
      </c>
      <c r="L85" s="11">
        <v>1.441E-3</v>
      </c>
      <c r="M85" s="11">
        <v>1.1869999999999999E-3</v>
      </c>
      <c r="N85" s="11"/>
      <c r="O85" s="11"/>
      <c r="P85" s="11"/>
      <c r="Q85" s="11">
        <v>1.6050000000000001E-3</v>
      </c>
      <c r="R85" s="11"/>
      <c r="S85" s="11"/>
      <c r="T85" s="11"/>
      <c r="U85" s="11"/>
      <c r="V85" s="11"/>
      <c r="W85" s="11">
        <v>1.6310000000000001E-3</v>
      </c>
      <c r="X85" s="11"/>
      <c r="Y85" s="11"/>
      <c r="Z85" s="11"/>
      <c r="AA85" s="11"/>
      <c r="AB85" s="11"/>
      <c r="AC85" s="11">
        <v>3.7399999999999998E-4</v>
      </c>
      <c r="AD85" s="11"/>
      <c r="AE85" s="11">
        <v>3.7569999999999999E-3</v>
      </c>
    </row>
    <row r="86" spans="1:31" ht="13.5" customHeight="1" x14ac:dyDescent="0.15">
      <c r="A86" s="1"/>
      <c r="B86" s="16" t="s">
        <v>380</v>
      </c>
      <c r="C86" s="13">
        <v>1.8573482744544791</v>
      </c>
      <c r="D86" s="14">
        <v>1.7072933294900292</v>
      </c>
      <c r="E86" s="14">
        <v>2.1530654006712</v>
      </c>
      <c r="F86" s="14">
        <v>2.6575502738900401</v>
      </c>
      <c r="G86" s="14">
        <v>4.0976509555774809</v>
      </c>
      <c r="H86" s="14">
        <v>6.3239380001434302</v>
      </c>
      <c r="I86" s="14">
        <v>4.1181721203720283</v>
      </c>
      <c r="J86" s="14">
        <v>1.2217780736728101</v>
      </c>
      <c r="K86" s="14">
        <v>8.9899999999999994E-2</v>
      </c>
      <c r="L86" s="14">
        <v>4.1473000000000003E-2</v>
      </c>
      <c r="M86" s="14">
        <v>6.1520000000000004E-3</v>
      </c>
      <c r="N86" s="14">
        <v>1.0995E-2</v>
      </c>
      <c r="O86" s="14">
        <v>3.382E-3</v>
      </c>
      <c r="P86" s="14">
        <v>2.7556000000000001E-2</v>
      </c>
      <c r="Q86" s="14">
        <v>5.2123999999999997E-2</v>
      </c>
      <c r="R86" s="14">
        <v>0.16300500000000001</v>
      </c>
      <c r="S86" s="14">
        <v>9.4039999999999992E-3</v>
      </c>
      <c r="T86" s="14">
        <v>2.9329999999999998E-3</v>
      </c>
      <c r="U86" s="14">
        <v>0.81873399999999996</v>
      </c>
      <c r="V86" s="14">
        <v>7.6599999999999997E-4</v>
      </c>
      <c r="W86" s="14">
        <v>2.6816E-2</v>
      </c>
      <c r="X86" s="14"/>
      <c r="Y86" s="14">
        <v>5.1669999999999997E-3</v>
      </c>
      <c r="Z86" s="14">
        <v>9.8261000000000001E-2</v>
      </c>
      <c r="AA86" s="14">
        <v>6.5791000000000002E-2</v>
      </c>
      <c r="AB86" s="14">
        <v>0.13909199999999999</v>
      </c>
      <c r="AC86" s="14">
        <v>0.45181700000000002</v>
      </c>
      <c r="AD86" s="14">
        <v>8.2261000000000001E-2</v>
      </c>
      <c r="AE86" s="14">
        <v>0.57901100000000005</v>
      </c>
    </row>
    <row r="87" spans="1:31" ht="13.5" customHeight="1" x14ac:dyDescent="0.15">
      <c r="A87" s="1"/>
      <c r="B87" s="16" t="s">
        <v>381</v>
      </c>
      <c r="C87" s="10">
        <v>7.5929937230289504</v>
      </c>
      <c r="D87" s="11">
        <v>11.894526011443199</v>
      </c>
      <c r="E87" s="11">
        <v>19.495457149873101</v>
      </c>
      <c r="F87" s="11">
        <v>50.709941040828802</v>
      </c>
      <c r="G87" s="11">
        <v>78.445283866259345</v>
      </c>
      <c r="H87" s="11">
        <v>102.051463907433</v>
      </c>
      <c r="I87" s="11">
        <v>181.38413034898599</v>
      </c>
      <c r="J87" s="11">
        <v>215.33871842636501</v>
      </c>
      <c r="K87" s="11">
        <v>187.6112</v>
      </c>
      <c r="L87" s="11">
        <v>199.796708</v>
      </c>
      <c r="M87" s="11">
        <v>207.04461599999999</v>
      </c>
      <c r="N87" s="11">
        <v>231.11610400000001</v>
      </c>
      <c r="O87" s="11">
        <v>281.233047</v>
      </c>
      <c r="P87" s="11">
        <v>416.07209699999999</v>
      </c>
      <c r="Q87" s="11">
        <v>507.59212300000002</v>
      </c>
      <c r="R87" s="11">
        <v>663.89120400000002</v>
      </c>
      <c r="S87" s="11">
        <v>867.21166500000004</v>
      </c>
      <c r="T87" s="11">
        <v>1098.7999</v>
      </c>
      <c r="U87" s="11">
        <v>1040.0833950000001</v>
      </c>
      <c r="V87" s="11">
        <v>1173.475535</v>
      </c>
      <c r="W87" s="11">
        <v>1760.797435</v>
      </c>
      <c r="X87" s="11">
        <v>2113.7067099999999</v>
      </c>
      <c r="Y87" s="11">
        <v>2376.4413370000002</v>
      </c>
      <c r="Z87" s="11">
        <v>2605.8566049999999</v>
      </c>
      <c r="AA87" s="11">
        <v>2260.256817</v>
      </c>
      <c r="AB87" s="11">
        <v>2261.24728</v>
      </c>
      <c r="AC87" s="11">
        <v>2569.220648</v>
      </c>
      <c r="AD87" s="11">
        <v>2708.7767079999999</v>
      </c>
      <c r="AE87" s="11">
        <v>2788.1354369999999</v>
      </c>
    </row>
    <row r="88" spans="1:31" ht="13.5" customHeight="1" x14ac:dyDescent="0.15">
      <c r="A88" s="1"/>
      <c r="B88" s="16" t="s">
        <v>382</v>
      </c>
      <c r="C88" s="13">
        <v>0.28870698566649999</v>
      </c>
      <c r="D88" s="14">
        <v>0.18178904266572499</v>
      </c>
      <c r="E88" s="14">
        <v>41.222558729638905</v>
      </c>
      <c r="F88" s="14"/>
      <c r="G88" s="14">
        <v>0.50137542205006003</v>
      </c>
      <c r="H88" s="14">
        <v>0.48949332835067699</v>
      </c>
      <c r="I88" s="14">
        <v>0.10445484811656004</v>
      </c>
      <c r="J88" s="14">
        <v>0.75614123185982907</v>
      </c>
      <c r="K88" s="14">
        <v>0.50041949500000005</v>
      </c>
      <c r="L88" s="14">
        <v>8.8413000000000005E-2</v>
      </c>
      <c r="M88" s="14">
        <v>2.8957E-2</v>
      </c>
      <c r="N88" s="14">
        <v>6.8172999999999997E-2</v>
      </c>
      <c r="O88" s="14">
        <v>9.8099999999999993E-3</v>
      </c>
      <c r="P88" s="14"/>
      <c r="Q88" s="14">
        <v>0.17914099999999999</v>
      </c>
      <c r="R88" s="14">
        <v>4.9695999999999997E-2</v>
      </c>
      <c r="S88" s="14">
        <v>5.2969999999999996E-3</v>
      </c>
      <c r="T88" s="14">
        <v>2.6459999999999999E-3</v>
      </c>
      <c r="U88" s="14">
        <v>1.6877E-2</v>
      </c>
      <c r="V88" s="14">
        <v>3.0696000000000001E-2</v>
      </c>
      <c r="W88" s="14">
        <v>7.2423909999999996</v>
      </c>
      <c r="X88" s="14">
        <v>5.0520449999999997</v>
      </c>
      <c r="Y88" s="14">
        <v>1.619E-2</v>
      </c>
      <c r="Z88" s="14">
        <v>0.23921999999999999</v>
      </c>
      <c r="AA88" s="14">
        <v>0.179281</v>
      </c>
      <c r="AB88" s="14">
        <v>0.69404600000000005</v>
      </c>
      <c r="AC88" s="14">
        <v>6.1538000000000002E-2</v>
      </c>
      <c r="AD88" s="14">
        <v>0.12518499999999999</v>
      </c>
      <c r="AE88" s="14">
        <v>1.187019</v>
      </c>
    </row>
    <row r="89" spans="1:31" ht="13.5" customHeight="1" x14ac:dyDescent="0.15">
      <c r="A89" s="1"/>
      <c r="B89" s="15" t="s">
        <v>383</v>
      </c>
      <c r="C89" s="10">
        <v>1749.660568800881</v>
      </c>
      <c r="D89" s="11">
        <v>1276.5527972003135</v>
      </c>
      <c r="E89" s="11">
        <v>1627.9060325775567</v>
      </c>
      <c r="F89" s="11">
        <v>1962.6008772677926</v>
      </c>
      <c r="G89" s="11">
        <v>3023.561460914761</v>
      </c>
      <c r="H89" s="11">
        <v>2837.8296760593721</v>
      </c>
      <c r="I89" s="11">
        <v>3029.5845160536828</v>
      </c>
      <c r="J89" s="11">
        <v>2960.5523457456211</v>
      </c>
      <c r="K89" s="11">
        <v>3212.4434999999999</v>
      </c>
      <c r="L89" s="11">
        <v>4602.5428019999999</v>
      </c>
      <c r="M89" s="11">
        <v>4830.029364</v>
      </c>
      <c r="N89" s="11">
        <v>6308.892081</v>
      </c>
      <c r="O89" s="11">
        <v>8348.0752969999994</v>
      </c>
      <c r="P89" s="11">
        <v>12228.711297</v>
      </c>
      <c r="Q89" s="11">
        <v>15420.394299</v>
      </c>
      <c r="R89" s="11">
        <v>20028.678223999999</v>
      </c>
      <c r="S89" s="11">
        <v>25062.949199999999</v>
      </c>
      <c r="T89" s="11">
        <v>26246.722202000001</v>
      </c>
      <c r="U89" s="11">
        <v>18606.374994000002</v>
      </c>
      <c r="V89" s="11">
        <v>21628.253055000001</v>
      </c>
      <c r="W89" s="11">
        <v>27106.733634</v>
      </c>
      <c r="X89" s="11">
        <v>24985.383254</v>
      </c>
      <c r="Y89" s="11">
        <v>26832.674391</v>
      </c>
      <c r="Z89" s="11">
        <v>26128.448269</v>
      </c>
      <c r="AA89" s="11">
        <v>20698.533553000001</v>
      </c>
      <c r="AB89" s="11">
        <v>21791.834433</v>
      </c>
      <c r="AC89" s="11">
        <v>24383.458135000001</v>
      </c>
      <c r="AD89" s="11">
        <v>27130.704952</v>
      </c>
      <c r="AE89" s="11">
        <v>27602.222495000002</v>
      </c>
    </row>
    <row r="90" spans="1:31" ht="13.5" customHeight="1" x14ac:dyDescent="0.15">
      <c r="A90" s="1"/>
      <c r="B90" s="16" t="s">
        <v>384</v>
      </c>
      <c r="C90" s="13">
        <v>3.1757768423314996</v>
      </c>
      <c r="D90" s="14">
        <v>0.72199886039927241</v>
      </c>
      <c r="E90" s="14">
        <v>0.85651141851518398</v>
      </c>
      <c r="F90" s="14">
        <v>0.57480722216161095</v>
      </c>
      <c r="G90" s="14">
        <v>0.41875385960269201</v>
      </c>
      <c r="H90" s="14">
        <v>1.65006621976277</v>
      </c>
      <c r="I90" s="14">
        <v>0.4977415594531468</v>
      </c>
      <c r="J90" s="14">
        <v>0.179065685468315</v>
      </c>
      <c r="K90" s="14">
        <v>0.36159999999999998</v>
      </c>
      <c r="L90" s="14">
        <v>0.20141600000000001</v>
      </c>
      <c r="M90" s="14">
        <v>0.28793400000000002</v>
      </c>
      <c r="N90" s="14">
        <v>0.32516699999999998</v>
      </c>
      <c r="O90" s="14">
        <v>0.34416400000000003</v>
      </c>
      <c r="P90" s="14">
        <v>0.76308399999999998</v>
      </c>
      <c r="Q90" s="14">
        <v>1.0698240000000001</v>
      </c>
      <c r="R90" s="14">
        <v>2.1268820000000002</v>
      </c>
      <c r="S90" s="14">
        <v>4.0939100000000002</v>
      </c>
      <c r="T90" s="14">
        <v>2.9154740000000001</v>
      </c>
      <c r="U90" s="14">
        <v>13.094607999999999</v>
      </c>
      <c r="V90" s="14">
        <v>118.512833</v>
      </c>
      <c r="W90" s="14">
        <v>102.77342</v>
      </c>
      <c r="X90" s="14">
        <v>191.61923300000001</v>
      </c>
      <c r="Y90" s="14">
        <v>210.39108999999999</v>
      </c>
      <c r="Z90" s="14">
        <v>171.61992900000001</v>
      </c>
      <c r="AA90" s="14">
        <v>99.078986</v>
      </c>
      <c r="AB90" s="14">
        <v>84.557247000000004</v>
      </c>
      <c r="AC90" s="14">
        <v>132.43660800000001</v>
      </c>
      <c r="AD90" s="14">
        <v>223.15624399999999</v>
      </c>
      <c r="AE90" s="14">
        <v>230.990172</v>
      </c>
    </row>
    <row r="91" spans="1:31" ht="13.5" customHeight="1" x14ac:dyDescent="0.15">
      <c r="A91" s="1"/>
      <c r="B91" s="16" t="s">
        <v>385</v>
      </c>
      <c r="C91" s="10"/>
      <c r="D91" s="11"/>
      <c r="E91" s="11">
        <v>5.9484325120733397</v>
      </c>
      <c r="F91" s="11">
        <v>16.721664644701409</v>
      </c>
      <c r="G91" s="11">
        <v>9.2018221334680668</v>
      </c>
      <c r="H91" s="11">
        <v>7.7450476630970098</v>
      </c>
      <c r="I91" s="11">
        <v>11.163887469273099</v>
      </c>
      <c r="J91" s="11">
        <v>19.740148070816002</v>
      </c>
      <c r="K91" s="11">
        <v>20.115400000000001</v>
      </c>
      <c r="L91" s="11">
        <v>14.149132</v>
      </c>
      <c r="M91" s="11">
        <v>16.000506999999999</v>
      </c>
      <c r="N91" s="11">
        <v>34.721203000000003</v>
      </c>
      <c r="O91" s="11">
        <v>44.375746999999997</v>
      </c>
      <c r="P91" s="11">
        <v>92.722104999999999</v>
      </c>
      <c r="Q91" s="11">
        <v>172.62901199999999</v>
      </c>
      <c r="R91" s="11">
        <v>126.057255</v>
      </c>
      <c r="S91" s="11">
        <v>248.39508699999999</v>
      </c>
      <c r="T91" s="11">
        <v>609.24765500000001</v>
      </c>
      <c r="U91" s="11">
        <v>184.39053100000001</v>
      </c>
      <c r="V91" s="11">
        <v>37.117094999999999</v>
      </c>
      <c r="W91" s="11">
        <v>95.301336000000006</v>
      </c>
      <c r="X91" s="11">
        <v>112.37466999999999</v>
      </c>
      <c r="Y91" s="11">
        <v>66.297923999999995</v>
      </c>
      <c r="Z91" s="11">
        <v>17.168600999999999</v>
      </c>
      <c r="AA91" s="11">
        <v>34.049315999999997</v>
      </c>
      <c r="AB91" s="11">
        <v>25.666661000000001</v>
      </c>
      <c r="AC91" s="11">
        <v>29.933692000000001</v>
      </c>
      <c r="AD91" s="11">
        <v>29.022552999999998</v>
      </c>
      <c r="AE91" s="11">
        <v>33.739387000000001</v>
      </c>
    </row>
    <row r="92" spans="1:31" ht="13.5" customHeight="1" x14ac:dyDescent="0.15">
      <c r="A92" s="1"/>
      <c r="B92" s="16" t="s">
        <v>386</v>
      </c>
      <c r="C92" s="13"/>
      <c r="D92" s="14"/>
      <c r="E92" s="14">
        <v>0.83293770974871095</v>
      </c>
      <c r="F92" s="14"/>
      <c r="G92" s="14">
        <v>5.9540135858014792E-2</v>
      </c>
      <c r="H92" s="14">
        <v>0.339487308372244</v>
      </c>
      <c r="I92" s="14">
        <v>0.24794593368698101</v>
      </c>
      <c r="J92" s="14">
        <v>0.82323419115349794</v>
      </c>
      <c r="K92" s="14">
        <v>1.5835999999999999</v>
      </c>
      <c r="L92" s="14">
        <v>2.3691960000000001</v>
      </c>
      <c r="M92" s="14">
        <v>7.3926800000000004</v>
      </c>
      <c r="N92" s="14">
        <v>3.7199300000000002</v>
      </c>
      <c r="O92" s="14">
        <v>21.627953000000002</v>
      </c>
      <c r="P92" s="14">
        <v>30.200053</v>
      </c>
      <c r="Q92" s="14">
        <v>29.643207</v>
      </c>
      <c r="R92" s="14">
        <v>22.424961</v>
      </c>
      <c r="S92" s="14">
        <v>14.386507999999999</v>
      </c>
      <c r="T92" s="14">
        <v>14.200685999999999</v>
      </c>
      <c r="U92" s="14">
        <v>17.096596999999999</v>
      </c>
      <c r="V92" s="14">
        <v>27.017454000000001</v>
      </c>
      <c r="W92" s="14">
        <v>33.193029000000003</v>
      </c>
      <c r="X92" s="14">
        <v>35.043785</v>
      </c>
      <c r="Y92" s="14">
        <v>40.862957000000002</v>
      </c>
      <c r="Z92" s="14">
        <v>32.826860000000003</v>
      </c>
      <c r="AA92" s="14">
        <v>32.121136999999997</v>
      </c>
      <c r="AB92" s="14">
        <v>28.285544000000002</v>
      </c>
      <c r="AC92" s="14">
        <v>27.190846000000001</v>
      </c>
      <c r="AD92" s="14">
        <v>35.583770000000001</v>
      </c>
      <c r="AE92" s="14">
        <v>25.658152999999999</v>
      </c>
    </row>
    <row r="93" spans="1:31" ht="13.5" customHeight="1" x14ac:dyDescent="0.15">
      <c r="A93" s="1"/>
      <c r="B93" s="16" t="s">
        <v>387</v>
      </c>
      <c r="C93" s="10">
        <v>25.502450400540791</v>
      </c>
      <c r="D93" s="11">
        <v>36.220608888811427</v>
      </c>
      <c r="E93" s="11">
        <v>20.7291479086519</v>
      </c>
      <c r="F93" s="11">
        <v>55.741370491957703</v>
      </c>
      <c r="G93" s="11">
        <v>146.60018927090601</v>
      </c>
      <c r="H93" s="11">
        <v>152.99035027063599</v>
      </c>
      <c r="I93" s="11">
        <v>150.68886565429</v>
      </c>
      <c r="J93" s="11">
        <v>142.330581261026</v>
      </c>
      <c r="K93" s="11">
        <v>117.158</v>
      </c>
      <c r="L93" s="11">
        <v>112.842195</v>
      </c>
      <c r="M93" s="11">
        <v>174.48502300000001</v>
      </c>
      <c r="N93" s="11">
        <v>211.42155700000001</v>
      </c>
      <c r="O93" s="11">
        <v>186.397852</v>
      </c>
      <c r="P93" s="11">
        <v>318.59823999999998</v>
      </c>
      <c r="Q93" s="11">
        <v>415.32775400000003</v>
      </c>
      <c r="R93" s="11">
        <v>517.31498999999997</v>
      </c>
      <c r="S93" s="11">
        <v>291.48979500000002</v>
      </c>
      <c r="T93" s="11">
        <v>363.49615399999999</v>
      </c>
      <c r="U93" s="11">
        <v>452.71938599999999</v>
      </c>
      <c r="V93" s="11">
        <v>447.37584600000002</v>
      </c>
      <c r="W93" s="11">
        <v>643.15367400000002</v>
      </c>
      <c r="X93" s="11">
        <v>633.59337700000003</v>
      </c>
      <c r="Y93" s="11">
        <v>614.71008400000005</v>
      </c>
      <c r="Z93" s="11">
        <v>556.97982500000001</v>
      </c>
      <c r="AA93" s="11">
        <v>540.18620299999998</v>
      </c>
      <c r="AB93" s="11">
        <v>702.60023899999999</v>
      </c>
      <c r="AC93" s="11">
        <v>867.50885800000003</v>
      </c>
      <c r="AD93" s="11">
        <v>721.12674600000003</v>
      </c>
      <c r="AE93" s="11">
        <v>870.59576000000004</v>
      </c>
    </row>
    <row r="94" spans="1:31" ht="13.5" customHeight="1" x14ac:dyDescent="0.15">
      <c r="A94" s="1"/>
      <c r="B94" s="16" t="s">
        <v>388</v>
      </c>
      <c r="C94" s="13">
        <v>108.428720250149</v>
      </c>
      <c r="D94" s="14">
        <v>181.31657577233599</v>
      </c>
      <c r="E94" s="14">
        <v>11.331096013751294</v>
      </c>
      <c r="F94" s="14">
        <v>2.3141589463649299</v>
      </c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</row>
    <row r="95" spans="1:31" ht="13.5" customHeight="1" x14ac:dyDescent="0.15">
      <c r="A95" s="1"/>
      <c r="B95" s="16" t="s">
        <v>389</v>
      </c>
      <c r="C95" s="10">
        <v>19.218261679200005</v>
      </c>
      <c r="D95" s="11">
        <v>20.292306737023701</v>
      </c>
      <c r="E95" s="11">
        <v>5.0133420643365776</v>
      </c>
      <c r="F95" s="11">
        <v>2.7471306202009398</v>
      </c>
      <c r="G95" s="11">
        <v>7.4703943411207101</v>
      </c>
      <c r="H95" s="11">
        <v>8.6529788366506786</v>
      </c>
      <c r="I95" s="11">
        <v>12.605512337855</v>
      </c>
      <c r="J95" s="11">
        <v>9.3663372060288612</v>
      </c>
      <c r="K95" s="11">
        <v>0.4209</v>
      </c>
      <c r="L95" s="11">
        <v>0.43353399999999997</v>
      </c>
      <c r="M95" s="11">
        <v>1.395284</v>
      </c>
      <c r="N95" s="11">
        <v>1.1444970000000001</v>
      </c>
      <c r="O95" s="11">
        <v>0.67398199999999997</v>
      </c>
      <c r="P95" s="11">
        <v>1.5677669999999999</v>
      </c>
      <c r="Q95" s="11">
        <v>0.58641799999999999</v>
      </c>
      <c r="R95" s="11">
        <v>2.4171070000000001</v>
      </c>
      <c r="S95" s="11">
        <v>2.8378709999999998</v>
      </c>
      <c r="T95" s="11">
        <v>2.8755519999999999</v>
      </c>
      <c r="U95" s="11">
        <v>2.138452</v>
      </c>
      <c r="V95" s="11">
        <v>3.750219</v>
      </c>
      <c r="W95" s="11">
        <v>3.2819050000000001</v>
      </c>
      <c r="X95" s="11">
        <v>2.4520870000000001</v>
      </c>
      <c r="Y95" s="11">
        <v>1.8580730000000001</v>
      </c>
      <c r="Z95" s="11">
        <v>2.73082</v>
      </c>
      <c r="AA95" s="11">
        <v>6.5007440000000001</v>
      </c>
      <c r="AB95" s="11">
        <v>3.5345569999999999</v>
      </c>
      <c r="AC95" s="11">
        <v>5.8549670000000003</v>
      </c>
      <c r="AD95" s="11">
        <v>3.3364820000000002</v>
      </c>
      <c r="AE95" s="11">
        <v>2.6384379999999998</v>
      </c>
    </row>
    <row r="96" spans="1:31" ht="13.5" customHeight="1" x14ac:dyDescent="0.15">
      <c r="A96" s="1"/>
      <c r="B96" s="16" t="s">
        <v>390</v>
      </c>
      <c r="C96" s="13">
        <v>9.6331897550722179</v>
      </c>
      <c r="D96" s="14">
        <v>3.17200233421128</v>
      </c>
      <c r="E96" s="14">
        <v>12.659081607596001</v>
      </c>
      <c r="F96" s="14">
        <v>12.197857156000898</v>
      </c>
      <c r="G96" s="14">
        <v>3.1564291958392499</v>
      </c>
      <c r="H96" s="14">
        <v>3.60803953316548</v>
      </c>
      <c r="I96" s="14">
        <v>5.5896766733390182</v>
      </c>
      <c r="J96" s="14">
        <v>3.3772487557342403</v>
      </c>
      <c r="K96" s="14">
        <v>14.058400000000001</v>
      </c>
      <c r="L96" s="14">
        <v>22.143297</v>
      </c>
      <c r="M96" s="14">
        <v>35.680788</v>
      </c>
      <c r="N96" s="14">
        <v>7.5623430000000003</v>
      </c>
      <c r="O96" s="14">
        <v>16.117117</v>
      </c>
      <c r="P96" s="14">
        <v>42.171067999999998</v>
      </c>
      <c r="Q96" s="14">
        <v>39.867474000000001</v>
      </c>
      <c r="R96" s="14">
        <v>53.245345</v>
      </c>
      <c r="S96" s="14">
        <v>9.0877820000000007</v>
      </c>
      <c r="T96" s="14">
        <v>11.009629</v>
      </c>
      <c r="U96" s="14">
        <v>67.688372999999999</v>
      </c>
      <c r="V96" s="14">
        <v>195.98445799999999</v>
      </c>
      <c r="W96" s="14">
        <v>292.35178400000001</v>
      </c>
      <c r="X96" s="14">
        <v>519.14718500000004</v>
      </c>
      <c r="Y96" s="14">
        <v>395.494618</v>
      </c>
      <c r="Z96" s="14">
        <v>829.29215499999998</v>
      </c>
      <c r="AA96" s="14">
        <v>205.75846799999999</v>
      </c>
      <c r="AB96" s="14">
        <v>73.802198000000004</v>
      </c>
      <c r="AC96" s="14">
        <v>98.903796</v>
      </c>
      <c r="AD96" s="14">
        <v>23.465610000000002</v>
      </c>
      <c r="AE96" s="14">
        <v>40.490703000000003</v>
      </c>
    </row>
    <row r="97" spans="1:31" ht="13.5" customHeight="1" x14ac:dyDescent="0.15">
      <c r="A97" s="1"/>
      <c r="B97" s="16" t="s">
        <v>391</v>
      </c>
      <c r="C97" s="10">
        <v>88.835139489582147</v>
      </c>
      <c r="D97" s="11">
        <v>124.96792277574103</v>
      </c>
      <c r="E97" s="11">
        <v>79.576982892690495</v>
      </c>
      <c r="F97" s="11">
        <v>180.76567382653798</v>
      </c>
      <c r="G97" s="11">
        <v>398.36929480547599</v>
      </c>
      <c r="H97" s="11">
        <v>334.331838317196</v>
      </c>
      <c r="I97" s="11">
        <v>385.35126816174801</v>
      </c>
      <c r="J97" s="11">
        <v>366.33839707336801</v>
      </c>
      <c r="K97" s="11">
        <v>373.30309999999997</v>
      </c>
      <c r="L97" s="11">
        <v>477.84009900000001</v>
      </c>
      <c r="M97" s="11">
        <v>490.49312500000002</v>
      </c>
      <c r="N97" s="11">
        <v>615.32085199999995</v>
      </c>
      <c r="O97" s="11">
        <v>940.23488399999997</v>
      </c>
      <c r="P97" s="11">
        <v>1391.458748</v>
      </c>
      <c r="Q97" s="11">
        <v>1714.409359</v>
      </c>
      <c r="R97" s="11">
        <v>2062.5184250000002</v>
      </c>
      <c r="S97" s="11">
        <v>2536.7981909999999</v>
      </c>
      <c r="T97" s="11">
        <v>2385.5475849999998</v>
      </c>
      <c r="U97" s="11">
        <v>2346.523772</v>
      </c>
      <c r="V97" s="11">
        <v>2566.248967</v>
      </c>
      <c r="W97" s="11">
        <v>2421.782655</v>
      </c>
      <c r="X97" s="11">
        <v>2139.104566</v>
      </c>
      <c r="Y97" s="11">
        <v>2417.9204989999998</v>
      </c>
      <c r="Z97" s="11">
        <v>2602.69794</v>
      </c>
      <c r="AA97" s="11">
        <v>2812.008871</v>
      </c>
      <c r="AB97" s="11">
        <v>2893.7439899999999</v>
      </c>
      <c r="AC97" s="11">
        <v>2888.1359259999999</v>
      </c>
      <c r="AD97" s="11">
        <v>3224.432581</v>
      </c>
      <c r="AE97" s="11">
        <v>3332.3283860000001</v>
      </c>
    </row>
    <row r="98" spans="1:31" ht="13.5" customHeight="1" x14ac:dyDescent="0.15">
      <c r="A98" s="1"/>
      <c r="B98" s="16" t="s">
        <v>392</v>
      </c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>
        <v>0.67044099999999995</v>
      </c>
      <c r="S98" s="14">
        <v>2.0696870000000001</v>
      </c>
      <c r="T98" s="14">
        <v>0.29081699999999999</v>
      </c>
      <c r="U98" s="14">
        <v>2.223039</v>
      </c>
      <c r="V98" s="14">
        <v>4.6618E-2</v>
      </c>
      <c r="W98" s="14">
        <v>2.301615</v>
      </c>
      <c r="X98" s="14">
        <v>2.3172600000000001</v>
      </c>
      <c r="Y98" s="14">
        <v>4.7353199999999998</v>
      </c>
      <c r="Z98" s="14">
        <v>1.2198690000000001</v>
      </c>
      <c r="AA98" s="14">
        <v>2.530462</v>
      </c>
      <c r="AB98" s="14">
        <v>0.87813699999999995</v>
      </c>
      <c r="AC98" s="14">
        <v>0.439639</v>
      </c>
      <c r="AD98" s="14">
        <v>0.40473700000000001</v>
      </c>
      <c r="AE98" s="14">
        <v>0.669991</v>
      </c>
    </row>
    <row r="99" spans="1:31" ht="13.5" customHeight="1" x14ac:dyDescent="0.15">
      <c r="A99" s="1"/>
      <c r="B99" s="16" t="s">
        <v>393</v>
      </c>
      <c r="C99" s="10"/>
      <c r="D99" s="11"/>
      <c r="E99" s="11">
        <v>7.8579029221576488E-2</v>
      </c>
      <c r="F99" s="11">
        <v>0.52255202014691904</v>
      </c>
      <c r="G99" s="11">
        <v>1.7869820112439798</v>
      </c>
      <c r="H99" s="11">
        <v>4.2791190962268892</v>
      </c>
      <c r="I99" s="11">
        <v>8.4543166099430476</v>
      </c>
      <c r="J99" s="11">
        <v>10.092922897040898</v>
      </c>
      <c r="K99" s="11">
        <v>9.3963999999999999</v>
      </c>
      <c r="L99" s="11">
        <v>16.679607000000001</v>
      </c>
      <c r="M99" s="11">
        <v>25.235092999999999</v>
      </c>
      <c r="N99" s="11">
        <v>33.072882999999997</v>
      </c>
      <c r="O99" s="11">
        <v>23.671126999999998</v>
      </c>
      <c r="P99" s="11">
        <v>21.145115000000001</v>
      </c>
      <c r="Q99" s="11">
        <v>3.6326890000000001</v>
      </c>
      <c r="R99" s="11">
        <v>7.4824299999999999</v>
      </c>
      <c r="S99" s="11">
        <v>2.125372</v>
      </c>
      <c r="T99" s="11">
        <v>3.0987269999999998</v>
      </c>
      <c r="U99" s="11">
        <v>3.8087260000000001</v>
      </c>
      <c r="V99" s="11">
        <v>1.6737470000000001</v>
      </c>
      <c r="W99" s="11">
        <v>2.5384570000000002</v>
      </c>
      <c r="X99" s="11">
        <v>14.655086000000001</v>
      </c>
      <c r="Y99" s="11">
        <v>21.156502</v>
      </c>
      <c r="Z99" s="11">
        <v>16.955023000000001</v>
      </c>
      <c r="AA99" s="11">
        <v>18.698281000000001</v>
      </c>
      <c r="AB99" s="11">
        <v>34.368974999999999</v>
      </c>
      <c r="AC99" s="11">
        <v>44.390590000000003</v>
      </c>
      <c r="AD99" s="11">
        <v>35.607148000000002</v>
      </c>
      <c r="AE99" s="11">
        <v>50.390568000000002</v>
      </c>
    </row>
    <row r="100" spans="1:31" ht="13.5" customHeight="1" x14ac:dyDescent="0.15">
      <c r="A100" s="1"/>
      <c r="B100" s="16" t="s">
        <v>394</v>
      </c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>
        <v>0.15625600000000001</v>
      </c>
      <c r="S100" s="14">
        <v>2.454888</v>
      </c>
      <c r="T100" s="14">
        <v>1.917143</v>
      </c>
      <c r="U100" s="14">
        <v>1.087728</v>
      </c>
      <c r="V100" s="14">
        <v>0.71645000000000003</v>
      </c>
      <c r="W100" s="14">
        <v>0.35824099999999998</v>
      </c>
      <c r="X100" s="14">
        <v>0.64226899999999998</v>
      </c>
      <c r="Y100" s="14">
        <v>1.43947</v>
      </c>
      <c r="Z100" s="14">
        <v>0.175481</v>
      </c>
      <c r="AA100" s="14">
        <v>0.35899300000000001</v>
      </c>
      <c r="AB100" s="14">
        <v>0.40471099999999999</v>
      </c>
      <c r="AC100" s="14">
        <v>0.24471100000000001</v>
      </c>
      <c r="AD100" s="14">
        <v>0.75392999999999999</v>
      </c>
      <c r="AE100" s="14">
        <v>1.639283</v>
      </c>
    </row>
    <row r="101" spans="1:31" ht="13.5" customHeight="1" x14ac:dyDescent="0.15">
      <c r="A101" s="1"/>
      <c r="B101" s="16" t="s">
        <v>395</v>
      </c>
      <c r="C101" s="10"/>
      <c r="D101" s="11"/>
      <c r="E101" s="11">
        <v>1.88589670131784</v>
      </c>
      <c r="F101" s="11">
        <v>0.25381098121421797</v>
      </c>
      <c r="G101" s="11">
        <v>8.7912085268147191</v>
      </c>
      <c r="H101" s="11">
        <v>14.2268867369019</v>
      </c>
      <c r="I101" s="11">
        <v>23.244439702565003</v>
      </c>
      <c r="J101" s="11">
        <v>12.0365379078725</v>
      </c>
      <c r="K101" s="11">
        <v>8.1518999999999995</v>
      </c>
      <c r="L101" s="11">
        <v>11.328967</v>
      </c>
      <c r="M101" s="11">
        <v>22.995965000000002</v>
      </c>
      <c r="N101" s="11">
        <v>11.487615</v>
      </c>
      <c r="O101" s="11">
        <v>17.358035999999998</v>
      </c>
      <c r="P101" s="11">
        <v>27.666839</v>
      </c>
      <c r="Q101" s="11">
        <v>25.991916</v>
      </c>
      <c r="R101" s="11">
        <v>52.271675999999999</v>
      </c>
      <c r="S101" s="11">
        <v>198.85673700000001</v>
      </c>
      <c r="T101" s="11">
        <v>94.468034000000003</v>
      </c>
      <c r="U101" s="11">
        <v>51.424899000000003</v>
      </c>
      <c r="V101" s="11">
        <v>83.250007999999994</v>
      </c>
      <c r="W101" s="11">
        <v>88.133486000000005</v>
      </c>
      <c r="X101" s="11">
        <v>45.921185000000001</v>
      </c>
      <c r="Y101" s="11">
        <v>42.458849000000001</v>
      </c>
      <c r="Z101" s="11">
        <v>72.334958999999998</v>
      </c>
      <c r="AA101" s="11">
        <v>92.581982999999994</v>
      </c>
      <c r="AB101" s="11">
        <v>106.319686</v>
      </c>
      <c r="AC101" s="11">
        <v>104.26893</v>
      </c>
      <c r="AD101" s="11">
        <v>117.029517</v>
      </c>
      <c r="AE101" s="11">
        <v>112.093923</v>
      </c>
    </row>
    <row r="102" spans="1:31" ht="13.5" customHeight="1" x14ac:dyDescent="0.15">
      <c r="A102" s="1"/>
      <c r="B102" s="16" t="s">
        <v>396</v>
      </c>
      <c r="C102" s="13">
        <v>161.310216458063</v>
      </c>
      <c r="D102" s="14">
        <v>187.34550032412801</v>
      </c>
      <c r="E102" s="14">
        <v>138.80199721699293</v>
      </c>
      <c r="F102" s="14">
        <v>209.94647163731292</v>
      </c>
      <c r="G102" s="14">
        <v>325.22935463432998</v>
      </c>
      <c r="H102" s="14">
        <v>288.27209513013412</v>
      </c>
      <c r="I102" s="14">
        <v>331.86738972764988</v>
      </c>
      <c r="J102" s="14">
        <v>391.61717638343401</v>
      </c>
      <c r="K102" s="14">
        <v>396.7346</v>
      </c>
      <c r="L102" s="14">
        <v>479.06664699999999</v>
      </c>
      <c r="M102" s="14">
        <v>629.16481799999997</v>
      </c>
      <c r="N102" s="14">
        <v>681.22005000000001</v>
      </c>
      <c r="O102" s="14">
        <v>1238.67265</v>
      </c>
      <c r="P102" s="14">
        <v>1931.2375010000001</v>
      </c>
      <c r="Q102" s="14">
        <v>1662.258012</v>
      </c>
      <c r="R102" s="14">
        <v>2302.9954680000001</v>
      </c>
      <c r="S102" s="14">
        <v>3873.5037560000001</v>
      </c>
      <c r="T102" s="14">
        <v>4192.5704429999996</v>
      </c>
      <c r="U102" s="14">
        <v>3504.0284489999999</v>
      </c>
      <c r="V102" s="14">
        <v>4203.2525729999998</v>
      </c>
      <c r="W102" s="14">
        <v>4554.0548200000003</v>
      </c>
      <c r="X102" s="14">
        <v>3620.309068</v>
      </c>
      <c r="Y102" s="14">
        <v>4485.8474729999998</v>
      </c>
      <c r="Z102" s="14">
        <v>5451.7933320000002</v>
      </c>
      <c r="AA102" s="14">
        <v>5091.0983230000002</v>
      </c>
      <c r="AB102" s="14">
        <v>5720.8060269999996</v>
      </c>
      <c r="AC102" s="14">
        <v>6250.3838050000004</v>
      </c>
      <c r="AD102" s="14">
        <v>6810.511665</v>
      </c>
      <c r="AE102" s="14">
        <v>6686.1133639999998</v>
      </c>
    </row>
    <row r="103" spans="1:31" ht="13.5" customHeight="1" x14ac:dyDescent="0.15">
      <c r="A103" s="1"/>
      <c r="B103" s="16" t="s">
        <v>397</v>
      </c>
      <c r="C103" s="10">
        <v>100.24868898959801</v>
      </c>
      <c r="D103" s="11">
        <v>67.857612047269114</v>
      </c>
      <c r="E103" s="11">
        <v>43.006302692968816</v>
      </c>
      <c r="F103" s="11">
        <v>84.705682465815542</v>
      </c>
      <c r="G103" s="11">
        <v>130.885234463345</v>
      </c>
      <c r="H103" s="11">
        <v>129.20255352352999</v>
      </c>
      <c r="I103" s="11">
        <v>108.61957466257199</v>
      </c>
      <c r="J103" s="11">
        <v>88.46452759480735</v>
      </c>
      <c r="K103" s="11">
        <v>116.309</v>
      </c>
      <c r="L103" s="11">
        <v>141.16605000000001</v>
      </c>
      <c r="M103" s="11">
        <v>198.86211900000001</v>
      </c>
      <c r="N103" s="11">
        <v>274.63185399999998</v>
      </c>
      <c r="O103" s="11">
        <v>329.32754999999997</v>
      </c>
      <c r="P103" s="11">
        <v>450.25878299999999</v>
      </c>
      <c r="Q103" s="11">
        <v>651.193352</v>
      </c>
      <c r="R103" s="11">
        <v>720.03704400000004</v>
      </c>
      <c r="S103" s="11">
        <v>682.22796800000003</v>
      </c>
      <c r="T103" s="11">
        <v>1035.2029070000001</v>
      </c>
      <c r="U103" s="11">
        <v>1101.4982910000001</v>
      </c>
      <c r="V103" s="11">
        <v>1322.15517</v>
      </c>
      <c r="W103" s="11">
        <v>1258.0091440000001</v>
      </c>
      <c r="X103" s="11">
        <v>1128.8537229999999</v>
      </c>
      <c r="Y103" s="11">
        <v>1397.3071769999999</v>
      </c>
      <c r="Z103" s="11">
        <v>1555.673237</v>
      </c>
      <c r="AA103" s="11">
        <v>1546.1954929999999</v>
      </c>
      <c r="AB103" s="11">
        <v>1812.252205</v>
      </c>
      <c r="AC103" s="11">
        <v>1955.0935830000001</v>
      </c>
      <c r="AD103" s="11">
        <v>2378.5697129999999</v>
      </c>
      <c r="AE103" s="11">
        <v>2115.6859850000001</v>
      </c>
    </row>
    <row r="104" spans="1:31" ht="13.5" customHeight="1" x14ac:dyDescent="0.15">
      <c r="A104" s="1"/>
      <c r="B104" s="16" t="s">
        <v>398</v>
      </c>
      <c r="C104" s="13"/>
      <c r="D104" s="14"/>
      <c r="E104" s="14">
        <v>989.73430465744491</v>
      </c>
      <c r="F104" s="14">
        <v>1014.7213728367195</v>
      </c>
      <c r="G104" s="14">
        <v>1437.5574749978</v>
      </c>
      <c r="H104" s="14">
        <v>1287.9753726958802</v>
      </c>
      <c r="I104" s="14">
        <v>1256.5700535597998</v>
      </c>
      <c r="J104" s="14">
        <v>1080.89089050645</v>
      </c>
      <c r="K104" s="14">
        <v>1271.5895</v>
      </c>
      <c r="L104" s="14">
        <v>2219.4964009999999</v>
      </c>
      <c r="M104" s="14">
        <v>1789.1747969999999</v>
      </c>
      <c r="N104" s="14">
        <v>2503.4136159999998</v>
      </c>
      <c r="O104" s="14">
        <v>3210.4251920000002</v>
      </c>
      <c r="P104" s="14">
        <v>4435.8694770000002</v>
      </c>
      <c r="Q104" s="14">
        <v>6368.6667049999996</v>
      </c>
      <c r="R104" s="14">
        <v>9138.4285029999992</v>
      </c>
      <c r="S104" s="14">
        <v>10584.863106000001</v>
      </c>
      <c r="T104" s="14">
        <v>10993.824705999999</v>
      </c>
      <c r="U104" s="14">
        <v>6371.1124550000004</v>
      </c>
      <c r="V104" s="14">
        <v>7974.3553609999999</v>
      </c>
      <c r="W104" s="14">
        <v>11629.615985</v>
      </c>
      <c r="X104" s="14">
        <v>10272.451916</v>
      </c>
      <c r="Y104" s="14">
        <v>10768.476725</v>
      </c>
      <c r="Z104" s="14">
        <v>7997.2439329999997</v>
      </c>
      <c r="AA104" s="14">
        <v>3700.599181</v>
      </c>
      <c r="AB104" s="14">
        <v>3416.3054310000002</v>
      </c>
      <c r="AC104" s="14">
        <v>3565.0151729999998</v>
      </c>
      <c r="AD104" s="14">
        <v>3496.8347349999999</v>
      </c>
      <c r="AE104" s="14">
        <v>3803.7151349999999</v>
      </c>
    </row>
    <row r="105" spans="1:31" ht="13.5" customHeight="1" x14ac:dyDescent="0.15">
      <c r="A105" s="1"/>
      <c r="B105" s="16" t="s">
        <v>399</v>
      </c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>
        <v>59.429965000000003</v>
      </c>
      <c r="S105" s="11">
        <v>74.528221000000002</v>
      </c>
      <c r="T105" s="11">
        <v>81.881944000000004</v>
      </c>
      <c r="U105" s="11">
        <v>170.772254</v>
      </c>
      <c r="V105" s="11">
        <v>109.343324</v>
      </c>
      <c r="W105" s="11">
        <v>131.41713799999999</v>
      </c>
      <c r="X105" s="11">
        <v>157.02052900000001</v>
      </c>
      <c r="Y105" s="11">
        <v>117.687915</v>
      </c>
      <c r="Z105" s="11">
        <v>154.12477200000001</v>
      </c>
      <c r="AA105" s="11">
        <v>192.84325899999999</v>
      </c>
      <c r="AB105" s="11">
        <v>194.39433099999999</v>
      </c>
      <c r="AC105" s="11">
        <v>179.75296299999999</v>
      </c>
      <c r="AD105" s="11">
        <v>223.56910400000001</v>
      </c>
      <c r="AE105" s="11">
        <v>230.13127600000001</v>
      </c>
    </row>
    <row r="106" spans="1:31" ht="13.5" customHeight="1" x14ac:dyDescent="0.15">
      <c r="A106" s="1"/>
      <c r="B106" s="16" t="s">
        <v>400</v>
      </c>
      <c r="C106" s="13"/>
      <c r="D106" s="14"/>
      <c r="E106" s="14">
        <v>0.14930015552099501</v>
      </c>
      <c r="F106" s="14">
        <v>0.104510404029384</v>
      </c>
      <c r="G106" s="14"/>
      <c r="H106" s="14"/>
      <c r="I106" s="14">
        <v>21.220906807643907</v>
      </c>
      <c r="J106" s="14">
        <v>52.020628963970623</v>
      </c>
      <c r="K106" s="14">
        <v>14.820600000000001</v>
      </c>
      <c r="L106" s="14"/>
      <c r="M106" s="14"/>
      <c r="N106" s="14"/>
      <c r="O106" s="14"/>
      <c r="P106" s="14">
        <v>27.555944</v>
      </c>
      <c r="Q106" s="14">
        <v>20.020690999999999</v>
      </c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</row>
    <row r="107" spans="1:31" ht="13.5" customHeight="1" x14ac:dyDescent="0.15">
      <c r="A107" s="1"/>
      <c r="B107" s="16" t="s">
        <v>401</v>
      </c>
      <c r="C107" s="10">
        <v>321.07103875971501</v>
      </c>
      <c r="D107" s="11">
        <v>416.81420479261396</v>
      </c>
      <c r="E107" s="11">
        <v>247.75967913563099</v>
      </c>
      <c r="F107" s="11">
        <v>271.21196348511</v>
      </c>
      <c r="G107" s="11">
        <v>406.4675151777621</v>
      </c>
      <c r="H107" s="11">
        <v>448.10745694399594</v>
      </c>
      <c r="I107" s="11">
        <v>555.50850770761247</v>
      </c>
      <c r="J107" s="11">
        <v>589.01811695827746</v>
      </c>
      <c r="K107" s="11">
        <v>693.94489999999996</v>
      </c>
      <c r="L107" s="11">
        <v>833.18058199999996</v>
      </c>
      <c r="M107" s="11">
        <v>984.80681400000003</v>
      </c>
      <c r="N107" s="11">
        <v>1253.1511</v>
      </c>
      <c r="O107" s="11">
        <v>1918.193526</v>
      </c>
      <c r="P107" s="11">
        <v>2909.480145</v>
      </c>
      <c r="Q107" s="11">
        <v>3405.5243150000001</v>
      </c>
      <c r="R107" s="11">
        <v>4281.5597770000004</v>
      </c>
      <c r="S107" s="11">
        <v>5574.339019</v>
      </c>
      <c r="T107" s="11">
        <v>5058.3942260000003</v>
      </c>
      <c r="U107" s="11">
        <v>3465.7062190000001</v>
      </c>
      <c r="V107" s="11">
        <v>3824.3783979999998</v>
      </c>
      <c r="W107" s="11">
        <v>4521.3153549999997</v>
      </c>
      <c r="X107" s="11">
        <v>4012.9861970000002</v>
      </c>
      <c r="Y107" s="11">
        <v>4705.116747</v>
      </c>
      <c r="Z107" s="11">
        <v>5072.7833760000003</v>
      </c>
      <c r="AA107" s="11">
        <v>5045.1093650000003</v>
      </c>
      <c r="AB107" s="11">
        <v>5432.5211200000003</v>
      </c>
      <c r="AC107" s="11">
        <v>6732.131394</v>
      </c>
      <c r="AD107" s="11">
        <v>8145.7705249999999</v>
      </c>
      <c r="AE107" s="11">
        <v>8215.2752400000008</v>
      </c>
    </row>
    <row r="108" spans="1:31" ht="13.5" customHeight="1" x14ac:dyDescent="0.15">
      <c r="A108" s="1"/>
      <c r="B108" s="16" t="s">
        <v>402</v>
      </c>
      <c r="C108" s="13">
        <v>149.40586508241401</v>
      </c>
      <c r="D108" s="14">
        <v>99.479352330215335</v>
      </c>
      <c r="E108" s="14">
        <v>0.14930015552099501</v>
      </c>
      <c r="F108" s="14">
        <v>0.42550664497677704</v>
      </c>
      <c r="G108" s="14"/>
      <c r="H108" s="14"/>
      <c r="I108" s="14"/>
      <c r="J108" s="14"/>
      <c r="K108" s="14">
        <v>2.8</v>
      </c>
      <c r="L108" s="14">
        <v>17.884944999999998</v>
      </c>
      <c r="M108" s="14">
        <v>19.119647000000001</v>
      </c>
      <c r="N108" s="14">
        <v>43.086925999999998</v>
      </c>
      <c r="O108" s="14">
        <v>38.941262000000002</v>
      </c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</row>
    <row r="109" spans="1:31" ht="13.5" customHeight="1" x14ac:dyDescent="0.15">
      <c r="A109" s="1"/>
      <c r="B109" s="16" t="s">
        <v>403</v>
      </c>
      <c r="C109" s="10"/>
      <c r="D109" s="11"/>
      <c r="E109" s="11">
        <v>53.095850045019226</v>
      </c>
      <c r="F109" s="11">
        <v>81.256839132845784</v>
      </c>
      <c r="G109" s="11">
        <v>132.15509788353401</v>
      </c>
      <c r="H109" s="11">
        <v>127.678808162696</v>
      </c>
      <c r="I109" s="11">
        <v>132.73385723243101</v>
      </c>
      <c r="J109" s="11">
        <v>170.557545496198</v>
      </c>
      <c r="K109" s="11">
        <v>145.04580000000001</v>
      </c>
      <c r="L109" s="11">
        <v>225.80663300000001</v>
      </c>
      <c r="M109" s="11">
        <v>409.52427299999999</v>
      </c>
      <c r="N109" s="11">
        <v>603.56311700000003</v>
      </c>
      <c r="O109" s="11">
        <v>314.78160100000002</v>
      </c>
      <c r="P109" s="11">
        <v>484.10250400000001</v>
      </c>
      <c r="Q109" s="11">
        <v>818.77218100000005</v>
      </c>
      <c r="R109" s="11">
        <v>570.88513599999999</v>
      </c>
      <c r="S109" s="11">
        <v>882.27707199999998</v>
      </c>
      <c r="T109" s="11">
        <v>1312.9555479999999</v>
      </c>
      <c r="U109" s="11">
        <v>795.91388900000004</v>
      </c>
      <c r="V109" s="11">
        <v>657.42218300000002</v>
      </c>
      <c r="W109" s="11">
        <v>1268.029542</v>
      </c>
      <c r="X109" s="11">
        <v>2044.3809470000001</v>
      </c>
      <c r="Y109" s="11">
        <v>1488.578896</v>
      </c>
      <c r="Z109" s="11">
        <v>1538.475948</v>
      </c>
      <c r="AA109" s="11">
        <v>1229.4636250000001</v>
      </c>
      <c r="AB109" s="11">
        <v>1203.9810930000001</v>
      </c>
      <c r="AC109" s="11">
        <v>1431.169007</v>
      </c>
      <c r="AD109" s="11">
        <v>1587.3445859999999</v>
      </c>
      <c r="AE109" s="11">
        <v>1771.837524</v>
      </c>
    </row>
    <row r="110" spans="1:31" ht="13.5" customHeight="1" x14ac:dyDescent="0.15">
      <c r="A110" s="1"/>
      <c r="B110" s="16" t="s">
        <v>404</v>
      </c>
      <c r="C110" s="13">
        <v>746.35567577884729</v>
      </c>
      <c r="D110" s="14">
        <v>126.675245493726</v>
      </c>
      <c r="E110" s="14">
        <v>3.9682409756896102</v>
      </c>
      <c r="F110" s="14">
        <v>1.69456155104786</v>
      </c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</row>
    <row r="111" spans="1:31" ht="13.5" customHeight="1" x14ac:dyDescent="0.15">
      <c r="A111" s="1"/>
      <c r="B111" s="16" t="s">
        <v>405</v>
      </c>
      <c r="C111" s="10">
        <v>16.475545315368301</v>
      </c>
      <c r="D111" s="11">
        <v>11.6894668438386</v>
      </c>
      <c r="E111" s="11">
        <v>12.329049684865399</v>
      </c>
      <c r="F111" s="11">
        <v>26.6949432006483</v>
      </c>
      <c r="G111" s="11">
        <v>15.412169477660401</v>
      </c>
      <c r="H111" s="11">
        <v>28.769575621126901</v>
      </c>
      <c r="I111" s="11">
        <v>25.2205722538204</v>
      </c>
      <c r="J111" s="11">
        <v>23.698986793975202</v>
      </c>
      <c r="K111" s="11">
        <v>26.649799999999999</v>
      </c>
      <c r="L111" s="11">
        <v>27.954101000000001</v>
      </c>
      <c r="M111" s="11">
        <v>25.410496999999999</v>
      </c>
      <c r="N111" s="11">
        <v>31.049371000000001</v>
      </c>
      <c r="O111" s="11">
        <v>46.932653999999999</v>
      </c>
      <c r="P111" s="11">
        <v>63.913924000000002</v>
      </c>
      <c r="Q111" s="11">
        <v>90.801389999999998</v>
      </c>
      <c r="R111" s="11">
        <v>108.65656300000001</v>
      </c>
      <c r="S111" s="11">
        <v>78.614230000000006</v>
      </c>
      <c r="T111" s="11">
        <v>82.824972000000002</v>
      </c>
      <c r="U111" s="11">
        <v>55.147326</v>
      </c>
      <c r="V111" s="11">
        <v>55.652351000000003</v>
      </c>
      <c r="W111" s="11">
        <v>59.122047999999999</v>
      </c>
      <c r="X111" s="11">
        <v>52.510171</v>
      </c>
      <c r="Y111" s="11">
        <v>52.334071999999999</v>
      </c>
      <c r="Z111" s="11">
        <v>54.352209000000002</v>
      </c>
      <c r="AA111" s="11">
        <v>49.350862999999997</v>
      </c>
      <c r="AB111" s="11">
        <v>57.412281</v>
      </c>
      <c r="AC111" s="11">
        <v>70.603646999999995</v>
      </c>
      <c r="AD111" s="11">
        <v>74.185305999999997</v>
      </c>
      <c r="AE111" s="11">
        <v>78.229207000000002</v>
      </c>
    </row>
    <row r="112" spans="1:31" ht="13.5" customHeight="1" x14ac:dyDescent="0.15">
      <c r="A112" s="1"/>
      <c r="B112" s="15" t="s">
        <v>406</v>
      </c>
      <c r="C112" s="13">
        <v>5421.0029520289272</v>
      </c>
      <c r="D112" s="14">
        <v>5214.4921860019167</v>
      </c>
      <c r="E112" s="14">
        <v>4696.4328394859631</v>
      </c>
      <c r="F112" s="14">
        <v>5162.6049382435049</v>
      </c>
      <c r="G112" s="14">
        <v>5925.8917386457442</v>
      </c>
      <c r="H112" s="14">
        <v>6348.6889934398769</v>
      </c>
      <c r="I112" s="14">
        <v>7001.0415658252086</v>
      </c>
      <c r="J112" s="14">
        <v>5777.2353112069377</v>
      </c>
      <c r="K112" s="14">
        <v>6263.4084000000003</v>
      </c>
      <c r="L112" s="14">
        <v>10520.913316</v>
      </c>
      <c r="M112" s="14">
        <v>9967.4501810000002</v>
      </c>
      <c r="N112" s="14">
        <v>10189.606397</v>
      </c>
      <c r="O112" s="14">
        <v>12179.914874</v>
      </c>
      <c r="P112" s="14">
        <v>16746.525476999999</v>
      </c>
      <c r="Q112" s="14">
        <v>21710.113389999999</v>
      </c>
      <c r="R112" s="14">
        <v>27092.967956</v>
      </c>
      <c r="S112" s="14">
        <v>28624.907865000001</v>
      </c>
      <c r="T112" s="14">
        <v>40305.162489000002</v>
      </c>
      <c r="U112" s="14">
        <v>25055.115381</v>
      </c>
      <c r="V112" s="14">
        <v>30850.714936</v>
      </c>
      <c r="W112" s="14">
        <v>37981.877453000001</v>
      </c>
      <c r="X112" s="14">
        <v>36401.632949999999</v>
      </c>
      <c r="Y112" s="14">
        <v>36172.365749999997</v>
      </c>
      <c r="Z112" s="14">
        <v>34294.835506000003</v>
      </c>
      <c r="AA112" s="14">
        <v>24296.433215000001</v>
      </c>
      <c r="AB112" s="14">
        <v>22930.604146999998</v>
      </c>
      <c r="AC112" s="14">
        <v>28992.034479000002</v>
      </c>
      <c r="AD112" s="14">
        <v>35815.215515999997</v>
      </c>
      <c r="AE112" s="14">
        <v>30712.331352000001</v>
      </c>
    </row>
    <row r="113" spans="1:31" ht="13.5" customHeight="1" x14ac:dyDescent="0.15">
      <c r="A113" s="1"/>
      <c r="B113" s="16" t="s">
        <v>407</v>
      </c>
      <c r="C113" s="10">
        <v>1.7803597449434199</v>
      </c>
      <c r="D113" s="11">
        <v>1.09095778153032</v>
      </c>
      <c r="E113" s="11">
        <v>0.80150609806008</v>
      </c>
      <c r="F113" s="11">
        <v>0.35085635638436002</v>
      </c>
      <c r="G113" s="11">
        <v>0.25879588415978999</v>
      </c>
      <c r="H113" s="11">
        <v>0.28422193259071576</v>
      </c>
      <c r="I113" s="11">
        <v>0.15428861812433187</v>
      </c>
      <c r="J113" s="11">
        <v>0.121166714433055</v>
      </c>
      <c r="K113" s="11">
        <v>0.16650000000000001</v>
      </c>
      <c r="L113" s="11">
        <v>7.3110999999999995E-2</v>
      </c>
      <c r="M113" s="11">
        <v>1.0086569999999999</v>
      </c>
      <c r="N113" s="11">
        <v>1.5179E-2</v>
      </c>
      <c r="O113" s="11">
        <v>1.5240999999999999E-2</v>
      </c>
      <c r="P113" s="11">
        <v>6.9081000000000004E-2</v>
      </c>
      <c r="Q113" s="11">
        <v>1.1354580000000001</v>
      </c>
      <c r="R113" s="11">
        <v>7.9005000000000006E-2</v>
      </c>
      <c r="S113" s="11">
        <v>0.27946399999999999</v>
      </c>
      <c r="T113" s="11">
        <v>0.31725100000000001</v>
      </c>
      <c r="U113" s="11">
        <v>0.21873699999999999</v>
      </c>
      <c r="V113" s="11">
        <v>0.57755599999999996</v>
      </c>
      <c r="W113" s="11">
        <v>3.5419390000000002</v>
      </c>
      <c r="X113" s="11">
        <v>3.6564869999999998</v>
      </c>
      <c r="Y113" s="11">
        <v>13.716006999999999</v>
      </c>
      <c r="Z113" s="11">
        <v>3.1769229999999999</v>
      </c>
      <c r="AA113" s="11">
        <v>2.0888019999999998</v>
      </c>
      <c r="AB113" s="11">
        <v>0.40536800000000001</v>
      </c>
      <c r="AC113" s="11">
        <v>0.84858599999999995</v>
      </c>
      <c r="AD113" s="11">
        <v>0.40270600000000001</v>
      </c>
      <c r="AE113" s="11">
        <v>1.2856529999999999</v>
      </c>
    </row>
    <row r="114" spans="1:31" ht="13.5" customHeight="1" x14ac:dyDescent="0.15">
      <c r="A114" s="1"/>
      <c r="B114" s="16" t="s">
        <v>408</v>
      </c>
      <c r="C114" s="13">
        <v>1027.6813861784701</v>
      </c>
      <c r="D114" s="14">
        <v>1024.63593979346</v>
      </c>
      <c r="E114" s="14">
        <v>791.7151510190721</v>
      </c>
      <c r="F114" s="14">
        <v>834.16471981824532</v>
      </c>
      <c r="G114" s="14">
        <v>976.07371941390238</v>
      </c>
      <c r="H114" s="14">
        <v>1170.9943622737501</v>
      </c>
      <c r="I114" s="14">
        <v>1555.6554751546807</v>
      </c>
      <c r="J114" s="14">
        <v>1240.7091012270998</v>
      </c>
      <c r="K114" s="14">
        <v>1397.4749999999999</v>
      </c>
      <c r="L114" s="14">
        <v>2851.808415</v>
      </c>
      <c r="M114" s="14">
        <v>3013.415888</v>
      </c>
      <c r="N114" s="14">
        <v>2800.0418810000001</v>
      </c>
      <c r="O114" s="14">
        <v>3149.1992759999998</v>
      </c>
      <c r="P114" s="14">
        <v>3534.1981099999998</v>
      </c>
      <c r="Q114" s="14">
        <v>5054.7582560000001</v>
      </c>
      <c r="R114" s="14">
        <v>5762.9960739999997</v>
      </c>
      <c r="S114" s="14">
        <v>5995.9512770000001</v>
      </c>
      <c r="T114" s="14">
        <v>9274.6045649999996</v>
      </c>
      <c r="U114" s="14">
        <v>5214.2834460000004</v>
      </c>
      <c r="V114" s="14">
        <v>5993.3876</v>
      </c>
      <c r="W114" s="14">
        <v>7868.6127690000003</v>
      </c>
      <c r="X114" s="14">
        <v>8848.5792500000007</v>
      </c>
      <c r="Y114" s="14">
        <v>12294.563072000001</v>
      </c>
      <c r="Z114" s="14">
        <v>12080.927981000001</v>
      </c>
      <c r="AA114" s="14">
        <v>7218.3881039999997</v>
      </c>
      <c r="AB114" s="14">
        <v>5000.3313520000002</v>
      </c>
      <c r="AC114" s="14">
        <v>5154.2966340000003</v>
      </c>
      <c r="AD114" s="14">
        <v>5517.5875699999997</v>
      </c>
      <c r="AE114" s="14">
        <v>4312.9623869999996</v>
      </c>
    </row>
    <row r="115" spans="1:31" ht="13.5" customHeight="1" x14ac:dyDescent="0.15">
      <c r="A115" s="1"/>
      <c r="B115" s="16" t="s">
        <v>409</v>
      </c>
      <c r="C115" s="10"/>
      <c r="D115" s="11"/>
      <c r="E115" s="11">
        <v>7.0721126299418804E-2</v>
      </c>
      <c r="F115" s="11">
        <v>2.9860115436966799E-2</v>
      </c>
      <c r="G115" s="11">
        <v>2.5455493267248901</v>
      </c>
      <c r="H115" s="11">
        <v>0.46580816730145097</v>
      </c>
      <c r="I115" s="11">
        <v>0.62046422205395135</v>
      </c>
      <c r="J115" s="11"/>
      <c r="K115" s="11">
        <v>0.13109999999999999</v>
      </c>
      <c r="L115" s="11">
        <v>0.200262</v>
      </c>
      <c r="M115" s="11">
        <v>0.30778100000000003</v>
      </c>
      <c r="N115" s="11">
        <v>0.72147600000000001</v>
      </c>
      <c r="O115" s="11">
        <v>0.94983600000000001</v>
      </c>
      <c r="P115" s="11">
        <v>4.1937110000000004</v>
      </c>
      <c r="Q115" s="11">
        <v>1.302497</v>
      </c>
      <c r="R115" s="11">
        <v>2.367451</v>
      </c>
      <c r="S115" s="11">
        <v>9.9127559999999999</v>
      </c>
      <c r="T115" s="11">
        <v>12.676517</v>
      </c>
      <c r="U115" s="11">
        <v>7.8697749999999997</v>
      </c>
      <c r="V115" s="11">
        <v>22.814215000000001</v>
      </c>
      <c r="W115" s="11">
        <v>83.209892999999994</v>
      </c>
      <c r="X115" s="11">
        <v>51.256177999999998</v>
      </c>
      <c r="Y115" s="11">
        <v>33.639215</v>
      </c>
      <c r="Z115" s="11">
        <v>51.834423999999999</v>
      </c>
      <c r="AA115" s="11">
        <v>37.061303000000002</v>
      </c>
      <c r="AB115" s="11">
        <v>110.182472</v>
      </c>
      <c r="AC115" s="11">
        <v>133.165663</v>
      </c>
      <c r="AD115" s="11">
        <v>47.999403000000001</v>
      </c>
      <c r="AE115" s="11">
        <v>82.460898999999998</v>
      </c>
    </row>
    <row r="116" spans="1:31" ht="13.5" customHeight="1" x14ac:dyDescent="0.15">
      <c r="A116" s="1"/>
      <c r="B116" s="16" t="s">
        <v>410</v>
      </c>
      <c r="C116" s="13"/>
      <c r="D116" s="14"/>
      <c r="E116" s="14">
        <v>3.4260456740607399</v>
      </c>
      <c r="F116" s="14">
        <v>8.9580346310900311E-2</v>
      </c>
      <c r="G116" s="14">
        <v>4.9142506556312098</v>
      </c>
      <c r="H116" s="14">
        <v>7.6897822873154764</v>
      </c>
      <c r="I116" s="14">
        <v>2.2360282768160902</v>
      </c>
      <c r="J116" s="14">
        <v>5.57450066659404</v>
      </c>
      <c r="K116" s="14">
        <v>12.585000000000001</v>
      </c>
      <c r="L116" s="14">
        <v>2.2746119999999999</v>
      </c>
      <c r="M116" s="14">
        <v>6.572883</v>
      </c>
      <c r="N116" s="14">
        <v>30.486598000000001</v>
      </c>
      <c r="O116" s="14">
        <v>7.2391300000000003</v>
      </c>
      <c r="P116" s="14">
        <v>13.433989</v>
      </c>
      <c r="Q116" s="14">
        <v>1.6233150000000001</v>
      </c>
      <c r="R116" s="14">
        <v>5.5551820000000003</v>
      </c>
      <c r="S116" s="14">
        <v>452.186171</v>
      </c>
      <c r="T116" s="14">
        <v>1005.5815229999999</v>
      </c>
      <c r="U116" s="14">
        <v>499.40860400000003</v>
      </c>
      <c r="V116" s="14">
        <v>400.04706599999997</v>
      </c>
      <c r="W116" s="14">
        <v>140.59572</v>
      </c>
      <c r="X116" s="14">
        <v>70.295743999999999</v>
      </c>
      <c r="Y116" s="14">
        <v>145.45134999999999</v>
      </c>
      <c r="Z116" s="14">
        <v>953.26664900000003</v>
      </c>
      <c r="AA116" s="14">
        <v>470.98511999999999</v>
      </c>
      <c r="AB116" s="14">
        <v>559.55060100000003</v>
      </c>
      <c r="AC116" s="14">
        <v>415.85700300000002</v>
      </c>
      <c r="AD116" s="14">
        <v>674.45390299999997</v>
      </c>
      <c r="AE116" s="14">
        <v>730.74908300000004</v>
      </c>
    </row>
    <row r="117" spans="1:31" ht="13.5" customHeight="1" x14ac:dyDescent="0.15">
      <c r="A117" s="1"/>
      <c r="B117" s="16" t="s">
        <v>411</v>
      </c>
      <c r="C117" s="10">
        <v>2.8485755919094689</v>
      </c>
      <c r="D117" s="11">
        <v>0.10496687796791999</v>
      </c>
      <c r="E117" s="11">
        <v>3.2138822951624797</v>
      </c>
      <c r="F117" s="11">
        <v>1.9035823591066301</v>
      </c>
      <c r="G117" s="11">
        <v>6.2864647242338902</v>
      </c>
      <c r="H117" s="11">
        <v>6.7265857379802805</v>
      </c>
      <c r="I117" s="11">
        <v>16.1887770301404</v>
      </c>
      <c r="J117" s="11">
        <v>4.7507521801988783</v>
      </c>
      <c r="K117" s="11">
        <v>2.4586999999999999</v>
      </c>
      <c r="L117" s="11">
        <v>12.380394000000001</v>
      </c>
      <c r="M117" s="11">
        <v>21.022646000000002</v>
      </c>
      <c r="N117" s="11">
        <v>31.337772000000001</v>
      </c>
      <c r="O117" s="11">
        <v>18.008897999999999</v>
      </c>
      <c r="P117" s="11">
        <v>15.586550000000001</v>
      </c>
      <c r="Q117" s="11">
        <v>67.667160999999993</v>
      </c>
      <c r="R117" s="11">
        <v>41.799706</v>
      </c>
      <c r="S117" s="11">
        <v>126.63563600000001</v>
      </c>
      <c r="T117" s="11">
        <v>144.17053200000001</v>
      </c>
      <c r="U117" s="11">
        <v>44.998663000000001</v>
      </c>
      <c r="V117" s="11">
        <v>99.519728999999998</v>
      </c>
      <c r="W117" s="11">
        <v>149.50180499999999</v>
      </c>
      <c r="X117" s="11">
        <v>136.491254</v>
      </c>
      <c r="Y117" s="11">
        <v>79.927289999999999</v>
      </c>
      <c r="Z117" s="11">
        <v>68.879705999999999</v>
      </c>
      <c r="AA117" s="11">
        <v>93.402441999999994</v>
      </c>
      <c r="AB117" s="11">
        <v>89.939030000000002</v>
      </c>
      <c r="AC117" s="11">
        <v>108.923581</v>
      </c>
      <c r="AD117" s="11">
        <v>216.67937699999999</v>
      </c>
      <c r="AE117" s="11">
        <v>146.65739600000001</v>
      </c>
    </row>
    <row r="118" spans="1:31" ht="13.5" customHeight="1" x14ac:dyDescent="0.15">
      <c r="A118" s="1"/>
      <c r="B118" s="16" t="s">
        <v>412</v>
      </c>
      <c r="C118" s="13">
        <v>1.92471323777667E-2</v>
      </c>
      <c r="D118" s="14">
        <v>0.10851996779681</v>
      </c>
      <c r="E118" s="14">
        <v>7.8579029221576432E-2</v>
      </c>
      <c r="F118" s="14">
        <v>0.10451040402938401</v>
      </c>
      <c r="G118" s="14">
        <v>1.1071947004146299</v>
      </c>
      <c r="H118" s="14">
        <v>0.24474666417533902</v>
      </c>
      <c r="I118" s="14">
        <v>0.203952093483907</v>
      </c>
      <c r="J118" s="14">
        <v>6.6231574487643746E-2</v>
      </c>
      <c r="K118" s="14">
        <v>0.61229999999999996</v>
      </c>
      <c r="L118" s="14">
        <v>2.7569999999999999E-3</v>
      </c>
      <c r="M118" s="14"/>
      <c r="N118" s="14">
        <v>4.5601000000000003E-2</v>
      </c>
      <c r="O118" s="14"/>
      <c r="P118" s="14">
        <v>0.35358400000000001</v>
      </c>
      <c r="Q118" s="14">
        <v>4.8377999999999997E-2</v>
      </c>
      <c r="R118" s="14">
        <v>6.5356999999999998E-2</v>
      </c>
      <c r="S118" s="14">
        <v>0.16408400000000001</v>
      </c>
      <c r="T118" s="14">
        <v>0.22717699999999999</v>
      </c>
      <c r="U118" s="14">
        <v>0.122571</v>
      </c>
      <c r="V118" s="14">
        <v>0.45993600000000001</v>
      </c>
      <c r="W118" s="14">
        <v>0.66435900000000003</v>
      </c>
      <c r="X118" s="14">
        <v>0.37542900000000001</v>
      </c>
      <c r="Y118" s="14">
        <v>1.3853880000000001</v>
      </c>
      <c r="Z118" s="14">
        <v>3.4851779999999999</v>
      </c>
      <c r="AA118" s="14">
        <v>4.4451689999999999</v>
      </c>
      <c r="AB118" s="14">
        <v>6.2009720000000002</v>
      </c>
      <c r="AC118" s="14">
        <v>1.055326</v>
      </c>
      <c r="AD118" s="14">
        <v>2.029E-3</v>
      </c>
      <c r="AE118" s="14">
        <v>3.9899999999999999E-4</v>
      </c>
    </row>
    <row r="119" spans="1:31" ht="13.5" customHeight="1" x14ac:dyDescent="0.15">
      <c r="A119" s="1"/>
      <c r="B119" s="16" t="s">
        <v>413</v>
      </c>
      <c r="C119" s="10">
        <v>303.18082921458102</v>
      </c>
      <c r="D119" s="11">
        <v>393.50315351507601</v>
      </c>
      <c r="E119" s="11">
        <v>231.40738315462087</v>
      </c>
      <c r="F119" s="11">
        <v>296.2720653655839</v>
      </c>
      <c r="G119" s="11">
        <v>217.16106472904599</v>
      </c>
      <c r="H119" s="11">
        <v>208.80837980997899</v>
      </c>
      <c r="I119" s="11">
        <v>158.68552381469101</v>
      </c>
      <c r="J119" s="11">
        <v>90.857680423116946</v>
      </c>
      <c r="K119" s="11">
        <v>113.1396</v>
      </c>
      <c r="L119" s="11">
        <v>226.227158</v>
      </c>
      <c r="M119" s="11">
        <v>228.195965</v>
      </c>
      <c r="N119" s="11">
        <v>243.19447400000001</v>
      </c>
      <c r="O119" s="11">
        <v>346.97397100000001</v>
      </c>
      <c r="P119" s="11">
        <v>559.246937</v>
      </c>
      <c r="Q119" s="11">
        <v>1310.9681849999999</v>
      </c>
      <c r="R119" s="11">
        <v>1965.7995390000001</v>
      </c>
      <c r="S119" s="11">
        <v>1991.1276009999999</v>
      </c>
      <c r="T119" s="11">
        <v>2293.6215179999999</v>
      </c>
      <c r="U119" s="11">
        <v>1881.3462480000001</v>
      </c>
      <c r="V119" s="11">
        <v>1701.4703280000001</v>
      </c>
      <c r="W119" s="11">
        <v>1933.652957</v>
      </c>
      <c r="X119" s="11">
        <v>1450.2738159999999</v>
      </c>
      <c r="Y119" s="11">
        <v>1160.962346</v>
      </c>
      <c r="Z119" s="11">
        <v>783.38478699999996</v>
      </c>
      <c r="AA119" s="11">
        <v>536.05447400000003</v>
      </c>
      <c r="AB119" s="11">
        <v>894.96938399999999</v>
      </c>
      <c r="AC119" s="11">
        <v>1254.349103</v>
      </c>
      <c r="AD119" s="11">
        <v>1086.84025</v>
      </c>
      <c r="AE119" s="11">
        <v>972.92624499999999</v>
      </c>
    </row>
    <row r="120" spans="1:31" ht="13.5" customHeight="1" x14ac:dyDescent="0.15">
      <c r="A120" s="1"/>
      <c r="B120" s="16" t="s">
        <v>414</v>
      </c>
      <c r="C120" s="13"/>
      <c r="D120" s="14"/>
      <c r="E120" s="14">
        <v>0.36932143734141004</v>
      </c>
      <c r="F120" s="14">
        <v>0.88087340539052028</v>
      </c>
      <c r="G120" s="14">
        <v>6.8747042642093498E-2</v>
      </c>
      <c r="H120" s="14">
        <v>0.76582020725831801</v>
      </c>
      <c r="I120" s="14">
        <v>1.8921708333240099</v>
      </c>
      <c r="J120" s="14">
        <v>1.30011686601776</v>
      </c>
      <c r="K120" s="14">
        <v>3.5973000000000002</v>
      </c>
      <c r="L120" s="14">
        <v>6.0717840000000001</v>
      </c>
      <c r="M120" s="14">
        <v>111.545163</v>
      </c>
      <c r="N120" s="14">
        <v>35.721536999999998</v>
      </c>
      <c r="O120" s="14">
        <v>49.070846000000003</v>
      </c>
      <c r="P120" s="14">
        <v>129.55981199999999</v>
      </c>
      <c r="Q120" s="14">
        <v>53.607050999999998</v>
      </c>
      <c r="R120" s="14">
        <v>117.122775</v>
      </c>
      <c r="S120" s="14">
        <v>63.944471999999998</v>
      </c>
      <c r="T120" s="14">
        <v>52.223964000000002</v>
      </c>
      <c r="U120" s="14">
        <v>96.524084000000002</v>
      </c>
      <c r="V120" s="14">
        <v>40.266370000000002</v>
      </c>
      <c r="W120" s="14">
        <v>23.872941000000001</v>
      </c>
      <c r="X120" s="14">
        <v>37.278328000000002</v>
      </c>
      <c r="Y120" s="14">
        <v>34.608744000000002</v>
      </c>
      <c r="Z120" s="14">
        <v>107.766189</v>
      </c>
      <c r="AA120" s="14">
        <v>52.283912999999998</v>
      </c>
      <c r="AB120" s="14">
        <v>46.417957000000001</v>
      </c>
      <c r="AC120" s="14">
        <v>43.935386999999999</v>
      </c>
      <c r="AD120" s="14">
        <v>34.260503999999997</v>
      </c>
      <c r="AE120" s="14">
        <v>50.278328999999999</v>
      </c>
    </row>
    <row r="121" spans="1:31" ht="13.5" customHeight="1" x14ac:dyDescent="0.15">
      <c r="A121" s="1"/>
      <c r="B121" s="16" t="s">
        <v>415</v>
      </c>
      <c r="C121" s="10">
        <v>715.56026397442099</v>
      </c>
      <c r="D121" s="11">
        <v>351.94331080977901</v>
      </c>
      <c r="E121" s="11">
        <v>587.41753294589535</v>
      </c>
      <c r="F121" s="11">
        <v>641.02949317194339</v>
      </c>
      <c r="G121" s="11">
        <v>745.35444185132633</v>
      </c>
      <c r="H121" s="11">
        <v>962.99917299312733</v>
      </c>
      <c r="I121" s="11">
        <v>733.96847687598517</v>
      </c>
      <c r="J121" s="11">
        <v>478.87907485990797</v>
      </c>
      <c r="K121" s="11">
        <v>479.23390000000001</v>
      </c>
      <c r="L121" s="11">
        <v>870.22186699999997</v>
      </c>
      <c r="M121" s="11">
        <v>817.51947600000005</v>
      </c>
      <c r="N121" s="11">
        <v>708.86523099999999</v>
      </c>
      <c r="O121" s="11">
        <v>1042.878657</v>
      </c>
      <c r="P121" s="11">
        <v>1076.6838540000001</v>
      </c>
      <c r="Q121" s="11">
        <v>1910.229916</v>
      </c>
      <c r="R121" s="11">
        <v>2505.5177189999999</v>
      </c>
      <c r="S121" s="11">
        <v>2093.2599100000002</v>
      </c>
      <c r="T121" s="11">
        <v>4555.6214490000002</v>
      </c>
      <c r="U121" s="11">
        <v>2779.6215419999999</v>
      </c>
      <c r="V121" s="11">
        <v>4472.0357679999997</v>
      </c>
      <c r="W121" s="11">
        <v>5622.9174009999997</v>
      </c>
      <c r="X121" s="11">
        <v>950.87776599999995</v>
      </c>
      <c r="Y121" s="11">
        <v>90.975583999999998</v>
      </c>
      <c r="Z121" s="11">
        <v>151.13645700000001</v>
      </c>
      <c r="AA121" s="11">
        <v>167.250415</v>
      </c>
      <c r="AB121" s="11">
        <v>968.42139899999995</v>
      </c>
      <c r="AC121" s="11">
        <v>1745.4897450000001</v>
      </c>
      <c r="AD121" s="11">
        <v>2416.515895</v>
      </c>
      <c r="AE121" s="11">
        <v>90.253561000000005</v>
      </c>
    </row>
    <row r="122" spans="1:31" ht="13.5" customHeight="1" x14ac:dyDescent="0.15">
      <c r="A122" s="1"/>
      <c r="B122" s="16" t="s">
        <v>416</v>
      </c>
      <c r="C122" s="13"/>
      <c r="D122" s="14"/>
      <c r="E122" s="14"/>
      <c r="F122" s="14">
        <v>9.7045375170141987E-2</v>
      </c>
      <c r="G122" s="14"/>
      <c r="H122" s="14"/>
      <c r="I122" s="14">
        <v>428.07012245155789</v>
      </c>
      <c r="J122" s="14">
        <v>497.28353136733199</v>
      </c>
      <c r="K122" s="14">
        <v>622.03909999999996</v>
      </c>
      <c r="L122" s="14">
        <v>1198.8381549999999</v>
      </c>
      <c r="M122" s="14">
        <v>436.46423199999998</v>
      </c>
      <c r="N122" s="14">
        <v>409.31011799999999</v>
      </c>
      <c r="O122" s="14">
        <v>332.49791399999998</v>
      </c>
      <c r="P122" s="14">
        <v>1287.7286899999999</v>
      </c>
      <c r="Q122" s="14">
        <v>1222.658664</v>
      </c>
      <c r="R122" s="14">
        <v>1627.0695069999999</v>
      </c>
      <c r="S122" s="14">
        <v>1680.7182339999999</v>
      </c>
      <c r="T122" s="14">
        <v>1861.97768</v>
      </c>
      <c r="U122" s="14">
        <v>1126.961491</v>
      </c>
      <c r="V122" s="14">
        <v>1081.9425409999999</v>
      </c>
      <c r="W122" s="14">
        <v>2772.8883949999999</v>
      </c>
      <c r="X122" s="14">
        <v>3897.8642679999998</v>
      </c>
      <c r="Y122" s="14">
        <v>1455.322463</v>
      </c>
      <c r="Z122" s="14">
        <v>1068.27052</v>
      </c>
      <c r="AA122" s="14">
        <v>1286.51954</v>
      </c>
      <c r="AB122" s="14">
        <v>1393.39993</v>
      </c>
      <c r="AC122" s="14">
        <v>1417.4528989999999</v>
      </c>
      <c r="AD122" s="14">
        <v>2129.7230039999999</v>
      </c>
      <c r="AE122" s="14">
        <v>2116.3525399999999</v>
      </c>
    </row>
    <row r="123" spans="1:31" ht="13.5" customHeight="1" x14ac:dyDescent="0.15">
      <c r="A123" s="1"/>
      <c r="B123" s="16" t="s">
        <v>417</v>
      </c>
      <c r="C123" s="10">
        <v>1.59751198735463</v>
      </c>
      <c r="D123" s="11">
        <v>1.47844011941814</v>
      </c>
      <c r="E123" s="11">
        <v>2.5773921584677102</v>
      </c>
      <c r="F123" s="11">
        <v>7.4351687438047298</v>
      </c>
      <c r="G123" s="11">
        <v>16.017491518899</v>
      </c>
      <c r="H123" s="11">
        <v>16.879624774415294</v>
      </c>
      <c r="I123" s="11">
        <v>10.003814411824999</v>
      </c>
      <c r="J123" s="11">
        <v>12.118555933321399</v>
      </c>
      <c r="K123" s="11">
        <v>11.2026</v>
      </c>
      <c r="L123" s="11">
        <v>6.7737720000000001</v>
      </c>
      <c r="M123" s="11">
        <v>11.536486999999999</v>
      </c>
      <c r="N123" s="11">
        <v>9.1395459999999993</v>
      </c>
      <c r="O123" s="11">
        <v>16.22194</v>
      </c>
      <c r="P123" s="11">
        <v>24.637730000000001</v>
      </c>
      <c r="Q123" s="11">
        <v>32.923960999999998</v>
      </c>
      <c r="R123" s="11">
        <v>30.548677000000001</v>
      </c>
      <c r="S123" s="11">
        <v>26.886513999999998</v>
      </c>
      <c r="T123" s="11">
        <v>46.329089000000003</v>
      </c>
      <c r="U123" s="11">
        <v>15.279646</v>
      </c>
      <c r="V123" s="11">
        <v>27.294778999999998</v>
      </c>
      <c r="W123" s="11">
        <v>40.632382</v>
      </c>
      <c r="X123" s="11">
        <v>39.877023999999999</v>
      </c>
      <c r="Y123" s="11">
        <v>39.050089999999997</v>
      </c>
      <c r="Z123" s="11">
        <v>52.100211999999999</v>
      </c>
      <c r="AA123" s="11">
        <v>54.942461000000002</v>
      </c>
      <c r="AB123" s="11">
        <v>33.295690999999998</v>
      </c>
      <c r="AC123" s="11">
        <v>41.178134</v>
      </c>
      <c r="AD123" s="11">
        <v>47.110633</v>
      </c>
      <c r="AE123" s="11">
        <v>59.169181999999999</v>
      </c>
    </row>
    <row r="124" spans="1:31" ht="13.5" customHeight="1" x14ac:dyDescent="0.15">
      <c r="A124" s="1"/>
      <c r="B124" s="16" t="s">
        <v>418</v>
      </c>
      <c r="C124" s="13"/>
      <c r="D124" s="14"/>
      <c r="E124" s="14">
        <v>3.9289514610788299</v>
      </c>
      <c r="F124" s="14">
        <v>8.2115317451658605</v>
      </c>
      <c r="G124" s="14">
        <v>10.146492473273501</v>
      </c>
      <c r="H124" s="14">
        <v>6.2291973559465221</v>
      </c>
      <c r="I124" s="14">
        <v>14.112558379468201</v>
      </c>
      <c r="J124" s="14">
        <v>26.369834146132099</v>
      </c>
      <c r="K124" s="14">
        <v>47.533299999999997</v>
      </c>
      <c r="L124" s="14">
        <v>63.348982999999997</v>
      </c>
      <c r="M124" s="14">
        <v>52.989640999999999</v>
      </c>
      <c r="N124" s="14">
        <v>122.93976499999999</v>
      </c>
      <c r="O124" s="14">
        <v>217.90388799999999</v>
      </c>
      <c r="P124" s="14">
        <v>536.32127400000002</v>
      </c>
      <c r="Q124" s="14">
        <v>636.87547500000005</v>
      </c>
      <c r="R124" s="14">
        <v>1038.1459339999999</v>
      </c>
      <c r="S124" s="14">
        <v>848.958349</v>
      </c>
      <c r="T124" s="14">
        <v>1029.2017579999999</v>
      </c>
      <c r="U124" s="14">
        <v>366.88967000000002</v>
      </c>
      <c r="V124" s="14">
        <v>442.89233999999999</v>
      </c>
      <c r="W124" s="14">
        <v>1098.5561929999999</v>
      </c>
      <c r="X124" s="14">
        <v>1045.465289</v>
      </c>
      <c r="Y124" s="14">
        <v>2130.8385969999999</v>
      </c>
      <c r="Z124" s="14">
        <v>2239.16545</v>
      </c>
      <c r="AA124" s="14">
        <v>1327.4218129999999</v>
      </c>
      <c r="AB124" s="14">
        <v>795.02961400000004</v>
      </c>
      <c r="AC124" s="14">
        <v>1738.3382260000001</v>
      </c>
      <c r="AD124" s="14">
        <v>2518.391318</v>
      </c>
      <c r="AE124" s="14">
        <v>1639.321612</v>
      </c>
    </row>
    <row r="125" spans="1:31" ht="13.5" customHeight="1" x14ac:dyDescent="0.15">
      <c r="A125" s="1"/>
      <c r="B125" s="16" t="s">
        <v>419</v>
      </c>
      <c r="C125" s="10">
        <v>22.9906996252423</v>
      </c>
      <c r="D125" s="11">
        <v>11.9618413274513</v>
      </c>
      <c r="E125" s="11">
        <v>41.324711467627104</v>
      </c>
      <c r="F125" s="11">
        <v>1.49300577184834</v>
      </c>
      <c r="G125" s="11">
        <v>0.43282085829543898</v>
      </c>
      <c r="H125" s="11">
        <v>4.4054399551561003</v>
      </c>
      <c r="I125" s="11">
        <v>3.8871154532925503</v>
      </c>
      <c r="J125" s="11">
        <v>14.265401199416701</v>
      </c>
      <c r="K125" s="11">
        <v>43.262300000000003</v>
      </c>
      <c r="L125" s="11">
        <v>38.259267000000001</v>
      </c>
      <c r="M125" s="11">
        <v>14.105282000000001</v>
      </c>
      <c r="N125" s="11">
        <v>25.613049</v>
      </c>
      <c r="O125" s="11">
        <v>22.199021999999999</v>
      </c>
      <c r="P125" s="11">
        <v>90.966925000000003</v>
      </c>
      <c r="Q125" s="11">
        <v>55.491083000000003</v>
      </c>
      <c r="R125" s="11">
        <v>68.166645000000003</v>
      </c>
      <c r="S125" s="11">
        <v>72.484666000000004</v>
      </c>
      <c r="T125" s="11">
        <v>367.97687100000002</v>
      </c>
      <c r="U125" s="11">
        <v>317.19105300000001</v>
      </c>
      <c r="V125" s="11">
        <v>198.89743999999999</v>
      </c>
      <c r="W125" s="11">
        <v>372.18469299999998</v>
      </c>
      <c r="X125" s="11">
        <v>337.76530100000002</v>
      </c>
      <c r="Y125" s="11">
        <v>68.518175999999997</v>
      </c>
      <c r="Z125" s="11">
        <v>147.42237</v>
      </c>
      <c r="AA125" s="11">
        <v>90.998829000000001</v>
      </c>
      <c r="AB125" s="11">
        <v>64.967883</v>
      </c>
      <c r="AC125" s="11">
        <v>94.784779999999998</v>
      </c>
      <c r="AD125" s="11">
        <v>87.269692000000006</v>
      </c>
      <c r="AE125" s="11">
        <v>67.041437000000002</v>
      </c>
    </row>
    <row r="126" spans="1:31" ht="13.5" customHeight="1" x14ac:dyDescent="0.15">
      <c r="A126" s="1"/>
      <c r="B126" s="16" t="s">
        <v>420</v>
      </c>
      <c r="C126" s="13"/>
      <c r="D126" s="14"/>
      <c r="E126" s="14">
        <v>7.8579029221576505E-3</v>
      </c>
      <c r="F126" s="14"/>
      <c r="G126" s="14">
        <v>0.15796100698537999</v>
      </c>
      <c r="H126" s="14">
        <v>0.46580816730145097</v>
      </c>
      <c r="I126" s="14">
        <v>0.66673020150413742</v>
      </c>
      <c r="J126" s="14">
        <v>0.23780504963554802</v>
      </c>
      <c r="K126" s="14">
        <v>0.26400000000000001</v>
      </c>
      <c r="L126" s="14">
        <v>7.5465000000000004E-2</v>
      </c>
      <c r="M126" s="14">
        <v>0.59177400000000002</v>
      </c>
      <c r="N126" s="14">
        <v>6.6775549999999999</v>
      </c>
      <c r="O126" s="14">
        <v>1.079931</v>
      </c>
      <c r="P126" s="14">
        <v>11.30068</v>
      </c>
      <c r="Q126" s="14">
        <v>3.2270750000000001</v>
      </c>
      <c r="R126" s="14">
        <v>0.27689799999999998</v>
      </c>
      <c r="S126" s="14">
        <v>0.39596999999999999</v>
      </c>
      <c r="T126" s="14">
        <v>0.11305</v>
      </c>
      <c r="U126" s="14">
        <v>1.188104</v>
      </c>
      <c r="V126" s="14">
        <v>0.13586799999999999</v>
      </c>
      <c r="W126" s="14">
        <v>0.468057</v>
      </c>
      <c r="X126" s="14">
        <v>1.1126E-2</v>
      </c>
      <c r="Y126" s="14">
        <v>0.500359</v>
      </c>
      <c r="Z126" s="14">
        <v>0.22770599999999999</v>
      </c>
      <c r="AA126" s="14">
        <v>1.3473900000000001</v>
      </c>
      <c r="AB126" s="14">
        <v>7.1751999999999996E-2</v>
      </c>
      <c r="AC126" s="14">
        <v>0.160275</v>
      </c>
      <c r="AD126" s="14">
        <v>0.109405</v>
      </c>
      <c r="AE126" s="14">
        <v>0.115006</v>
      </c>
    </row>
    <row r="127" spans="1:31" ht="13.5" customHeight="1" x14ac:dyDescent="0.15">
      <c r="A127" s="1"/>
      <c r="B127" s="16" t="s">
        <v>421</v>
      </c>
      <c r="C127" s="10">
        <v>2.1556788263098681</v>
      </c>
      <c r="D127" s="11">
        <v>1.5602309344426299</v>
      </c>
      <c r="E127" s="11">
        <v>1.76017025456331</v>
      </c>
      <c r="F127" s="11">
        <v>6.1810438954521203</v>
      </c>
      <c r="G127" s="11">
        <v>6.95206473706582</v>
      </c>
      <c r="H127" s="11">
        <v>6.2528825169957507</v>
      </c>
      <c r="I127" s="11">
        <v>6.8768740467519098</v>
      </c>
      <c r="J127" s="11">
        <v>7.2487624715668462</v>
      </c>
      <c r="K127" s="11">
        <v>10.0825</v>
      </c>
      <c r="L127" s="11">
        <v>20.495681000000001</v>
      </c>
      <c r="M127" s="11">
        <v>18.166321</v>
      </c>
      <c r="N127" s="11">
        <v>21.390491999999998</v>
      </c>
      <c r="O127" s="11">
        <v>23.298772</v>
      </c>
      <c r="P127" s="11">
        <v>18.202888999999999</v>
      </c>
      <c r="Q127" s="11">
        <v>17.109995000000001</v>
      </c>
      <c r="R127" s="11">
        <v>12.884914</v>
      </c>
      <c r="S127" s="11">
        <v>13.717549</v>
      </c>
      <c r="T127" s="11">
        <v>34.947547</v>
      </c>
      <c r="U127" s="11">
        <v>20.713298000000002</v>
      </c>
      <c r="V127" s="11">
        <v>24.373277999999999</v>
      </c>
      <c r="W127" s="11">
        <v>47.880077999999997</v>
      </c>
      <c r="X127" s="11">
        <v>43.014755999999998</v>
      </c>
      <c r="Y127" s="11">
        <v>37.968885</v>
      </c>
      <c r="Z127" s="11">
        <v>38.117986000000002</v>
      </c>
      <c r="AA127" s="11">
        <v>41.586094000000003</v>
      </c>
      <c r="AB127" s="11">
        <v>29.967067</v>
      </c>
      <c r="AC127" s="11">
        <v>50.396417</v>
      </c>
      <c r="AD127" s="11">
        <v>68.802195999999995</v>
      </c>
      <c r="AE127" s="11">
        <v>49.158715999999998</v>
      </c>
    </row>
    <row r="128" spans="1:31" ht="13.5" customHeight="1" x14ac:dyDescent="0.15">
      <c r="A128" s="1"/>
      <c r="B128" s="16" t="s">
        <v>422</v>
      </c>
      <c r="C128" s="13">
        <v>1230.6616442344002</v>
      </c>
      <c r="D128" s="14">
        <v>1243.1082004698092</v>
      </c>
      <c r="E128" s="14">
        <v>903.90243103871705</v>
      </c>
      <c r="F128" s="14">
        <v>1009.2868318272003</v>
      </c>
      <c r="G128" s="14">
        <v>1192.8948904875299</v>
      </c>
      <c r="H128" s="14">
        <v>1107.61287130602</v>
      </c>
      <c r="I128" s="14">
        <v>1071.3068702000999</v>
      </c>
      <c r="J128" s="14">
        <v>866.73957026004882</v>
      </c>
      <c r="K128" s="14">
        <v>1049.2547</v>
      </c>
      <c r="L128" s="14">
        <v>1863.979366</v>
      </c>
      <c r="M128" s="14">
        <v>1845.486498</v>
      </c>
      <c r="N128" s="14">
        <v>1543.785601</v>
      </c>
      <c r="O128" s="14">
        <v>2039.791974</v>
      </c>
      <c r="P128" s="14">
        <v>2521.3601840000001</v>
      </c>
      <c r="Q128" s="14">
        <v>2977.1205490000002</v>
      </c>
      <c r="R128" s="14">
        <v>3747.6330149999999</v>
      </c>
      <c r="S128" s="14">
        <v>3571.2121830000001</v>
      </c>
      <c r="T128" s="14">
        <v>4640.7181959999998</v>
      </c>
      <c r="U128" s="14">
        <v>2993.2204860000002</v>
      </c>
      <c r="V128" s="14">
        <v>4437.4294229999996</v>
      </c>
      <c r="W128" s="14">
        <v>1002.108982</v>
      </c>
      <c r="X128" s="14">
        <v>4282.8312640000004</v>
      </c>
      <c r="Y128" s="14">
        <v>2548.2020980000002</v>
      </c>
      <c r="Z128" s="14">
        <v>1119.2888379999999</v>
      </c>
      <c r="AA128" s="14">
        <v>659.10002199999997</v>
      </c>
      <c r="AB128" s="14">
        <v>941.78386799999998</v>
      </c>
      <c r="AC128" s="14">
        <v>2501.4501070000001</v>
      </c>
      <c r="AD128" s="14">
        <v>4040.2825760000001</v>
      </c>
      <c r="AE128" s="14">
        <v>4320.9454100000003</v>
      </c>
    </row>
    <row r="129" spans="1:31" ht="13.5" customHeight="1" x14ac:dyDescent="0.15">
      <c r="A129" s="1"/>
      <c r="B129" s="16" t="s">
        <v>423</v>
      </c>
      <c r="C129" s="10">
        <v>54.883197975201703</v>
      </c>
      <c r="D129" s="11">
        <v>53.91178294680698</v>
      </c>
      <c r="E129" s="11">
        <v>50.809200294671399</v>
      </c>
      <c r="F129" s="11">
        <v>58.1675048712113</v>
      </c>
      <c r="G129" s="11">
        <v>71.167560891498098</v>
      </c>
      <c r="H129" s="11">
        <v>62.7104114046682</v>
      </c>
      <c r="I129" s="11">
        <v>50.59002678560573</v>
      </c>
      <c r="J129" s="11">
        <v>58.424808556573865</v>
      </c>
      <c r="K129" s="11">
        <v>51.592799999999997</v>
      </c>
      <c r="L129" s="11">
        <v>57.874707000000001</v>
      </c>
      <c r="M129" s="11">
        <v>66.344603000000006</v>
      </c>
      <c r="N129" s="11">
        <v>69.957705000000004</v>
      </c>
      <c r="O129" s="11">
        <v>72.540396999999999</v>
      </c>
      <c r="P129" s="11">
        <v>83.792839000000001</v>
      </c>
      <c r="Q129" s="11">
        <v>73.814155999999997</v>
      </c>
      <c r="R129" s="11">
        <v>105.67954</v>
      </c>
      <c r="S129" s="11">
        <v>160.68174999999999</v>
      </c>
      <c r="T129" s="11">
        <v>184.11024</v>
      </c>
      <c r="U129" s="11">
        <v>106.515736</v>
      </c>
      <c r="V129" s="11">
        <v>133.09339600000001</v>
      </c>
      <c r="W129" s="11">
        <v>154.864216</v>
      </c>
      <c r="X129" s="11">
        <v>124.92174900000001</v>
      </c>
      <c r="Y129" s="11">
        <v>108.94457300000001</v>
      </c>
      <c r="Z129" s="11">
        <v>158.35525799999999</v>
      </c>
      <c r="AA129" s="11">
        <v>195.65650299999999</v>
      </c>
      <c r="AB129" s="11">
        <v>206.947822</v>
      </c>
      <c r="AC129" s="11">
        <v>303.16028399999999</v>
      </c>
      <c r="AD129" s="11">
        <v>373.87759</v>
      </c>
      <c r="AE129" s="11">
        <v>331.58363800000001</v>
      </c>
    </row>
    <row r="130" spans="1:31" ht="13.5" customHeight="1" x14ac:dyDescent="0.15">
      <c r="A130" s="1"/>
      <c r="B130" s="16" t="s">
        <v>424</v>
      </c>
      <c r="C130" s="13">
        <v>426.33360573372101</v>
      </c>
      <c r="D130" s="14">
        <v>469.6092983475852</v>
      </c>
      <c r="E130" s="14">
        <v>424.782516165998</v>
      </c>
      <c r="F130" s="14">
        <v>509.45089449894897</v>
      </c>
      <c r="G130" s="14">
        <v>583.20444465830997</v>
      </c>
      <c r="H130" s="14">
        <v>626.67778114779605</v>
      </c>
      <c r="I130" s="14">
        <v>668.66566685962346</v>
      </c>
      <c r="J130" s="14">
        <v>744.08851685808543</v>
      </c>
      <c r="K130" s="14">
        <v>726.35569999999996</v>
      </c>
      <c r="L130" s="14">
        <v>871.77745800000002</v>
      </c>
      <c r="M130" s="14">
        <v>1063.590228</v>
      </c>
      <c r="N130" s="14">
        <v>1267.1467050000001</v>
      </c>
      <c r="O130" s="14">
        <v>1755.0428879999999</v>
      </c>
      <c r="P130" s="14">
        <v>2265.165485</v>
      </c>
      <c r="Q130" s="14">
        <v>2553.0401449999999</v>
      </c>
      <c r="R130" s="14">
        <v>3002.6768579999998</v>
      </c>
      <c r="S130" s="14">
        <v>3997.3060999999998</v>
      </c>
      <c r="T130" s="14">
        <v>4099.614732</v>
      </c>
      <c r="U130" s="14">
        <v>3265.1726570000001</v>
      </c>
      <c r="V130" s="14">
        <v>3557.1467149999999</v>
      </c>
      <c r="W130" s="14">
        <v>4295.7988089999999</v>
      </c>
      <c r="X130" s="14">
        <v>3937.548965</v>
      </c>
      <c r="Y130" s="14">
        <v>4565.6494789999997</v>
      </c>
      <c r="Z130" s="14">
        <v>5343.7224370000004</v>
      </c>
      <c r="AA130" s="14">
        <v>5290.4218600000004</v>
      </c>
      <c r="AB130" s="14">
        <v>6166.0496990000001</v>
      </c>
      <c r="AC130" s="14">
        <v>7000.2782520000001</v>
      </c>
      <c r="AD130" s="14">
        <v>7863.9408899999999</v>
      </c>
      <c r="AE130" s="14">
        <v>7715.1800450000001</v>
      </c>
    </row>
    <row r="131" spans="1:31" ht="13.5" customHeight="1" x14ac:dyDescent="0.15">
      <c r="A131" s="1"/>
      <c r="B131" s="16" t="s">
        <v>425</v>
      </c>
      <c r="C131" s="10">
        <v>0.59666110371076664</v>
      </c>
      <c r="D131" s="11">
        <v>1.7757818146069499</v>
      </c>
      <c r="E131" s="11">
        <v>0.85651141851518353</v>
      </c>
      <c r="F131" s="11">
        <v>16.684339500405201</v>
      </c>
      <c r="G131" s="11">
        <v>1.9425691119505299</v>
      </c>
      <c r="H131" s="11">
        <v>2.35272599755648</v>
      </c>
      <c r="I131" s="11">
        <v>5.5777790706727801</v>
      </c>
      <c r="J131" s="11">
        <v>7.8333503896733205</v>
      </c>
      <c r="K131" s="11">
        <v>1.4415</v>
      </c>
      <c r="L131" s="11">
        <v>16.788083</v>
      </c>
      <c r="M131" s="11">
        <v>104.33823099999999</v>
      </c>
      <c r="N131" s="11">
        <v>143.969369</v>
      </c>
      <c r="O131" s="11">
        <v>64.219995999999995</v>
      </c>
      <c r="P131" s="11">
        <v>134.59742399999999</v>
      </c>
      <c r="Q131" s="11">
        <v>295.020081</v>
      </c>
      <c r="R131" s="11">
        <v>225.17047700000001</v>
      </c>
      <c r="S131" s="11">
        <v>114.02475200000001</v>
      </c>
      <c r="T131" s="11">
        <v>93.928693999999993</v>
      </c>
      <c r="U131" s="11">
        <v>356.13176700000002</v>
      </c>
      <c r="V131" s="11">
        <v>62.017384</v>
      </c>
      <c r="W131" s="11">
        <v>261.45727799999997</v>
      </c>
      <c r="X131" s="11">
        <v>101.35081099999999</v>
      </c>
      <c r="Y131" s="11">
        <v>199.79831999999999</v>
      </c>
      <c r="Z131" s="11">
        <v>70.187380000000005</v>
      </c>
      <c r="AA131" s="11">
        <v>87.893299999999996</v>
      </c>
      <c r="AB131" s="11">
        <v>24.908584000000001</v>
      </c>
      <c r="AC131" s="11">
        <v>40.018037999999997</v>
      </c>
      <c r="AD131" s="11">
        <v>27.469325000000001</v>
      </c>
      <c r="AE131" s="11">
        <v>33.762054999999997</v>
      </c>
    </row>
    <row r="132" spans="1:31" ht="13.5" customHeight="1" x14ac:dyDescent="0.15">
      <c r="A132" s="1"/>
      <c r="B132" s="16" t="s">
        <v>426</v>
      </c>
      <c r="C132" s="13">
        <v>135.730777528011</v>
      </c>
      <c r="D132" s="14">
        <v>150.73850413352</v>
      </c>
      <c r="E132" s="14">
        <v>102.655643775068</v>
      </c>
      <c r="F132" s="14">
        <v>129.22711458233303</v>
      </c>
      <c r="G132" s="14">
        <v>148.13833618041701</v>
      </c>
      <c r="H132" s="14">
        <v>138.82662396319898</v>
      </c>
      <c r="I132" s="14">
        <v>171.605801294542</v>
      </c>
      <c r="J132" s="14">
        <v>188.74688698223011</v>
      </c>
      <c r="K132" s="14">
        <v>142.68790000000001</v>
      </c>
      <c r="L132" s="14">
        <v>167.983453</v>
      </c>
      <c r="M132" s="14">
        <v>185.56384399999999</v>
      </c>
      <c r="N132" s="14">
        <v>214.31683100000001</v>
      </c>
      <c r="O132" s="14">
        <v>293.550026</v>
      </c>
      <c r="P132" s="14">
        <v>345.41924799999998</v>
      </c>
      <c r="Q132" s="14">
        <v>339.001803</v>
      </c>
      <c r="R132" s="14">
        <v>414.38330000000002</v>
      </c>
      <c r="S132" s="14">
        <v>487.07830000000001</v>
      </c>
      <c r="T132" s="14">
        <v>526.84617600000001</v>
      </c>
      <c r="U132" s="14">
        <v>432.05660799999998</v>
      </c>
      <c r="V132" s="14">
        <v>447.72783900000002</v>
      </c>
      <c r="W132" s="14">
        <v>560.67652499999997</v>
      </c>
      <c r="X132" s="14">
        <v>486.51330999999999</v>
      </c>
      <c r="Y132" s="14">
        <v>564.00335800000005</v>
      </c>
      <c r="Z132" s="14">
        <v>814.65733999999998</v>
      </c>
      <c r="AA132" s="14">
        <v>828.31774099999996</v>
      </c>
      <c r="AB132" s="14">
        <v>872.13201400000003</v>
      </c>
      <c r="AC132" s="14">
        <v>990.143056</v>
      </c>
      <c r="AD132" s="14">
        <v>1026.569614</v>
      </c>
      <c r="AE132" s="14">
        <v>995.19396500000005</v>
      </c>
    </row>
    <row r="133" spans="1:31" ht="13.5" customHeight="1" x14ac:dyDescent="0.15">
      <c r="A133" s="1"/>
      <c r="B133" s="16" t="s">
        <v>427</v>
      </c>
      <c r="C133" s="10">
        <v>4.8117830944416705E-2</v>
      </c>
      <c r="D133" s="11">
        <v>0.25903238191142292</v>
      </c>
      <c r="E133" s="11">
        <v>3.5360563149709399</v>
      </c>
      <c r="F133" s="11">
        <v>1.0376390114345999</v>
      </c>
      <c r="G133" s="11">
        <v>1.7995733384660999</v>
      </c>
      <c r="H133" s="11">
        <v>2.6843182522456503</v>
      </c>
      <c r="I133" s="11">
        <v>15.5714313418315</v>
      </c>
      <c r="J133" s="11">
        <v>52.96269547570887</v>
      </c>
      <c r="K133" s="11">
        <v>70.698700000000002</v>
      </c>
      <c r="L133" s="11">
        <v>47.442461000000002</v>
      </c>
      <c r="M133" s="11">
        <v>84.476656000000006</v>
      </c>
      <c r="N133" s="11">
        <v>204.51338100000001</v>
      </c>
      <c r="O133" s="11">
        <v>279.48240299999998</v>
      </c>
      <c r="P133" s="11">
        <v>709.57509000000005</v>
      </c>
      <c r="Q133" s="11">
        <v>975.40337599999998</v>
      </c>
      <c r="R133" s="11">
        <v>1409.162026</v>
      </c>
      <c r="S133" s="11">
        <v>1291.698989</v>
      </c>
      <c r="T133" s="11">
        <v>2054.6170619999998</v>
      </c>
      <c r="U133" s="11">
        <v>1190.921568</v>
      </c>
      <c r="V133" s="11">
        <v>1673.7558739999999</v>
      </c>
      <c r="W133" s="11">
        <v>2037.1406239999999</v>
      </c>
      <c r="X133" s="11">
        <v>1794.179126</v>
      </c>
      <c r="Y133" s="11">
        <v>1604.410682</v>
      </c>
      <c r="Z133" s="11">
        <v>1300.2769539999999</v>
      </c>
      <c r="AA133" s="11">
        <v>852.28375300000005</v>
      </c>
      <c r="AB133" s="11">
        <v>567.03958999999998</v>
      </c>
      <c r="AC133" s="11">
        <v>864.344247</v>
      </c>
      <c r="AD133" s="11">
        <v>975.29633699999999</v>
      </c>
      <c r="AE133" s="11">
        <v>1046.3995769999999</v>
      </c>
    </row>
    <row r="134" spans="1:31" ht="13.5" customHeight="1" x14ac:dyDescent="0.15">
      <c r="A134" s="1"/>
      <c r="B134" s="16" t="s">
        <v>428</v>
      </c>
      <c r="C134" s="13">
        <v>1043.5891410887</v>
      </c>
      <c r="D134" s="14">
        <v>1081.1005498897</v>
      </c>
      <c r="E134" s="14">
        <v>1067.7318490627799</v>
      </c>
      <c r="F134" s="14">
        <v>1111.6622376028399</v>
      </c>
      <c r="G134" s="14">
        <v>1287.0725565206201</v>
      </c>
      <c r="H134" s="14">
        <v>1289.1754208557099</v>
      </c>
      <c r="I134" s="14">
        <v>1328.7074538174697</v>
      </c>
      <c r="J134" s="14">
        <v>961.11281791256135</v>
      </c>
      <c r="K134" s="14">
        <v>778.97569999999996</v>
      </c>
      <c r="L134" s="14">
        <v>1571.1480140000001</v>
      </c>
      <c r="M134" s="14">
        <v>1211.665352</v>
      </c>
      <c r="N134" s="14">
        <v>1535.577061</v>
      </c>
      <c r="O134" s="14">
        <v>1813.445921</v>
      </c>
      <c r="P134" s="14">
        <v>2370.6020530000001</v>
      </c>
      <c r="Q134" s="14">
        <v>3051.0848580000002</v>
      </c>
      <c r="R134" s="14">
        <v>3832.5747769999998</v>
      </c>
      <c r="S134" s="14">
        <v>4467.0932050000001</v>
      </c>
      <c r="T134" s="14">
        <v>6248.9995879999997</v>
      </c>
      <c r="U134" s="14">
        <v>3404.9268820000002</v>
      </c>
      <c r="V134" s="14">
        <v>4772.1042699999998</v>
      </c>
      <c r="W134" s="14">
        <v>8111.7334940000001</v>
      </c>
      <c r="X134" s="14">
        <v>7779.6103860000003</v>
      </c>
      <c r="Y134" s="14">
        <v>7713.5884379999998</v>
      </c>
      <c r="Z134" s="14">
        <v>6906.665532</v>
      </c>
      <c r="AA134" s="14">
        <v>3778.1669029999998</v>
      </c>
      <c r="AB134" s="14">
        <v>3335.1883600000001</v>
      </c>
      <c r="AC134" s="14">
        <v>4174.5728079999999</v>
      </c>
      <c r="AD134" s="14">
        <v>5465.6126469999999</v>
      </c>
      <c r="AE134" s="14">
        <v>4793.6509429999996</v>
      </c>
    </row>
    <row r="135" spans="1:31" ht="13.5" customHeight="1" x14ac:dyDescent="0.15">
      <c r="A135" s="1"/>
      <c r="B135" s="16" t="s">
        <v>429</v>
      </c>
      <c r="C135" s="10">
        <v>3.8494264755533365E-2</v>
      </c>
      <c r="D135" s="11">
        <v>2.009737421151769E-2</v>
      </c>
      <c r="E135" s="11"/>
      <c r="F135" s="11">
        <v>0.91819854968672809</v>
      </c>
      <c r="G135" s="11">
        <v>0.38959330815067916</v>
      </c>
      <c r="H135" s="11">
        <v>0.26053677154148996</v>
      </c>
      <c r="I135" s="11">
        <v>5.9907568838819321E-2</v>
      </c>
      <c r="J135" s="11">
        <v>8.4773044464595784E-2</v>
      </c>
      <c r="K135" s="11">
        <v>1.5E-3</v>
      </c>
      <c r="L135" s="11">
        <v>4.3778999999999998E-2</v>
      </c>
      <c r="M135" s="11">
        <v>5.0273999999999999E-2</v>
      </c>
      <c r="N135" s="11">
        <v>6.0742999999999998E-2</v>
      </c>
      <c r="O135" s="11">
        <v>5.4642000000000003E-2</v>
      </c>
      <c r="P135" s="11">
        <v>9.1760000000000001E-3</v>
      </c>
      <c r="Q135" s="11">
        <v>1.7499000000000001E-2</v>
      </c>
      <c r="R135" s="11">
        <v>1.8894999999999999E-2</v>
      </c>
      <c r="S135" s="11"/>
      <c r="T135" s="11"/>
      <c r="U135" s="11">
        <v>4.5307E-2</v>
      </c>
      <c r="V135" s="11">
        <v>3.9640000000000002E-2</v>
      </c>
      <c r="W135" s="11">
        <v>8.1197000000000005E-2</v>
      </c>
      <c r="X135" s="11">
        <v>6.2318999999999999E-2</v>
      </c>
      <c r="Y135" s="11">
        <v>9.9879999999999997E-2</v>
      </c>
      <c r="Z135" s="11">
        <v>9.0385999999999994E-2</v>
      </c>
      <c r="AA135" s="11">
        <v>1.0353190000000001</v>
      </c>
      <c r="AB135" s="11">
        <v>0.52259500000000003</v>
      </c>
      <c r="AC135" s="11">
        <v>3.5957000000000003E-2</v>
      </c>
      <c r="AD135" s="11">
        <v>0.96055400000000002</v>
      </c>
      <c r="AE135" s="11">
        <v>1.8798159999999999</v>
      </c>
    </row>
    <row r="136" spans="1:31" ht="13.5" customHeight="1" x14ac:dyDescent="0.15">
      <c r="A136" s="1"/>
      <c r="B136" s="16" t="s">
        <v>430</v>
      </c>
      <c r="C136" s="13">
        <v>3.2623889380314499</v>
      </c>
      <c r="D136" s="14">
        <v>4.7228550700082801</v>
      </c>
      <c r="E136" s="14">
        <v>3.528198412048789</v>
      </c>
      <c r="F136" s="14">
        <v>2.7769907356379102</v>
      </c>
      <c r="G136" s="14">
        <v>4.5814305993311368</v>
      </c>
      <c r="H136" s="14">
        <v>7.2081840126478802</v>
      </c>
      <c r="I136" s="14">
        <v>2.359216240202989</v>
      </c>
      <c r="J136" s="14">
        <v>4.7233004974341402</v>
      </c>
      <c r="K136" s="14">
        <v>6.7255000000000003</v>
      </c>
      <c r="L136" s="14">
        <v>4.8111969999999999</v>
      </c>
      <c r="M136" s="14">
        <v>6.3088420000000003</v>
      </c>
      <c r="N136" s="14">
        <v>3.5779770000000002</v>
      </c>
      <c r="O136" s="14">
        <v>5.0475909999999997</v>
      </c>
      <c r="P136" s="14">
        <v>2.8033429999999999</v>
      </c>
      <c r="Q136" s="14">
        <v>2.9735640000000001</v>
      </c>
      <c r="R136" s="14">
        <v>1.236907</v>
      </c>
      <c r="S136" s="14">
        <v>1.6973549999999999</v>
      </c>
      <c r="T136" s="14">
        <v>5.8543950000000002</v>
      </c>
      <c r="U136" s="14">
        <v>0.85896099999999997</v>
      </c>
      <c r="V136" s="14">
        <v>1.8636600000000001</v>
      </c>
      <c r="W136" s="14">
        <v>5.5641340000000001</v>
      </c>
      <c r="X136" s="14">
        <v>2.1777359999999999</v>
      </c>
      <c r="Y136" s="14">
        <v>24.521235999999998</v>
      </c>
      <c r="Z136" s="14">
        <v>19.074252000000001</v>
      </c>
      <c r="AA136" s="14">
        <v>1.1457280000000001</v>
      </c>
      <c r="AB136" s="14">
        <v>0.99924500000000005</v>
      </c>
      <c r="AC136" s="14">
        <v>14.072957000000001</v>
      </c>
      <c r="AD136" s="14">
        <v>2.072702</v>
      </c>
      <c r="AE136" s="14">
        <v>0.83137099999999997</v>
      </c>
    </row>
    <row r="137" spans="1:31" ht="13.5" customHeight="1" x14ac:dyDescent="0.15">
      <c r="A137" s="1"/>
      <c r="B137" s="16" t="s">
        <v>431</v>
      </c>
      <c r="C137" s="10">
        <v>45.6445744338737</v>
      </c>
      <c r="D137" s="11">
        <v>125.327522517087</v>
      </c>
      <c r="E137" s="11">
        <v>289.79160186625205</v>
      </c>
      <c r="F137" s="11">
        <v>193.5831283778559</v>
      </c>
      <c r="G137" s="11">
        <v>277.48134157784597</v>
      </c>
      <c r="H137" s="11">
        <v>270.23189746430597</v>
      </c>
      <c r="I137" s="11">
        <v>265.165794998509</v>
      </c>
      <c r="J137" s="11">
        <v>150.10243027667312</v>
      </c>
      <c r="K137" s="11">
        <v>290.47370000000001</v>
      </c>
      <c r="L137" s="11">
        <v>171.75745000000001</v>
      </c>
      <c r="M137" s="11">
        <v>249.46092400000001</v>
      </c>
      <c r="N137" s="11">
        <v>250.797201</v>
      </c>
      <c r="O137" s="11">
        <v>120.965253</v>
      </c>
      <c r="P137" s="11">
        <v>270.63356900000002</v>
      </c>
      <c r="Q137" s="11">
        <v>261.747367</v>
      </c>
      <c r="R137" s="11">
        <v>190.836735</v>
      </c>
      <c r="S137" s="11">
        <v>95.758923999999993</v>
      </c>
      <c r="T137" s="11">
        <v>311.05194499999999</v>
      </c>
      <c r="U137" s="11">
        <v>273.31202400000001</v>
      </c>
      <c r="V137" s="11">
        <v>239.33134899999999</v>
      </c>
      <c r="W137" s="11">
        <v>278.52902699999999</v>
      </c>
      <c r="X137" s="11">
        <v>9.4381409999999999</v>
      </c>
      <c r="Y137" s="11">
        <v>14.408557999999999</v>
      </c>
      <c r="Z137" s="11">
        <v>4.5335939999999999</v>
      </c>
      <c r="AA137" s="11">
        <v>11.044765999999999</v>
      </c>
      <c r="AB137" s="11">
        <v>24.541129999999999</v>
      </c>
      <c r="AC137" s="11">
        <v>53.475478000000003</v>
      </c>
      <c r="AD137" s="11">
        <v>62.894480999999999</v>
      </c>
      <c r="AE137" s="11">
        <v>18.167017000000001</v>
      </c>
    </row>
    <row r="138" spans="1:31" ht="13.5" customHeight="1" x14ac:dyDescent="0.15">
      <c r="A138" s="1"/>
      <c r="B138" s="16" t="s">
        <v>432</v>
      </c>
      <c r="C138" s="13"/>
      <c r="D138" s="14"/>
      <c r="E138" s="14">
        <v>3.70893017925841</v>
      </c>
      <c r="F138" s="14">
        <v>9.1894505257265315</v>
      </c>
      <c r="G138" s="14">
        <v>4.8302336212496702</v>
      </c>
      <c r="H138" s="14">
        <v>10.658322472151795</v>
      </c>
      <c r="I138" s="14">
        <v>14.291184169112199</v>
      </c>
      <c r="J138" s="14">
        <v>4.6327906309050899</v>
      </c>
      <c r="K138" s="14">
        <v>1.3348</v>
      </c>
      <c r="L138" s="14">
        <v>0.33149000000000001</v>
      </c>
      <c r="M138" s="14">
        <v>2.2295699999999998</v>
      </c>
      <c r="N138" s="14">
        <v>1.72492</v>
      </c>
      <c r="O138" s="14">
        <v>1.9386969999999999</v>
      </c>
      <c r="P138" s="14">
        <v>2.796977</v>
      </c>
      <c r="Q138" s="14">
        <v>1.6055839999999999</v>
      </c>
      <c r="R138" s="14">
        <v>1.676633</v>
      </c>
      <c r="S138" s="14">
        <v>10.817952</v>
      </c>
      <c r="T138" s="14">
        <v>0.29221200000000003</v>
      </c>
      <c r="U138" s="14">
        <v>2.8769999999999998E-3</v>
      </c>
      <c r="V138" s="14"/>
      <c r="W138" s="14">
        <v>0.393708</v>
      </c>
      <c r="X138" s="14">
        <v>6.0699999999999999E-3</v>
      </c>
      <c r="Y138" s="14">
        <v>9.0174000000000004E-2</v>
      </c>
      <c r="Z138" s="14"/>
      <c r="AA138" s="14">
        <v>3.3700000000000002E-3</v>
      </c>
      <c r="AB138" s="14">
        <v>4.2299999999999998E-4</v>
      </c>
      <c r="AC138" s="14">
        <v>0.13183400000000001</v>
      </c>
      <c r="AD138" s="14">
        <v>1.354E-3</v>
      </c>
      <c r="AE138" s="14">
        <v>0.24759900000000001</v>
      </c>
    </row>
    <row r="139" spans="1:31" ht="13.5" customHeight="1" x14ac:dyDescent="0.15">
      <c r="A139" s="1"/>
      <c r="B139" s="16" t="s">
        <v>433</v>
      </c>
      <c r="C139" s="10">
        <v>153.20717372702293</v>
      </c>
      <c r="D139" s="11">
        <v>140.10278850523591</v>
      </c>
      <c r="E139" s="11">
        <v>113.931734468364</v>
      </c>
      <c r="F139" s="11">
        <v>257.12545402772088</v>
      </c>
      <c r="G139" s="11">
        <v>265.70012591327202</v>
      </c>
      <c r="H139" s="11">
        <v>231.467183880406</v>
      </c>
      <c r="I139" s="11">
        <v>237.957463160538</v>
      </c>
      <c r="J139" s="11">
        <v>218.3469738177169</v>
      </c>
      <c r="K139" s="11">
        <v>296.2604</v>
      </c>
      <c r="L139" s="11">
        <v>343.38525399999997</v>
      </c>
      <c r="M139" s="11">
        <v>314.42641900000001</v>
      </c>
      <c r="N139" s="11">
        <v>346.68640099999999</v>
      </c>
      <c r="O139" s="11">
        <v>361.01627300000001</v>
      </c>
      <c r="P139" s="11">
        <v>566.10857999999996</v>
      </c>
      <c r="Q139" s="11">
        <v>607.97469899999999</v>
      </c>
      <c r="R139" s="11">
        <v>799.92571799999996</v>
      </c>
      <c r="S139" s="11">
        <v>888.23378200000002</v>
      </c>
      <c r="T139" s="11">
        <v>957.91062099999999</v>
      </c>
      <c r="U139" s="11">
        <v>529.99572599999999</v>
      </c>
      <c r="V139" s="11">
        <v>735.11740299999997</v>
      </c>
      <c r="W139" s="11">
        <v>740.35387000000003</v>
      </c>
      <c r="X139" s="11">
        <v>668.20412699999997</v>
      </c>
      <c r="Y139" s="11">
        <v>684.91261399999996</v>
      </c>
      <c r="Z139" s="11">
        <v>505.13979899999998</v>
      </c>
      <c r="AA139" s="11">
        <v>623.14018199999998</v>
      </c>
      <c r="AB139" s="11">
        <v>402.65205800000001</v>
      </c>
      <c r="AC139" s="11">
        <v>427.93192299999998</v>
      </c>
      <c r="AD139" s="11">
        <v>668.72906</v>
      </c>
      <c r="AE139" s="11">
        <v>563.71943999999996</v>
      </c>
    </row>
    <row r="140" spans="1:31" ht="13.5" customHeight="1" x14ac:dyDescent="0.15">
      <c r="A140" s="1"/>
      <c r="B140" s="16" t="s">
        <v>434</v>
      </c>
      <c r="C140" s="13"/>
      <c r="D140" s="14"/>
      <c r="E140" s="14">
        <v>11.331096013751299</v>
      </c>
      <c r="F140" s="14">
        <v>19.110473879658684</v>
      </c>
      <c r="G140" s="14">
        <v>10.961616501856593</v>
      </c>
      <c r="H140" s="14">
        <v>7.6345169115339502</v>
      </c>
      <c r="I140" s="14">
        <v>0.58937981017833252</v>
      </c>
      <c r="J140" s="14">
        <v>4.7537505511094</v>
      </c>
      <c r="K140" s="14">
        <v>0.3004</v>
      </c>
      <c r="L140" s="14">
        <v>7.5584569999999998</v>
      </c>
      <c r="M140" s="14">
        <v>14.529275999999999</v>
      </c>
      <c r="N140" s="14">
        <v>8.8506859999999996</v>
      </c>
      <c r="O140" s="14">
        <v>18.623624</v>
      </c>
      <c r="P140" s="14">
        <v>36.773595</v>
      </c>
      <c r="Q140" s="14">
        <v>27.311485999999999</v>
      </c>
      <c r="R140" s="14">
        <v>34.153897999999998</v>
      </c>
      <c r="S140" s="14">
        <v>10.035265000000001</v>
      </c>
      <c r="T140" s="14">
        <v>120.547481</v>
      </c>
      <c r="U140" s="14">
        <v>13.599005</v>
      </c>
      <c r="V140" s="14">
        <v>13.875311</v>
      </c>
      <c r="W140" s="14">
        <v>12.288463999999999</v>
      </c>
      <c r="X140" s="14">
        <v>9.9429510000000008</v>
      </c>
      <c r="Y140" s="14">
        <v>53.021372999999997</v>
      </c>
      <c r="Z140" s="14">
        <v>12.558161999999999</v>
      </c>
      <c r="AA140" s="14">
        <v>60.639020000000002</v>
      </c>
      <c r="AB140" s="14">
        <v>3.6300970000000001</v>
      </c>
      <c r="AC140" s="14">
        <v>13.668474</v>
      </c>
      <c r="AD140" s="14">
        <v>0.39761099999999999</v>
      </c>
      <c r="AE140" s="14">
        <v>2.1970540000000001</v>
      </c>
    </row>
    <row r="141" spans="1:31" ht="13.5" customHeight="1" x14ac:dyDescent="0.15">
      <c r="A141" s="1"/>
      <c r="B141" s="16" t="s">
        <v>435</v>
      </c>
      <c r="C141" s="10">
        <v>248.96165730641201</v>
      </c>
      <c r="D141" s="11">
        <v>157.24849138927502</v>
      </c>
      <c r="E141" s="11">
        <v>30.009331259720113</v>
      </c>
      <c r="F141" s="11">
        <v>12.003766405660697</v>
      </c>
      <c r="G141" s="11">
        <v>52.793133315689424</v>
      </c>
      <c r="H141" s="11">
        <v>144.06893960876096</v>
      </c>
      <c r="I141" s="11">
        <v>176.04894630048099</v>
      </c>
      <c r="J141" s="11">
        <v>113.312778418772</v>
      </c>
      <c r="K141" s="11">
        <v>90.706400000000002</v>
      </c>
      <c r="L141" s="11">
        <v>88.750497999999993</v>
      </c>
      <c r="M141" s="11">
        <v>66.702933000000002</v>
      </c>
      <c r="N141" s="11">
        <v>140.11361099999999</v>
      </c>
      <c r="O141" s="11">
        <v>98.828729999999993</v>
      </c>
      <c r="P141" s="11">
        <v>111.142022</v>
      </c>
      <c r="Q141" s="11">
        <v>137.822011</v>
      </c>
      <c r="R141" s="11">
        <v>106.53585699999999</v>
      </c>
      <c r="S141" s="11">
        <v>125.94311399999999</v>
      </c>
      <c r="T141" s="11">
        <v>359.907917</v>
      </c>
      <c r="U141" s="11">
        <v>106.913674</v>
      </c>
      <c r="V141" s="11">
        <v>169.777162</v>
      </c>
      <c r="W141" s="11">
        <v>345.033636</v>
      </c>
      <c r="X141" s="11">
        <v>286.53902299999999</v>
      </c>
      <c r="Y141" s="11">
        <v>493.899317</v>
      </c>
      <c r="Z141" s="11">
        <v>280.77971200000002</v>
      </c>
      <c r="AA141" s="11">
        <v>518.37457300000005</v>
      </c>
      <c r="AB141" s="11">
        <v>381.85562800000002</v>
      </c>
      <c r="AC141" s="11">
        <v>389.95109500000001</v>
      </c>
      <c r="AD141" s="11">
        <v>438.97818799999999</v>
      </c>
      <c r="AE141" s="11">
        <v>561.76551700000005</v>
      </c>
    </row>
    <row r="142" spans="1:31" ht="13.5" customHeight="1" x14ac:dyDescent="0.15">
      <c r="A142" s="1"/>
      <c r="B142" s="16" t="s">
        <v>436</v>
      </c>
      <c r="C142" s="13"/>
      <c r="D142" s="14"/>
      <c r="E142" s="14">
        <v>20.076941966112798</v>
      </c>
      <c r="F142" s="14">
        <v>33.719535357194715</v>
      </c>
      <c r="G142" s="14">
        <v>34.132834492216602</v>
      </c>
      <c r="H142" s="14">
        <v>50.030955189649099</v>
      </c>
      <c r="I142" s="14">
        <v>20.453973517618802</v>
      </c>
      <c r="J142" s="14">
        <v>18.668400941471699</v>
      </c>
      <c r="K142" s="14">
        <v>10.319100000000001</v>
      </c>
      <c r="L142" s="14">
        <v>7.9513220000000002</v>
      </c>
      <c r="M142" s="14">
        <v>10.609188</v>
      </c>
      <c r="N142" s="14">
        <v>7.655284</v>
      </c>
      <c r="O142" s="14">
        <v>9.3188440000000003</v>
      </c>
      <c r="P142" s="14">
        <v>10.682024</v>
      </c>
      <c r="Q142" s="14">
        <v>4.7940680000000002</v>
      </c>
      <c r="R142" s="14">
        <v>3.3245279999999999</v>
      </c>
      <c r="S142" s="14">
        <v>8.4409550000000007</v>
      </c>
      <c r="T142" s="14">
        <v>4.228091</v>
      </c>
      <c r="U142" s="14">
        <v>3.0298569999999998</v>
      </c>
      <c r="V142" s="14">
        <v>3.6387740000000002</v>
      </c>
      <c r="W142" s="14">
        <v>4.4287369999999999</v>
      </c>
      <c r="X142" s="14">
        <v>1.0945020000000001</v>
      </c>
      <c r="Y142" s="14">
        <v>4.860233</v>
      </c>
      <c r="Z142" s="14">
        <v>3.991479</v>
      </c>
      <c r="AA142" s="14">
        <v>2.5519210000000001</v>
      </c>
      <c r="AB142" s="14">
        <v>6.671189</v>
      </c>
      <c r="AC142" s="14">
        <v>8.5840320000000006</v>
      </c>
      <c r="AD142" s="14">
        <v>3.6555960000000001</v>
      </c>
      <c r="AE142" s="14">
        <v>3.1123069999999999</v>
      </c>
    </row>
    <row r="143" spans="1:31" ht="13.5" customHeight="1" x14ac:dyDescent="0.15">
      <c r="A143" s="1"/>
      <c r="B143" s="16" t="s">
        <v>437</v>
      </c>
      <c r="C143" s="10"/>
      <c r="D143" s="11"/>
      <c r="E143" s="11"/>
      <c r="F143" s="11"/>
      <c r="G143" s="11"/>
      <c r="H143" s="11"/>
      <c r="I143" s="11"/>
      <c r="J143" s="11">
        <v>6.5529940629873796E-3</v>
      </c>
      <c r="K143" s="11">
        <v>6.3E-3</v>
      </c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</row>
    <row r="144" spans="1:31" ht="13.5" customHeight="1" x14ac:dyDescent="0.15">
      <c r="A144" s="1"/>
      <c r="B144" s="16" t="s">
        <v>438</v>
      </c>
      <c r="C144" s="13">
        <v>0.23096558853320001</v>
      </c>
      <c r="D144" s="14">
        <v>0.17992003523851402</v>
      </c>
      <c r="E144" s="14">
        <v>1.68159122534174</v>
      </c>
      <c r="F144" s="14">
        <v>0.41804161611753499</v>
      </c>
      <c r="G144" s="14">
        <v>1.3244392047414</v>
      </c>
      <c r="H144" s="14">
        <v>3.8764713583900403</v>
      </c>
      <c r="I144" s="14">
        <v>38.868298826184599</v>
      </c>
      <c r="J144" s="14">
        <v>2.9123989201837701</v>
      </c>
      <c r="K144" s="14">
        <v>2.4901</v>
      </c>
      <c r="L144" s="14">
        <v>2.2786439999999999</v>
      </c>
      <c r="M144" s="14">
        <v>8.2251469999999998</v>
      </c>
      <c r="N144" s="14">
        <v>5.3726469999999997</v>
      </c>
      <c r="O144" s="14">
        <v>18.510293000000001</v>
      </c>
      <c r="P144" s="14">
        <v>12.580052</v>
      </c>
      <c r="Q144" s="14">
        <v>31.755673999999999</v>
      </c>
      <c r="R144" s="14">
        <v>39.583409000000003</v>
      </c>
      <c r="S144" s="14">
        <v>18.262585999999999</v>
      </c>
      <c r="T144" s="14">
        <v>16.944648000000001</v>
      </c>
      <c r="U144" s="14">
        <v>5.7953140000000003</v>
      </c>
      <c r="V144" s="14">
        <v>97.681922</v>
      </c>
      <c r="W144" s="14">
        <v>12.24517</v>
      </c>
      <c r="X144" s="14">
        <v>4.1304540000000003</v>
      </c>
      <c r="Y144" s="14">
        <v>4.5278510000000001</v>
      </c>
      <c r="Z144" s="14">
        <v>6.351845</v>
      </c>
      <c r="AA144" s="14">
        <v>1.882385</v>
      </c>
      <c r="AB144" s="14">
        <v>2.5313729999999999</v>
      </c>
      <c r="AC144" s="14">
        <v>9.984178</v>
      </c>
      <c r="AD144" s="14">
        <v>18.329105999999999</v>
      </c>
      <c r="AE144" s="14">
        <v>4.9631530000000001</v>
      </c>
    </row>
    <row r="145" spans="1:31" ht="13.5" customHeight="1" x14ac:dyDescent="0.15">
      <c r="A145" s="1"/>
      <c r="B145" s="15" t="s">
        <v>439</v>
      </c>
      <c r="C145" s="10">
        <v>3252.159087172673</v>
      </c>
      <c r="D145" s="11">
        <v>3298.1788075958766</v>
      </c>
      <c r="E145" s="11">
        <v>2230.9450765327006</v>
      </c>
      <c r="F145" s="11">
        <v>2890.877215914501</v>
      </c>
      <c r="G145" s="11">
        <v>3257.2095533687811</v>
      </c>
      <c r="H145" s="11">
        <v>3848.1123255604339</v>
      </c>
      <c r="I145" s="11">
        <v>3630.4350299418488</v>
      </c>
      <c r="J145" s="11">
        <v>3200.7232774245772</v>
      </c>
      <c r="K145" s="11">
        <v>3155.3009999999999</v>
      </c>
      <c r="L145" s="11">
        <v>4921.2149239999999</v>
      </c>
      <c r="M145" s="11">
        <v>4457.4374580000003</v>
      </c>
      <c r="N145" s="11">
        <v>4253.8592660000004</v>
      </c>
      <c r="O145" s="11">
        <v>5613.7045820000003</v>
      </c>
      <c r="P145" s="11">
        <v>6640.3331829999997</v>
      </c>
      <c r="Q145" s="11">
        <v>8981.2573699999994</v>
      </c>
      <c r="R145" s="11">
        <v>10622.753602000001</v>
      </c>
      <c r="S145" s="11">
        <v>11561.737965</v>
      </c>
      <c r="T145" s="11">
        <v>16920.877293000001</v>
      </c>
      <c r="U145" s="11">
        <v>8499.1627439999993</v>
      </c>
      <c r="V145" s="11">
        <v>11376.660460999999</v>
      </c>
      <c r="W145" s="11">
        <v>15981.658041000001</v>
      </c>
      <c r="X145" s="11">
        <v>15917.974112</v>
      </c>
      <c r="Y145" s="11">
        <v>15455.125696999999</v>
      </c>
      <c r="Z145" s="11">
        <v>16758.916848000001</v>
      </c>
      <c r="AA145" s="11">
        <v>11296.082431000001</v>
      </c>
      <c r="AB145" s="11">
        <v>7707.0901990000002</v>
      </c>
      <c r="AC145" s="11">
        <v>9842.9493340000008</v>
      </c>
      <c r="AD145" s="11">
        <v>12415.041982999999</v>
      </c>
      <c r="AE145" s="11">
        <v>11480.043020999999</v>
      </c>
    </row>
    <row r="146" spans="1:31" ht="13.5" customHeight="1" x14ac:dyDescent="0.15">
      <c r="A146" s="1"/>
      <c r="B146" s="16" t="s">
        <v>440</v>
      </c>
      <c r="C146" s="13">
        <v>45.596456602929301</v>
      </c>
      <c r="D146" s="14">
        <v>106.80760060522201</v>
      </c>
      <c r="E146" s="14">
        <v>84.42530899566178</v>
      </c>
      <c r="F146" s="14">
        <v>144.57521391693405</v>
      </c>
      <c r="G146" s="14">
        <v>118.70333389473001</v>
      </c>
      <c r="H146" s="14">
        <v>206.226697255614</v>
      </c>
      <c r="I146" s="14">
        <v>86.920095467552102</v>
      </c>
      <c r="J146" s="14">
        <v>30.831449864662215</v>
      </c>
      <c r="K146" s="14">
        <v>47.323500000000003</v>
      </c>
      <c r="L146" s="14">
        <v>190.240522</v>
      </c>
      <c r="M146" s="14">
        <v>153.56338500000001</v>
      </c>
      <c r="N146" s="14">
        <v>341.26400699999999</v>
      </c>
      <c r="O146" s="14">
        <v>33.371557000000003</v>
      </c>
      <c r="P146" s="14">
        <v>210.26932500000001</v>
      </c>
      <c r="Q146" s="14">
        <v>671.09403599999996</v>
      </c>
      <c r="R146" s="14">
        <v>469.12845900000002</v>
      </c>
      <c r="S146" s="14">
        <v>660.00541699999997</v>
      </c>
      <c r="T146" s="14">
        <v>1804.5650419999999</v>
      </c>
      <c r="U146" s="14">
        <v>753.43429200000003</v>
      </c>
      <c r="V146" s="14">
        <v>613.82883900000002</v>
      </c>
      <c r="W146" s="14">
        <v>590.09573699999999</v>
      </c>
      <c r="X146" s="14">
        <v>1425.169425</v>
      </c>
      <c r="Y146" s="14">
        <v>2885.1712130000001</v>
      </c>
      <c r="Z146" s="14">
        <v>3626.2807240000002</v>
      </c>
      <c r="AA146" s="14">
        <v>2247.7827109999998</v>
      </c>
      <c r="AB146" s="14">
        <v>912.71424500000001</v>
      </c>
      <c r="AC146" s="14">
        <v>1075.7987450000001</v>
      </c>
      <c r="AD146" s="14">
        <v>1417.3162669999999</v>
      </c>
      <c r="AE146" s="14">
        <v>1079.3187089999999</v>
      </c>
    </row>
    <row r="147" spans="1:31" ht="13.5" customHeight="1" x14ac:dyDescent="0.15">
      <c r="A147" s="1"/>
      <c r="B147" s="16" t="s">
        <v>441</v>
      </c>
      <c r="C147" s="10">
        <v>0.38494264755533403</v>
      </c>
      <c r="D147" s="11">
        <v>4.4234333065857898</v>
      </c>
      <c r="E147" s="11">
        <v>2.7816976344438102</v>
      </c>
      <c r="F147" s="11">
        <v>9.0028248042454848</v>
      </c>
      <c r="G147" s="11">
        <v>9.8196152026241208</v>
      </c>
      <c r="H147" s="11">
        <v>12.3241787992808</v>
      </c>
      <c r="I147" s="11">
        <v>11.967510748024299</v>
      </c>
      <c r="J147" s="11">
        <v>14.310483061664</v>
      </c>
      <c r="K147" s="11">
        <v>7.8159000000000001</v>
      </c>
      <c r="L147" s="11">
        <v>10.13402</v>
      </c>
      <c r="M147" s="11">
        <v>10.096705</v>
      </c>
      <c r="N147" s="11">
        <v>8.1870860000000008</v>
      </c>
      <c r="O147" s="11">
        <v>4.2666890000000004</v>
      </c>
      <c r="P147" s="11">
        <v>1.130342</v>
      </c>
      <c r="Q147" s="11">
        <v>5.0709790000000003</v>
      </c>
      <c r="R147" s="11">
        <v>5.1699039999999998</v>
      </c>
      <c r="S147" s="11">
        <v>1.706019</v>
      </c>
      <c r="T147" s="11">
        <v>0.42682100000000001</v>
      </c>
      <c r="U147" s="11">
        <v>0.57362100000000005</v>
      </c>
      <c r="V147" s="11">
        <v>1.488251</v>
      </c>
      <c r="W147" s="11">
        <v>12.968778</v>
      </c>
      <c r="X147" s="11">
        <v>3.120295</v>
      </c>
      <c r="Y147" s="11">
        <v>2.5288659999999998</v>
      </c>
      <c r="Z147" s="11">
        <v>2.9192650000000002</v>
      </c>
      <c r="AA147" s="11">
        <v>3.2972959999999998</v>
      </c>
      <c r="AB147" s="11">
        <v>6.0229109999999997</v>
      </c>
      <c r="AC147" s="11">
        <v>2.7550569999999999</v>
      </c>
      <c r="AD147" s="11">
        <v>0.16706799999999999</v>
      </c>
      <c r="AE147" s="11">
        <v>0.56667699999999999</v>
      </c>
    </row>
    <row r="148" spans="1:31" ht="13.5" customHeight="1" x14ac:dyDescent="0.15">
      <c r="A148" s="1"/>
      <c r="B148" s="16" t="s">
        <v>442</v>
      </c>
      <c r="C148" s="13">
        <v>0.80837955986620114</v>
      </c>
      <c r="D148" s="14">
        <v>0.74767572014337391</v>
      </c>
      <c r="E148" s="14">
        <v>1.2415486617009099</v>
      </c>
      <c r="F148" s="14">
        <v>7.0917774162796103</v>
      </c>
      <c r="G148" s="14">
        <v>8.0561396755126822</v>
      </c>
      <c r="H148" s="14">
        <v>8.6845590513829896E-2</v>
      </c>
      <c r="I148" s="14">
        <v>1.3400554272098299E-2</v>
      </c>
      <c r="J148" s="14">
        <v>5.2415432888252574E-2</v>
      </c>
      <c r="K148" s="14">
        <v>0.48580000000000001</v>
      </c>
      <c r="L148" s="14">
        <v>2.5253000000000001E-2</v>
      </c>
      <c r="M148" s="14">
        <v>0.10284799999999999</v>
      </c>
      <c r="N148" s="14">
        <v>0.33549699999999999</v>
      </c>
      <c r="O148" s="14">
        <v>1.2922560000000001</v>
      </c>
      <c r="P148" s="14">
        <v>2.147481</v>
      </c>
      <c r="Q148" s="14">
        <v>0.58374499999999996</v>
      </c>
      <c r="R148" s="14">
        <v>0.51442900000000003</v>
      </c>
      <c r="S148" s="14">
        <v>0.51562600000000003</v>
      </c>
      <c r="T148" s="14">
        <v>0.43227500000000002</v>
      </c>
      <c r="U148" s="14">
        <v>0.29023599999999999</v>
      </c>
      <c r="V148" s="14">
        <v>1.671082</v>
      </c>
      <c r="W148" s="14">
        <v>0.204791</v>
      </c>
      <c r="X148" s="14">
        <v>2.175192</v>
      </c>
      <c r="Y148" s="14">
        <v>0.52619800000000005</v>
      </c>
      <c r="Z148" s="14">
        <v>0.96411400000000003</v>
      </c>
      <c r="AA148" s="14">
        <v>3.9365999999999998E-2</v>
      </c>
      <c r="AB148" s="14">
        <v>0.13733799999999999</v>
      </c>
      <c r="AC148" s="14">
        <v>5.0451000000000003E-2</v>
      </c>
      <c r="AD148" s="14">
        <v>0.12817600000000001</v>
      </c>
      <c r="AE148" s="14">
        <v>7.7997999999999998E-2</v>
      </c>
    </row>
    <row r="149" spans="1:31" ht="13.5" customHeight="1" x14ac:dyDescent="0.15">
      <c r="A149" s="1"/>
      <c r="B149" s="16" t="s">
        <v>443</v>
      </c>
      <c r="C149" s="10">
        <v>3.3971188646758188</v>
      </c>
      <c r="D149" s="11">
        <v>1.7926306285207199</v>
      </c>
      <c r="E149" s="11">
        <v>4.6518785299173295</v>
      </c>
      <c r="F149" s="11">
        <v>5.1284748262990396</v>
      </c>
      <c r="G149" s="11">
        <v>5.6825461748831065</v>
      </c>
      <c r="H149" s="11">
        <v>4.1054279151992299</v>
      </c>
      <c r="I149" s="11">
        <v>3.2892262858576502</v>
      </c>
      <c r="J149" s="11">
        <v>6.8860822555224379</v>
      </c>
      <c r="K149" s="11">
        <v>5.2885999999999997</v>
      </c>
      <c r="L149" s="11">
        <v>4.0588069999999998</v>
      </c>
      <c r="M149" s="11">
        <v>4.7523770000000001</v>
      </c>
      <c r="N149" s="11">
        <v>3.460194</v>
      </c>
      <c r="O149" s="11">
        <v>2.848589</v>
      </c>
      <c r="P149" s="11">
        <v>6.5205390000000003</v>
      </c>
      <c r="Q149" s="11">
        <v>2.6847880000000002</v>
      </c>
      <c r="R149" s="11">
        <v>0.950457</v>
      </c>
      <c r="S149" s="11">
        <v>1.348587</v>
      </c>
      <c r="T149" s="11">
        <v>0.922454</v>
      </c>
      <c r="U149" s="11">
        <v>0.87628899999999998</v>
      </c>
      <c r="V149" s="11">
        <v>1.0679970000000001</v>
      </c>
      <c r="W149" s="11">
        <v>0.95960699999999999</v>
      </c>
      <c r="X149" s="11">
        <v>1.6711609999999999</v>
      </c>
      <c r="Y149" s="11">
        <v>9.0066609999999994</v>
      </c>
      <c r="Z149" s="11">
        <v>10.310449999999999</v>
      </c>
      <c r="AA149" s="11">
        <v>7.1026059999999998</v>
      </c>
      <c r="AB149" s="11">
        <v>43.626623000000002</v>
      </c>
      <c r="AC149" s="11">
        <v>55.791761999999999</v>
      </c>
      <c r="AD149" s="11">
        <v>81.719209000000006</v>
      </c>
      <c r="AE149" s="11">
        <v>98.968962000000005</v>
      </c>
    </row>
    <row r="150" spans="1:31" ht="13.5" customHeight="1" x14ac:dyDescent="0.15">
      <c r="A150" s="1"/>
      <c r="B150" s="16" t="s">
        <v>444</v>
      </c>
      <c r="C150" s="13">
        <v>2.3385265838986502</v>
      </c>
      <c r="D150" s="14">
        <v>1.33832183849303</v>
      </c>
      <c r="E150" s="14">
        <v>2.561676352623389</v>
      </c>
      <c r="F150" s="14">
        <v>4.7552233833369604</v>
      </c>
      <c r="G150" s="14">
        <v>6.2563257384372299</v>
      </c>
      <c r="H150" s="14">
        <v>3.77383566051006</v>
      </c>
      <c r="I150" s="14">
        <v>1.8314055315290898</v>
      </c>
      <c r="J150" s="14">
        <v>2.9549385344968297</v>
      </c>
      <c r="K150" s="14">
        <v>2.2618999999999998</v>
      </c>
      <c r="L150" s="14">
        <v>1.0481009999999999</v>
      </c>
      <c r="M150" s="14">
        <v>0.82579999999999998</v>
      </c>
      <c r="N150" s="14">
        <v>8.3665000000000003E-2</v>
      </c>
      <c r="O150" s="14">
        <v>0.26555099999999998</v>
      </c>
      <c r="P150" s="14">
        <v>0.39674100000000001</v>
      </c>
      <c r="Q150" s="14">
        <v>1.0480430000000001</v>
      </c>
      <c r="R150" s="14">
        <v>0.21676899999999999</v>
      </c>
      <c r="S150" s="14">
        <v>0.25965300000000002</v>
      </c>
      <c r="T150" s="14">
        <v>0.289636</v>
      </c>
      <c r="U150" s="14">
        <v>0.198515</v>
      </c>
      <c r="V150" s="14">
        <v>0.30771700000000002</v>
      </c>
      <c r="W150" s="14">
        <v>1.9100000000000001E-4</v>
      </c>
      <c r="X150" s="14">
        <v>0.48813899999999999</v>
      </c>
      <c r="Y150" s="14"/>
      <c r="Z150" s="14">
        <v>0.326102</v>
      </c>
      <c r="AA150" s="14">
        <v>0.22981699999999999</v>
      </c>
      <c r="AB150" s="14">
        <v>4.0857999999999998E-2</v>
      </c>
      <c r="AC150" s="14">
        <v>0.110569</v>
      </c>
      <c r="AD150" s="14">
        <v>0.29081600000000002</v>
      </c>
      <c r="AE150" s="14">
        <v>0.184005</v>
      </c>
    </row>
    <row r="151" spans="1:31" ht="13.5" customHeight="1" x14ac:dyDescent="0.15">
      <c r="A151" s="1"/>
      <c r="B151" s="16" t="s">
        <v>445</v>
      </c>
      <c r="C151" s="10">
        <v>0.22134202234431688</v>
      </c>
      <c r="D151" s="11">
        <v>3.8850663100034294E-2</v>
      </c>
      <c r="E151" s="11">
        <v>0.80150609806007989</v>
      </c>
      <c r="F151" s="11">
        <v>0.7763630013611359</v>
      </c>
      <c r="G151" s="11">
        <v>3.2745470731179199E-2</v>
      </c>
      <c r="H151" s="11">
        <v>0.82898063672292088</v>
      </c>
      <c r="I151" s="11">
        <v>0.5481300888861429</v>
      </c>
      <c r="J151" s="11">
        <v>0.83731833069272943</v>
      </c>
      <c r="K151" s="11">
        <v>0.88239999999999996</v>
      </c>
      <c r="L151" s="11">
        <v>0.74032100000000001</v>
      </c>
      <c r="M151" s="11">
        <v>1.8796E-2</v>
      </c>
      <c r="N151" s="11">
        <v>3.3901000000000001E-2</v>
      </c>
      <c r="O151" s="11">
        <v>6.9968000000000002E-2</v>
      </c>
      <c r="P151" s="11">
        <v>0.16044900000000001</v>
      </c>
      <c r="Q151" s="11">
        <v>10.811674999999999</v>
      </c>
      <c r="R151" s="11">
        <v>18.199401000000002</v>
      </c>
      <c r="S151" s="11">
        <v>12.560297</v>
      </c>
      <c r="T151" s="11">
        <v>21.656925000000001</v>
      </c>
      <c r="U151" s="11">
        <v>24.244803000000001</v>
      </c>
      <c r="V151" s="11">
        <v>36.757097000000002</v>
      </c>
      <c r="W151" s="11">
        <v>48.309756999999998</v>
      </c>
      <c r="X151" s="11">
        <v>56.572361000000001</v>
      </c>
      <c r="Y151" s="11">
        <v>43.070082999999997</v>
      </c>
      <c r="Z151" s="11">
        <v>57.691153</v>
      </c>
      <c r="AA151" s="11">
        <v>46.283087000000002</v>
      </c>
      <c r="AB151" s="11">
        <v>57.635905000000001</v>
      </c>
      <c r="AC151" s="11">
        <v>49.082000999999998</v>
      </c>
      <c r="AD151" s="11">
        <v>77.087909999999994</v>
      </c>
      <c r="AE151" s="11">
        <v>72.830839999999995</v>
      </c>
    </row>
    <row r="152" spans="1:31" ht="13.5" customHeight="1" x14ac:dyDescent="0.15">
      <c r="A152" s="1"/>
      <c r="B152" s="16" t="s">
        <v>446</v>
      </c>
      <c r="C152" s="13">
        <v>174.83132695344389</v>
      </c>
      <c r="D152" s="14">
        <v>332.09904157402303</v>
      </c>
      <c r="E152" s="14">
        <v>317.09781452075015</v>
      </c>
      <c r="F152" s="14">
        <v>313.307261222374</v>
      </c>
      <c r="G152" s="14">
        <v>305.10489297371913</v>
      </c>
      <c r="H152" s="14">
        <v>403.12933611151499</v>
      </c>
      <c r="I152" s="14">
        <v>405.07802539666818</v>
      </c>
      <c r="J152" s="14">
        <v>285.07008021901095</v>
      </c>
      <c r="K152" s="14">
        <v>228.42529999999999</v>
      </c>
      <c r="L152" s="14">
        <v>154.45346599999999</v>
      </c>
      <c r="M152" s="14">
        <v>314.34755000000001</v>
      </c>
      <c r="N152" s="14">
        <v>352.57984499999998</v>
      </c>
      <c r="O152" s="14">
        <v>546.93892600000004</v>
      </c>
      <c r="P152" s="14">
        <v>576.60353399999997</v>
      </c>
      <c r="Q152" s="14">
        <v>691.43768499999999</v>
      </c>
      <c r="R152" s="14">
        <v>1100.160486</v>
      </c>
      <c r="S152" s="14">
        <v>1095.2090020000001</v>
      </c>
      <c r="T152" s="14">
        <v>1197.666866</v>
      </c>
      <c r="U152" s="14">
        <v>532.06913799999995</v>
      </c>
      <c r="V152" s="14">
        <v>737.24736199999995</v>
      </c>
      <c r="W152" s="14">
        <v>778.05539599999997</v>
      </c>
      <c r="X152" s="14">
        <v>532.12844700000005</v>
      </c>
      <c r="Y152" s="14">
        <v>581.65610700000002</v>
      </c>
      <c r="Z152" s="14">
        <v>801.19954099999995</v>
      </c>
      <c r="AA152" s="14">
        <v>283.75501200000002</v>
      </c>
      <c r="AB152" s="14">
        <v>284.71484400000003</v>
      </c>
      <c r="AC152" s="14">
        <v>339.38964399999998</v>
      </c>
      <c r="AD152" s="14">
        <v>281.81662699999998</v>
      </c>
      <c r="AE152" s="14">
        <v>275.45509600000003</v>
      </c>
    </row>
    <row r="153" spans="1:31" ht="13.5" customHeight="1" x14ac:dyDescent="0.15">
      <c r="A153" s="1"/>
      <c r="B153" s="16" t="s">
        <v>447</v>
      </c>
      <c r="C153" s="10">
        <v>12.828213729781494</v>
      </c>
      <c r="D153" s="11">
        <v>13.450050933269306</v>
      </c>
      <c r="E153" s="11">
        <v>7.4728656789719272</v>
      </c>
      <c r="F153" s="11">
        <v>13.317611484887195</v>
      </c>
      <c r="G153" s="11">
        <v>15.980463392921601</v>
      </c>
      <c r="H153" s="11">
        <v>8.2345409914476893</v>
      </c>
      <c r="I153" s="11">
        <v>13.506423694543599</v>
      </c>
      <c r="J153" s="11">
        <v>21.346750894359001</v>
      </c>
      <c r="K153" s="11">
        <v>14.8598</v>
      </c>
      <c r="L153" s="11">
        <v>15.826919</v>
      </c>
      <c r="M153" s="11">
        <v>17.204491000000001</v>
      </c>
      <c r="N153" s="11">
        <v>12.937870999999999</v>
      </c>
      <c r="O153" s="11">
        <v>13.099235</v>
      </c>
      <c r="P153" s="11">
        <v>11.699287999999999</v>
      </c>
      <c r="Q153" s="11">
        <v>11.033229</v>
      </c>
      <c r="R153" s="11">
        <v>13.318027000000001</v>
      </c>
      <c r="S153" s="11">
        <v>9.320729</v>
      </c>
      <c r="T153" s="11">
        <v>6.5255650000000003</v>
      </c>
      <c r="U153" s="11">
        <v>1.9027829999999999</v>
      </c>
      <c r="V153" s="11">
        <v>3.271779</v>
      </c>
      <c r="W153" s="11">
        <v>2.02501</v>
      </c>
      <c r="X153" s="11">
        <v>1.3757569999999999</v>
      </c>
      <c r="Y153" s="11">
        <v>0.76608299999999996</v>
      </c>
      <c r="Z153" s="11">
        <v>0.226692</v>
      </c>
      <c r="AA153" s="11">
        <v>0.43038100000000001</v>
      </c>
      <c r="AB153" s="11">
        <v>0.67990700000000004</v>
      </c>
      <c r="AC153" s="11">
        <v>0.55788199999999999</v>
      </c>
      <c r="AD153" s="11">
        <v>0.70434600000000003</v>
      </c>
      <c r="AE153" s="11">
        <v>0.51563000000000003</v>
      </c>
    </row>
    <row r="154" spans="1:31" ht="13.5" customHeight="1" x14ac:dyDescent="0.15">
      <c r="A154" s="1"/>
      <c r="B154" s="16" t="s">
        <v>448</v>
      </c>
      <c r="C154" s="13">
        <v>5.7837632795188885</v>
      </c>
      <c r="D154" s="14">
        <v>2.6866425583705502</v>
      </c>
      <c r="E154" s="14">
        <v>1.2258328558565901</v>
      </c>
      <c r="F154" s="14">
        <v>2.5530398698606609</v>
      </c>
      <c r="G154" s="14">
        <v>6.0096640441418323</v>
      </c>
      <c r="H154" s="14">
        <v>6.84501154322641</v>
      </c>
      <c r="I154" s="14">
        <v>6.8442230458483735</v>
      </c>
      <c r="J154" s="14">
        <v>4.9039056323292618</v>
      </c>
      <c r="K154" s="14">
        <v>3.6755</v>
      </c>
      <c r="L154" s="14">
        <v>2.0929160000000002</v>
      </c>
      <c r="M154" s="14">
        <v>4.5028879999999996</v>
      </c>
      <c r="N154" s="14">
        <v>4.1052150000000003</v>
      </c>
      <c r="O154" s="14">
        <v>3.679678</v>
      </c>
      <c r="P154" s="14">
        <v>1.6175299999999999</v>
      </c>
      <c r="Q154" s="14">
        <v>0.34951900000000002</v>
      </c>
      <c r="R154" s="14"/>
      <c r="S154" s="14">
        <v>0.75458800000000004</v>
      </c>
      <c r="T154" s="14">
        <v>3.7228999999999998E-2</v>
      </c>
      <c r="U154" s="14">
        <v>0.81092799999999998</v>
      </c>
      <c r="V154" s="14">
        <v>1.0185979999999999</v>
      </c>
      <c r="W154" s="14">
        <v>0.95262400000000003</v>
      </c>
      <c r="X154" s="14">
        <v>0.233708</v>
      </c>
      <c r="Y154" s="14">
        <v>0.79189799999999999</v>
      </c>
      <c r="Z154" s="14">
        <v>0.69635499999999995</v>
      </c>
      <c r="AA154" s="14">
        <v>0.57918099999999995</v>
      </c>
      <c r="AB154" s="14">
        <v>0.115285</v>
      </c>
      <c r="AC154" s="14">
        <v>0.19336300000000001</v>
      </c>
      <c r="AD154" s="14">
        <v>7.2630000000000004E-3</v>
      </c>
      <c r="AE154" s="14">
        <v>1.992E-2</v>
      </c>
    </row>
    <row r="155" spans="1:31" ht="13.5" customHeight="1" x14ac:dyDescent="0.15">
      <c r="A155" s="1"/>
      <c r="B155" s="16" t="s">
        <v>449</v>
      </c>
      <c r="C155" s="10">
        <v>5.7741397133300003E-2</v>
      </c>
      <c r="D155" s="11">
        <v>3.8747949363925803E-2</v>
      </c>
      <c r="E155" s="11"/>
      <c r="F155" s="11"/>
      <c r="G155" s="11">
        <v>1.4740674798899699E-2</v>
      </c>
      <c r="H155" s="11"/>
      <c r="I155" s="11"/>
      <c r="J155" s="11"/>
      <c r="K155" s="11">
        <v>4.19E-2</v>
      </c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</row>
    <row r="156" spans="1:31" ht="13.5" customHeight="1" x14ac:dyDescent="0.15">
      <c r="A156" s="1"/>
      <c r="B156" s="16" t="s">
        <v>450</v>
      </c>
      <c r="C156" s="13">
        <v>16.86048796292361</v>
      </c>
      <c r="D156" s="14">
        <v>19.958522687182001</v>
      </c>
      <c r="E156" s="14">
        <v>9.9873946140623691</v>
      </c>
      <c r="F156" s="14">
        <v>19.132868966236497</v>
      </c>
      <c r="G156" s="14">
        <v>31.7360152058321</v>
      </c>
      <c r="H156" s="14">
        <v>14.669009743154206</v>
      </c>
      <c r="I156" s="14">
        <v>11.837316540779199</v>
      </c>
      <c r="J156" s="14">
        <v>4.8162181770544228</v>
      </c>
      <c r="K156" s="14">
        <v>3.4975999999999998</v>
      </c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</row>
    <row r="157" spans="1:31" ht="13.5" customHeight="1" x14ac:dyDescent="0.15">
      <c r="A157" s="1"/>
      <c r="B157" s="16" t="s">
        <v>451</v>
      </c>
      <c r="C157" s="10">
        <v>89.229705703326303</v>
      </c>
      <c r="D157" s="11">
        <v>157.44118606303306</v>
      </c>
      <c r="E157" s="11">
        <v>23.840877465826299</v>
      </c>
      <c r="F157" s="11">
        <v>53.337631199281901</v>
      </c>
      <c r="G157" s="11">
        <v>33.043291709773904</v>
      </c>
      <c r="H157" s="11">
        <v>34.059261588787507</v>
      </c>
      <c r="I157" s="11">
        <v>13.886577483948901</v>
      </c>
      <c r="J157" s="11">
        <v>21.013734423307096</v>
      </c>
      <c r="K157" s="11">
        <v>33.0976</v>
      </c>
      <c r="L157" s="11">
        <v>46.896586999999997</v>
      </c>
      <c r="M157" s="11">
        <v>19.327960999999998</v>
      </c>
      <c r="N157" s="11">
        <v>68.773431000000002</v>
      </c>
      <c r="O157" s="11">
        <v>29.670287999999999</v>
      </c>
      <c r="P157" s="11">
        <v>32.904302000000001</v>
      </c>
      <c r="Q157" s="11">
        <v>32.375919000000003</v>
      </c>
      <c r="R157" s="11">
        <v>25.972652</v>
      </c>
      <c r="S157" s="11">
        <v>27.653362000000001</v>
      </c>
      <c r="T157" s="11">
        <v>102.93074300000001</v>
      </c>
      <c r="U157" s="11">
        <v>98.251467000000005</v>
      </c>
      <c r="V157" s="11">
        <v>487.50392199999999</v>
      </c>
      <c r="W157" s="11">
        <v>593.26120400000002</v>
      </c>
      <c r="X157" s="11">
        <v>622.57186200000001</v>
      </c>
      <c r="Y157" s="11">
        <v>142.15700000000001</v>
      </c>
      <c r="Z157" s="11">
        <v>108.16607999999999</v>
      </c>
      <c r="AA157" s="11">
        <v>226.61961400000001</v>
      </c>
      <c r="AB157" s="11">
        <v>60.040581000000003</v>
      </c>
      <c r="AC157" s="11">
        <v>172.31300100000001</v>
      </c>
      <c r="AD157" s="11">
        <v>187.30892299999999</v>
      </c>
      <c r="AE157" s="11">
        <v>11.173090999999999</v>
      </c>
    </row>
    <row r="158" spans="1:31" ht="13.5" customHeight="1" x14ac:dyDescent="0.15">
      <c r="A158" s="1"/>
      <c r="B158" s="16" t="s">
        <v>452</v>
      </c>
      <c r="C158" s="13">
        <v>151.03224776833503</v>
      </c>
      <c r="D158" s="14">
        <v>150.53998632576909</v>
      </c>
      <c r="E158" s="14">
        <v>129.7968404682</v>
      </c>
      <c r="F158" s="14">
        <v>162.28972739991397</v>
      </c>
      <c r="G158" s="14">
        <v>224.069091900649</v>
      </c>
      <c r="H158" s="14">
        <v>164.28027703743402</v>
      </c>
      <c r="I158" s="14">
        <v>203.07359271417002</v>
      </c>
      <c r="J158" s="14">
        <v>199.111880063153</v>
      </c>
      <c r="K158" s="14">
        <v>171.62139999999999</v>
      </c>
      <c r="L158" s="14">
        <v>160.93061800000001</v>
      </c>
      <c r="M158" s="14">
        <v>173.43179699999999</v>
      </c>
      <c r="N158" s="14">
        <v>225.48786100000001</v>
      </c>
      <c r="O158" s="14">
        <v>339.71169500000002</v>
      </c>
      <c r="P158" s="14">
        <v>252.40034499999999</v>
      </c>
      <c r="Q158" s="14">
        <v>234.08285900000001</v>
      </c>
      <c r="R158" s="14">
        <v>286.41558800000001</v>
      </c>
      <c r="S158" s="14">
        <v>332.34045900000001</v>
      </c>
      <c r="T158" s="14">
        <v>303.166427</v>
      </c>
      <c r="U158" s="14">
        <v>202.34196499999999</v>
      </c>
      <c r="V158" s="14">
        <v>255.59805900000001</v>
      </c>
      <c r="W158" s="14">
        <v>242.59383399999999</v>
      </c>
      <c r="X158" s="14">
        <v>248.48445799999999</v>
      </c>
      <c r="Y158" s="14">
        <v>260.802143</v>
      </c>
      <c r="Z158" s="14">
        <v>274.99443300000001</v>
      </c>
      <c r="AA158" s="14">
        <v>283.97308600000002</v>
      </c>
      <c r="AB158" s="14">
        <v>375.06725599999999</v>
      </c>
      <c r="AC158" s="14">
        <v>392.359263</v>
      </c>
      <c r="AD158" s="14">
        <v>372.59589799999998</v>
      </c>
      <c r="AE158" s="14">
        <v>410.65725400000002</v>
      </c>
    </row>
    <row r="159" spans="1:31" ht="13.5" customHeight="1" x14ac:dyDescent="0.15">
      <c r="A159" s="1"/>
      <c r="B159" s="16" t="s">
        <v>453</v>
      </c>
      <c r="C159" s="10">
        <v>19.083531752555697</v>
      </c>
      <c r="D159" s="11">
        <v>17.4113917384466</v>
      </c>
      <c r="E159" s="11">
        <v>13.185561103380499</v>
      </c>
      <c r="F159" s="11">
        <v>14.4373658137734</v>
      </c>
      <c r="G159" s="11">
        <v>15.505529758038</v>
      </c>
      <c r="H159" s="11">
        <v>19.034974429894916</v>
      </c>
      <c r="I159" s="11">
        <v>96.839440020678254</v>
      </c>
      <c r="J159" s="11">
        <v>176.3373404613501</v>
      </c>
      <c r="K159" s="11">
        <v>307.66950000000003</v>
      </c>
      <c r="L159" s="11">
        <v>642.41965400000004</v>
      </c>
      <c r="M159" s="11">
        <v>589.47376099999997</v>
      </c>
      <c r="N159" s="11">
        <v>493.2704</v>
      </c>
      <c r="O159" s="11">
        <v>737.24272299999996</v>
      </c>
      <c r="P159" s="11">
        <v>686.41796699999998</v>
      </c>
      <c r="Q159" s="11">
        <v>739.31513500000005</v>
      </c>
      <c r="R159" s="11">
        <v>1037.478028</v>
      </c>
      <c r="S159" s="11">
        <v>1252.9630340000001</v>
      </c>
      <c r="T159" s="11">
        <v>2817.061393</v>
      </c>
      <c r="U159" s="11">
        <v>639.77826000000005</v>
      </c>
      <c r="V159" s="11">
        <v>954.86128799999994</v>
      </c>
      <c r="W159" s="11">
        <v>1891.6768750000001</v>
      </c>
      <c r="X159" s="11">
        <v>1117.7375440000001</v>
      </c>
      <c r="Y159" s="11">
        <v>1066.337311</v>
      </c>
      <c r="Z159" s="11">
        <v>703.36895600000003</v>
      </c>
      <c r="AA159" s="11">
        <v>628.57615899999996</v>
      </c>
      <c r="AB159" s="11">
        <v>574.53679699999998</v>
      </c>
      <c r="AC159" s="11">
        <v>249.244506</v>
      </c>
      <c r="AD159" s="11">
        <v>480.194344</v>
      </c>
      <c r="AE159" s="11">
        <v>558.59082999999998</v>
      </c>
    </row>
    <row r="160" spans="1:31" ht="13.5" customHeight="1" x14ac:dyDescent="0.15">
      <c r="A160" s="1"/>
      <c r="B160" s="16" t="s">
        <v>454</v>
      </c>
      <c r="C160" s="13"/>
      <c r="D160" s="14"/>
      <c r="E160" s="14"/>
      <c r="F160" s="14"/>
      <c r="G160" s="14">
        <v>9.9142666955384998E-2</v>
      </c>
      <c r="H160" s="14"/>
      <c r="I160" s="14"/>
      <c r="J160" s="14"/>
      <c r="K160" s="14">
        <v>3.0999999999999999E-3</v>
      </c>
      <c r="L160" s="14">
        <v>2.8400999999999999E-2</v>
      </c>
      <c r="M160" s="14">
        <v>3.1379999999999998E-2</v>
      </c>
      <c r="N160" s="14">
        <v>1.2819999999999999E-3</v>
      </c>
      <c r="O160" s="14">
        <v>0.49905500000000003</v>
      </c>
      <c r="P160" s="14">
        <v>0.41114499999999998</v>
      </c>
      <c r="Q160" s="14">
        <v>1.6323000000000001E-2</v>
      </c>
      <c r="R160" s="14">
        <v>8.9602000000000001E-2</v>
      </c>
      <c r="S160" s="14"/>
      <c r="T160" s="14"/>
      <c r="U160" s="14"/>
      <c r="V160" s="14"/>
      <c r="W160" s="14">
        <v>4.182E-3</v>
      </c>
      <c r="X160" s="14">
        <v>0.227016</v>
      </c>
      <c r="Y160" s="14">
        <v>0.22001599999999999</v>
      </c>
      <c r="Z160" s="14">
        <v>0.21540100000000001</v>
      </c>
      <c r="AA160" s="14"/>
      <c r="AB160" s="14"/>
      <c r="AC160" s="14">
        <v>18.991540000000001</v>
      </c>
      <c r="AD160" s="14"/>
      <c r="AE160" s="14">
        <v>2.1396999999999999E-2</v>
      </c>
    </row>
    <row r="161" spans="1:31" ht="13.5" customHeight="1" x14ac:dyDescent="0.15">
      <c r="A161" s="1"/>
      <c r="B161" s="16" t="s">
        <v>455</v>
      </c>
      <c r="C161" s="10">
        <v>0.92386235413280093</v>
      </c>
      <c r="D161" s="11">
        <v>2.38809362884313</v>
      </c>
      <c r="E161" s="11">
        <v>0.94294835065891802</v>
      </c>
      <c r="F161" s="11">
        <v>1.6572364067516598</v>
      </c>
      <c r="G161" s="11">
        <v>1.9006327743425599</v>
      </c>
      <c r="H161" s="11">
        <v>1.2553135356089899</v>
      </c>
      <c r="I161" s="11">
        <v>2.0176411842521302</v>
      </c>
      <c r="J161" s="11">
        <v>2.8376086672921801</v>
      </c>
      <c r="K161" s="11">
        <v>2.6646000000000001</v>
      </c>
      <c r="L161" s="11">
        <v>2.4094340000000001</v>
      </c>
      <c r="M161" s="11">
        <v>1.9982979999999999</v>
      </c>
      <c r="N161" s="11">
        <v>2.1961119999999998</v>
      </c>
      <c r="O161" s="11">
        <v>2.0760070000000002</v>
      </c>
      <c r="P161" s="11">
        <v>2.1201370000000002</v>
      </c>
      <c r="Q161" s="11">
        <v>1.789353</v>
      </c>
      <c r="R161" s="11">
        <v>1.7675369999999999</v>
      </c>
      <c r="S161" s="11">
        <v>2.5706760000000002</v>
      </c>
      <c r="T161" s="11">
        <v>18.122294</v>
      </c>
      <c r="U161" s="11">
        <v>28.797771000000001</v>
      </c>
      <c r="V161" s="11">
        <v>11.036339999999999</v>
      </c>
      <c r="W161" s="11">
        <v>34.803896999999999</v>
      </c>
      <c r="X161" s="11">
        <v>34.933629000000003</v>
      </c>
      <c r="Y161" s="11">
        <v>53.456150000000001</v>
      </c>
      <c r="Z161" s="11">
        <v>34.619942000000002</v>
      </c>
      <c r="AA161" s="11">
        <v>22.463975000000001</v>
      </c>
      <c r="AB161" s="11">
        <v>18.125900999999999</v>
      </c>
      <c r="AC161" s="11">
        <v>23.427085999999999</v>
      </c>
      <c r="AD161" s="11">
        <v>0.30979200000000001</v>
      </c>
      <c r="AE161" s="11">
        <v>33.652585000000002</v>
      </c>
    </row>
    <row r="162" spans="1:31" ht="13.5" customHeight="1" x14ac:dyDescent="0.15">
      <c r="A162" s="1"/>
      <c r="B162" s="16" t="s">
        <v>456</v>
      </c>
      <c r="C162" s="13">
        <v>2.00170176728773</v>
      </c>
      <c r="D162" s="14">
        <v>1.27061776101196</v>
      </c>
      <c r="E162" s="14">
        <v>2.9152819841204902</v>
      </c>
      <c r="F162" s="14">
        <v>3.0681268611483397</v>
      </c>
      <c r="G162" s="14">
        <v>6.0743289303787797</v>
      </c>
      <c r="H162" s="14">
        <v>3.3396077079409112</v>
      </c>
      <c r="I162" s="14">
        <v>6.6930054087493183</v>
      </c>
      <c r="J162" s="14">
        <v>8.2169827476242521</v>
      </c>
      <c r="K162" s="14">
        <v>1.7935000000000001</v>
      </c>
      <c r="L162" s="14">
        <v>5.5744730000000002</v>
      </c>
      <c r="M162" s="14">
        <v>3.949011</v>
      </c>
      <c r="N162" s="14">
        <v>4.3517760000000001</v>
      </c>
      <c r="O162" s="14">
        <v>3.1554519999999999</v>
      </c>
      <c r="P162" s="14">
        <v>3.29759</v>
      </c>
      <c r="Q162" s="14">
        <v>5.5120209999999998</v>
      </c>
      <c r="R162" s="14">
        <v>4.6373939999999996</v>
      </c>
      <c r="S162" s="14">
        <v>7.1857550000000003</v>
      </c>
      <c r="T162" s="14">
        <v>12.626018</v>
      </c>
      <c r="U162" s="14">
        <v>6.4446009999999996</v>
      </c>
      <c r="V162" s="14">
        <v>7.2153340000000004</v>
      </c>
      <c r="W162" s="14">
        <v>11.600277</v>
      </c>
      <c r="X162" s="14">
        <v>12.545888</v>
      </c>
      <c r="Y162" s="14">
        <v>19.442961</v>
      </c>
      <c r="Z162" s="14">
        <v>9.7608720000000009</v>
      </c>
      <c r="AA162" s="14">
        <v>50.601264999999998</v>
      </c>
      <c r="AB162" s="14">
        <v>8.6402049999999999</v>
      </c>
      <c r="AC162" s="14">
        <v>15.794084</v>
      </c>
      <c r="AD162" s="14">
        <v>17.808288999999998</v>
      </c>
      <c r="AE162" s="14">
        <v>30.552506000000001</v>
      </c>
    </row>
    <row r="163" spans="1:31" ht="13.5" customHeight="1" x14ac:dyDescent="0.15">
      <c r="A163" s="1"/>
      <c r="B163" s="16" t="s">
        <v>457</v>
      </c>
      <c r="C163" s="10">
        <v>25.4447090034075</v>
      </c>
      <c r="D163" s="11">
        <v>45.879602528638507</v>
      </c>
      <c r="E163" s="11">
        <v>20.752721617418402</v>
      </c>
      <c r="F163" s="11">
        <v>147.97926707674793</v>
      </c>
      <c r="G163" s="11">
        <v>41.51520182213352</v>
      </c>
      <c r="H163" s="11">
        <v>60.239259601865598</v>
      </c>
      <c r="I163" s="11">
        <v>13.023974941400301</v>
      </c>
      <c r="J163" s="11">
        <v>71.343922922827716</v>
      </c>
      <c r="K163" s="11">
        <v>35.955599999999997</v>
      </c>
      <c r="L163" s="11">
        <v>70.699426000000003</v>
      </c>
      <c r="M163" s="11">
        <v>52.217393999999999</v>
      </c>
      <c r="N163" s="11">
        <v>29.864242000000001</v>
      </c>
      <c r="O163" s="11">
        <v>29.294032000000001</v>
      </c>
      <c r="P163" s="11">
        <v>74.353555999999998</v>
      </c>
      <c r="Q163" s="11">
        <v>128.038085</v>
      </c>
      <c r="R163" s="11">
        <v>165.49223599999999</v>
      </c>
      <c r="S163" s="11">
        <v>117.96703599999999</v>
      </c>
      <c r="T163" s="11">
        <v>376.43607100000003</v>
      </c>
      <c r="U163" s="11">
        <v>303.935182</v>
      </c>
      <c r="V163" s="11">
        <v>327.995454</v>
      </c>
      <c r="W163" s="11">
        <v>509.19243899999998</v>
      </c>
      <c r="X163" s="11">
        <v>469.76438200000001</v>
      </c>
      <c r="Y163" s="11">
        <v>668.07251799999995</v>
      </c>
      <c r="Z163" s="11">
        <v>446.19656099999997</v>
      </c>
      <c r="AA163" s="11">
        <v>449.61470300000002</v>
      </c>
      <c r="AB163" s="11">
        <v>143.30498800000001</v>
      </c>
      <c r="AC163" s="11">
        <v>167.656555</v>
      </c>
      <c r="AD163" s="11">
        <v>70.104962999999998</v>
      </c>
      <c r="AE163" s="11">
        <v>80.802436</v>
      </c>
    </row>
    <row r="164" spans="1:31" ht="13.5" customHeight="1" x14ac:dyDescent="0.15">
      <c r="A164" s="1"/>
      <c r="B164" s="16" t="s">
        <v>458</v>
      </c>
      <c r="C164" s="13">
        <v>3.3490010337313989</v>
      </c>
      <c r="D164" s="14">
        <v>5.1749387834828005</v>
      </c>
      <c r="E164" s="14">
        <v>2.33379716788082</v>
      </c>
      <c r="F164" s="14">
        <v>4.3670418826563857</v>
      </c>
      <c r="G164" s="14">
        <v>4.4139579273231799</v>
      </c>
      <c r="H164" s="14">
        <v>1.4368997703197297</v>
      </c>
      <c r="I164" s="14">
        <v>3.2595462562481301</v>
      </c>
      <c r="J164" s="14">
        <v>2.2264687556013101</v>
      </c>
      <c r="K164" s="14">
        <v>1.7549999999999999</v>
      </c>
      <c r="L164" s="14">
        <v>0.74984499999999998</v>
      </c>
      <c r="M164" s="14">
        <v>0.85875699999999999</v>
      </c>
      <c r="N164" s="14">
        <v>1.2528189999999999</v>
      </c>
      <c r="O164" s="14">
        <v>0.30506</v>
      </c>
      <c r="P164" s="14">
        <v>0.36279699999999998</v>
      </c>
      <c r="Q164" s="14">
        <v>2.6134000000000001E-2</v>
      </c>
      <c r="R164" s="14">
        <v>0.42466100000000001</v>
      </c>
      <c r="S164" s="14">
        <v>1.038119</v>
      </c>
      <c r="T164" s="14">
        <v>2.4184459999999999</v>
      </c>
      <c r="U164" s="14">
        <v>0.25772800000000001</v>
      </c>
      <c r="V164" s="14">
        <v>1.8307640000000001</v>
      </c>
      <c r="W164" s="14">
        <v>2.9798019999999998</v>
      </c>
      <c r="X164" s="14">
        <v>1.6789019999999999</v>
      </c>
      <c r="Y164" s="14">
        <v>2.138855</v>
      </c>
      <c r="Z164" s="14">
        <v>1.997986</v>
      </c>
      <c r="AA164" s="14">
        <v>1.904612</v>
      </c>
      <c r="AB164" s="14">
        <v>1.546573</v>
      </c>
      <c r="AC164" s="14">
        <v>2.3067259999999998</v>
      </c>
      <c r="AD164" s="14">
        <v>4.4712019999999999</v>
      </c>
      <c r="AE164" s="14">
        <v>4.1118600000000001</v>
      </c>
    </row>
    <row r="165" spans="1:31" ht="13.5" customHeight="1" x14ac:dyDescent="0.15">
      <c r="A165" s="1"/>
      <c r="B165" s="16" t="s">
        <v>459</v>
      </c>
      <c r="C165" s="10">
        <v>21.441305468832102</v>
      </c>
      <c r="D165" s="11">
        <v>37.754592490773</v>
      </c>
      <c r="E165" s="11">
        <v>25.373168535647</v>
      </c>
      <c r="F165" s="11">
        <v>39.855789079491402</v>
      </c>
      <c r="G165" s="11">
        <v>56.224751180938192</v>
      </c>
      <c r="H165" s="11">
        <v>41.82799441293372</v>
      </c>
      <c r="I165" s="11">
        <v>73.848596423550518</v>
      </c>
      <c r="J165" s="11">
        <v>37.574227640147718</v>
      </c>
      <c r="K165" s="11">
        <v>47.442399999999999</v>
      </c>
      <c r="L165" s="11">
        <v>37.952455999999998</v>
      </c>
      <c r="M165" s="11">
        <v>42.232002000000001</v>
      </c>
      <c r="N165" s="11">
        <v>66.603301000000002</v>
      </c>
      <c r="O165" s="11">
        <v>82.473957999999996</v>
      </c>
      <c r="P165" s="11">
        <v>71.857005000000001</v>
      </c>
      <c r="Q165" s="11">
        <v>63.769989000000002</v>
      </c>
      <c r="R165" s="11">
        <v>178.073353</v>
      </c>
      <c r="S165" s="11">
        <v>100.82563399999999</v>
      </c>
      <c r="T165" s="11">
        <v>100.088369</v>
      </c>
      <c r="U165" s="11">
        <v>86.488076000000007</v>
      </c>
      <c r="V165" s="11">
        <v>120.521609</v>
      </c>
      <c r="W165" s="11">
        <v>134.616455</v>
      </c>
      <c r="X165" s="11">
        <v>105.023162</v>
      </c>
      <c r="Y165" s="11">
        <v>204.96285700000001</v>
      </c>
      <c r="Z165" s="11">
        <v>129.28487200000001</v>
      </c>
      <c r="AA165" s="11">
        <v>104.736952</v>
      </c>
      <c r="AB165" s="11">
        <v>95.180870999999996</v>
      </c>
      <c r="AC165" s="11">
        <v>162.50096099999999</v>
      </c>
      <c r="AD165" s="11">
        <v>402.37385</v>
      </c>
      <c r="AE165" s="11">
        <v>166.321226</v>
      </c>
    </row>
    <row r="166" spans="1:31" ht="13.5" customHeight="1" x14ac:dyDescent="0.15">
      <c r="A166" s="1"/>
      <c r="B166" s="16" t="s">
        <v>460</v>
      </c>
      <c r="C166" s="13">
        <v>104.05962120039599</v>
      </c>
      <c r="D166" s="14">
        <v>70.583748048149175</v>
      </c>
      <c r="E166" s="14">
        <v>78.311860522223057</v>
      </c>
      <c r="F166" s="14">
        <v>75.396791478341044</v>
      </c>
      <c r="G166" s="14">
        <v>89.498311799757801</v>
      </c>
      <c r="H166" s="14">
        <v>98.309208461655388</v>
      </c>
      <c r="I166" s="14">
        <v>105.533396427415</v>
      </c>
      <c r="J166" s="14">
        <v>121.384886744038</v>
      </c>
      <c r="K166" s="14">
        <v>79.522999999999996</v>
      </c>
      <c r="L166" s="14">
        <v>86.330161000000004</v>
      </c>
      <c r="M166" s="14">
        <v>101.886607</v>
      </c>
      <c r="N166" s="14">
        <v>92.336129999999997</v>
      </c>
      <c r="O166" s="14">
        <v>92.432085000000001</v>
      </c>
      <c r="P166" s="14">
        <v>129.608405</v>
      </c>
      <c r="Q166" s="14">
        <v>148.471495</v>
      </c>
      <c r="R166" s="14">
        <v>134.666686</v>
      </c>
      <c r="S166" s="14">
        <v>162.69654700000001</v>
      </c>
      <c r="T166" s="14">
        <v>241.00208900000001</v>
      </c>
      <c r="U166" s="14">
        <v>218.18206000000001</v>
      </c>
      <c r="V166" s="14">
        <v>173.60708700000001</v>
      </c>
      <c r="W166" s="14">
        <v>226.57894899999999</v>
      </c>
      <c r="X166" s="14">
        <v>195.04584600000001</v>
      </c>
      <c r="Y166" s="14">
        <v>179.675005</v>
      </c>
      <c r="Z166" s="14">
        <v>182.56498999999999</v>
      </c>
      <c r="AA166" s="14">
        <v>179.625472</v>
      </c>
      <c r="AB166" s="14">
        <v>106.885074</v>
      </c>
      <c r="AC166" s="14">
        <v>125.91286100000001</v>
      </c>
      <c r="AD166" s="14">
        <v>177.23223999999999</v>
      </c>
      <c r="AE166" s="14">
        <v>224.93243699999999</v>
      </c>
    </row>
    <row r="167" spans="1:31" ht="13.5" customHeight="1" x14ac:dyDescent="0.15">
      <c r="A167" s="1"/>
      <c r="B167" s="16" t="s">
        <v>461</v>
      </c>
      <c r="C167" s="10">
        <v>1.1259572440993499</v>
      </c>
      <c r="D167" s="11">
        <v>0.95166243869564537</v>
      </c>
      <c r="E167" s="11">
        <v>13.4841614144225</v>
      </c>
      <c r="F167" s="11">
        <v>31.674117449762502</v>
      </c>
      <c r="G167" s="11">
        <v>39.332715796902704</v>
      </c>
      <c r="H167" s="11">
        <v>26.108942529930498</v>
      </c>
      <c r="I167" s="11">
        <v>2.27407890505313</v>
      </c>
      <c r="J167" s="11">
        <v>1.84071392162378</v>
      </c>
      <c r="K167" s="11">
        <v>1.1687000000000001</v>
      </c>
      <c r="L167" s="11">
        <v>4.4588000000000003E-2</v>
      </c>
      <c r="M167" s="11">
        <v>1.4189E-2</v>
      </c>
      <c r="N167" s="11">
        <v>0.36332500000000001</v>
      </c>
      <c r="O167" s="11">
        <v>7.7745999999999996E-2</v>
      </c>
      <c r="P167" s="11">
        <v>4.9611000000000002E-2</v>
      </c>
      <c r="Q167" s="11">
        <v>2.6372E-2</v>
      </c>
      <c r="R167" s="11">
        <v>3.6457000000000003E-2</v>
      </c>
      <c r="S167" s="11">
        <v>0.49336000000000002</v>
      </c>
      <c r="T167" s="11">
        <v>3.0164E-2</v>
      </c>
      <c r="U167" s="11">
        <v>0.55824700000000005</v>
      </c>
      <c r="V167" s="11">
        <v>6.4196429999999998</v>
      </c>
      <c r="W167" s="11">
        <v>4.2889780000000002</v>
      </c>
      <c r="X167" s="11">
        <v>5.7982570000000004</v>
      </c>
      <c r="Y167" s="11">
        <v>1.3646119999999999</v>
      </c>
      <c r="Z167" s="11">
        <v>1.1410000000000001E-3</v>
      </c>
      <c r="AA167" s="11">
        <v>0.17905099999999999</v>
      </c>
      <c r="AB167" s="11">
        <v>8.1462000000000007E-2</v>
      </c>
      <c r="AC167" s="11">
        <v>1.2577E-2</v>
      </c>
      <c r="AD167" s="11">
        <v>1.0040819999999999</v>
      </c>
      <c r="AE167" s="11">
        <v>0.648393</v>
      </c>
    </row>
    <row r="168" spans="1:31" ht="13.5" customHeight="1" x14ac:dyDescent="0.15">
      <c r="A168" s="1"/>
      <c r="B168" s="16" t="s">
        <v>462</v>
      </c>
      <c r="C168" s="13">
        <v>40.130271007643501</v>
      </c>
      <c r="D168" s="14">
        <v>27.255844864394</v>
      </c>
      <c r="E168" s="14">
        <v>18.198903167717098</v>
      </c>
      <c r="F168" s="14">
        <v>24.731640610667704</v>
      </c>
      <c r="G168" s="14">
        <v>24.991314390202803</v>
      </c>
      <c r="H168" s="14">
        <v>35.243519641248803</v>
      </c>
      <c r="I168" s="14">
        <v>23.9059296489289</v>
      </c>
      <c r="J168" s="14">
        <v>17.439292434320201</v>
      </c>
      <c r="K168" s="14">
        <v>11.0136</v>
      </c>
      <c r="L168" s="14">
        <v>9.4675329999999995</v>
      </c>
      <c r="M168" s="14">
        <v>11.750041</v>
      </c>
      <c r="N168" s="14">
        <v>15.219448</v>
      </c>
      <c r="O168" s="14">
        <v>17.991737000000001</v>
      </c>
      <c r="P168" s="14">
        <v>27.92202</v>
      </c>
      <c r="Q168" s="14">
        <v>26.362210999999999</v>
      </c>
      <c r="R168" s="14">
        <v>31.948098999999999</v>
      </c>
      <c r="S168" s="14">
        <v>36.410558999999999</v>
      </c>
      <c r="T168" s="14">
        <v>54.517732000000002</v>
      </c>
      <c r="U168" s="14">
        <v>32.528450999999997</v>
      </c>
      <c r="V168" s="14">
        <v>36.157362999999997</v>
      </c>
      <c r="W168" s="14">
        <v>39.909317000000001</v>
      </c>
      <c r="X168" s="14">
        <v>34.928306999999997</v>
      </c>
      <c r="Y168" s="14">
        <v>26.567042000000001</v>
      </c>
      <c r="Z168" s="14">
        <v>39.512991</v>
      </c>
      <c r="AA168" s="14">
        <v>41.257753999999998</v>
      </c>
      <c r="AB168" s="14">
        <v>32.798895999999999</v>
      </c>
      <c r="AC168" s="14">
        <v>37.706859000000001</v>
      </c>
      <c r="AD168" s="14">
        <v>47.221502000000001</v>
      </c>
      <c r="AE168" s="14">
        <v>45.271448999999997</v>
      </c>
    </row>
    <row r="169" spans="1:31" ht="13.5" customHeight="1" x14ac:dyDescent="0.15">
      <c r="A169" s="1"/>
      <c r="B169" s="16" t="s">
        <v>463</v>
      </c>
      <c r="C169" s="10">
        <v>0.71214389797736699</v>
      </c>
      <c r="D169" s="11">
        <v>0.28354617275169203</v>
      </c>
      <c r="E169" s="11">
        <v>7.8579029221576446E-2</v>
      </c>
      <c r="F169" s="11">
        <v>0.12690549060710901</v>
      </c>
      <c r="G169" s="11"/>
      <c r="H169" s="11">
        <v>3.9475268415377213E-2</v>
      </c>
      <c r="I169" s="11">
        <v>0.12003822198035301</v>
      </c>
      <c r="J169" s="11">
        <v>0.16861888435976202</v>
      </c>
      <c r="K169" s="11">
        <v>0.12379999999999999</v>
      </c>
      <c r="L169" s="11">
        <v>7.6559999999999996E-3</v>
      </c>
      <c r="M169" s="11"/>
      <c r="N169" s="11"/>
      <c r="O169" s="11">
        <v>1.5782999999999998E-2</v>
      </c>
      <c r="P169" s="11">
        <v>6.2391000000000002E-2</v>
      </c>
      <c r="Q169" s="11">
        <v>8.1655000000000005E-2</v>
      </c>
      <c r="R169" s="11"/>
      <c r="S169" s="11"/>
      <c r="T169" s="11">
        <v>5.586E-2</v>
      </c>
      <c r="U169" s="11"/>
      <c r="V169" s="11">
        <v>3.4650000000000002E-3</v>
      </c>
      <c r="W169" s="11">
        <v>0.41298899999999999</v>
      </c>
      <c r="X169" s="11">
        <v>2.3400000000000001E-3</v>
      </c>
      <c r="Y169" s="11">
        <v>1.4468E-2</v>
      </c>
      <c r="Z169" s="11">
        <v>6.2838000000000005E-2</v>
      </c>
      <c r="AA169" s="11">
        <v>4.2750000000000002E-3</v>
      </c>
      <c r="AB169" s="11">
        <v>1.127E-3</v>
      </c>
      <c r="AC169" s="11">
        <v>4.3629999999999997E-3</v>
      </c>
      <c r="AD169" s="11">
        <v>4.2760000000000003E-3</v>
      </c>
      <c r="AE169" s="11">
        <v>5.2013999999999998E-2</v>
      </c>
    </row>
    <row r="170" spans="1:31" ht="13.5" customHeight="1" x14ac:dyDescent="0.15">
      <c r="A170" s="1"/>
      <c r="B170" s="16" t="s">
        <v>464</v>
      </c>
      <c r="C170" s="13">
        <v>49.388141681349303</v>
      </c>
      <c r="D170" s="14">
        <v>134.33488281352697</v>
      </c>
      <c r="E170" s="14">
        <v>65.3070311860522</v>
      </c>
      <c r="F170" s="14">
        <v>0.89580346310900283</v>
      </c>
      <c r="G170" s="14">
        <v>1.1231624281211707</v>
      </c>
      <c r="H170" s="14">
        <v>0.30790709363994206</v>
      </c>
      <c r="I170" s="14">
        <v>28.015155723322188</v>
      </c>
      <c r="J170" s="14">
        <v>58.590127952851986</v>
      </c>
      <c r="K170" s="14">
        <v>17.112200000000001</v>
      </c>
      <c r="L170" s="14">
        <v>5.2228180000000002</v>
      </c>
      <c r="M170" s="14">
        <v>10.368584999999999</v>
      </c>
      <c r="N170" s="14">
        <v>8.9716140000000006</v>
      </c>
      <c r="O170" s="14">
        <v>20.891121999999999</v>
      </c>
      <c r="P170" s="14">
        <v>0.215894</v>
      </c>
      <c r="Q170" s="14">
        <v>165.21610699999999</v>
      </c>
      <c r="R170" s="14">
        <v>139.810339</v>
      </c>
      <c r="S170" s="14">
        <v>0.61848899999999996</v>
      </c>
      <c r="T170" s="14">
        <v>2.0676619999999999</v>
      </c>
      <c r="U170" s="14">
        <v>2.7365650000000001</v>
      </c>
      <c r="V170" s="14">
        <v>79.421666000000002</v>
      </c>
      <c r="W170" s="14">
        <v>78.105602000000005</v>
      </c>
      <c r="X170" s="14">
        <v>105.063602</v>
      </c>
      <c r="Y170" s="14">
        <v>99.521951999999999</v>
      </c>
      <c r="Z170" s="14">
        <v>46.622647000000001</v>
      </c>
      <c r="AA170" s="14">
        <v>21.103863</v>
      </c>
      <c r="AB170" s="14">
        <v>8.0245759999999997</v>
      </c>
      <c r="AC170" s="14">
        <v>9.7845410000000008</v>
      </c>
      <c r="AD170" s="14">
        <v>16.846829</v>
      </c>
      <c r="AE170" s="14">
        <v>29.557241999999999</v>
      </c>
    </row>
    <row r="171" spans="1:31" ht="13.5" customHeight="1" x14ac:dyDescent="0.15">
      <c r="A171" s="1"/>
      <c r="B171" s="16" t="s">
        <v>465</v>
      </c>
      <c r="C171" s="10">
        <v>7.5160051935178895</v>
      </c>
      <c r="D171" s="11">
        <v>8.5049029594312167</v>
      </c>
      <c r="E171" s="11">
        <v>10.639600556601495</v>
      </c>
      <c r="F171" s="11">
        <v>15.870651354747803</v>
      </c>
      <c r="G171" s="11">
        <v>16.153076855215801</v>
      </c>
      <c r="H171" s="11">
        <v>13.263690187566699</v>
      </c>
      <c r="I171" s="11">
        <v>16.393034912930496</v>
      </c>
      <c r="J171" s="11">
        <v>18.670977259466902</v>
      </c>
      <c r="K171" s="11">
        <v>21.8949</v>
      </c>
      <c r="L171" s="11">
        <v>35.196412000000002</v>
      </c>
      <c r="M171" s="11">
        <v>28.900404000000002</v>
      </c>
      <c r="N171" s="11">
        <v>23.162589000000001</v>
      </c>
      <c r="O171" s="11">
        <v>14.630601</v>
      </c>
      <c r="P171" s="11">
        <v>17.984369999999998</v>
      </c>
      <c r="Q171" s="11">
        <v>18.325589000000001</v>
      </c>
      <c r="R171" s="11">
        <v>33.719033000000003</v>
      </c>
      <c r="S171" s="11">
        <v>33.519022</v>
      </c>
      <c r="T171" s="11">
        <v>36.511378999999998</v>
      </c>
      <c r="U171" s="11">
        <v>29.412745999999999</v>
      </c>
      <c r="V171" s="11">
        <v>52.926242999999999</v>
      </c>
      <c r="W171" s="11">
        <v>56.990701000000001</v>
      </c>
      <c r="X171" s="11">
        <v>67.163849999999996</v>
      </c>
      <c r="Y171" s="11">
        <v>68.258386000000002</v>
      </c>
      <c r="Z171" s="11">
        <v>64.736823000000001</v>
      </c>
      <c r="AA171" s="11">
        <v>73.796118000000007</v>
      </c>
      <c r="AB171" s="11">
        <v>75.652140000000003</v>
      </c>
      <c r="AC171" s="11">
        <v>75.207764999999995</v>
      </c>
      <c r="AD171" s="11">
        <v>53.780628</v>
      </c>
      <c r="AE171" s="11">
        <v>53.537343999999997</v>
      </c>
    </row>
    <row r="172" spans="1:31" ht="13.5" customHeight="1" x14ac:dyDescent="0.15">
      <c r="A172" s="1"/>
      <c r="B172" s="16" t="s">
        <v>466</v>
      </c>
      <c r="C172" s="13">
        <v>20.4212074528104</v>
      </c>
      <c r="D172" s="14">
        <v>10.538981801220093</v>
      </c>
      <c r="E172" s="14">
        <v>6.8756650568879412</v>
      </c>
      <c r="F172" s="14">
        <v>6.5916204827104199</v>
      </c>
      <c r="G172" s="14">
        <v>10.667452622123902</v>
      </c>
      <c r="H172" s="14">
        <v>5.4396919876389802</v>
      </c>
      <c r="I172" s="14">
        <v>10.6109858034401</v>
      </c>
      <c r="J172" s="14">
        <v>7.5473813185446996</v>
      </c>
      <c r="K172" s="14">
        <v>14.597200000000001</v>
      </c>
      <c r="L172" s="14">
        <v>18.924973999999999</v>
      </c>
      <c r="M172" s="14">
        <v>9.6923169999999992</v>
      </c>
      <c r="N172" s="14">
        <v>6.878539</v>
      </c>
      <c r="O172" s="14">
        <v>9.7720929999999999</v>
      </c>
      <c r="P172" s="14">
        <v>4.4001190000000001</v>
      </c>
      <c r="Q172" s="14">
        <v>15.449425</v>
      </c>
      <c r="R172" s="14">
        <v>6.5969730000000002</v>
      </c>
      <c r="S172" s="14">
        <v>10.213008</v>
      </c>
      <c r="T172" s="14">
        <v>12.251486999999999</v>
      </c>
      <c r="U172" s="14">
        <v>6.3582460000000003</v>
      </c>
      <c r="V172" s="14">
        <v>16.198611</v>
      </c>
      <c r="W172" s="14">
        <v>20.804075000000001</v>
      </c>
      <c r="X172" s="14">
        <v>32.371853999999999</v>
      </c>
      <c r="Y172" s="14">
        <v>9.7832910000000002</v>
      </c>
      <c r="Z172" s="14">
        <v>12.921524</v>
      </c>
      <c r="AA172" s="14">
        <v>8.6455669999999998</v>
      </c>
      <c r="AB172" s="14">
        <v>6.1886029999999996</v>
      </c>
      <c r="AC172" s="14">
        <v>7.1392660000000001</v>
      </c>
      <c r="AD172" s="14">
        <v>5.5959250000000003</v>
      </c>
      <c r="AE172" s="14">
        <v>5.8360240000000001</v>
      </c>
    </row>
    <row r="173" spans="1:31" ht="13.5" customHeight="1" x14ac:dyDescent="0.15">
      <c r="A173" s="1"/>
      <c r="B173" s="16" t="s">
        <v>467</v>
      </c>
      <c r="C173" s="10">
        <v>2.0498195982321494</v>
      </c>
      <c r="D173" s="11">
        <v>2.1589329917729501</v>
      </c>
      <c r="E173" s="11">
        <v>3.0174347221085402</v>
      </c>
      <c r="F173" s="11">
        <v>4.9269190470995197</v>
      </c>
      <c r="G173" s="11">
        <v>8.5354522050862585</v>
      </c>
      <c r="H173" s="11">
        <v>8.5977134608691674</v>
      </c>
      <c r="I173" s="11">
        <v>7.9181468302993903</v>
      </c>
      <c r="J173" s="11">
        <v>8.3739213301714859</v>
      </c>
      <c r="K173" s="11">
        <v>4.7043999999999997</v>
      </c>
      <c r="L173" s="11">
        <v>4.2942879999999999</v>
      </c>
      <c r="M173" s="11">
        <v>5.8841910000000004</v>
      </c>
      <c r="N173" s="11">
        <v>9.2807860000000009</v>
      </c>
      <c r="O173" s="11">
        <v>5.1368289999999996</v>
      </c>
      <c r="P173" s="11">
        <v>3.4459339999999998</v>
      </c>
      <c r="Q173" s="11">
        <v>1.303488</v>
      </c>
      <c r="R173" s="11">
        <v>2.952172</v>
      </c>
      <c r="S173" s="11">
        <v>2.7601550000000001</v>
      </c>
      <c r="T173" s="11">
        <v>2.088101</v>
      </c>
      <c r="U173" s="11">
        <v>1.3490059999999999</v>
      </c>
      <c r="V173" s="11">
        <v>2.638064</v>
      </c>
      <c r="W173" s="11">
        <v>1.408156</v>
      </c>
      <c r="X173" s="11">
        <v>1.0556570000000001</v>
      </c>
      <c r="Y173" s="11">
        <v>1.148876</v>
      </c>
      <c r="Z173" s="11">
        <v>2.7003919999999999</v>
      </c>
      <c r="AA173" s="11">
        <v>1.682099</v>
      </c>
      <c r="AB173" s="11">
        <v>2.2072639999999999</v>
      </c>
      <c r="AC173" s="11">
        <v>1.0565070000000001</v>
      </c>
      <c r="AD173" s="11">
        <v>1.036891</v>
      </c>
      <c r="AE173" s="11">
        <v>1.6953579999999999</v>
      </c>
    </row>
    <row r="174" spans="1:31" ht="13.5" customHeight="1" x14ac:dyDescent="0.15">
      <c r="A174" s="1"/>
      <c r="B174" s="16" t="s">
        <v>468</v>
      </c>
      <c r="C174" s="13">
        <v>20.228736129032804</v>
      </c>
      <c r="D174" s="14">
        <v>34.645599178985798</v>
      </c>
      <c r="E174" s="14">
        <v>37.977244822787924</v>
      </c>
      <c r="F174" s="14">
        <v>25.060101880474399</v>
      </c>
      <c r="G174" s="14">
        <v>24.4242074280811</v>
      </c>
      <c r="H174" s="14">
        <v>34.746131259214998</v>
      </c>
      <c r="I174" s="14">
        <v>37.238976082395105</v>
      </c>
      <c r="J174" s="14">
        <v>28.058032852219299</v>
      </c>
      <c r="K174" s="14">
        <v>39.717399999999998</v>
      </c>
      <c r="L174" s="14">
        <v>38.725236000000002</v>
      </c>
      <c r="M174" s="14">
        <v>30.688302</v>
      </c>
      <c r="N174" s="14">
        <v>24.759641999999999</v>
      </c>
      <c r="O174" s="14">
        <v>27.347968999999999</v>
      </c>
      <c r="P174" s="14">
        <v>22.428007999999998</v>
      </c>
      <c r="Q174" s="14">
        <v>39.562866</v>
      </c>
      <c r="R174" s="14">
        <v>63.244464999999998</v>
      </c>
      <c r="S174" s="14">
        <v>58.220979</v>
      </c>
      <c r="T174" s="14">
        <v>50.193286999999998</v>
      </c>
      <c r="U174" s="14">
        <v>56.336593999999998</v>
      </c>
      <c r="V174" s="14">
        <v>93.346191000000005</v>
      </c>
      <c r="W174" s="14">
        <v>151.14062200000001</v>
      </c>
      <c r="X174" s="14">
        <v>168.42187899999999</v>
      </c>
      <c r="Y174" s="14">
        <v>135.435698</v>
      </c>
      <c r="Z174" s="14">
        <v>125.823251</v>
      </c>
      <c r="AA174" s="14">
        <v>93.304051999999999</v>
      </c>
      <c r="AB174" s="14">
        <v>84.154504000000003</v>
      </c>
      <c r="AC174" s="14">
        <v>102.28231100000001</v>
      </c>
      <c r="AD174" s="14">
        <v>107.737662</v>
      </c>
      <c r="AE174" s="14">
        <v>79.831832000000006</v>
      </c>
    </row>
    <row r="175" spans="1:31" ht="13.5" customHeight="1" x14ac:dyDescent="0.15">
      <c r="A175" s="1"/>
      <c r="B175" s="16" t="s">
        <v>469</v>
      </c>
      <c r="C175" s="10">
        <v>44.884312704951867</v>
      </c>
      <c r="D175" s="11">
        <v>40.73293063795608</v>
      </c>
      <c r="E175" s="11">
        <v>38.118687075386781</v>
      </c>
      <c r="F175" s="11">
        <v>36.966822910964879</v>
      </c>
      <c r="G175" s="11">
        <v>42.589562832326777</v>
      </c>
      <c r="H175" s="11">
        <v>45.136021906142297</v>
      </c>
      <c r="I175" s="11">
        <v>55.699387994770326</v>
      </c>
      <c r="J175" s="11">
        <v>47.42672644975562</v>
      </c>
      <c r="K175" s="11">
        <v>42.458500000000001</v>
      </c>
      <c r="L175" s="11">
        <v>52.420374000000002</v>
      </c>
      <c r="M175" s="11">
        <v>46.043075000000002</v>
      </c>
      <c r="N175" s="11">
        <v>48.218201000000001</v>
      </c>
      <c r="O175" s="11">
        <v>109.74167</v>
      </c>
      <c r="P175" s="11">
        <v>190.19869199999999</v>
      </c>
      <c r="Q175" s="11">
        <v>248.22916000000001</v>
      </c>
      <c r="R175" s="11">
        <v>253.81355199999999</v>
      </c>
      <c r="S175" s="11">
        <v>375.267537</v>
      </c>
      <c r="T175" s="11">
        <v>296.06568199999998</v>
      </c>
      <c r="U175" s="11">
        <v>187.26014599999999</v>
      </c>
      <c r="V175" s="11">
        <v>252.87634299999999</v>
      </c>
      <c r="W175" s="11">
        <v>330.17883</v>
      </c>
      <c r="X175" s="11">
        <v>281.779066</v>
      </c>
      <c r="Y175" s="11">
        <v>291.57203800000002</v>
      </c>
      <c r="Z175" s="11">
        <v>305.65061700000001</v>
      </c>
      <c r="AA175" s="11">
        <v>194.70677699999999</v>
      </c>
      <c r="AB175" s="11">
        <v>180.41264799999999</v>
      </c>
      <c r="AC175" s="11">
        <v>248.666798</v>
      </c>
      <c r="AD175" s="11">
        <v>266.84956599999998</v>
      </c>
      <c r="AE175" s="11">
        <v>252.576863</v>
      </c>
    </row>
    <row r="176" spans="1:31" ht="13.5" customHeight="1" x14ac:dyDescent="0.15">
      <c r="A176" s="1"/>
      <c r="B176" s="16" t="s">
        <v>470</v>
      </c>
      <c r="C176" s="13">
        <v>11.1055953819714</v>
      </c>
      <c r="D176" s="14">
        <v>40.407107112267227</v>
      </c>
      <c r="E176" s="14">
        <v>89.265777195710868</v>
      </c>
      <c r="F176" s="14">
        <v>134.48249489923899</v>
      </c>
      <c r="G176" s="14">
        <v>161.68087000457098</v>
      </c>
      <c r="H176" s="14">
        <v>144.14789014559099</v>
      </c>
      <c r="I176" s="14">
        <v>133.88982720278102</v>
      </c>
      <c r="J176" s="14">
        <v>210.99841422250699</v>
      </c>
      <c r="K176" s="14">
        <v>209.65649999999999</v>
      </c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</row>
    <row r="177" spans="1:31" ht="13.5" customHeight="1" x14ac:dyDescent="0.15">
      <c r="A177" s="1"/>
      <c r="B177" s="16" t="s">
        <v>471</v>
      </c>
      <c r="C177" s="10">
        <v>0.3464483827998</v>
      </c>
      <c r="D177" s="11">
        <v>0.22627858530068812</v>
      </c>
      <c r="E177" s="11">
        <v>0.23573708766472989</v>
      </c>
      <c r="F177" s="11">
        <v>0.45536676041374297</v>
      </c>
      <c r="G177" s="11">
        <v>1.3718531706886699</v>
      </c>
      <c r="H177" s="11">
        <v>0.52896859676605457</v>
      </c>
      <c r="I177" s="11">
        <v>0.14804046720775199</v>
      </c>
      <c r="J177" s="11">
        <v>5.851755526658E-2</v>
      </c>
      <c r="K177" s="11">
        <v>0.27150000000000002</v>
      </c>
      <c r="L177" s="11">
        <v>1.03769</v>
      </c>
      <c r="M177" s="11">
        <v>9.1939999999999994E-2</v>
      </c>
      <c r="N177" s="11">
        <v>0.21723600000000001</v>
      </c>
      <c r="O177" s="11">
        <v>0.76686200000000004</v>
      </c>
      <c r="P177" s="11">
        <v>1.610144</v>
      </c>
      <c r="Q177" s="11">
        <v>2.0781489999999998</v>
      </c>
      <c r="R177" s="11">
        <v>0.92694500000000002</v>
      </c>
      <c r="S177" s="11">
        <v>1.736815</v>
      </c>
      <c r="T177" s="11">
        <v>0.39255299999999999</v>
      </c>
      <c r="U177" s="11">
        <v>1.29525</v>
      </c>
      <c r="V177" s="11">
        <v>1.414482</v>
      </c>
      <c r="W177" s="11">
        <v>1.020044</v>
      </c>
      <c r="X177" s="11">
        <v>3.116085</v>
      </c>
      <c r="Y177" s="11">
        <v>1.867656</v>
      </c>
      <c r="Z177" s="11">
        <v>1.2956890000000001</v>
      </c>
      <c r="AA177" s="11">
        <v>2.7206039999999998</v>
      </c>
      <c r="AB177" s="11">
        <v>2.800411</v>
      </c>
      <c r="AC177" s="11">
        <v>2.6062889999999999</v>
      </c>
      <c r="AD177" s="11">
        <v>2.9875470000000002</v>
      </c>
      <c r="AE177" s="11">
        <v>2.9451209999999999</v>
      </c>
    </row>
    <row r="178" spans="1:31" ht="13.5" customHeight="1" x14ac:dyDescent="0.15">
      <c r="A178" s="1"/>
      <c r="B178" s="16" t="s">
        <v>472</v>
      </c>
      <c r="C178" s="13">
        <v>1776.8471432844792</v>
      </c>
      <c r="D178" s="14">
        <v>1296.18454818908</v>
      </c>
      <c r="E178" s="14">
        <v>758.97126954244106</v>
      </c>
      <c r="F178" s="14">
        <v>1069.0070627011301</v>
      </c>
      <c r="G178" s="14">
        <v>1140.04220901603</v>
      </c>
      <c r="H178" s="14">
        <v>1660.0613577255399</v>
      </c>
      <c r="I178" s="14">
        <v>1557.441264580121</v>
      </c>
      <c r="J178" s="14">
        <v>963.61567299468732</v>
      </c>
      <c r="K178" s="14">
        <v>964.13639999999998</v>
      </c>
      <c r="L178" s="14">
        <v>2500.0850420000002</v>
      </c>
      <c r="M178" s="14">
        <v>1928.7726950000001</v>
      </c>
      <c r="N178" s="14">
        <v>1386.985052</v>
      </c>
      <c r="O178" s="14">
        <v>2278.6760920000002</v>
      </c>
      <c r="P178" s="14">
        <v>2559.7259180000001</v>
      </c>
      <c r="Q178" s="14">
        <v>3903.0438439999998</v>
      </c>
      <c r="R178" s="14">
        <v>4757.8158869999997</v>
      </c>
      <c r="S178" s="14">
        <v>5032.8913060000004</v>
      </c>
      <c r="T178" s="14">
        <v>6917.585967</v>
      </c>
      <c r="U178" s="14">
        <v>3922.7369699999999</v>
      </c>
      <c r="V178" s="14">
        <v>5655.6381709999996</v>
      </c>
      <c r="W178" s="14">
        <v>8435.4543610000001</v>
      </c>
      <c r="X178" s="14">
        <v>9085.7005389999995</v>
      </c>
      <c r="Y178" s="14">
        <v>7539.129234</v>
      </c>
      <c r="Z178" s="14">
        <v>8634.2687270000006</v>
      </c>
      <c r="AA178" s="14">
        <v>5194.1338429999996</v>
      </c>
      <c r="AB178" s="14">
        <v>3479.8145909999998</v>
      </c>
      <c r="AC178" s="14">
        <v>4944.4823260000003</v>
      </c>
      <c r="AD178" s="14">
        <v>6628.3697460000003</v>
      </c>
      <c r="AE178" s="14">
        <v>6414.7584029999998</v>
      </c>
    </row>
    <row r="179" spans="1:31" ht="13.5" customHeight="1" x14ac:dyDescent="0.15">
      <c r="A179" s="1"/>
      <c r="B179" s="16" t="s">
        <v>473</v>
      </c>
      <c r="C179" s="10">
        <v>4.2054984245420197</v>
      </c>
      <c r="D179" s="11">
        <v>110.156629565456</v>
      </c>
      <c r="E179" s="11">
        <v>0.62863223377261168</v>
      </c>
      <c r="F179" s="11">
        <v>0.96298872284217896</v>
      </c>
      <c r="G179" s="11">
        <v>2.0147486947525399</v>
      </c>
      <c r="H179" s="11">
        <v>2.8264292185410098</v>
      </c>
      <c r="I179" s="11">
        <v>2.8522819730202902</v>
      </c>
      <c r="J179" s="11">
        <v>1.5434112005825111</v>
      </c>
      <c r="K179" s="11">
        <v>1.3025</v>
      </c>
      <c r="L179" s="11">
        <v>0.64306200000000002</v>
      </c>
      <c r="M179" s="11">
        <v>1.2706500000000001</v>
      </c>
      <c r="N179" s="11">
        <v>1.7902629999999999</v>
      </c>
      <c r="O179" s="11">
        <v>0.96655000000000002</v>
      </c>
      <c r="P179" s="11">
        <v>3.2742339999999999</v>
      </c>
      <c r="Q179" s="11">
        <v>1.1782550000000001</v>
      </c>
      <c r="R179" s="11">
        <v>0.48228700000000002</v>
      </c>
      <c r="S179" s="11">
        <v>2.5163000000000001E-2</v>
      </c>
      <c r="T179" s="11">
        <v>0.41114200000000001</v>
      </c>
      <c r="U179" s="11">
        <v>3.0720000000000001E-3</v>
      </c>
      <c r="V179" s="11">
        <v>0.26433200000000001</v>
      </c>
      <c r="W179" s="11">
        <v>0.71322600000000003</v>
      </c>
      <c r="X179" s="11">
        <v>0.625942</v>
      </c>
      <c r="Y179" s="11">
        <v>0.159307</v>
      </c>
      <c r="Z179" s="11">
        <v>0.15718099999999999</v>
      </c>
      <c r="AA179" s="11">
        <v>0.105908</v>
      </c>
      <c r="AB179" s="11">
        <v>0.39763300000000001</v>
      </c>
      <c r="AC179" s="11">
        <v>0.36017500000000002</v>
      </c>
      <c r="AD179" s="11">
        <v>0.85518000000000005</v>
      </c>
      <c r="AE179" s="11">
        <v>1.5038370000000001</v>
      </c>
    </row>
    <row r="180" spans="1:31" ht="13.5" customHeight="1" x14ac:dyDescent="0.15">
      <c r="A180" s="1"/>
      <c r="B180" s="16" t="s">
        <v>474</v>
      </c>
      <c r="C180" s="13">
        <v>0.28870698566649999</v>
      </c>
      <c r="D180" s="14">
        <v>0.15056772890723299</v>
      </c>
      <c r="E180" s="14"/>
      <c r="F180" s="14">
        <v>4.4790173155450176E-2</v>
      </c>
      <c r="G180" s="14">
        <v>0.161096808860445</v>
      </c>
      <c r="H180" s="14">
        <v>0.88424601250444912</v>
      </c>
      <c r="I180" s="14">
        <v>2.141723481555601</v>
      </c>
      <c r="J180" s="14">
        <v>1.1847615610303708</v>
      </c>
      <c r="K180" s="14">
        <v>1.14E-2</v>
      </c>
      <c r="L180" s="14">
        <v>0.18312800000000001</v>
      </c>
      <c r="M180" s="14">
        <v>0.71604500000000004</v>
      </c>
      <c r="N180" s="14">
        <v>0.73455700000000002</v>
      </c>
      <c r="O180" s="14">
        <v>3.1925000000000002E-2</v>
      </c>
      <c r="P180" s="14"/>
      <c r="Q180" s="14">
        <v>0.18304500000000001</v>
      </c>
      <c r="R180" s="14">
        <v>1.1917000000000001E-2</v>
      </c>
      <c r="S180" s="14">
        <v>0.143981</v>
      </c>
      <c r="T180" s="14">
        <v>0.114064</v>
      </c>
      <c r="U180" s="14">
        <v>1.0000999999999999E-2</v>
      </c>
      <c r="V180" s="14">
        <v>5.633E-3</v>
      </c>
      <c r="W180" s="14">
        <v>0.134654</v>
      </c>
      <c r="X180" s="14">
        <v>1.0874360000000001</v>
      </c>
      <c r="Y180" s="14">
        <v>0.81865500000000002</v>
      </c>
      <c r="Z180" s="14">
        <v>1.383381</v>
      </c>
      <c r="AA180" s="14">
        <v>1.797949</v>
      </c>
      <c r="AB180" s="14">
        <v>1.971176</v>
      </c>
      <c r="AC180" s="14">
        <v>1.387265</v>
      </c>
      <c r="AD180" s="14">
        <v>0.45854499999999998</v>
      </c>
      <c r="AE180" s="14">
        <v>0.188191</v>
      </c>
    </row>
    <row r="181" spans="1:31" ht="13.5" customHeight="1" x14ac:dyDescent="0.15">
      <c r="A181" s="1"/>
      <c r="B181" s="16" t="s">
        <v>475</v>
      </c>
      <c r="C181" s="10">
        <v>29.6405838617607</v>
      </c>
      <c r="D181" s="11">
        <v>30.238736926763988</v>
      </c>
      <c r="E181" s="11">
        <v>15.440779242039799</v>
      </c>
      <c r="F181" s="11">
        <v>25.5901189294805</v>
      </c>
      <c r="G181" s="11">
        <v>33.283048223981297</v>
      </c>
      <c r="H181" s="11">
        <v>36.435672747393198</v>
      </c>
      <c r="I181" s="11">
        <v>39.474336285499419</v>
      </c>
      <c r="J181" s="11">
        <v>41.483120140955783</v>
      </c>
      <c r="K181" s="11">
        <v>40.901000000000003</v>
      </c>
      <c r="L181" s="11">
        <v>33.788642000000003</v>
      </c>
      <c r="M181" s="11">
        <v>35.579616999999999</v>
      </c>
      <c r="N181" s="11">
        <v>33.150416999999997</v>
      </c>
      <c r="O181" s="11">
        <v>51.397219</v>
      </c>
      <c r="P181" s="11">
        <v>63.635489999999997</v>
      </c>
      <c r="Q181" s="11">
        <v>58.013393000000001</v>
      </c>
      <c r="R181" s="11">
        <v>57.071680000000001</v>
      </c>
      <c r="S181" s="11">
        <v>62.879018000000002</v>
      </c>
      <c r="T181" s="11">
        <v>78.086400999999995</v>
      </c>
      <c r="U181" s="11">
        <v>51.891528999999998</v>
      </c>
      <c r="V181" s="11">
        <v>65.723180999999997</v>
      </c>
      <c r="W181" s="11">
        <v>111.79353999999999</v>
      </c>
      <c r="X181" s="11">
        <v>88.204679999999996</v>
      </c>
      <c r="Y181" s="11">
        <v>82.702117999999999</v>
      </c>
      <c r="Z181" s="11">
        <v>106.161331</v>
      </c>
      <c r="AA181" s="11">
        <v>84.059028999999995</v>
      </c>
      <c r="AB181" s="11">
        <v>99.775690999999995</v>
      </c>
      <c r="AC181" s="11">
        <v>138.85361900000001</v>
      </c>
      <c r="AD181" s="11">
        <v>166.68793700000001</v>
      </c>
      <c r="AE181" s="11">
        <v>169.08259699999999</v>
      </c>
    </row>
    <row r="182" spans="1:31" ht="13.5" customHeight="1" x14ac:dyDescent="0.15">
      <c r="A182" s="1"/>
      <c r="B182" s="16" t="s">
        <v>476</v>
      </c>
      <c r="C182" s="13">
        <v>1.154827942666</v>
      </c>
      <c r="D182" s="14">
        <v>4.6500664663302972E-2</v>
      </c>
      <c r="E182" s="14">
        <v>2.7109765081443897</v>
      </c>
      <c r="F182" s="14">
        <v>0.12690549060710901</v>
      </c>
      <c r="G182" s="14">
        <v>0.69051800880590919</v>
      </c>
      <c r="H182" s="14">
        <v>0.355277415738395</v>
      </c>
      <c r="I182" s="14">
        <v>1.16811211373849</v>
      </c>
      <c r="J182" s="14">
        <v>2.7785598818195001</v>
      </c>
      <c r="K182" s="14">
        <v>0.95499999999999996</v>
      </c>
      <c r="L182" s="14">
        <v>1.480297</v>
      </c>
      <c r="M182" s="14">
        <v>14.45923</v>
      </c>
      <c r="N182" s="14">
        <v>22.290758</v>
      </c>
      <c r="O182" s="14">
        <v>20.204463000000001</v>
      </c>
      <c r="P182" s="14">
        <v>51.291136999999999</v>
      </c>
      <c r="Q182" s="14">
        <v>92.767235999999997</v>
      </c>
      <c r="R182" s="14">
        <v>31.451913000000001</v>
      </c>
      <c r="S182" s="14">
        <v>19.163295000000002</v>
      </c>
      <c r="T182" s="14">
        <v>16.139330000000001</v>
      </c>
      <c r="U182" s="14">
        <v>19.387307</v>
      </c>
      <c r="V182" s="14">
        <v>12.043780999999999</v>
      </c>
      <c r="W182" s="14">
        <v>6.4674199999999997</v>
      </c>
      <c r="X182" s="14">
        <v>9.739058</v>
      </c>
      <c r="Y182" s="14">
        <v>24.200569000000002</v>
      </c>
      <c r="Z182" s="14">
        <v>23.495909999999999</v>
      </c>
      <c r="AA182" s="14">
        <v>23.454270999999999</v>
      </c>
      <c r="AB182" s="14">
        <v>28.892178000000001</v>
      </c>
      <c r="AC182" s="14">
        <v>41.230201000000001</v>
      </c>
      <c r="AD182" s="14">
        <v>55.084215999999998</v>
      </c>
      <c r="AE182" s="14">
        <v>35.361089</v>
      </c>
    </row>
    <row r="183" spans="1:31" ht="13.5" customHeight="1" x14ac:dyDescent="0.15">
      <c r="A183" s="1"/>
      <c r="B183" s="16" t="s">
        <v>477</v>
      </c>
      <c r="C183" s="10">
        <v>14.444972849513892</v>
      </c>
      <c r="D183" s="11">
        <v>31.884557863500497</v>
      </c>
      <c r="E183" s="11">
        <v>15.425063436195501</v>
      </c>
      <c r="F183" s="11">
        <v>12.533783454666805</v>
      </c>
      <c r="G183" s="11">
        <v>19.042690213250602</v>
      </c>
      <c r="H183" s="11">
        <v>26.393164462521199</v>
      </c>
      <c r="I183" s="11">
        <v>23.971874553650402</v>
      </c>
      <c r="J183" s="11">
        <v>9.8287686630509743</v>
      </c>
      <c r="K183" s="11">
        <v>8.2900000000000001E-2</v>
      </c>
      <c r="L183" s="11">
        <v>0.13558200000000001</v>
      </c>
      <c r="M183" s="11">
        <v>9.9984000000000003E-2</v>
      </c>
      <c r="N183" s="11">
        <v>6.3930000000000001E-2</v>
      </c>
      <c r="O183" s="11">
        <v>0.20446700000000001</v>
      </c>
      <c r="P183" s="11">
        <v>3.454E-3</v>
      </c>
      <c r="Q183" s="11">
        <v>0.39546900000000001</v>
      </c>
      <c r="R183" s="11">
        <v>0.53514300000000004</v>
      </c>
      <c r="S183" s="11">
        <v>3.029636</v>
      </c>
      <c r="T183" s="11">
        <v>1.056155</v>
      </c>
      <c r="U183" s="11">
        <v>1.4488319999999999</v>
      </c>
      <c r="V183" s="11">
        <v>8.36538</v>
      </c>
      <c r="W183" s="11">
        <v>1.3313539999999999</v>
      </c>
      <c r="X183" s="11">
        <v>1.4854830000000001</v>
      </c>
      <c r="Y183" s="11">
        <v>1.868644</v>
      </c>
      <c r="Z183" s="11">
        <v>1.4743250000000001</v>
      </c>
      <c r="AA183" s="11">
        <v>5.7595E-2</v>
      </c>
      <c r="AB183" s="11">
        <v>2.3788149999999999</v>
      </c>
      <c r="AC183" s="11">
        <v>0.39938299999999999</v>
      </c>
      <c r="AD183" s="11">
        <v>1.0760670000000001</v>
      </c>
      <c r="AE183" s="11">
        <v>0.16844100000000001</v>
      </c>
    </row>
    <row r="184" spans="1:31" ht="13.5" customHeight="1" x14ac:dyDescent="0.15">
      <c r="A184" s="1"/>
      <c r="B184" s="16" t="s">
        <v>478</v>
      </c>
      <c r="C184" s="13">
        <v>463.68266611277699</v>
      </c>
      <c r="D184" s="14">
        <v>481.70896258048015</v>
      </c>
      <c r="E184" s="14">
        <v>373.1482360645</v>
      </c>
      <c r="F184" s="14">
        <v>363.54690544507025</v>
      </c>
      <c r="G184" s="14">
        <v>569.8955882235</v>
      </c>
      <c r="H184" s="14">
        <v>520.75774093565599</v>
      </c>
      <c r="I184" s="14">
        <v>467.76549298370719</v>
      </c>
      <c r="J184" s="14">
        <v>623.95909441338733</v>
      </c>
      <c r="K184" s="14">
        <v>656.69619999999998</v>
      </c>
      <c r="L184" s="14">
        <v>684.97872700000005</v>
      </c>
      <c r="M184" s="14">
        <v>752.20222000000001</v>
      </c>
      <c r="N184" s="14">
        <v>882.46655099999998</v>
      </c>
      <c r="O184" s="14">
        <v>1041.2267159999999</v>
      </c>
      <c r="P184" s="14">
        <v>1437.560311</v>
      </c>
      <c r="Q184" s="14">
        <v>1546.428459</v>
      </c>
      <c r="R184" s="14">
        <v>1685.7197200000001</v>
      </c>
      <c r="S184" s="14">
        <v>2024.467911</v>
      </c>
      <c r="T184" s="14">
        <v>2290.8996670000001</v>
      </c>
      <c r="U184" s="14">
        <v>1173.2876329999999</v>
      </c>
      <c r="V184" s="14">
        <v>1199.7129110000001</v>
      </c>
      <c r="W184" s="14">
        <v>1420.593609</v>
      </c>
      <c r="X184" s="14">
        <v>1064.1374479999999</v>
      </c>
      <c r="Y184" s="14">
        <v>903.92035599999997</v>
      </c>
      <c r="Z184" s="14">
        <v>884.46895400000005</v>
      </c>
      <c r="AA184" s="14">
        <v>907.98629500000004</v>
      </c>
      <c r="AB184" s="14">
        <v>920.66553499999998</v>
      </c>
      <c r="AC184" s="14">
        <v>1257.8025419999999</v>
      </c>
      <c r="AD184" s="14">
        <v>1392.7112890000001</v>
      </c>
      <c r="AE184" s="14">
        <v>1173.7358220000001</v>
      </c>
    </row>
    <row r="185" spans="1:31" ht="13.5" customHeight="1" x14ac:dyDescent="0.15">
      <c r="A185" s="1"/>
      <c r="B185" s="16" t="s">
        <v>479</v>
      </c>
      <c r="C185" s="10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>
        <v>9.7260000000000003E-3</v>
      </c>
      <c r="Z185" s="11">
        <v>5.1749999999999999E-3</v>
      </c>
      <c r="AA185" s="11">
        <v>4.8899999999999996E-4</v>
      </c>
      <c r="AB185" s="11"/>
      <c r="AC185" s="11"/>
      <c r="AD185" s="11">
        <v>1.5889999999999999E-3</v>
      </c>
      <c r="AE185" s="11">
        <v>1.5371030000000001</v>
      </c>
    </row>
    <row r="186" spans="1:31" ht="13.5" customHeight="1" x14ac:dyDescent="0.15">
      <c r="A186" s="1"/>
      <c r="B186" s="16" t="s">
        <v>480</v>
      </c>
      <c r="C186" s="13">
        <v>2.6368571357540302</v>
      </c>
      <c r="D186" s="14">
        <v>2.14191233677162</v>
      </c>
      <c r="E186" s="14">
        <v>6.3177539494147466</v>
      </c>
      <c r="F186" s="14">
        <v>10.0553938733986</v>
      </c>
      <c r="G186" s="14">
        <v>13.757500661646201</v>
      </c>
      <c r="H186" s="14">
        <v>14.021615341142001</v>
      </c>
      <c r="I186" s="14">
        <v>6.5443158137800284</v>
      </c>
      <c r="J186" s="14">
        <v>13.606332172368401</v>
      </c>
      <c r="K186" s="14">
        <v>12.4361</v>
      </c>
      <c r="L186" s="14">
        <v>9.9862509999999993</v>
      </c>
      <c r="M186" s="14">
        <v>14.353515</v>
      </c>
      <c r="N186" s="14">
        <v>13.488872000000001</v>
      </c>
      <c r="O186" s="14">
        <v>14.872676</v>
      </c>
      <c r="P186" s="14">
        <v>113.908047</v>
      </c>
      <c r="Q186" s="14">
        <v>18.059934999999999</v>
      </c>
      <c r="R186" s="14">
        <v>22.021657999999999</v>
      </c>
      <c r="S186" s="14">
        <v>31.005275000000001</v>
      </c>
      <c r="T186" s="14">
        <v>35.511310000000002</v>
      </c>
      <c r="U186" s="14">
        <v>34.658555</v>
      </c>
      <c r="V186" s="14">
        <v>45.270819000000003</v>
      </c>
      <c r="W186" s="14">
        <v>33.543633999999997</v>
      </c>
      <c r="X186" s="14">
        <v>22.283833000000001</v>
      </c>
      <c r="Y186" s="14">
        <v>28.182984000000001</v>
      </c>
      <c r="Z186" s="14">
        <v>21.962357000000001</v>
      </c>
      <c r="AA186" s="14">
        <v>26.459147999999999</v>
      </c>
      <c r="AB186" s="14">
        <v>18.211783</v>
      </c>
      <c r="AC186" s="14">
        <v>22.580147</v>
      </c>
      <c r="AD186" s="14">
        <v>21.933729</v>
      </c>
      <c r="AE186" s="14">
        <v>21.480240999999999</v>
      </c>
    </row>
    <row r="187" spans="1:31" ht="13.5" customHeight="1" x14ac:dyDescent="0.15">
      <c r="A187" s="1"/>
      <c r="B187" s="16" t="s">
        <v>481</v>
      </c>
      <c r="C187" s="10">
        <v>19.930405577177403</v>
      </c>
      <c r="D187" s="11">
        <v>11.0352520370659</v>
      </c>
      <c r="E187" s="11">
        <v>1.7444544487189999</v>
      </c>
      <c r="F187" s="11">
        <v>3.74744448733933</v>
      </c>
      <c r="G187" s="11">
        <v>7.9065755599932608</v>
      </c>
      <c r="H187" s="11">
        <v>13.3426407243975</v>
      </c>
      <c r="I187" s="11">
        <v>9.2886251204877794</v>
      </c>
      <c r="J187" s="11">
        <v>4.8822234836715426</v>
      </c>
      <c r="K187" s="11">
        <v>4.0919999999999996</v>
      </c>
      <c r="L187" s="11">
        <v>8.0072729999999996</v>
      </c>
      <c r="M187" s="11">
        <v>9.7863209999999992</v>
      </c>
      <c r="N187" s="11">
        <v>10.623389</v>
      </c>
      <c r="O187" s="11">
        <v>8.9505529999999993</v>
      </c>
      <c r="P187" s="11">
        <v>8.9163669999999993</v>
      </c>
      <c r="Q187" s="11">
        <v>13.752746999999999</v>
      </c>
      <c r="R187" s="11">
        <v>9.5967900000000004</v>
      </c>
      <c r="S187" s="11">
        <v>9.4521879999999996</v>
      </c>
      <c r="T187" s="11">
        <v>5.4417999999999997</v>
      </c>
      <c r="U187" s="11">
        <v>11.527986</v>
      </c>
      <c r="V187" s="11">
        <v>10.532014</v>
      </c>
      <c r="W187" s="11">
        <v>35.962338000000003</v>
      </c>
      <c r="X187" s="11">
        <v>10.724684</v>
      </c>
      <c r="Y187" s="11">
        <v>27.611774</v>
      </c>
      <c r="Z187" s="11">
        <v>7.6150520000000004</v>
      </c>
      <c r="AA187" s="11">
        <v>6.6341289999999997</v>
      </c>
      <c r="AB187" s="11">
        <v>9.5747900000000001</v>
      </c>
      <c r="AC187" s="11">
        <v>17.854341000000002</v>
      </c>
      <c r="AD187" s="11">
        <v>4.4112669999999996</v>
      </c>
      <c r="AE187" s="11">
        <v>65.71069</v>
      </c>
    </row>
    <row r="188" spans="1:31" ht="13.5" customHeight="1" x14ac:dyDescent="0.15">
      <c r="A188" s="1"/>
      <c r="B188" s="16" t="s">
        <v>482</v>
      </c>
      <c r="C188" s="13">
        <v>19.16052028206671</v>
      </c>
      <c r="D188" s="14">
        <v>21.602531407134496</v>
      </c>
      <c r="E188" s="14">
        <v>18.198903167717098</v>
      </c>
      <c r="F188" s="14">
        <v>65.74450916334159</v>
      </c>
      <c r="G188" s="14">
        <v>121.14258675584901</v>
      </c>
      <c r="H188" s="14">
        <v>129.29729416772599</v>
      </c>
      <c r="I188" s="14">
        <v>83.928496476213951</v>
      </c>
      <c r="J188" s="14">
        <v>62.149682575787701</v>
      </c>
      <c r="K188" s="14">
        <v>57.6843</v>
      </c>
      <c r="L188" s="14">
        <v>28.178884</v>
      </c>
      <c r="M188" s="14">
        <v>19.824983</v>
      </c>
      <c r="N188" s="14">
        <v>20.630354000000001</v>
      </c>
      <c r="O188" s="14">
        <v>28.084548999999999</v>
      </c>
      <c r="P188" s="14">
        <v>23.722442000000001</v>
      </c>
      <c r="Q188" s="14">
        <v>25.237825999999998</v>
      </c>
      <c r="R188" s="14">
        <v>23.070595000000001</v>
      </c>
      <c r="S188" s="14">
        <v>31.560255999999999</v>
      </c>
      <c r="T188" s="14">
        <v>43.653289000000001</v>
      </c>
      <c r="U188" s="14">
        <v>47.357492000000001</v>
      </c>
      <c r="V188" s="14">
        <v>49.498842000000003</v>
      </c>
      <c r="W188" s="14">
        <v>71.030105000000006</v>
      </c>
      <c r="X188" s="14">
        <v>50.867345999999998</v>
      </c>
      <c r="Y188" s="14">
        <v>45.891123999999998</v>
      </c>
      <c r="Z188" s="14">
        <v>43.671138999999997</v>
      </c>
      <c r="AA188" s="14">
        <v>37.681747999999999</v>
      </c>
      <c r="AB188" s="14">
        <v>32.118136</v>
      </c>
      <c r="AC188" s="14">
        <v>40.512979000000001</v>
      </c>
      <c r="AD188" s="14">
        <v>39.660435999999997</v>
      </c>
      <c r="AE188" s="14">
        <v>28.667418999999999</v>
      </c>
    </row>
    <row r="189" spans="1:31" ht="13.5" customHeight="1" x14ac:dyDescent="0.15">
      <c r="A189" s="1"/>
      <c r="B189" s="16" t="s">
        <v>483</v>
      </c>
      <c r="C189" s="10">
        <v>0.22134202234431699</v>
      </c>
      <c r="D189" s="11">
        <v>0.60502680707132006</v>
      </c>
      <c r="E189" s="11">
        <v>0.51076368994024723</v>
      </c>
      <c r="F189" s="11">
        <v>0.74650288592416914</v>
      </c>
      <c r="G189" s="11">
        <v>1.74099559704545</v>
      </c>
      <c r="H189" s="11">
        <v>2.4474666417533899</v>
      </c>
      <c r="I189" s="11">
        <v>5.1577649863764412</v>
      </c>
      <c r="J189" s="11">
        <v>8.5610597452286594</v>
      </c>
      <c r="K189" s="11">
        <v>7.4953000000000003</v>
      </c>
      <c r="L189" s="11">
        <v>4.2319589999999998</v>
      </c>
      <c r="M189" s="11">
        <v>4.4944009999999999</v>
      </c>
      <c r="N189" s="11">
        <v>1.65158</v>
      </c>
      <c r="O189" s="11">
        <v>2.2165300000000001</v>
      </c>
      <c r="P189" s="11">
        <v>3.4677760000000002</v>
      </c>
      <c r="Q189" s="11">
        <v>13.893483</v>
      </c>
      <c r="R189" s="11">
        <v>19.916975000000001</v>
      </c>
      <c r="S189" s="11">
        <v>6.672142</v>
      </c>
      <c r="T189" s="11">
        <v>22.620023</v>
      </c>
      <c r="U189" s="11">
        <v>9.4502869999999994</v>
      </c>
      <c r="V189" s="11">
        <v>24.134360999999998</v>
      </c>
      <c r="W189" s="11">
        <v>35.392279000000002</v>
      </c>
      <c r="X189" s="11">
        <v>28.828679999999999</v>
      </c>
      <c r="Y189" s="11">
        <v>29.354026999999999</v>
      </c>
      <c r="Z189" s="11">
        <v>4.5217989999999997</v>
      </c>
      <c r="AA189" s="11">
        <v>9.8992719999999998</v>
      </c>
      <c r="AB189" s="11">
        <v>21.794046999999999</v>
      </c>
      <c r="AC189" s="11">
        <v>24.612603</v>
      </c>
      <c r="AD189" s="11">
        <v>17.017631000000002</v>
      </c>
      <c r="AE189" s="11">
        <v>32.360245999999997</v>
      </c>
    </row>
    <row r="190" spans="1:31" ht="13.5" customHeight="1" x14ac:dyDescent="0.15">
      <c r="A190" s="1"/>
      <c r="B190" s="16" t="s">
        <v>484</v>
      </c>
      <c r="C190" s="13">
        <v>42.362938363464494</v>
      </c>
      <c r="D190" s="14">
        <v>40.55723610025899</v>
      </c>
      <c r="E190" s="14">
        <v>24.925268069084101</v>
      </c>
      <c r="F190" s="14">
        <v>34.951265118969594</v>
      </c>
      <c r="G190" s="14">
        <v>36.9097033419147</v>
      </c>
      <c r="H190" s="14">
        <v>43.65175181372409</v>
      </c>
      <c r="I190" s="14">
        <v>54.475611566216898</v>
      </c>
      <c r="J190" s="14">
        <v>55.810284918567703</v>
      </c>
      <c r="K190" s="14">
        <v>50.705300000000001</v>
      </c>
      <c r="L190" s="14">
        <v>51.458143</v>
      </c>
      <c r="M190" s="14">
        <v>40.401691999999997</v>
      </c>
      <c r="N190" s="14">
        <v>34.730448000000003</v>
      </c>
      <c r="O190" s="14">
        <v>36.251348</v>
      </c>
      <c r="P190" s="14">
        <v>40.932831</v>
      </c>
      <c r="Q190" s="14">
        <v>43.385160999999997</v>
      </c>
      <c r="R190" s="14">
        <v>38.586235000000002</v>
      </c>
      <c r="S190" s="14">
        <v>33.938496999999998</v>
      </c>
      <c r="T190" s="14">
        <v>48.518456999999998</v>
      </c>
      <c r="U190" s="14">
        <v>10.349997</v>
      </c>
      <c r="V190" s="14">
        <v>27.212605</v>
      </c>
      <c r="W190" s="14">
        <v>62.535671000000001</v>
      </c>
      <c r="X190" s="14">
        <v>23.266560999999999</v>
      </c>
      <c r="Y190" s="14">
        <v>14.929334000000001</v>
      </c>
      <c r="Z190" s="14">
        <v>38.479143999999998</v>
      </c>
      <c r="AA190" s="14">
        <v>28.771497</v>
      </c>
      <c r="AB190" s="14">
        <v>9.7088020000000004</v>
      </c>
      <c r="AC190" s="14">
        <v>13.890002000000001</v>
      </c>
      <c r="AD190" s="14">
        <v>11.771706999999999</v>
      </c>
      <c r="AE190" s="14">
        <v>14.253805</v>
      </c>
    </row>
    <row r="191" spans="1:31" ht="13.5" customHeight="1" x14ac:dyDescent="0.15">
      <c r="A191" s="1"/>
      <c r="B191" s="16" t="s">
        <v>485</v>
      </c>
      <c r="C191" s="10"/>
      <c r="D191" s="11"/>
      <c r="E191" s="11">
        <v>2.3573708766472998E-2</v>
      </c>
      <c r="F191" s="11">
        <v>7.4650288592416902E-3</v>
      </c>
      <c r="G191" s="11">
        <v>1.1901611208687201E-2</v>
      </c>
      <c r="H191" s="11">
        <v>7.1055483147678997E-2</v>
      </c>
      <c r="I191" s="11"/>
      <c r="J191" s="11">
        <v>9.0886664329581007E-2</v>
      </c>
      <c r="K191" s="11"/>
      <c r="L191" s="11">
        <v>0.10498499999999999</v>
      </c>
      <c r="M191" s="11">
        <v>1.2212529999999999</v>
      </c>
      <c r="N191" s="11">
        <v>1.05708</v>
      </c>
      <c r="O191" s="11">
        <v>1.5562780000000001</v>
      </c>
      <c r="P191" s="11">
        <v>1.299515</v>
      </c>
      <c r="Q191" s="11">
        <v>0.77248300000000003</v>
      </c>
      <c r="R191" s="11">
        <v>0.74909800000000004</v>
      </c>
      <c r="S191" s="11">
        <v>0.348833</v>
      </c>
      <c r="T191" s="11">
        <v>0.29111799999999999</v>
      </c>
      <c r="U191" s="11">
        <v>0.340117</v>
      </c>
      <c r="V191" s="11">
        <v>2.7781E-2</v>
      </c>
      <c r="W191" s="11">
        <v>1.5667310000000001</v>
      </c>
      <c r="X191" s="11">
        <v>0.37435099999999999</v>
      </c>
      <c r="Y191" s="11">
        <v>3.1900999999999999E-2</v>
      </c>
      <c r="Z191" s="11">
        <v>0.13997100000000001</v>
      </c>
      <c r="AA191" s="11">
        <v>2.5803E-2</v>
      </c>
      <c r="AB191" s="11">
        <v>0.44922899999999999</v>
      </c>
      <c r="AC191" s="11">
        <v>0.280418</v>
      </c>
      <c r="AD191" s="11">
        <v>0.30055300000000001</v>
      </c>
      <c r="AE191" s="11">
        <v>0.53003800000000001</v>
      </c>
    </row>
    <row r="192" spans="1:31" ht="13.5" customHeight="1" x14ac:dyDescent="0.15">
      <c r="A192" s="1"/>
      <c r="B192" s="15" t="s">
        <v>486</v>
      </c>
      <c r="C192" s="13">
        <v>5134.8462114024833</v>
      </c>
      <c r="D192" s="14">
        <v>4264.391334129934</v>
      </c>
      <c r="E192" s="14">
        <v>3588.6649750347879</v>
      </c>
      <c r="F192" s="14">
        <v>3963.661583218407</v>
      </c>
      <c r="G192" s="14">
        <v>4852.4659192069876</v>
      </c>
      <c r="H192" s="14">
        <v>4893.9385067427047</v>
      </c>
      <c r="I192" s="14">
        <v>5177.2553815847314</v>
      </c>
      <c r="J192" s="14">
        <v>5250.5184108743379</v>
      </c>
      <c r="K192" s="14">
        <v>5342.7982000000002</v>
      </c>
      <c r="L192" s="14">
        <v>6083.3989369999999</v>
      </c>
      <c r="M192" s="14">
        <v>6184.8360460000004</v>
      </c>
      <c r="N192" s="14">
        <v>6771.3752420000001</v>
      </c>
      <c r="O192" s="14">
        <v>8246.2948880000004</v>
      </c>
      <c r="P192" s="14">
        <v>9971.7789589999993</v>
      </c>
      <c r="Q192" s="14">
        <v>13882.596573999999</v>
      </c>
      <c r="R192" s="14">
        <v>17913.405103000001</v>
      </c>
      <c r="S192" s="14">
        <v>18545.809282999999</v>
      </c>
      <c r="T192" s="14">
        <v>22167.940897</v>
      </c>
      <c r="U192" s="14">
        <v>14231.555907</v>
      </c>
      <c r="V192" s="14">
        <v>18596.927802999999</v>
      </c>
      <c r="W192" s="14">
        <v>23696.509623999998</v>
      </c>
      <c r="X192" s="14">
        <v>26772.945722</v>
      </c>
      <c r="Y192" s="14">
        <v>24454.722701999999</v>
      </c>
      <c r="Z192" s="14">
        <v>22914.071877999999</v>
      </c>
      <c r="AA192" s="14">
        <v>15980.256453</v>
      </c>
      <c r="AB192" s="14">
        <v>14853.771051</v>
      </c>
      <c r="AC192" s="14">
        <v>18943.700048999999</v>
      </c>
      <c r="AD192" s="14">
        <v>21391.330612000002</v>
      </c>
      <c r="AE192" s="14">
        <v>18028.056012000001</v>
      </c>
    </row>
    <row r="193" spans="1:31" ht="13.5" customHeight="1" x14ac:dyDescent="0.15">
      <c r="A193" s="1"/>
      <c r="B193" s="16" t="s">
        <v>487</v>
      </c>
      <c r="C193" s="10"/>
      <c r="D193" s="11"/>
      <c r="E193" s="11"/>
      <c r="F193" s="11"/>
      <c r="G193" s="11"/>
      <c r="H193" s="11"/>
      <c r="I193" s="11"/>
      <c r="J193" s="11"/>
      <c r="K193" s="11"/>
      <c r="L193" s="11">
        <v>1.6289000000000001E-2</v>
      </c>
      <c r="M193" s="11">
        <v>4.598973</v>
      </c>
      <c r="N193" s="11">
        <v>6.4349999999999997E-3</v>
      </c>
      <c r="O193" s="11"/>
      <c r="P193" s="11">
        <v>0.16974600000000001</v>
      </c>
      <c r="Q193" s="11"/>
      <c r="R193" s="11"/>
      <c r="S193" s="11"/>
      <c r="T193" s="11"/>
      <c r="U193" s="11"/>
      <c r="V193" s="11"/>
      <c r="W193" s="11">
        <v>8.2200000000000003E-4</v>
      </c>
      <c r="X193" s="11">
        <v>6.8300000000000001E-4</v>
      </c>
      <c r="Y193" s="11">
        <v>1.9740000000000001E-3</v>
      </c>
      <c r="Z193" s="11"/>
      <c r="AA193" s="11">
        <v>5.0799999999999999E-4</v>
      </c>
      <c r="AB193" s="11">
        <v>1.7788999999999999E-2</v>
      </c>
      <c r="AC193" s="11">
        <v>1.3669999999999999E-3</v>
      </c>
      <c r="AD193" s="11">
        <v>1.0399999999999999E-4</v>
      </c>
      <c r="AE193" s="11">
        <v>2.9120000000000001E-3</v>
      </c>
    </row>
    <row r="194" spans="1:31" ht="13.5" customHeight="1" x14ac:dyDescent="0.15">
      <c r="A194" s="1"/>
      <c r="B194" s="16" t="s">
        <v>488</v>
      </c>
      <c r="C194" s="13"/>
      <c r="D194" s="14">
        <v>6.0595043325455997E-2</v>
      </c>
      <c r="E194" s="14"/>
      <c r="F194" s="14">
        <v>7.8457453310630196</v>
      </c>
      <c r="G194" s="14">
        <v>1.3422114220179799</v>
      </c>
      <c r="H194" s="14">
        <v>4.14490318361461</v>
      </c>
      <c r="I194" s="14">
        <v>14.9426466546914</v>
      </c>
      <c r="J194" s="14">
        <v>7.9928573840609198</v>
      </c>
      <c r="K194" s="14">
        <v>7.2900000000000006E-2</v>
      </c>
      <c r="L194" s="14">
        <v>1.5330520000000001</v>
      </c>
      <c r="M194" s="14">
        <v>2.8752249999999999</v>
      </c>
      <c r="N194" s="14">
        <v>5.2345810000000004</v>
      </c>
      <c r="O194" s="14">
        <v>0.90454999999999997</v>
      </c>
      <c r="P194" s="14">
        <v>8.9797000000000002E-2</v>
      </c>
      <c r="Q194" s="14">
        <v>67.679038000000006</v>
      </c>
      <c r="R194" s="14">
        <v>84.346309000000005</v>
      </c>
      <c r="S194" s="14">
        <v>1.8657630000000001</v>
      </c>
      <c r="T194" s="14">
        <v>2.6811999999999999E-2</v>
      </c>
      <c r="U194" s="14">
        <v>2.9267999999999999E-2</v>
      </c>
      <c r="V194" s="14">
        <v>5.3742999999999999E-2</v>
      </c>
      <c r="W194" s="14">
        <v>1.0946210000000001</v>
      </c>
      <c r="X194" s="14">
        <v>0.24562400000000001</v>
      </c>
      <c r="Y194" s="14">
        <v>0.44035000000000002</v>
      </c>
      <c r="Z194" s="14">
        <v>0.49506</v>
      </c>
      <c r="AA194" s="14">
        <v>3.1795610000000001</v>
      </c>
      <c r="AB194" s="14">
        <v>0.102529</v>
      </c>
      <c r="AC194" s="14">
        <v>0.161028</v>
      </c>
      <c r="AD194" s="14">
        <v>0.401279</v>
      </c>
      <c r="AE194" s="14">
        <v>0.11580799999999999</v>
      </c>
    </row>
    <row r="195" spans="1:31" ht="13.5" customHeight="1" x14ac:dyDescent="0.15">
      <c r="A195" s="1"/>
      <c r="B195" s="16" t="s">
        <v>489</v>
      </c>
      <c r="C195" s="10">
        <v>1638.3640258264402</v>
      </c>
      <c r="D195" s="11">
        <v>633.5746291833741</v>
      </c>
      <c r="E195" s="11">
        <v>606.32364737660691</v>
      </c>
      <c r="F195" s="11">
        <v>686.28996314552603</v>
      </c>
      <c r="G195" s="11">
        <v>839.49005926745815</v>
      </c>
      <c r="H195" s="11">
        <v>855.21590011178102</v>
      </c>
      <c r="I195" s="11">
        <v>739.930211598396</v>
      </c>
      <c r="J195" s="11">
        <v>926.55412163283893</v>
      </c>
      <c r="K195" s="11">
        <v>1075.7094999999999</v>
      </c>
      <c r="L195" s="11">
        <v>1075.2485320000001</v>
      </c>
      <c r="M195" s="11">
        <v>1193.640097</v>
      </c>
      <c r="N195" s="11">
        <v>1358.627246</v>
      </c>
      <c r="O195" s="11">
        <v>1631.973203</v>
      </c>
      <c r="P195" s="11">
        <v>1752.285214</v>
      </c>
      <c r="Q195" s="11">
        <v>1822.684655</v>
      </c>
      <c r="R195" s="11">
        <v>2037.8311940000001</v>
      </c>
      <c r="S195" s="11">
        <v>2640.7608839999998</v>
      </c>
      <c r="T195" s="11">
        <v>3523.1697810000001</v>
      </c>
      <c r="U195" s="11">
        <v>1899.5293999999999</v>
      </c>
      <c r="V195" s="11">
        <v>2320.494377</v>
      </c>
      <c r="W195" s="11">
        <v>2899.443221</v>
      </c>
      <c r="X195" s="11">
        <v>2443.206486</v>
      </c>
      <c r="Y195" s="11">
        <v>1899.474305</v>
      </c>
      <c r="Z195" s="11">
        <v>1652.362809</v>
      </c>
      <c r="AA195" s="11">
        <v>1522.2791689999999</v>
      </c>
      <c r="AB195" s="11">
        <v>1678.531876</v>
      </c>
      <c r="AC195" s="11">
        <v>1762.013588</v>
      </c>
      <c r="AD195" s="11">
        <v>2070.9363239999998</v>
      </c>
      <c r="AE195" s="11">
        <v>1758.3328039999999</v>
      </c>
    </row>
    <row r="196" spans="1:31" ht="13.5" customHeight="1" x14ac:dyDescent="0.15">
      <c r="A196" s="1"/>
      <c r="B196" s="16" t="s">
        <v>490</v>
      </c>
      <c r="C196" s="13">
        <v>1.92471323777667E-2</v>
      </c>
      <c r="D196" s="14">
        <v>2.92023743629874</v>
      </c>
      <c r="E196" s="14">
        <v>2.3573708766472998E-2</v>
      </c>
      <c r="F196" s="14">
        <v>0.74650288592416902</v>
      </c>
      <c r="G196" s="14">
        <v>3.3683805307605001E-4</v>
      </c>
      <c r="H196" s="14">
        <v>1.0421470861659599</v>
      </c>
      <c r="I196" s="14">
        <v>2.6860300595278198E-2</v>
      </c>
      <c r="J196" s="14">
        <v>1.41400221905125</v>
      </c>
      <c r="K196" s="14">
        <v>3.1076999999999999</v>
      </c>
      <c r="L196" s="14">
        <v>11.109660999999999</v>
      </c>
      <c r="M196" s="14">
        <v>9.0864910000000005</v>
      </c>
      <c r="N196" s="14">
        <v>0.73115699999999995</v>
      </c>
      <c r="O196" s="14">
        <v>1.8449450000000001</v>
      </c>
      <c r="P196" s="14">
        <v>33.772849999999998</v>
      </c>
      <c r="Q196" s="14">
        <v>138.71736000000001</v>
      </c>
      <c r="R196" s="14">
        <v>67.522914</v>
      </c>
      <c r="S196" s="14">
        <v>17.871402</v>
      </c>
      <c r="T196" s="14">
        <v>51.953944</v>
      </c>
      <c r="U196" s="14">
        <v>0.17777399999999999</v>
      </c>
      <c r="V196" s="14">
        <v>0.20921100000000001</v>
      </c>
      <c r="W196" s="14">
        <v>17.000800999999999</v>
      </c>
      <c r="X196" s="14">
        <v>0.40726400000000001</v>
      </c>
      <c r="Y196" s="14">
        <v>0.58468200000000004</v>
      </c>
      <c r="Z196" s="14">
        <v>0.53771599999999997</v>
      </c>
      <c r="AA196" s="14">
        <v>0.74478500000000003</v>
      </c>
      <c r="AB196" s="14">
        <v>0.51958899999999997</v>
      </c>
      <c r="AC196" s="14">
        <v>0.68186000000000002</v>
      </c>
      <c r="AD196" s="14">
        <v>0.25581599999999999</v>
      </c>
      <c r="AE196" s="14">
        <v>0.107485</v>
      </c>
    </row>
    <row r="197" spans="1:31" ht="13.5" customHeight="1" x14ac:dyDescent="0.15">
      <c r="A197" s="1"/>
      <c r="B197" s="16" t="s">
        <v>491</v>
      </c>
      <c r="C197" s="10">
        <v>4.0130271007643499</v>
      </c>
      <c r="D197" s="11">
        <v>6.8051330048411094</v>
      </c>
      <c r="E197" s="11">
        <v>0.40075304903004</v>
      </c>
      <c r="F197" s="11">
        <v>35.078170609576702</v>
      </c>
      <c r="G197" s="11">
        <v>98.530752512250544</v>
      </c>
      <c r="H197" s="11">
        <v>38.985775087026497</v>
      </c>
      <c r="I197" s="11">
        <v>61.572304095900279</v>
      </c>
      <c r="J197" s="11">
        <v>23.92735091428241</v>
      </c>
      <c r="K197" s="11">
        <v>119.91849999999999</v>
      </c>
      <c r="L197" s="11">
        <v>106.71084399999999</v>
      </c>
      <c r="M197" s="11">
        <v>121.71267400000001</v>
      </c>
      <c r="N197" s="11">
        <v>141.09980300000001</v>
      </c>
      <c r="O197" s="11">
        <v>151.056455</v>
      </c>
      <c r="P197" s="11">
        <v>202.849491</v>
      </c>
      <c r="Q197" s="11">
        <v>768.48907199999996</v>
      </c>
      <c r="R197" s="11">
        <v>535.59204399999999</v>
      </c>
      <c r="S197" s="11">
        <v>68.163486000000006</v>
      </c>
      <c r="T197" s="11">
        <v>80.991035999999994</v>
      </c>
      <c r="U197" s="11">
        <v>1.426361</v>
      </c>
      <c r="V197" s="11">
        <v>0.622417</v>
      </c>
      <c r="W197" s="11">
        <v>13.779432</v>
      </c>
      <c r="X197" s="11">
        <v>28.325811999999999</v>
      </c>
      <c r="Y197" s="11">
        <v>1.241528</v>
      </c>
      <c r="Z197" s="11">
        <v>0.96745499999999995</v>
      </c>
      <c r="AA197" s="11">
        <v>1.5776699999999999</v>
      </c>
      <c r="AB197" s="11">
        <v>8.1495280000000001</v>
      </c>
      <c r="AC197" s="11">
        <v>7.2563110000000002</v>
      </c>
      <c r="AD197" s="11">
        <v>2.0556969999999999</v>
      </c>
      <c r="AE197" s="11">
        <v>2.5535139999999998</v>
      </c>
    </row>
    <row r="198" spans="1:31" ht="13.5" customHeight="1" x14ac:dyDescent="0.15">
      <c r="A198" s="1"/>
      <c r="B198" s="16" t="s">
        <v>492</v>
      </c>
      <c r="C198" s="13">
        <v>0.19247132377766701</v>
      </c>
      <c r="D198" s="14">
        <v>0.79062695892755541</v>
      </c>
      <c r="E198" s="14">
        <v>0.31431611688630595</v>
      </c>
      <c r="F198" s="14">
        <v>0.58227225102085201</v>
      </c>
      <c r="G198" s="14">
        <v>0.28656096367763001</v>
      </c>
      <c r="H198" s="14">
        <v>0.323697201006093</v>
      </c>
      <c r="I198" s="14">
        <v>0.32645792292727982</v>
      </c>
      <c r="J198" s="14">
        <v>0.35536901702628199</v>
      </c>
      <c r="K198" s="14">
        <v>0.23230000000000001</v>
      </c>
      <c r="L198" s="14">
        <v>0.43690800000000002</v>
      </c>
      <c r="M198" s="14">
        <v>0.38686100000000001</v>
      </c>
      <c r="N198" s="14">
        <v>1.857764</v>
      </c>
      <c r="O198" s="14">
        <v>5.1239520000000001</v>
      </c>
      <c r="P198" s="14">
        <v>19.566824</v>
      </c>
      <c r="Q198" s="14">
        <v>45.763213999999998</v>
      </c>
      <c r="R198" s="14">
        <v>7.6109540000000004</v>
      </c>
      <c r="S198" s="14">
        <v>1.2269E-2</v>
      </c>
      <c r="T198" s="14">
        <v>0.14188400000000001</v>
      </c>
      <c r="U198" s="14">
        <v>4.7930299999999999</v>
      </c>
      <c r="V198" s="14">
        <v>4.5728999999999999E-2</v>
      </c>
      <c r="W198" s="14">
        <v>1.879831</v>
      </c>
      <c r="X198" s="14">
        <v>2.1487599999999998</v>
      </c>
      <c r="Y198" s="14">
        <v>2.6729810000000001</v>
      </c>
      <c r="Z198" s="14">
        <v>1.7121040000000001</v>
      </c>
      <c r="AA198" s="14">
        <v>2.0989559999999998</v>
      </c>
      <c r="AB198" s="14">
        <v>1.5571649999999999</v>
      </c>
      <c r="AC198" s="14">
        <v>0.94563299999999995</v>
      </c>
      <c r="AD198" s="14">
        <v>0.56331900000000001</v>
      </c>
      <c r="AE198" s="14">
        <v>1.7918240000000001</v>
      </c>
    </row>
    <row r="199" spans="1:31" ht="13.5" customHeight="1" x14ac:dyDescent="0.15">
      <c r="A199" s="1"/>
      <c r="B199" s="16" t="s">
        <v>493</v>
      </c>
      <c r="C199" s="10">
        <v>0.16360062521101693</v>
      </c>
      <c r="D199" s="11">
        <v>2.4970922382540102</v>
      </c>
      <c r="E199" s="11">
        <v>4.769747073749687</v>
      </c>
      <c r="F199" s="11">
        <v>12.899569868769701</v>
      </c>
      <c r="G199" s="11">
        <v>10.2064897464893</v>
      </c>
      <c r="H199" s="11">
        <v>12.0083766519577</v>
      </c>
      <c r="I199" s="11">
        <v>16.315985693809701</v>
      </c>
      <c r="J199" s="11">
        <v>24.739906077007888</v>
      </c>
      <c r="K199" s="11">
        <v>41.963000000000001</v>
      </c>
      <c r="L199" s="11">
        <v>37.706194000000004</v>
      </c>
      <c r="M199" s="11">
        <v>2.4544069999999998</v>
      </c>
      <c r="N199" s="11">
        <v>4.5263999999999999E-2</v>
      </c>
      <c r="O199" s="11">
        <v>0.93782299999999996</v>
      </c>
      <c r="P199" s="11">
        <v>0.36828499999999997</v>
      </c>
      <c r="Q199" s="11">
        <v>3.003673</v>
      </c>
      <c r="R199" s="11">
        <v>7.0345050000000002</v>
      </c>
      <c r="S199" s="11">
        <v>2.8313090000000001</v>
      </c>
      <c r="T199" s="11">
        <v>3.72634</v>
      </c>
      <c r="U199" s="11">
        <v>5.0814849999999998</v>
      </c>
      <c r="V199" s="11">
        <v>14.15911</v>
      </c>
      <c r="W199" s="11">
        <v>9.0116820000000004</v>
      </c>
      <c r="X199" s="11">
        <v>15.497310000000001</v>
      </c>
      <c r="Y199" s="11">
        <v>13.988886000000001</v>
      </c>
      <c r="Z199" s="11">
        <v>5.7570519999999998</v>
      </c>
      <c r="AA199" s="11">
        <v>10.105677</v>
      </c>
      <c r="AB199" s="11">
        <v>13.477872</v>
      </c>
      <c r="AC199" s="11">
        <v>18.945471999999999</v>
      </c>
      <c r="AD199" s="11">
        <v>29.296482999999998</v>
      </c>
      <c r="AE199" s="11">
        <v>22.088172</v>
      </c>
    </row>
    <row r="200" spans="1:31" ht="13.5" customHeight="1" x14ac:dyDescent="0.15">
      <c r="A200" s="1"/>
      <c r="B200" s="16" t="s">
        <v>494</v>
      </c>
      <c r="C200" s="13">
        <v>0.49080187563304983</v>
      </c>
      <c r="D200" s="14">
        <v>1.80783512759078</v>
      </c>
      <c r="E200" s="14">
        <v>2.70311860522223</v>
      </c>
      <c r="F200" s="14">
        <v>22.969893799886698</v>
      </c>
      <c r="G200" s="14">
        <v>23.2392271972668</v>
      </c>
      <c r="H200" s="14">
        <v>93.074787869776401</v>
      </c>
      <c r="I200" s="14">
        <v>32.062940238375496</v>
      </c>
      <c r="J200" s="14">
        <v>12.9977115410036</v>
      </c>
      <c r="K200" s="14">
        <v>4.3068</v>
      </c>
      <c r="L200" s="14">
        <v>8.4105799999999995</v>
      </c>
      <c r="M200" s="14">
        <v>46.980325000000001</v>
      </c>
      <c r="N200" s="14">
        <v>14.638892999999999</v>
      </c>
      <c r="O200" s="14">
        <v>22.584439</v>
      </c>
      <c r="P200" s="14">
        <v>38.356847000000002</v>
      </c>
      <c r="Q200" s="14">
        <v>229.25255799999999</v>
      </c>
      <c r="R200" s="14">
        <v>296.61021599999998</v>
      </c>
      <c r="S200" s="14">
        <v>42.733006000000003</v>
      </c>
      <c r="T200" s="14">
        <v>8.0041689999999992</v>
      </c>
      <c r="U200" s="14">
        <v>0.20746000000000001</v>
      </c>
      <c r="V200" s="14">
        <v>578.88053500000001</v>
      </c>
      <c r="W200" s="14">
        <v>366.05000999999999</v>
      </c>
      <c r="X200" s="14">
        <v>16.296908999999999</v>
      </c>
      <c r="Y200" s="14">
        <v>4.7506E-2</v>
      </c>
      <c r="Z200" s="14">
        <v>0.76280199999999998</v>
      </c>
      <c r="AA200" s="14">
        <v>0.86153599999999997</v>
      </c>
      <c r="AB200" s="14">
        <v>0.68846200000000002</v>
      </c>
      <c r="AC200" s="14">
        <v>8.6745000000000003E-2</v>
      </c>
      <c r="AD200" s="14">
        <v>6.5499000000000002E-2</v>
      </c>
      <c r="AE200" s="14">
        <v>29.832462</v>
      </c>
    </row>
    <row r="201" spans="1:31" ht="13.5" customHeight="1" x14ac:dyDescent="0.15">
      <c r="A201" s="1"/>
      <c r="B201" s="16" t="s">
        <v>495</v>
      </c>
      <c r="C201" s="10">
        <v>4.43646401307522</v>
      </c>
      <c r="D201" s="11">
        <v>3.5940823462301399</v>
      </c>
      <c r="E201" s="11">
        <v>3.2374560039289499</v>
      </c>
      <c r="F201" s="11">
        <v>9.3984713337852899</v>
      </c>
      <c r="G201" s="11">
        <v>10.6396394228841</v>
      </c>
      <c r="H201" s="11">
        <v>5.2344205918790205</v>
      </c>
      <c r="I201" s="11">
        <v>18.9866640010071</v>
      </c>
      <c r="J201" s="11">
        <v>259.71142159202702</v>
      </c>
      <c r="K201" s="11">
        <v>9.3699999999999992</v>
      </c>
      <c r="L201" s="11">
        <v>8.0663479999999996</v>
      </c>
      <c r="M201" s="11">
        <v>13.326922</v>
      </c>
      <c r="N201" s="11">
        <v>9.5493609999999993</v>
      </c>
      <c r="O201" s="11">
        <v>12.373485000000001</v>
      </c>
      <c r="P201" s="11">
        <v>19.874437</v>
      </c>
      <c r="Q201" s="11">
        <v>22.24625</v>
      </c>
      <c r="R201" s="11">
        <v>22.488939999999999</v>
      </c>
      <c r="S201" s="11">
        <v>27.076439000000001</v>
      </c>
      <c r="T201" s="11">
        <v>71.806469000000007</v>
      </c>
      <c r="U201" s="11">
        <v>55.445715</v>
      </c>
      <c r="V201" s="11">
        <v>69.863951999999998</v>
      </c>
      <c r="W201" s="11">
        <v>69.857947999999993</v>
      </c>
      <c r="X201" s="11">
        <v>89.955029999999994</v>
      </c>
      <c r="Y201" s="11">
        <v>52.815263000000002</v>
      </c>
      <c r="Z201" s="11">
        <v>66.663696000000002</v>
      </c>
      <c r="AA201" s="11">
        <v>82.953429999999997</v>
      </c>
      <c r="AB201" s="11">
        <v>116.617943</v>
      </c>
      <c r="AC201" s="11">
        <v>95.561155999999997</v>
      </c>
      <c r="AD201" s="11">
        <v>175.76577900000001</v>
      </c>
      <c r="AE201" s="11">
        <v>116.314216</v>
      </c>
    </row>
    <row r="202" spans="1:31" ht="13.5" customHeight="1" x14ac:dyDescent="0.15">
      <c r="A202" s="1"/>
      <c r="B202" s="16" t="s">
        <v>496</v>
      </c>
      <c r="C202" s="13">
        <v>902.75787348057906</v>
      </c>
      <c r="D202" s="14">
        <v>984.07535843478615</v>
      </c>
      <c r="E202" s="14">
        <v>856.22067610706358</v>
      </c>
      <c r="F202" s="14">
        <v>923.55097537880476</v>
      </c>
      <c r="G202" s="14">
        <v>1134.69063830811</v>
      </c>
      <c r="H202" s="14">
        <v>1159.6649602385398</v>
      </c>
      <c r="I202" s="14">
        <v>1249.27319140395</v>
      </c>
      <c r="J202" s="14">
        <v>1256.3072320578499</v>
      </c>
      <c r="K202" s="14">
        <v>1294.9944</v>
      </c>
      <c r="L202" s="14">
        <v>1164.4050480000001</v>
      </c>
      <c r="M202" s="14">
        <v>1233.8688030000001</v>
      </c>
      <c r="N202" s="14">
        <v>1264.0094549999999</v>
      </c>
      <c r="O202" s="14">
        <v>1855.722084</v>
      </c>
      <c r="P202" s="14">
        <v>2293.3050290000001</v>
      </c>
      <c r="Q202" s="14">
        <v>2531.5399790000001</v>
      </c>
      <c r="R202" s="14">
        <v>2673.039851</v>
      </c>
      <c r="S202" s="14">
        <v>4137.9969940000001</v>
      </c>
      <c r="T202" s="14">
        <v>4530.7962369999996</v>
      </c>
      <c r="U202" s="14">
        <v>3076.970675</v>
      </c>
      <c r="V202" s="14">
        <v>3926.2721879999999</v>
      </c>
      <c r="W202" s="14">
        <v>4941.9632680000004</v>
      </c>
      <c r="X202" s="14">
        <v>4211.3135130000001</v>
      </c>
      <c r="Y202" s="14">
        <v>4273.87716</v>
      </c>
      <c r="Z202" s="14">
        <v>3857.8974760000001</v>
      </c>
      <c r="AA202" s="14">
        <v>3256.8501430000001</v>
      </c>
      <c r="AB202" s="14">
        <v>3055.3975879999998</v>
      </c>
      <c r="AC202" s="14">
        <v>4472.362427</v>
      </c>
      <c r="AD202" s="14">
        <v>5620.0317839999998</v>
      </c>
      <c r="AE202" s="14">
        <v>4194.1257560000004</v>
      </c>
    </row>
    <row r="203" spans="1:31" ht="13.5" customHeight="1" x14ac:dyDescent="0.15">
      <c r="A203" s="1"/>
      <c r="B203" s="16" t="s">
        <v>497</v>
      </c>
      <c r="C203" s="10">
        <v>408.50113758572002</v>
      </c>
      <c r="D203" s="11">
        <v>461.1784374740318</v>
      </c>
      <c r="E203" s="11">
        <v>301.97920929851909</v>
      </c>
      <c r="F203" s="11">
        <v>308.71626847394003</v>
      </c>
      <c r="G203" s="11">
        <v>411.06973349693999</v>
      </c>
      <c r="H203" s="11">
        <v>332.05806285646997</v>
      </c>
      <c r="I203" s="11">
        <v>360.31847752872812</v>
      </c>
      <c r="J203" s="11">
        <v>361.28662421057101</v>
      </c>
      <c r="K203" s="11">
        <v>360.06330000000003</v>
      </c>
      <c r="L203" s="11">
        <v>469.14000499999997</v>
      </c>
      <c r="M203" s="11">
        <v>417.10835600000001</v>
      </c>
      <c r="N203" s="11">
        <v>445.79677199999998</v>
      </c>
      <c r="O203" s="11">
        <v>599.31490499999995</v>
      </c>
      <c r="P203" s="11">
        <v>912.45614799999998</v>
      </c>
      <c r="Q203" s="11">
        <v>1125.466124</v>
      </c>
      <c r="R203" s="11">
        <v>1545.688883</v>
      </c>
      <c r="S203" s="11">
        <v>1449.8796990000001</v>
      </c>
      <c r="T203" s="11">
        <v>1844.4594320000001</v>
      </c>
      <c r="U203" s="11">
        <v>1275.963066</v>
      </c>
      <c r="V203" s="11">
        <v>1524.7426599999999</v>
      </c>
      <c r="W203" s="11">
        <v>2025.0614880000001</v>
      </c>
      <c r="X203" s="11">
        <v>1981.511628</v>
      </c>
      <c r="Y203" s="11">
        <v>1984.2991939999999</v>
      </c>
      <c r="Z203" s="11">
        <v>1947.026091</v>
      </c>
      <c r="AA203" s="11">
        <v>1523.5825500000001</v>
      </c>
      <c r="AB203" s="11">
        <v>1533.8739909999999</v>
      </c>
      <c r="AC203" s="11">
        <v>1966.578395</v>
      </c>
      <c r="AD203" s="11">
        <v>1979.36015</v>
      </c>
      <c r="AE203" s="11">
        <v>1396.1226919999999</v>
      </c>
    </row>
    <row r="204" spans="1:31" ht="13.5" customHeight="1" x14ac:dyDescent="0.15">
      <c r="A204" s="1"/>
      <c r="B204" s="16" t="s">
        <v>498</v>
      </c>
      <c r="C204" s="13">
        <v>169.39401205672499</v>
      </c>
      <c r="D204" s="14">
        <v>191.13135896743597</v>
      </c>
      <c r="E204" s="14">
        <v>153.26053859376293</v>
      </c>
      <c r="F204" s="14">
        <v>209.36419938629302</v>
      </c>
      <c r="G204" s="14">
        <v>234.33600397789698</v>
      </c>
      <c r="H204" s="14">
        <v>206.36091316822601</v>
      </c>
      <c r="I204" s="14">
        <v>184.932573365309</v>
      </c>
      <c r="J204" s="14">
        <v>176.85735884871701</v>
      </c>
      <c r="K204" s="14">
        <v>178.2165</v>
      </c>
      <c r="L204" s="14">
        <v>227.101665</v>
      </c>
      <c r="M204" s="14">
        <v>167.75510299999999</v>
      </c>
      <c r="N204" s="14">
        <v>262.75794000000002</v>
      </c>
      <c r="O204" s="14">
        <v>247.225583</v>
      </c>
      <c r="P204" s="14">
        <v>288.37126999999998</v>
      </c>
      <c r="Q204" s="14">
        <v>425.18442900000002</v>
      </c>
      <c r="R204" s="14">
        <v>642.02046199999995</v>
      </c>
      <c r="S204" s="14">
        <v>679.11789399999998</v>
      </c>
      <c r="T204" s="14">
        <v>688.88090699999998</v>
      </c>
      <c r="U204" s="14">
        <v>544.28190099999995</v>
      </c>
      <c r="V204" s="14">
        <v>642.41219100000001</v>
      </c>
      <c r="W204" s="14">
        <v>1703.7792360000001</v>
      </c>
      <c r="X204" s="14">
        <v>3263.241368</v>
      </c>
      <c r="Y204" s="14">
        <v>2640.1726610000001</v>
      </c>
      <c r="Z204" s="14">
        <v>3082.3436449999999</v>
      </c>
      <c r="AA204" s="14">
        <v>1718.566468</v>
      </c>
      <c r="AB204" s="14">
        <v>1119.6947929999999</v>
      </c>
      <c r="AC204" s="14">
        <v>1087.7930309999999</v>
      </c>
      <c r="AD204" s="14">
        <v>1084.6763920000001</v>
      </c>
      <c r="AE204" s="14">
        <v>483.02180600000003</v>
      </c>
    </row>
    <row r="205" spans="1:31" ht="13.5" customHeight="1" x14ac:dyDescent="0.15">
      <c r="A205" s="1"/>
      <c r="B205" s="16" t="s">
        <v>499</v>
      </c>
      <c r="C205" s="10">
        <v>14.185136562413998</v>
      </c>
      <c r="D205" s="11">
        <v>19.650493699675703</v>
      </c>
      <c r="E205" s="11">
        <v>21.0513219284603</v>
      </c>
      <c r="F205" s="11">
        <v>77.748275569002203</v>
      </c>
      <c r="G205" s="11">
        <v>99.498720817393661</v>
      </c>
      <c r="H205" s="11">
        <v>101.514600256984</v>
      </c>
      <c r="I205" s="11">
        <v>92.860957926298056</v>
      </c>
      <c r="J205" s="11">
        <v>85.984351135110458</v>
      </c>
      <c r="K205" s="11">
        <v>88.517600000000002</v>
      </c>
      <c r="L205" s="11">
        <v>67.087423999999999</v>
      </c>
      <c r="M205" s="11">
        <v>57.193987999999997</v>
      </c>
      <c r="N205" s="11">
        <v>52.656247</v>
      </c>
      <c r="O205" s="11">
        <v>53.274121000000001</v>
      </c>
      <c r="P205" s="11">
        <v>45.695675000000001</v>
      </c>
      <c r="Q205" s="11">
        <v>41.066943000000002</v>
      </c>
      <c r="R205" s="11">
        <v>41.081580000000002</v>
      </c>
      <c r="S205" s="11">
        <v>82.957643000000004</v>
      </c>
      <c r="T205" s="11">
        <v>102.858582</v>
      </c>
      <c r="U205" s="11">
        <v>75.577394999999996</v>
      </c>
      <c r="V205" s="11">
        <v>79.531975000000003</v>
      </c>
      <c r="W205" s="11">
        <v>97.800613999999996</v>
      </c>
      <c r="X205" s="11">
        <v>121.78146099999999</v>
      </c>
      <c r="Y205" s="11">
        <v>116.34767100000001</v>
      </c>
      <c r="Z205" s="11">
        <v>174.84079500000001</v>
      </c>
      <c r="AA205" s="11">
        <v>173.23615699999999</v>
      </c>
      <c r="AB205" s="11">
        <v>204.83955399999999</v>
      </c>
      <c r="AC205" s="11">
        <v>223.97875400000001</v>
      </c>
      <c r="AD205" s="11">
        <v>244.05007000000001</v>
      </c>
      <c r="AE205" s="11">
        <v>219.92419899999999</v>
      </c>
    </row>
    <row r="206" spans="1:31" ht="13.5" customHeight="1" x14ac:dyDescent="0.15">
      <c r="A206" s="1"/>
      <c r="B206" s="16" t="s">
        <v>500</v>
      </c>
      <c r="C206" s="13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>
        <v>39.740912000000002</v>
      </c>
      <c r="Z206" s="14">
        <v>32.780783999999997</v>
      </c>
      <c r="AA206" s="14">
        <v>20.822673999999999</v>
      </c>
      <c r="AB206" s="14">
        <v>51.571770000000001</v>
      </c>
      <c r="AC206" s="14">
        <v>24.902094000000002</v>
      </c>
      <c r="AD206" s="14">
        <v>27.524798000000001</v>
      </c>
      <c r="AE206" s="14">
        <v>25.940532999999999</v>
      </c>
    </row>
    <row r="207" spans="1:31" ht="13.5" customHeight="1" x14ac:dyDescent="0.15">
      <c r="A207" s="1"/>
      <c r="B207" s="16" t="s">
        <v>501</v>
      </c>
      <c r="C207" s="10">
        <v>0.423436912310867</v>
      </c>
      <c r="D207" s="11">
        <v>0.2910541000148561</v>
      </c>
      <c r="E207" s="11">
        <v>0.42432675779651297</v>
      </c>
      <c r="F207" s="11"/>
      <c r="G207" s="11">
        <v>1.89995107828277</v>
      </c>
      <c r="H207" s="11"/>
      <c r="I207" s="11"/>
      <c r="J207" s="11"/>
      <c r="K207" s="11">
        <v>0.14929999999999999</v>
      </c>
      <c r="L207" s="11">
        <v>4.3198E-2</v>
      </c>
      <c r="M207" s="11"/>
      <c r="N207" s="11">
        <v>8.8713E-2</v>
      </c>
      <c r="O207" s="11">
        <v>6.3299999999999997E-3</v>
      </c>
      <c r="P207" s="11"/>
      <c r="Q207" s="11">
        <v>5.0930000000000003E-3</v>
      </c>
      <c r="R207" s="11">
        <v>5.1260000000000003E-3</v>
      </c>
      <c r="S207" s="11"/>
      <c r="T207" s="11">
        <v>0.13100100000000001</v>
      </c>
      <c r="U207" s="11">
        <v>4.8058999999999998E-2</v>
      </c>
      <c r="V207" s="11"/>
      <c r="W207" s="11">
        <v>4.2983E-2</v>
      </c>
      <c r="X207" s="11">
        <v>7.9729999999999995E-2</v>
      </c>
      <c r="Y207" s="11">
        <v>1.204E-3</v>
      </c>
      <c r="Z207" s="11">
        <v>1.2019999999999999E-3</v>
      </c>
      <c r="AA207" s="11">
        <v>1.5699999999999999E-4</v>
      </c>
      <c r="AB207" s="11">
        <v>5.1960000000000001E-3</v>
      </c>
      <c r="AC207" s="11">
        <v>0.201595</v>
      </c>
      <c r="AD207" s="11">
        <v>1.065E-3</v>
      </c>
      <c r="AE207" s="11">
        <v>0.54178499999999996</v>
      </c>
    </row>
    <row r="208" spans="1:31" ht="13.5" customHeight="1" x14ac:dyDescent="0.15">
      <c r="A208" s="1"/>
      <c r="B208" s="16" t="s">
        <v>502</v>
      </c>
      <c r="C208" s="13">
        <v>34.538979051902288</v>
      </c>
      <c r="D208" s="14">
        <v>18.937918150519501</v>
      </c>
      <c r="E208" s="14">
        <v>24.257346320700712</v>
      </c>
      <c r="F208" s="14">
        <v>30.733523813498099</v>
      </c>
      <c r="G208" s="14">
        <v>33.041431080528398</v>
      </c>
      <c r="H208" s="14">
        <v>26.3221089793735</v>
      </c>
      <c r="I208" s="14">
        <v>30.620508527749799</v>
      </c>
      <c r="J208" s="14">
        <v>24.977669516091801</v>
      </c>
      <c r="K208" s="14">
        <v>17.517399999999999</v>
      </c>
      <c r="L208" s="14">
        <v>15.781205</v>
      </c>
      <c r="M208" s="14">
        <v>23.911237</v>
      </c>
      <c r="N208" s="14">
        <v>30.187418000000001</v>
      </c>
      <c r="O208" s="14">
        <v>39.696983000000003</v>
      </c>
      <c r="P208" s="14">
        <v>96.629565999999997</v>
      </c>
      <c r="Q208" s="14">
        <v>58.556916000000001</v>
      </c>
      <c r="R208" s="14">
        <v>81.123103</v>
      </c>
      <c r="S208" s="14">
        <v>134.67481900000001</v>
      </c>
      <c r="T208" s="14">
        <v>239.141795</v>
      </c>
      <c r="U208" s="14">
        <v>149.382282</v>
      </c>
      <c r="V208" s="14">
        <v>165.690595</v>
      </c>
      <c r="W208" s="14">
        <v>144.84598399999999</v>
      </c>
      <c r="X208" s="14">
        <v>115.1427</v>
      </c>
      <c r="Y208" s="14">
        <v>118.80181899999999</v>
      </c>
      <c r="Z208" s="14">
        <v>104.856548</v>
      </c>
      <c r="AA208" s="14">
        <v>93.283150000000006</v>
      </c>
      <c r="AB208" s="14">
        <v>109.798541</v>
      </c>
      <c r="AC208" s="14">
        <v>111.71124500000001</v>
      </c>
      <c r="AD208" s="14">
        <v>145.60672400000001</v>
      </c>
      <c r="AE208" s="14">
        <v>108.635953</v>
      </c>
    </row>
    <row r="209" spans="1:31" ht="13.5" customHeight="1" x14ac:dyDescent="0.15">
      <c r="A209" s="1"/>
      <c r="B209" s="16" t="s">
        <v>503</v>
      </c>
      <c r="C209" s="10">
        <v>149.74268989902501</v>
      </c>
      <c r="D209" s="11">
        <v>141.27303559084601</v>
      </c>
      <c r="E209" s="11">
        <v>125.349267414259</v>
      </c>
      <c r="F209" s="11">
        <v>162.110566707293</v>
      </c>
      <c r="G209" s="11">
        <v>212.48852745631103</v>
      </c>
      <c r="H209" s="11">
        <v>187.36541400674599</v>
      </c>
      <c r="I209" s="11">
        <v>160.59032353999902</v>
      </c>
      <c r="J209" s="11">
        <v>166.27690406287101</v>
      </c>
      <c r="K209" s="11">
        <v>150.9769</v>
      </c>
      <c r="L209" s="11">
        <v>98.735530999999995</v>
      </c>
      <c r="M209" s="11">
        <v>92.235785000000007</v>
      </c>
      <c r="N209" s="11">
        <v>91.072941</v>
      </c>
      <c r="O209" s="11">
        <v>167.27883700000001</v>
      </c>
      <c r="P209" s="11">
        <v>157.37758500000001</v>
      </c>
      <c r="Q209" s="11">
        <v>245.27683999999999</v>
      </c>
      <c r="R209" s="11">
        <v>353.73452200000003</v>
      </c>
      <c r="S209" s="11">
        <v>406.42299400000002</v>
      </c>
      <c r="T209" s="11">
        <v>567.15496199999995</v>
      </c>
      <c r="U209" s="11">
        <v>440.698194</v>
      </c>
      <c r="V209" s="11">
        <v>468.665862</v>
      </c>
      <c r="W209" s="11">
        <v>571.34978799999999</v>
      </c>
      <c r="X209" s="11">
        <v>545.743245</v>
      </c>
      <c r="Y209" s="11">
        <v>687.50201300000003</v>
      </c>
      <c r="Z209" s="11">
        <v>599.55503099999999</v>
      </c>
      <c r="AA209" s="11">
        <v>528.99010099999998</v>
      </c>
      <c r="AB209" s="11">
        <v>570.68029999999999</v>
      </c>
      <c r="AC209" s="11">
        <v>666.6046</v>
      </c>
      <c r="AD209" s="11">
        <v>646.43478000000005</v>
      </c>
      <c r="AE209" s="11">
        <v>685.46574699999996</v>
      </c>
    </row>
    <row r="210" spans="1:31" ht="13.5" customHeight="1" x14ac:dyDescent="0.15">
      <c r="A210" s="1"/>
      <c r="B210" s="16" t="s">
        <v>504</v>
      </c>
      <c r="C210" s="13">
        <v>6.8327319941071698</v>
      </c>
      <c r="D210" s="14">
        <v>5.1493810884456588</v>
      </c>
      <c r="E210" s="14">
        <v>3.9918146844560898</v>
      </c>
      <c r="F210" s="14">
        <v>12.936895013065897</v>
      </c>
      <c r="G210" s="14">
        <v>11.394710038575999</v>
      </c>
      <c r="H210" s="14">
        <v>11.803105256197801</v>
      </c>
      <c r="I210" s="14">
        <v>14.008310503832901</v>
      </c>
      <c r="J210" s="14">
        <v>5.8917291325500178</v>
      </c>
      <c r="K210" s="14">
        <v>2.8639999999999999</v>
      </c>
      <c r="L210" s="14">
        <v>5.8201499999999999</v>
      </c>
      <c r="M210" s="14">
        <v>6.1759700000000004</v>
      </c>
      <c r="N210" s="14">
        <v>13.208197</v>
      </c>
      <c r="O210" s="14">
        <v>15.720478</v>
      </c>
      <c r="P210" s="14">
        <v>35.445591999999998</v>
      </c>
      <c r="Q210" s="14">
        <v>62.605010999999998</v>
      </c>
      <c r="R210" s="14">
        <v>54.429974000000001</v>
      </c>
      <c r="S210" s="14">
        <v>86.141710000000003</v>
      </c>
      <c r="T210" s="14">
        <v>98.084329999999994</v>
      </c>
      <c r="U210" s="14">
        <v>82.199781999999999</v>
      </c>
      <c r="V210" s="14">
        <v>57.564115999999999</v>
      </c>
      <c r="W210" s="14">
        <v>75.892741999999998</v>
      </c>
      <c r="X210" s="14">
        <v>64.626846999999998</v>
      </c>
      <c r="Y210" s="14">
        <v>69.549160000000001</v>
      </c>
      <c r="Z210" s="14">
        <v>59.804760000000002</v>
      </c>
      <c r="AA210" s="14">
        <v>41.892837999999998</v>
      </c>
      <c r="AB210" s="14">
        <v>56.329101000000001</v>
      </c>
      <c r="AC210" s="14">
        <v>82.116836000000006</v>
      </c>
      <c r="AD210" s="14">
        <v>65.361086999999998</v>
      </c>
      <c r="AE210" s="14">
        <v>60.183301</v>
      </c>
    </row>
    <row r="211" spans="1:31" ht="13.5" customHeight="1" x14ac:dyDescent="0.15">
      <c r="A211" s="1"/>
      <c r="B211" s="16" t="s">
        <v>505</v>
      </c>
      <c r="C211" s="10">
        <v>3.0217997833093699</v>
      </c>
      <c r="D211" s="11">
        <v>1.92525099291546</v>
      </c>
      <c r="E211" s="11">
        <v>7.8579029221576505E-3</v>
      </c>
      <c r="F211" s="11">
        <v>2.6426202161715597</v>
      </c>
      <c r="G211" s="11">
        <v>16.863299890126601</v>
      </c>
      <c r="H211" s="11">
        <v>39.972656797411005</v>
      </c>
      <c r="I211" s="11">
        <v>43.97019225023891</v>
      </c>
      <c r="J211" s="11">
        <v>77.287597144350144</v>
      </c>
      <c r="K211" s="11">
        <v>60.052900000000001</v>
      </c>
      <c r="L211" s="11">
        <v>75.132143999999997</v>
      </c>
      <c r="M211" s="11">
        <v>59.748716999999999</v>
      </c>
      <c r="N211" s="11">
        <v>68.105481999999995</v>
      </c>
      <c r="O211" s="11">
        <v>124.875973</v>
      </c>
      <c r="P211" s="11">
        <v>106.710695</v>
      </c>
      <c r="Q211" s="11">
        <v>131.10941500000001</v>
      </c>
      <c r="R211" s="11">
        <v>110.18014100000001</v>
      </c>
      <c r="S211" s="11">
        <v>140.02335199999999</v>
      </c>
      <c r="T211" s="11">
        <v>131.244472</v>
      </c>
      <c r="U211" s="11">
        <v>107.036616</v>
      </c>
      <c r="V211" s="11">
        <v>142.33178100000001</v>
      </c>
      <c r="W211" s="11">
        <v>144.67945700000001</v>
      </c>
      <c r="X211" s="11">
        <v>157.26728499999999</v>
      </c>
      <c r="Y211" s="11">
        <v>134.09607800000001</v>
      </c>
      <c r="Z211" s="11">
        <v>149.13119399999999</v>
      </c>
      <c r="AA211" s="11">
        <v>144.868709</v>
      </c>
      <c r="AB211" s="11">
        <v>189.789975</v>
      </c>
      <c r="AC211" s="11">
        <v>166.99279200000001</v>
      </c>
      <c r="AD211" s="11">
        <v>234.598748</v>
      </c>
      <c r="AE211" s="11">
        <v>245.90406999999999</v>
      </c>
    </row>
    <row r="212" spans="1:31" ht="13.5" customHeight="1" x14ac:dyDescent="0.15">
      <c r="A212" s="1"/>
      <c r="B212" s="16" t="s">
        <v>506</v>
      </c>
      <c r="C212" s="13">
        <v>2.4251386795986005</v>
      </c>
      <c r="D212" s="14">
        <v>0.69223557604349084</v>
      </c>
      <c r="E212" s="14">
        <v>1.7365965457968395</v>
      </c>
      <c r="F212" s="14">
        <v>0.46283178927298502</v>
      </c>
      <c r="G212" s="14">
        <v>1.6377226539630592</v>
      </c>
      <c r="H212" s="14">
        <v>1.3342640724397499</v>
      </c>
      <c r="I212" s="14">
        <v>0.12957994814708099</v>
      </c>
      <c r="J212" s="14">
        <v>8.5960631691347392E-2</v>
      </c>
      <c r="K212" s="14">
        <v>5.2999999999999999E-2</v>
      </c>
      <c r="L212" s="14">
        <v>2.2713000000000001E-2</v>
      </c>
      <c r="M212" s="14">
        <v>0.12512899999999999</v>
      </c>
      <c r="N212" s="14">
        <v>0.11734899999999999</v>
      </c>
      <c r="O212" s="14">
        <v>0.21171300000000001</v>
      </c>
      <c r="P212" s="14">
        <v>19.734138000000002</v>
      </c>
      <c r="Q212" s="14">
        <v>26.223082000000002</v>
      </c>
      <c r="R212" s="14">
        <v>9.0853850000000005</v>
      </c>
      <c r="S212" s="14">
        <v>0.18546299999999999</v>
      </c>
      <c r="T212" s="14"/>
      <c r="U212" s="14">
        <v>3.9664999999999999E-2</v>
      </c>
      <c r="V212" s="14"/>
      <c r="W212" s="14">
        <v>0.629556</v>
      </c>
      <c r="X212" s="14"/>
      <c r="Y212" s="14">
        <v>2.1900000000000001E-4</v>
      </c>
      <c r="Z212" s="14">
        <v>0.190774</v>
      </c>
      <c r="AA212" s="14">
        <v>3.7299999999999998E-3</v>
      </c>
      <c r="AB212" s="14"/>
      <c r="AC212" s="14">
        <v>3.3790000000000001E-3</v>
      </c>
      <c r="AD212" s="14">
        <v>0.108766</v>
      </c>
      <c r="AE212" s="14">
        <v>1.542392</v>
      </c>
    </row>
    <row r="213" spans="1:31" ht="13.5" customHeight="1" x14ac:dyDescent="0.15">
      <c r="A213" s="1"/>
      <c r="B213" s="16" t="s">
        <v>507</v>
      </c>
      <c r="C213" s="10">
        <v>0.76988529511066661</v>
      </c>
      <c r="D213" s="11">
        <v>0.199493258394324</v>
      </c>
      <c r="E213" s="11">
        <v>0.141442252598838</v>
      </c>
      <c r="F213" s="11">
        <v>7.4650288592416902E-3</v>
      </c>
      <c r="G213" s="11">
        <v>5.7984264850949201E-2</v>
      </c>
      <c r="H213" s="11"/>
      <c r="I213" s="11">
        <v>0.1668326944481911</v>
      </c>
      <c r="J213" s="11">
        <v>1.34808217634966E-2</v>
      </c>
      <c r="K213" s="11">
        <v>5.4699999999999999E-2</v>
      </c>
      <c r="L213" s="11"/>
      <c r="M213" s="11">
        <v>1.931481</v>
      </c>
      <c r="N213" s="11">
        <v>0.31841599999999998</v>
      </c>
      <c r="O213" s="11">
        <v>1.6844000000000001E-2</v>
      </c>
      <c r="P213" s="11"/>
      <c r="Q213" s="11"/>
      <c r="R213" s="11"/>
      <c r="S213" s="11">
        <v>8.3768999999999996E-2</v>
      </c>
      <c r="T213" s="11"/>
      <c r="U213" s="11"/>
      <c r="V213" s="11"/>
      <c r="W213" s="11">
        <v>7.2900000000000005E-4</v>
      </c>
      <c r="X213" s="11">
        <v>0.37890299999999999</v>
      </c>
      <c r="Y213" s="11">
        <v>1.4920000000000001E-3</v>
      </c>
      <c r="Z213" s="11">
        <v>0.19895399999999999</v>
      </c>
      <c r="AA213" s="11">
        <v>8.6200000000000003E-4</v>
      </c>
      <c r="AB213" s="11">
        <v>2.1540000000000001E-3</v>
      </c>
      <c r="AC213" s="11">
        <v>2.1819999999999999E-3</v>
      </c>
      <c r="AD213" s="11">
        <v>1.8327E-2</v>
      </c>
      <c r="AE213" s="11">
        <v>1.505E-3</v>
      </c>
    </row>
    <row r="214" spans="1:31" ht="13.5" customHeight="1" x14ac:dyDescent="0.15">
      <c r="A214" s="1"/>
      <c r="B214" s="16" t="s">
        <v>508</v>
      </c>
      <c r="C214" s="13">
        <v>4.9080187563304962</v>
      </c>
      <c r="D214" s="14">
        <v>11.726042460367999</v>
      </c>
      <c r="E214" s="14">
        <v>8.1250716215110081</v>
      </c>
      <c r="F214" s="14">
        <v>13.690862927849295</v>
      </c>
      <c r="G214" s="14">
        <v>19.600959186455903</v>
      </c>
      <c r="H214" s="14">
        <v>15.9164282250801</v>
      </c>
      <c r="I214" s="14">
        <v>18.404258521866602</v>
      </c>
      <c r="J214" s="14">
        <v>20.201802447128898</v>
      </c>
      <c r="K214" s="14">
        <v>13.0406</v>
      </c>
      <c r="L214" s="14">
        <v>31.364659</v>
      </c>
      <c r="M214" s="14">
        <v>35.063045000000002</v>
      </c>
      <c r="N214" s="14">
        <v>29.978591999999999</v>
      </c>
      <c r="O214" s="14">
        <v>36.529955000000001</v>
      </c>
      <c r="P214" s="14">
        <v>41.243456999999999</v>
      </c>
      <c r="Q214" s="14">
        <v>57.668114000000003</v>
      </c>
      <c r="R214" s="14">
        <v>66.030184000000006</v>
      </c>
      <c r="S214" s="14">
        <v>71.599888000000007</v>
      </c>
      <c r="T214" s="14">
        <v>71.197049000000007</v>
      </c>
      <c r="U214" s="14">
        <v>67.090716</v>
      </c>
      <c r="V214" s="14">
        <v>79.088183000000001</v>
      </c>
      <c r="W214" s="14">
        <v>109.04800400000001</v>
      </c>
      <c r="X214" s="14">
        <v>117.183532</v>
      </c>
      <c r="Y214" s="14">
        <v>128.80678399999999</v>
      </c>
      <c r="Z214" s="14">
        <v>130.515455</v>
      </c>
      <c r="AA214" s="14">
        <v>96.769504999999995</v>
      </c>
      <c r="AB214" s="14">
        <v>92.582413000000003</v>
      </c>
      <c r="AC214" s="14">
        <v>125.934392</v>
      </c>
      <c r="AD214" s="14">
        <v>190.804193</v>
      </c>
      <c r="AE214" s="14">
        <v>191.51495399999999</v>
      </c>
    </row>
    <row r="215" spans="1:31" ht="13.5" customHeight="1" x14ac:dyDescent="0.15">
      <c r="A215" s="1"/>
      <c r="B215" s="16" t="s">
        <v>509</v>
      </c>
      <c r="C215" s="10">
        <v>4.0996391964642998</v>
      </c>
      <c r="D215" s="11">
        <v>2.35551233490499</v>
      </c>
      <c r="E215" s="11">
        <v>1.3751330113775893</v>
      </c>
      <c r="F215" s="11">
        <v>2.7396655913417001</v>
      </c>
      <c r="G215" s="11">
        <v>2.38813367658735</v>
      </c>
      <c r="H215" s="11">
        <v>2.0527139575996101</v>
      </c>
      <c r="I215" s="11">
        <v>3.16488949956595</v>
      </c>
      <c r="J215" s="11">
        <v>2.66250616184852</v>
      </c>
      <c r="K215" s="11">
        <v>3.7046000000000001</v>
      </c>
      <c r="L215" s="11">
        <v>1.4783850000000001</v>
      </c>
      <c r="M215" s="11">
        <v>0.44053700000000001</v>
      </c>
      <c r="N215" s="11">
        <v>13.260757</v>
      </c>
      <c r="O215" s="11">
        <v>4.0543959999999997</v>
      </c>
      <c r="P215" s="11">
        <v>6.2731859999999999</v>
      </c>
      <c r="Q215" s="11">
        <v>4.343318</v>
      </c>
      <c r="R215" s="11">
        <v>4.4062089999999996</v>
      </c>
      <c r="S215" s="11">
        <v>4.8413680000000001</v>
      </c>
      <c r="T215" s="11">
        <v>9.698226</v>
      </c>
      <c r="U215" s="11">
        <v>9.9937690000000003</v>
      </c>
      <c r="V215" s="11">
        <v>8.1257230000000007</v>
      </c>
      <c r="W215" s="11">
        <v>9.7615099999999995</v>
      </c>
      <c r="X215" s="11">
        <v>8.4865539999999999</v>
      </c>
      <c r="Y215" s="11">
        <v>5.2676290000000003</v>
      </c>
      <c r="Z215" s="11">
        <v>5.1735040000000003</v>
      </c>
      <c r="AA215" s="11">
        <v>6.6043310000000002</v>
      </c>
      <c r="AB215" s="11">
        <v>11.595307999999999</v>
      </c>
      <c r="AC215" s="11">
        <v>5.337129</v>
      </c>
      <c r="AD215" s="11">
        <v>17.814464000000001</v>
      </c>
      <c r="AE215" s="11">
        <v>10.624706</v>
      </c>
    </row>
    <row r="216" spans="1:31" ht="13.5" customHeight="1" x14ac:dyDescent="0.15">
      <c r="A216" s="1"/>
      <c r="B216" s="16" t="s">
        <v>510</v>
      </c>
      <c r="C216" s="13">
        <v>0.92386235413280093</v>
      </c>
      <c r="D216" s="14">
        <v>1.40823948051287</v>
      </c>
      <c r="E216" s="14">
        <v>0.25145289350904498</v>
      </c>
      <c r="F216" s="14">
        <v>8.2115317451658607E-2</v>
      </c>
      <c r="G216" s="14">
        <v>1.1227935102535E-4</v>
      </c>
      <c r="H216" s="14"/>
      <c r="I216" s="14">
        <v>2.0797337437272292</v>
      </c>
      <c r="J216" s="14">
        <v>1.72266833038287</v>
      </c>
      <c r="K216" s="14">
        <v>0.47870000000000001</v>
      </c>
      <c r="L216" s="14">
        <v>0.409109</v>
      </c>
      <c r="M216" s="14">
        <v>0.71650499999999995</v>
      </c>
      <c r="N216" s="14">
        <v>1.019156</v>
      </c>
      <c r="O216" s="14">
        <v>1.560073</v>
      </c>
      <c r="P216" s="14">
        <v>1.361559</v>
      </c>
      <c r="Q216" s="14">
        <v>1.8609560000000001</v>
      </c>
      <c r="R216" s="14">
        <v>2.705905</v>
      </c>
      <c r="S216" s="14">
        <v>2.9541059999999999</v>
      </c>
      <c r="T216" s="14">
        <v>2.7706849999999998</v>
      </c>
      <c r="U216" s="14">
        <v>1.2148840000000001</v>
      </c>
      <c r="V216" s="14">
        <v>5.6849959999999999</v>
      </c>
      <c r="W216" s="14">
        <v>5.604959</v>
      </c>
      <c r="X216" s="14">
        <v>5.271954</v>
      </c>
      <c r="Y216" s="14">
        <v>3.9619559999999998</v>
      </c>
      <c r="Z216" s="14">
        <v>4.5123810000000004</v>
      </c>
      <c r="AA216" s="14">
        <v>5.1571980000000002</v>
      </c>
      <c r="AB216" s="14">
        <v>7.3528370000000001</v>
      </c>
      <c r="AC216" s="14">
        <v>5.4575129999999996</v>
      </c>
      <c r="AD216" s="14">
        <v>10.390038000000001</v>
      </c>
      <c r="AE216" s="14">
        <v>6.5800609999999997</v>
      </c>
    </row>
    <row r="217" spans="1:31" ht="13.5" customHeight="1" x14ac:dyDescent="0.15">
      <c r="A217" s="1"/>
      <c r="B217" s="16" t="s">
        <v>511</v>
      </c>
      <c r="C217" s="10">
        <v>20.305724658543788</v>
      </c>
      <c r="D217" s="11">
        <v>40.153368342795687</v>
      </c>
      <c r="E217" s="11">
        <v>40.994679544896499</v>
      </c>
      <c r="F217" s="11">
        <v>58.324270477255396</v>
      </c>
      <c r="G217" s="11">
        <v>73.943042289215626</v>
      </c>
      <c r="H217" s="11">
        <v>55.241690620478899</v>
      </c>
      <c r="I217" s="11">
        <v>47.752190453123795</v>
      </c>
      <c r="J217" s="11">
        <v>56.201833982526509</v>
      </c>
      <c r="K217" s="11">
        <v>38.298900000000003</v>
      </c>
      <c r="L217" s="11">
        <v>38.160755999999999</v>
      </c>
      <c r="M217" s="11">
        <v>27.648185999999999</v>
      </c>
      <c r="N217" s="11">
        <v>27.604077</v>
      </c>
      <c r="O217" s="11">
        <v>42.780994999999997</v>
      </c>
      <c r="P217" s="11">
        <v>53.967419999999997</v>
      </c>
      <c r="Q217" s="11">
        <v>51.851129</v>
      </c>
      <c r="R217" s="11">
        <v>57.501766000000003</v>
      </c>
      <c r="S217" s="11">
        <v>67.226044999999999</v>
      </c>
      <c r="T217" s="11">
        <v>51.859386000000001</v>
      </c>
      <c r="U217" s="11">
        <v>43.574388999999996</v>
      </c>
      <c r="V217" s="11">
        <v>57.577314999999999</v>
      </c>
      <c r="W217" s="11">
        <v>66.053833999999995</v>
      </c>
      <c r="X217" s="11">
        <v>61.684216999999997</v>
      </c>
      <c r="Y217" s="11">
        <v>51.929751000000003</v>
      </c>
      <c r="Z217" s="11">
        <v>56.274349000000001</v>
      </c>
      <c r="AA217" s="11">
        <v>48.039988000000001</v>
      </c>
      <c r="AB217" s="11">
        <v>49.735512</v>
      </c>
      <c r="AC217" s="11">
        <v>87.825126999999995</v>
      </c>
      <c r="AD217" s="11">
        <v>144.94331199999999</v>
      </c>
      <c r="AE217" s="11">
        <v>115.043727</v>
      </c>
    </row>
    <row r="218" spans="1:31" ht="13.5" customHeight="1" x14ac:dyDescent="0.15">
      <c r="A218" s="1"/>
      <c r="B218" s="16" t="s">
        <v>512</v>
      </c>
      <c r="C218" s="13">
        <v>3.743567247475621</v>
      </c>
      <c r="D218" s="14">
        <v>5.9405659608296402</v>
      </c>
      <c r="E218" s="14">
        <v>2.349512973725139</v>
      </c>
      <c r="F218" s="14">
        <v>3.5458887081398016</v>
      </c>
      <c r="G218" s="14">
        <v>5.0107868376520797</v>
      </c>
      <c r="H218" s="14">
        <v>5.3212661823928533</v>
      </c>
      <c r="I218" s="14">
        <v>4.9032782763390337</v>
      </c>
      <c r="J218" s="14">
        <v>13.2272125323833</v>
      </c>
      <c r="K218" s="14">
        <v>14.046099999999999</v>
      </c>
      <c r="L218" s="14">
        <v>17.338566</v>
      </c>
      <c r="M218" s="14">
        <v>20.445056000000001</v>
      </c>
      <c r="N218" s="14">
        <v>22.607807999999999</v>
      </c>
      <c r="O218" s="14">
        <v>22.894901999999998</v>
      </c>
      <c r="P218" s="14">
        <v>20.308755999999999</v>
      </c>
      <c r="Q218" s="14">
        <v>2.8682349999999999</v>
      </c>
      <c r="R218" s="14">
        <v>1.4864729999999999</v>
      </c>
      <c r="S218" s="14">
        <v>3.7728489999999999</v>
      </c>
      <c r="T218" s="14">
        <v>1.267436</v>
      </c>
      <c r="U218" s="14">
        <v>0.35723100000000002</v>
      </c>
      <c r="V218" s="14">
        <v>0.44207600000000002</v>
      </c>
      <c r="W218" s="14">
        <v>0.33126100000000003</v>
      </c>
      <c r="X218" s="14">
        <v>0.61800900000000003</v>
      </c>
      <c r="Y218" s="14">
        <v>0.50366699999999998</v>
      </c>
      <c r="Z218" s="14">
        <v>0.84065900000000005</v>
      </c>
      <c r="AA218" s="14">
        <v>0.500556</v>
      </c>
      <c r="AB218" s="14">
        <v>1.186075</v>
      </c>
      <c r="AC218" s="14">
        <v>0.85633499999999996</v>
      </c>
      <c r="AD218" s="14">
        <v>1.27755</v>
      </c>
      <c r="AE218" s="14">
        <v>0.86000699999999997</v>
      </c>
    </row>
    <row r="219" spans="1:31" ht="13.5" customHeight="1" x14ac:dyDescent="0.15">
      <c r="A219" s="1"/>
      <c r="B219" s="16" t="s">
        <v>513</v>
      </c>
      <c r="C219" s="10">
        <v>1327.05128318226</v>
      </c>
      <c r="D219" s="11">
        <v>1349.7407496118301</v>
      </c>
      <c r="E219" s="11">
        <v>1007.2024228534</v>
      </c>
      <c r="F219" s="11">
        <v>956.942049466193</v>
      </c>
      <c r="G219" s="11">
        <v>1000.08396891466</v>
      </c>
      <c r="H219" s="11">
        <v>1005.9166848143203</v>
      </c>
      <c r="I219" s="11">
        <v>1096.3554505587999</v>
      </c>
      <c r="J219" s="11">
        <v>885.65261772630163</v>
      </c>
      <c r="K219" s="11">
        <v>932.61249999999995</v>
      </c>
      <c r="L219" s="11">
        <v>1518.372316</v>
      </c>
      <c r="M219" s="11">
        <v>1402.1246980000001</v>
      </c>
      <c r="N219" s="11">
        <v>1498.077137</v>
      </c>
      <c r="O219" s="11">
        <v>1611.8686990000001</v>
      </c>
      <c r="P219" s="11">
        <v>2161.752285</v>
      </c>
      <c r="Q219" s="11">
        <v>3284.4668959999999</v>
      </c>
      <c r="R219" s="11">
        <v>3351.2371969999999</v>
      </c>
      <c r="S219" s="11">
        <v>4046.208259</v>
      </c>
      <c r="T219" s="11">
        <v>4688.6080940000002</v>
      </c>
      <c r="U219" s="11">
        <v>2798.069512</v>
      </c>
      <c r="V219" s="11">
        <v>3817.7817949999999</v>
      </c>
      <c r="W219" s="11">
        <v>5098.2095019999997</v>
      </c>
      <c r="X219" s="11">
        <v>7204.9377219999997</v>
      </c>
      <c r="Y219" s="11">
        <v>7129.0977940000002</v>
      </c>
      <c r="Z219" s="11">
        <v>6264.6253020000004</v>
      </c>
      <c r="AA219" s="11">
        <v>3578.222205</v>
      </c>
      <c r="AB219" s="11">
        <v>3557.4243139999999</v>
      </c>
      <c r="AC219" s="11">
        <v>4372.3413419999997</v>
      </c>
      <c r="AD219" s="11">
        <v>5347.6760489999997</v>
      </c>
      <c r="AE219" s="11">
        <v>4918.066159</v>
      </c>
    </row>
    <row r="220" spans="1:31" ht="13.5" customHeight="1" x14ac:dyDescent="0.15">
      <c r="A220" s="1"/>
      <c r="B220" s="16" t="s">
        <v>514</v>
      </c>
      <c r="C220" s="13"/>
      <c r="D220" s="14"/>
      <c r="E220" s="14"/>
      <c r="F220" s="14"/>
      <c r="G220" s="14"/>
      <c r="H220" s="14"/>
      <c r="I220" s="14"/>
      <c r="J220" s="14"/>
      <c r="K220" s="14"/>
      <c r="L220" s="14">
        <v>0.112523</v>
      </c>
      <c r="M220" s="14">
        <v>0.55927700000000002</v>
      </c>
      <c r="N220" s="14">
        <v>5.012E-3</v>
      </c>
      <c r="O220" s="14"/>
      <c r="P220" s="14">
        <v>1.3788530000000001</v>
      </c>
      <c r="Q220" s="14"/>
      <c r="R220" s="14"/>
      <c r="S220" s="14"/>
      <c r="T220" s="14">
        <v>2.147E-3</v>
      </c>
      <c r="U220" s="14"/>
      <c r="V220" s="14"/>
      <c r="W220" s="14">
        <v>6.9999999999999999E-6</v>
      </c>
      <c r="X220" s="14"/>
      <c r="Y220" s="14">
        <v>3.5599999999999998E-4</v>
      </c>
      <c r="Z220" s="14"/>
      <c r="AA220" s="14">
        <v>1.115E-2</v>
      </c>
      <c r="AB220" s="14">
        <v>4.3899999999999999E-4</v>
      </c>
      <c r="AC220" s="14">
        <v>1.0579999999999999E-3</v>
      </c>
      <c r="AD220" s="14"/>
      <c r="AE220" s="14">
        <v>2.1699999999999999E-4</v>
      </c>
    </row>
    <row r="221" spans="1:31" ht="13.5" customHeight="1" x14ac:dyDescent="0.15">
      <c r="A221" s="1"/>
      <c r="B221" s="16" t="s">
        <v>515</v>
      </c>
      <c r="C221" s="10">
        <v>13.829064613425405</v>
      </c>
      <c r="D221" s="11">
        <v>17.045771723685984</v>
      </c>
      <c r="E221" s="11">
        <v>3.4653351886715198</v>
      </c>
      <c r="F221" s="11">
        <v>6.0392083471265323</v>
      </c>
      <c r="G221" s="11">
        <v>24.053204372478699</v>
      </c>
      <c r="H221" s="11">
        <v>33.640823743584512</v>
      </c>
      <c r="I221" s="11">
        <v>73.593719251411812</v>
      </c>
      <c r="J221" s="11">
        <v>28.703150050856014</v>
      </c>
      <c r="K221" s="11">
        <v>51.289099999999998</v>
      </c>
      <c r="L221" s="11">
        <v>16.212109000000002</v>
      </c>
      <c r="M221" s="11">
        <v>19.108630999999999</v>
      </c>
      <c r="N221" s="11">
        <v>21.211621999999998</v>
      </c>
      <c r="O221" s="11">
        <v>29.814107</v>
      </c>
      <c r="P221" s="11">
        <v>12.211676000000001</v>
      </c>
      <c r="Q221" s="11">
        <v>2.379947</v>
      </c>
      <c r="R221" s="11">
        <v>6.1214930000000001</v>
      </c>
      <c r="S221" s="11">
        <v>49.998074000000003</v>
      </c>
      <c r="T221" s="11">
        <v>9.7921689999999995</v>
      </c>
      <c r="U221" s="11">
        <v>15.426138</v>
      </c>
      <c r="V221" s="11">
        <v>38.778474000000003</v>
      </c>
      <c r="W221" s="11"/>
      <c r="X221" s="11"/>
      <c r="Y221" s="11"/>
      <c r="Z221" s="11"/>
      <c r="AA221" s="11"/>
      <c r="AB221" s="11"/>
      <c r="AC221" s="11"/>
      <c r="AD221" s="11"/>
      <c r="AE221" s="11"/>
    </row>
    <row r="222" spans="1:31" ht="13.5" customHeight="1" x14ac:dyDescent="0.15">
      <c r="A222" s="1"/>
      <c r="B222" s="16" t="s">
        <v>516</v>
      </c>
      <c r="C222" s="13">
        <v>7.7373472158622034</v>
      </c>
      <c r="D222" s="14">
        <v>6.4170394495519796</v>
      </c>
      <c r="E222" s="14">
        <v>3.9760988786117699</v>
      </c>
      <c r="F222" s="14">
        <v>12.063486636534599</v>
      </c>
      <c r="G222" s="14">
        <v>19.055032921909699</v>
      </c>
      <c r="H222" s="14">
        <v>18.9797090541134</v>
      </c>
      <c r="I222" s="14">
        <v>20.931294099170099</v>
      </c>
      <c r="J222" s="14">
        <v>28.997852714317187</v>
      </c>
      <c r="K222" s="14">
        <v>16.151</v>
      </c>
      <c r="L222" s="14">
        <v>14.551085</v>
      </c>
      <c r="M222" s="14">
        <v>12.031969999999999</v>
      </c>
      <c r="N222" s="14">
        <v>11.848264</v>
      </c>
      <c r="O222" s="14">
        <v>17.310555000000001</v>
      </c>
      <c r="P222" s="14">
        <v>23.797222999999999</v>
      </c>
      <c r="Q222" s="14">
        <v>31.894369999999999</v>
      </c>
      <c r="R222" s="14">
        <v>38.356853999999998</v>
      </c>
      <c r="S222" s="14">
        <v>54.248963000000003</v>
      </c>
      <c r="T222" s="14">
        <v>59.722662</v>
      </c>
      <c r="U222" s="14">
        <v>55.497591</v>
      </c>
      <c r="V222" s="14">
        <v>64.626998999999998</v>
      </c>
      <c r="W222" s="14">
        <v>64.063058999999996</v>
      </c>
      <c r="X222" s="14">
        <v>68.380723000000003</v>
      </c>
      <c r="Y222" s="14">
        <v>76.973011999999997</v>
      </c>
      <c r="Z222" s="14">
        <v>107.420427</v>
      </c>
      <c r="AA222" s="14">
        <v>63.894495999999997</v>
      </c>
      <c r="AB222" s="14">
        <v>60.684584999999998</v>
      </c>
      <c r="AC222" s="14">
        <v>60.416808000000003</v>
      </c>
      <c r="AD222" s="14">
        <v>63.829596000000002</v>
      </c>
      <c r="AE222" s="14">
        <v>71.330911999999998</v>
      </c>
    </row>
    <row r="223" spans="1:31" ht="13.5" customHeight="1" x14ac:dyDescent="0.15">
      <c r="A223" s="1"/>
      <c r="B223" s="16" t="s">
        <v>517</v>
      </c>
      <c r="C223" s="10">
        <v>56.249744374023095</v>
      </c>
      <c r="D223" s="11">
        <v>46.299974424327004</v>
      </c>
      <c r="E223" s="11">
        <v>29.655725628222999</v>
      </c>
      <c r="F223" s="11">
        <v>51.710254907967204</v>
      </c>
      <c r="G223" s="11">
        <v>76.144968682080957</v>
      </c>
      <c r="H223" s="11">
        <v>45.459719107148402</v>
      </c>
      <c r="I223" s="11">
        <v>148.5436183662369</v>
      </c>
      <c r="J223" s="11">
        <v>61.449547752096272</v>
      </c>
      <c r="K223" s="11">
        <v>28.7424</v>
      </c>
      <c r="L223" s="11">
        <v>34.304307000000001</v>
      </c>
      <c r="M223" s="11">
        <v>29.443878000000002</v>
      </c>
      <c r="N223" s="11">
        <v>38.485838999999999</v>
      </c>
      <c r="O223" s="11">
        <v>46.525433</v>
      </c>
      <c r="P223" s="11">
        <v>45.152997999999997</v>
      </c>
      <c r="Q223" s="11">
        <v>299.48593899999997</v>
      </c>
      <c r="R223" s="11">
        <v>575.03891499999997</v>
      </c>
      <c r="S223" s="11">
        <v>114.25051499999999</v>
      </c>
      <c r="T223" s="11">
        <v>99.757983999999993</v>
      </c>
      <c r="U223" s="11">
        <v>64.391587000000001</v>
      </c>
      <c r="V223" s="11">
        <v>74.502668</v>
      </c>
      <c r="W223" s="11">
        <v>79.236767999999998</v>
      </c>
      <c r="X223" s="11">
        <v>71.740932999999998</v>
      </c>
      <c r="Y223" s="11">
        <v>54.076895999999998</v>
      </c>
      <c r="Z223" s="11">
        <v>67.464757000000006</v>
      </c>
      <c r="AA223" s="11">
        <v>47.787683999999999</v>
      </c>
      <c r="AB223" s="11">
        <v>54.617175000000003</v>
      </c>
      <c r="AC223" s="11">
        <v>71.960385000000002</v>
      </c>
      <c r="AD223" s="11">
        <v>55.204993999999999</v>
      </c>
      <c r="AE223" s="11">
        <v>137.087727</v>
      </c>
    </row>
    <row r="224" spans="1:31" ht="13.5" customHeight="1" x14ac:dyDescent="0.15">
      <c r="A224" s="1"/>
      <c r="B224" s="16" t="s">
        <v>518</v>
      </c>
      <c r="C224" s="13">
        <v>55.980284520734401</v>
      </c>
      <c r="D224" s="14">
        <v>25.423769074188904</v>
      </c>
      <c r="E224" s="14">
        <v>82.979454857984805</v>
      </c>
      <c r="F224" s="14">
        <v>36.235250082759201</v>
      </c>
      <c r="G224" s="14">
        <v>32.423245033643703</v>
      </c>
      <c r="H224" s="14">
        <v>23.321988579804891</v>
      </c>
      <c r="I224" s="14">
        <v>23.882692097668698</v>
      </c>
      <c r="J224" s="14">
        <v>22.281784870624801</v>
      </c>
      <c r="K224" s="14">
        <v>33.204599999999999</v>
      </c>
      <c r="L224" s="14">
        <v>53.992168999999997</v>
      </c>
      <c r="M224" s="14">
        <v>55.383152000000003</v>
      </c>
      <c r="N224" s="14">
        <v>10.659777</v>
      </c>
      <c r="O224" s="14">
        <v>60.923763000000001</v>
      </c>
      <c r="P224" s="14">
        <v>12.774094</v>
      </c>
      <c r="Q224" s="14">
        <v>14.686308</v>
      </c>
      <c r="R224" s="14">
        <v>54.442267999999999</v>
      </c>
      <c r="S224" s="14">
        <v>112.71211599999999</v>
      </c>
      <c r="T224" s="14">
        <v>220.240104</v>
      </c>
      <c r="U224" s="14">
        <v>56.580657000000002</v>
      </c>
      <c r="V224" s="14">
        <v>219.71768599999999</v>
      </c>
      <c r="W224" s="14">
        <v>265.61940700000002</v>
      </c>
      <c r="X224" s="14">
        <v>175.34953899999999</v>
      </c>
      <c r="Y224" s="14">
        <v>343.043116</v>
      </c>
      <c r="Z224" s="14">
        <v>136.65931800000001</v>
      </c>
      <c r="AA224" s="14">
        <v>170.144578</v>
      </c>
      <c r="AB224" s="14">
        <v>166.50143399999999</v>
      </c>
      <c r="AC224" s="14">
        <v>235.60778300000001</v>
      </c>
      <c r="AD224" s="14">
        <v>72.860746000000006</v>
      </c>
      <c r="AE224" s="14">
        <v>57.387272000000003</v>
      </c>
    </row>
    <row r="225" spans="1:31" ht="13.5" customHeight="1" x14ac:dyDescent="0.15">
      <c r="A225" s="1"/>
      <c r="B225" s="16" t="s">
        <v>519</v>
      </c>
      <c r="C225" s="10">
        <v>41.708535862620387</v>
      </c>
      <c r="D225" s="11">
        <v>68.007524185619246</v>
      </c>
      <c r="E225" s="11">
        <v>67.499386101334196</v>
      </c>
      <c r="F225" s="11">
        <v>91.543648900880868</v>
      </c>
      <c r="G225" s="11">
        <v>144.75971416885201</v>
      </c>
      <c r="H225" s="11">
        <v>151.087642333015</v>
      </c>
      <c r="I225" s="11">
        <v>196.19547434944599</v>
      </c>
      <c r="J225" s="11">
        <v>173.08517928609402</v>
      </c>
      <c r="K225" s="11">
        <v>196.84209999999999</v>
      </c>
      <c r="L225" s="11">
        <v>212.03171900000001</v>
      </c>
      <c r="M225" s="11">
        <v>230.45283900000001</v>
      </c>
      <c r="N225" s="11">
        <v>262.56108499999999</v>
      </c>
      <c r="O225" s="11">
        <v>351.531655</v>
      </c>
      <c r="P225" s="11">
        <v>452.35098599999998</v>
      </c>
      <c r="Q225" s="11">
        <v>605.643685</v>
      </c>
      <c r="R225" s="11">
        <v>830.238969</v>
      </c>
      <c r="S225" s="11">
        <v>1167.286679</v>
      </c>
      <c r="T225" s="11">
        <v>1127.8792080000001</v>
      </c>
      <c r="U225" s="11">
        <v>742.87242100000003</v>
      </c>
      <c r="V225" s="11">
        <v>1386.2593409999999</v>
      </c>
      <c r="W225" s="11">
        <v>2300.8051380000002</v>
      </c>
      <c r="X225" s="11">
        <v>2202.5041219999998</v>
      </c>
      <c r="Y225" s="11">
        <v>1869.737605</v>
      </c>
      <c r="Z225" s="11">
        <v>1714.35817</v>
      </c>
      <c r="AA225" s="11">
        <v>1318.22009</v>
      </c>
      <c r="AB225" s="11">
        <v>1614.988777</v>
      </c>
      <c r="AC225" s="11">
        <v>2520.6957320000001</v>
      </c>
      <c r="AD225" s="11">
        <v>2192.042109</v>
      </c>
      <c r="AE225" s="11">
        <v>1444.639193</v>
      </c>
    </row>
    <row r="226" spans="1:31" ht="13.5" customHeight="1" x14ac:dyDescent="0.15">
      <c r="A226" s="1"/>
      <c r="B226" s="16" t="s">
        <v>520</v>
      </c>
      <c r="C226" s="13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>
        <v>2.6671E-2</v>
      </c>
      <c r="Z226" s="14">
        <v>0.19234899999999999</v>
      </c>
      <c r="AA226" s="14">
        <v>2.8554E-2</v>
      </c>
      <c r="AB226" s="14">
        <v>0.46504600000000001</v>
      </c>
      <c r="AC226" s="14">
        <v>0.51390199999999997</v>
      </c>
      <c r="AD226" s="14">
        <v>0.121701</v>
      </c>
      <c r="AE226" s="14">
        <v>1.6163E-2</v>
      </c>
    </row>
    <row r="227" spans="1:31" ht="13.5" customHeight="1" x14ac:dyDescent="0.15">
      <c r="A227" s="1"/>
      <c r="B227" s="16" t="s">
        <v>521</v>
      </c>
      <c r="C227" s="10">
        <v>5.7741397133299975E-2</v>
      </c>
      <c r="D227" s="11">
        <v>0.16241035659063199</v>
      </c>
      <c r="E227" s="11">
        <v>2.3573708766472985E-2</v>
      </c>
      <c r="F227" s="11"/>
      <c r="G227" s="11">
        <v>8.3567916977439916E-3</v>
      </c>
      <c r="H227" s="11"/>
      <c r="I227" s="11">
        <v>0.21962583079293899</v>
      </c>
      <c r="J227" s="11">
        <v>1.7285197231731799</v>
      </c>
      <c r="K227" s="11">
        <v>1.18E-2</v>
      </c>
      <c r="L227" s="11">
        <v>9.3168000000000001E-2</v>
      </c>
      <c r="M227" s="11">
        <v>2.7669999999999999E-3</v>
      </c>
      <c r="N227" s="11">
        <v>2.3999999999999998E-3</v>
      </c>
      <c r="O227" s="11">
        <v>1.3048000000000001E-2</v>
      </c>
      <c r="P227" s="11">
        <v>8.5749999999999993E-3</v>
      </c>
      <c r="Q227" s="11">
        <v>0.25328299999999998</v>
      </c>
      <c r="R227" s="11">
        <v>2.9267999999999999E-2</v>
      </c>
      <c r="S227" s="11">
        <v>3.1338999999999999E-2</v>
      </c>
      <c r="T227" s="11">
        <v>2.4594000000000001E-2</v>
      </c>
      <c r="U227" s="11">
        <v>1.5122E-2</v>
      </c>
      <c r="V227" s="11">
        <v>1.8537999999999999E-2</v>
      </c>
      <c r="W227" s="11">
        <v>1.2085E-2</v>
      </c>
      <c r="X227" s="11">
        <v>2.3168000000000001E-2</v>
      </c>
      <c r="Y227" s="11">
        <v>6.1685999999999998E-2</v>
      </c>
      <c r="Z227" s="11">
        <v>9.4328999999999996E-2</v>
      </c>
      <c r="AA227" s="11">
        <v>2.7602999999999999E-2</v>
      </c>
      <c r="AB227" s="11">
        <v>0.400503</v>
      </c>
      <c r="AC227" s="11">
        <v>0.18430299999999999</v>
      </c>
      <c r="AD227" s="11">
        <v>4.6997999999999998E-2</v>
      </c>
      <c r="AE227" s="11">
        <v>3.6602999999999997E-2</v>
      </c>
    </row>
    <row r="228" spans="1:31" ht="13.5" customHeight="1" x14ac:dyDescent="0.15">
      <c r="A228" s="1"/>
      <c r="B228" s="16" t="s">
        <v>522</v>
      </c>
      <c r="C228" s="13"/>
      <c r="D228" s="14">
        <v>8.7850303083545599E-3</v>
      </c>
      <c r="E228" s="14">
        <v>0.322174019808464</v>
      </c>
      <c r="F228" s="14">
        <v>0.63452745303554403</v>
      </c>
      <c r="G228" s="14">
        <v>0.16906062282959999</v>
      </c>
      <c r="H228" s="14">
        <v>0.22106150312611197</v>
      </c>
      <c r="I228" s="14">
        <v>0.211821927170289</v>
      </c>
      <c r="J228" s="14">
        <v>0.169471350022879</v>
      </c>
      <c r="K228" s="14"/>
      <c r="L228" s="14"/>
      <c r="M228" s="14"/>
      <c r="N228" s="14"/>
      <c r="O228" s="14">
        <v>2.7360000000000002E-3</v>
      </c>
      <c r="P228" s="14">
        <v>3.0079999999999998E-3</v>
      </c>
      <c r="Q228" s="14">
        <v>3.0439999999999998E-3</v>
      </c>
      <c r="R228" s="14"/>
      <c r="S228" s="14">
        <v>4.7790000000000003E-3</v>
      </c>
      <c r="T228" s="14">
        <v>6.0559999999999998E-3</v>
      </c>
      <c r="U228" s="14">
        <v>57.588715000000001</v>
      </c>
      <c r="V228" s="14">
        <v>1.4952999999999999E-2</v>
      </c>
      <c r="W228" s="14">
        <v>8.9160000000000003E-3</v>
      </c>
      <c r="X228" s="14">
        <v>4.3800000000000002E-4</v>
      </c>
      <c r="Y228" s="14">
        <v>2.6380000000000002E-3</v>
      </c>
      <c r="Z228" s="14">
        <v>6.9360000000000003E-3</v>
      </c>
      <c r="AA228" s="14">
        <v>2.0699999999999999E-4</v>
      </c>
      <c r="AB228" s="14">
        <v>2.3710999999999999E-2</v>
      </c>
      <c r="AC228" s="14">
        <v>0.169346</v>
      </c>
      <c r="AD228" s="14">
        <v>2.1493000000000002E-2</v>
      </c>
      <c r="AE228" s="14">
        <v>1.0036E-2</v>
      </c>
    </row>
    <row r="229" spans="1:31" ht="13.5" customHeight="1" x14ac:dyDescent="0.15">
      <c r="A229" s="1"/>
      <c r="B229" s="16" t="s">
        <v>523</v>
      </c>
      <c r="C229" s="10">
        <v>6.5247778760628998</v>
      </c>
      <c r="D229" s="11">
        <v>2.9852131291300497</v>
      </c>
      <c r="E229" s="11">
        <v>1.4065646230662199</v>
      </c>
      <c r="F229" s="11">
        <v>2.1573933403208496</v>
      </c>
      <c r="G229" s="11">
        <v>0.81143484990656822</v>
      </c>
      <c r="H229" s="11">
        <v>3.5843543721162501</v>
      </c>
      <c r="I229" s="11">
        <v>5.8046025038753779</v>
      </c>
      <c r="J229" s="11">
        <v>5.3441364287469986</v>
      </c>
      <c r="K229" s="11">
        <v>10.1882</v>
      </c>
      <c r="L229" s="11">
        <v>3.7475160000000001</v>
      </c>
      <c r="M229" s="11">
        <v>6.1639660000000003</v>
      </c>
      <c r="N229" s="11">
        <v>38.704611</v>
      </c>
      <c r="O229" s="11">
        <v>13.857467</v>
      </c>
      <c r="P229" s="11">
        <v>55.907297</v>
      </c>
      <c r="Q229" s="11">
        <v>3.2062050000000002</v>
      </c>
      <c r="R229" s="11">
        <v>1.1737519999999999</v>
      </c>
      <c r="S229" s="11"/>
      <c r="T229" s="11">
        <v>9.339283</v>
      </c>
      <c r="U229" s="11">
        <v>1.3253269999999999</v>
      </c>
      <c r="V229" s="11">
        <v>7.6228000000000004E-2</v>
      </c>
      <c r="W229" s="11">
        <v>3.7016520000000002</v>
      </c>
      <c r="X229" s="11">
        <v>3.6580010000000001</v>
      </c>
      <c r="Y229" s="11">
        <v>2.0289000000000001E-2</v>
      </c>
      <c r="Z229" s="11">
        <v>2.9183000000000001E-2</v>
      </c>
      <c r="AA229" s="11">
        <v>0.12820899999999999</v>
      </c>
      <c r="AB229" s="11">
        <v>1.5283720000000001</v>
      </c>
      <c r="AC229" s="11">
        <v>0.31628800000000001</v>
      </c>
      <c r="AD229" s="11">
        <v>2.1176E-2</v>
      </c>
      <c r="AE229" s="11">
        <v>11.838041</v>
      </c>
    </row>
    <row r="230" spans="1:31" ht="13.5" customHeight="1" x14ac:dyDescent="0.15">
      <c r="A230" s="1"/>
      <c r="B230" s="16" t="s">
        <v>524</v>
      </c>
      <c r="C230" s="13">
        <v>8.6227153052394669</v>
      </c>
      <c r="D230" s="14">
        <v>5.2386481713547504</v>
      </c>
      <c r="E230" s="14">
        <v>6.1291642792829686</v>
      </c>
      <c r="F230" s="14">
        <v>20.058532544782388</v>
      </c>
      <c r="G230" s="14">
        <v>23.225112078852199</v>
      </c>
      <c r="H230" s="14">
        <v>10.358310432195001</v>
      </c>
      <c r="I230" s="14">
        <v>16.0566222133256</v>
      </c>
      <c r="J230" s="14">
        <v>4.3233704107985202</v>
      </c>
      <c r="K230" s="14">
        <v>7.0599999999999996E-2</v>
      </c>
      <c r="L230" s="14">
        <v>1.7630349999999999</v>
      </c>
      <c r="M230" s="14">
        <v>0.354188</v>
      </c>
      <c r="N230" s="14">
        <v>1.34426</v>
      </c>
      <c r="O230" s="14">
        <v>1.2068680000000001</v>
      </c>
      <c r="P230" s="14">
        <v>1.1402559999999999</v>
      </c>
      <c r="Q230" s="14">
        <v>0.88826400000000005</v>
      </c>
      <c r="R230" s="14">
        <v>2.8914879999999998</v>
      </c>
      <c r="S230" s="14">
        <v>16.981821</v>
      </c>
      <c r="T230" s="14">
        <v>1.81629</v>
      </c>
      <c r="U230" s="14">
        <v>2.1429130000000001</v>
      </c>
      <c r="V230" s="14">
        <v>1.7879069999999999</v>
      </c>
      <c r="W230" s="14">
        <v>4.2279869999999997</v>
      </c>
      <c r="X230" s="14">
        <v>1.8844959999999999</v>
      </c>
      <c r="Y230" s="14">
        <v>4.0243739999999999</v>
      </c>
      <c r="Z230" s="14">
        <v>1.796591</v>
      </c>
      <c r="AA230" s="14">
        <v>3.0736979999999998</v>
      </c>
      <c r="AB230" s="14">
        <v>0.70334799999999997</v>
      </c>
      <c r="AC230" s="14">
        <v>0.71197299999999997</v>
      </c>
      <c r="AD230" s="14">
        <v>2.0123229999999999</v>
      </c>
      <c r="AE230" s="14">
        <v>0.22527700000000001</v>
      </c>
    </row>
    <row r="231" spans="1:31" ht="13.5" customHeight="1" x14ac:dyDescent="0.15">
      <c r="A231" s="1"/>
      <c r="B231" s="16" t="s">
        <v>525</v>
      </c>
      <c r="C231" s="10">
        <v>20.940880027010092</v>
      </c>
      <c r="D231" s="11">
        <v>41.589477180481602</v>
      </c>
      <c r="E231" s="11">
        <v>31.093721862977798</v>
      </c>
      <c r="F231" s="11">
        <v>32.883452124959717</v>
      </c>
      <c r="G231" s="11">
        <v>34.651869852192299</v>
      </c>
      <c r="H231" s="11">
        <v>54.5153456816359</v>
      </c>
      <c r="I231" s="11">
        <v>74.395263059326595</v>
      </c>
      <c r="J231" s="11">
        <v>81.945656247560137</v>
      </c>
      <c r="K231" s="11">
        <v>54.122399999999999</v>
      </c>
      <c r="L231" s="11">
        <v>131.45519200000001</v>
      </c>
      <c r="M231" s="11">
        <v>47.039537000000003</v>
      </c>
      <c r="N231" s="11">
        <v>63.534455000000001</v>
      </c>
      <c r="O231" s="11">
        <v>38.422381999999999</v>
      </c>
      <c r="P231" s="11">
        <v>32.246639000000002</v>
      </c>
      <c r="Q231" s="11">
        <v>110.427809</v>
      </c>
      <c r="R231" s="11">
        <v>786.92734199999995</v>
      </c>
      <c r="S231" s="11">
        <v>637.95612600000004</v>
      </c>
      <c r="T231" s="11">
        <v>1655.1929009999999</v>
      </c>
      <c r="U231" s="11">
        <v>1010.4973670000001</v>
      </c>
      <c r="V231" s="11">
        <v>951.00110900000004</v>
      </c>
      <c r="W231" s="11">
        <v>990.04346099999998</v>
      </c>
      <c r="X231" s="11">
        <v>915.343254</v>
      </c>
      <c r="Y231" s="11">
        <v>925.42358000000002</v>
      </c>
      <c r="Z231" s="11">
        <v>779.86702300000002</v>
      </c>
      <c r="AA231" s="11">
        <v>453.974333</v>
      </c>
      <c r="AB231" s="11">
        <v>142.81375299999999</v>
      </c>
      <c r="AC231" s="11">
        <v>225.55391</v>
      </c>
      <c r="AD231" s="11">
        <v>525.944838</v>
      </c>
      <c r="AE231" s="11">
        <v>671.65719100000001</v>
      </c>
    </row>
    <row r="232" spans="1:31" ht="13.5" customHeight="1" x14ac:dyDescent="0.15">
      <c r="A232" s="1"/>
      <c r="B232" s="16" t="s">
        <v>526</v>
      </c>
      <c r="C232" s="13">
        <v>32.806737137903298</v>
      </c>
      <c r="D232" s="14">
        <v>40.913514984410916</v>
      </c>
      <c r="E232" s="14">
        <v>28.799214209707813</v>
      </c>
      <c r="F232" s="14">
        <v>45.708371705136905</v>
      </c>
      <c r="G232" s="14">
        <v>63.359943539526299</v>
      </c>
      <c r="H232" s="14">
        <v>72.555543347463299</v>
      </c>
      <c r="I232" s="14">
        <v>75.141175358392985</v>
      </c>
      <c r="J232" s="14">
        <v>77.899516662177149</v>
      </c>
      <c r="K232" s="14">
        <v>86.442700000000002</v>
      </c>
      <c r="L232" s="14">
        <v>81.915886999999998</v>
      </c>
      <c r="M232" s="14">
        <v>93.155538000000007</v>
      </c>
      <c r="N232" s="14">
        <v>96.011714999999995</v>
      </c>
      <c r="O232" s="14">
        <v>108.17965100000001</v>
      </c>
      <c r="P232" s="14">
        <v>128.68477899999999</v>
      </c>
      <c r="Q232" s="14">
        <v>172.574701</v>
      </c>
      <c r="R232" s="14">
        <v>156.49515299999999</v>
      </c>
      <c r="S232" s="14">
        <v>193.84477699999999</v>
      </c>
      <c r="T232" s="14">
        <v>254.417676</v>
      </c>
      <c r="U232" s="14">
        <v>201.41180299999999</v>
      </c>
      <c r="V232" s="14">
        <v>215.47845899999999</v>
      </c>
      <c r="W232" s="14">
        <v>243.23279500000001</v>
      </c>
      <c r="X232" s="14">
        <v>145.54163800000001</v>
      </c>
      <c r="Y232" s="14">
        <v>143.88989699999999</v>
      </c>
      <c r="Z232" s="14">
        <v>115.444473</v>
      </c>
      <c r="AA232" s="14">
        <v>117.818045</v>
      </c>
      <c r="AB232" s="14">
        <v>101.69074999999999</v>
      </c>
      <c r="AC232" s="14">
        <v>111.51626</v>
      </c>
      <c r="AD232" s="14">
        <v>121.808223</v>
      </c>
      <c r="AE232" s="14">
        <v>122.960329</v>
      </c>
    </row>
    <row r="233" spans="1:31" ht="13.5" customHeight="1" x14ac:dyDescent="0.15">
      <c r="A233" s="1"/>
      <c r="B233" s="16" t="s">
        <v>527</v>
      </c>
      <c r="C233" s="10">
        <v>185.16703704030388</v>
      </c>
      <c r="D233" s="11">
        <v>117.248111902204</v>
      </c>
      <c r="E233" s="11">
        <v>165.440288123107</v>
      </c>
      <c r="F233" s="11">
        <v>104.20433784615498</v>
      </c>
      <c r="G233" s="11">
        <v>175.96447962530792</v>
      </c>
      <c r="H233" s="11">
        <v>230.55925270685199</v>
      </c>
      <c r="I233" s="11">
        <v>278.62676023772309</v>
      </c>
      <c r="J233" s="11">
        <v>296.25003787867178</v>
      </c>
      <c r="K233" s="11">
        <v>285.96230000000003</v>
      </c>
      <c r="L233" s="11">
        <v>455.17101400000001</v>
      </c>
      <c r="M233" s="11">
        <v>661.92202399999996</v>
      </c>
      <c r="N233" s="11">
        <v>673.91152699999998</v>
      </c>
      <c r="O233" s="11">
        <v>337.76035300000001</v>
      </c>
      <c r="P233" s="11">
        <v>407.26465000000002</v>
      </c>
      <c r="Q233" s="11">
        <v>961.90133800000001</v>
      </c>
      <c r="R233" s="11">
        <v>2290.5788619999998</v>
      </c>
      <c r="S233" s="11">
        <v>2056.0959539999999</v>
      </c>
      <c r="T233" s="11">
        <v>1938.7865979999999</v>
      </c>
      <c r="U233" s="11">
        <v>1381.0622739999999</v>
      </c>
      <c r="V233" s="11">
        <v>939.317453</v>
      </c>
      <c r="W233" s="11">
        <v>808.33946100000003</v>
      </c>
      <c r="X233" s="11">
        <v>1729.3480730000001</v>
      </c>
      <c r="Y233" s="11">
        <v>1677.9750039999999</v>
      </c>
      <c r="Z233" s="11">
        <v>1763.1709089999999</v>
      </c>
      <c r="AA233" s="11">
        <v>939.11727800000006</v>
      </c>
      <c r="AB233" s="11">
        <v>276.30582299999998</v>
      </c>
      <c r="AC233" s="11">
        <v>427.178493</v>
      </c>
      <c r="AD233" s="11">
        <v>315.66198000000003</v>
      </c>
      <c r="AE233" s="11">
        <v>913.921786</v>
      </c>
    </row>
    <row r="234" spans="1:31" ht="13.5" customHeight="1" x14ac:dyDescent="0.15">
      <c r="A234" s="1"/>
      <c r="B234" s="16" t="s">
        <v>528</v>
      </c>
      <c r="C234" s="13">
        <v>3.9167914388755203</v>
      </c>
      <c r="D234" s="14">
        <v>5.1723676548883777</v>
      </c>
      <c r="E234" s="14">
        <v>1.3829909142997501</v>
      </c>
      <c r="F234" s="14">
        <v>21.014056238765363</v>
      </c>
      <c r="G234" s="14">
        <v>16.098493050710118</v>
      </c>
      <c r="H234" s="14">
        <v>88.779878666183279</v>
      </c>
      <c r="I234" s="14">
        <v>69.957893042362713</v>
      </c>
      <c r="J234" s="14">
        <v>76.009898379763996</v>
      </c>
      <c r="K234" s="14">
        <v>169.44890000000001</v>
      </c>
      <c r="L234" s="14">
        <v>98.417930999999996</v>
      </c>
      <c r="M234" s="14">
        <v>87.663708</v>
      </c>
      <c r="N234" s="14">
        <v>200.437714</v>
      </c>
      <c r="O234" s="14">
        <v>590.91514700000005</v>
      </c>
      <c r="P234" s="14">
        <v>490.89207299999998</v>
      </c>
      <c r="Q234" s="14">
        <v>531.32338100000004</v>
      </c>
      <c r="R234" s="14">
        <v>1118.316902</v>
      </c>
      <c r="S234" s="14">
        <v>26.996729999999999</v>
      </c>
      <c r="T234" s="14">
        <v>22.990196000000001</v>
      </c>
      <c r="U234" s="14">
        <v>3.5553629999999998</v>
      </c>
      <c r="V234" s="14">
        <v>745.10745799999995</v>
      </c>
      <c r="W234" s="14">
        <v>564.04560500000002</v>
      </c>
      <c r="X234" s="14">
        <v>1003.818791</v>
      </c>
      <c r="Y234" s="14">
        <v>4.2429389999999998</v>
      </c>
      <c r="Z234" s="14">
        <v>27.739815</v>
      </c>
      <c r="AA234" s="14">
        <v>4.8379139999999996</v>
      </c>
      <c r="AB234" s="14">
        <v>1.5251600000000001</v>
      </c>
      <c r="AC234" s="14">
        <v>2.2214800000000001</v>
      </c>
      <c r="AD234" s="14">
        <v>1.735838</v>
      </c>
      <c r="AE234" s="14">
        <v>1.706715</v>
      </c>
    </row>
    <row r="235" spans="1:31" ht="13.5" customHeight="1" x14ac:dyDescent="0.15">
      <c r="A235" s="1"/>
      <c r="B235" s="9" t="s">
        <v>529</v>
      </c>
      <c r="C235" s="10">
        <v>104.54079950983969</v>
      </c>
      <c r="D235" s="11">
        <v>130.92050068576458</v>
      </c>
      <c r="E235" s="11">
        <v>69.479577637717952</v>
      </c>
      <c r="F235" s="11">
        <v>82.160107624814088</v>
      </c>
      <c r="G235" s="11">
        <v>99.111292896727022</v>
      </c>
      <c r="H235" s="11">
        <v>149.2954651469567</v>
      </c>
      <c r="I235" s="11">
        <v>132.92811012253082</v>
      </c>
      <c r="J235" s="11">
        <v>139.47415099642762</v>
      </c>
      <c r="K235" s="11">
        <v>130.88300000000001</v>
      </c>
      <c r="L235" s="11">
        <v>190.52028799999999</v>
      </c>
      <c r="M235" s="11">
        <v>126.640851</v>
      </c>
      <c r="N235" s="11">
        <v>159.28335899999999</v>
      </c>
      <c r="O235" s="11">
        <v>151.14563699999999</v>
      </c>
      <c r="P235" s="11">
        <v>160.24277000000001</v>
      </c>
      <c r="Q235" s="11">
        <v>170.634367</v>
      </c>
      <c r="R235" s="11">
        <v>177.76831899999999</v>
      </c>
      <c r="S235" s="11">
        <v>195.271356</v>
      </c>
      <c r="T235" s="11">
        <v>213.138159</v>
      </c>
      <c r="U235" s="11">
        <v>166.45910000000001</v>
      </c>
      <c r="V235" s="11">
        <v>166.01605499999999</v>
      </c>
      <c r="W235" s="11">
        <v>237.631122</v>
      </c>
      <c r="X235" s="11">
        <v>200.579455</v>
      </c>
      <c r="Y235" s="11">
        <v>253.976246</v>
      </c>
      <c r="Z235" s="11">
        <v>149.94056</v>
      </c>
      <c r="AA235" s="11">
        <v>137.694233</v>
      </c>
      <c r="AB235" s="11">
        <v>145.987889</v>
      </c>
      <c r="AC235" s="11">
        <v>192.24267900000001</v>
      </c>
      <c r="AD235" s="11">
        <v>136.22524200000001</v>
      </c>
      <c r="AE235" s="11">
        <v>131.33510899999999</v>
      </c>
    </row>
    <row r="236" spans="1:31" ht="13.5" customHeight="1" x14ac:dyDescent="0.15">
      <c r="A236" s="1"/>
      <c r="B236" s="12" t="s">
        <v>530</v>
      </c>
      <c r="C236" s="13">
        <v>91.741456478624897</v>
      </c>
      <c r="D236" s="14">
        <v>84.135624732649859</v>
      </c>
      <c r="E236" s="14">
        <v>64.756977981501194</v>
      </c>
      <c r="F236" s="14">
        <v>78.114061983105088</v>
      </c>
      <c r="G236" s="14">
        <v>95.98183480499479</v>
      </c>
      <c r="H236" s="14">
        <v>131.32632296427701</v>
      </c>
      <c r="I236" s="14">
        <v>123.44031982807199</v>
      </c>
      <c r="J236" s="14">
        <v>133.98203915356299</v>
      </c>
      <c r="K236" s="14">
        <v>125.2928</v>
      </c>
      <c r="L236" s="14">
        <v>131.0772</v>
      </c>
      <c r="M236" s="14">
        <v>119.20749600000001</v>
      </c>
      <c r="N236" s="14">
        <v>153.185292</v>
      </c>
      <c r="O236" s="14">
        <v>144.673419</v>
      </c>
      <c r="P236" s="14">
        <v>155.522345</v>
      </c>
      <c r="Q236" s="14">
        <v>163.19102599999999</v>
      </c>
      <c r="R236" s="14">
        <v>167.56826899999999</v>
      </c>
      <c r="S236" s="14">
        <v>192.029054</v>
      </c>
      <c r="T236" s="14">
        <v>211.43525399999999</v>
      </c>
      <c r="U236" s="14">
        <v>163.23247599999999</v>
      </c>
      <c r="V236" s="14">
        <v>165.41381699999999</v>
      </c>
      <c r="W236" s="14">
        <v>236.88111599999999</v>
      </c>
      <c r="X236" s="14">
        <v>199.809696</v>
      </c>
      <c r="Y236" s="14">
        <v>253.237471</v>
      </c>
      <c r="Z236" s="14">
        <v>149.213977</v>
      </c>
      <c r="AA236" s="14">
        <v>137.18761000000001</v>
      </c>
      <c r="AB236" s="14">
        <v>145.652174</v>
      </c>
      <c r="AC236" s="14">
        <v>191.724028</v>
      </c>
      <c r="AD236" s="14">
        <v>136.16077799999999</v>
      </c>
      <c r="AE236" s="14">
        <v>131.32840899999999</v>
      </c>
    </row>
    <row r="237" spans="1:31" ht="13.5" customHeight="1" x14ac:dyDescent="0.15">
      <c r="A237" s="1"/>
      <c r="B237" s="12" t="s">
        <v>531</v>
      </c>
      <c r="C237" s="10">
        <v>12.799343031214796</v>
      </c>
      <c r="D237" s="11">
        <v>46.784875953114707</v>
      </c>
      <c r="E237" s="11">
        <v>4.72259965621675</v>
      </c>
      <c r="F237" s="11">
        <v>4.0460456417090001</v>
      </c>
      <c r="G237" s="11">
        <v>3.1294580917322299</v>
      </c>
      <c r="H237" s="11">
        <v>17.9691421826797</v>
      </c>
      <c r="I237" s="11">
        <v>9.4877902944588222</v>
      </c>
      <c r="J237" s="11">
        <v>5.4921118428646185</v>
      </c>
      <c r="K237" s="11">
        <v>5.5902000000000003</v>
      </c>
      <c r="L237" s="11">
        <v>59.443088000000003</v>
      </c>
      <c r="M237" s="11">
        <v>7.4333549999999997</v>
      </c>
      <c r="N237" s="11">
        <v>6.0980670000000003</v>
      </c>
      <c r="O237" s="11">
        <v>6.4722179999999998</v>
      </c>
      <c r="P237" s="11">
        <v>4.7204249999999996</v>
      </c>
      <c r="Q237" s="11">
        <v>7.4433410000000002</v>
      </c>
      <c r="R237" s="11">
        <v>10.200049999999999</v>
      </c>
      <c r="S237" s="11">
        <v>3.242302</v>
      </c>
      <c r="T237" s="11">
        <v>1.7029049999999999</v>
      </c>
      <c r="U237" s="11">
        <v>3.2266240000000002</v>
      </c>
      <c r="V237" s="11">
        <v>0.60223800000000005</v>
      </c>
      <c r="W237" s="11">
        <v>0.75000599999999995</v>
      </c>
      <c r="X237" s="11">
        <v>0.76975899999999997</v>
      </c>
      <c r="Y237" s="11">
        <v>0.73877499999999996</v>
      </c>
      <c r="Z237" s="11">
        <v>0.72658299999999998</v>
      </c>
      <c r="AA237" s="11">
        <v>0.50662300000000005</v>
      </c>
      <c r="AB237" s="11">
        <v>0.33571499999999999</v>
      </c>
      <c r="AC237" s="11">
        <v>0.51865099999999997</v>
      </c>
      <c r="AD237" s="11">
        <v>6.4463999999999994E-2</v>
      </c>
      <c r="AE237" s="11">
        <v>6.7000000000000002E-3</v>
      </c>
    </row>
    <row r="238" spans="1:31" ht="13.5" customHeight="1" x14ac:dyDescent="0.15">
      <c r="A238" s="1"/>
      <c r="B238" s="9" t="s">
        <v>532</v>
      </c>
      <c r="C238" s="13"/>
      <c r="D238" s="14">
        <v>10.039024677849799</v>
      </c>
      <c r="E238" s="14">
        <v>185.501514283376</v>
      </c>
      <c r="F238" s="14">
        <v>0.104510404029384</v>
      </c>
      <c r="G238" s="14"/>
      <c r="H238" s="14">
        <v>9.0240463597552214</v>
      </c>
      <c r="I238" s="14">
        <v>6.6279154543104598E-3</v>
      </c>
      <c r="J238" s="14">
        <v>4.4973992837885843</v>
      </c>
      <c r="K238" s="14">
        <v>1.44E-2</v>
      </c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</row>
    <row r="239" spans="1:31" ht="13.5" customHeight="1" x14ac:dyDescent="0.15">
      <c r="A239" s="1"/>
      <c r="B239" s="9" t="s">
        <v>533</v>
      </c>
      <c r="C239" s="10">
        <v>39.774199058654801</v>
      </c>
      <c r="D239" s="11">
        <v>262.34723989978011</v>
      </c>
      <c r="E239" s="11"/>
      <c r="F239" s="11">
        <v>176.72709321368794</v>
      </c>
      <c r="G239" s="11">
        <v>600.86982813239297</v>
      </c>
      <c r="H239" s="11">
        <v>0.134215912612282</v>
      </c>
      <c r="I239" s="11">
        <v>3.7949629759261496</v>
      </c>
      <c r="J239" s="11">
        <v>61.892743644203371</v>
      </c>
      <c r="K239" s="11">
        <v>1.0369999999999999</v>
      </c>
      <c r="L239" s="11">
        <v>197.73771300000001</v>
      </c>
      <c r="M239" s="11">
        <v>231.63121000000001</v>
      </c>
      <c r="N239" s="11">
        <v>202.230999</v>
      </c>
      <c r="O239" s="11">
        <v>269.64315399999998</v>
      </c>
      <c r="P239" s="11">
        <v>295.19181200000003</v>
      </c>
      <c r="Q239" s="11">
        <v>255.840451</v>
      </c>
      <c r="R239" s="11">
        <v>251.69764000000001</v>
      </c>
      <c r="S239" s="11">
        <v>300.016164</v>
      </c>
      <c r="T239" s="11">
        <v>299.839877</v>
      </c>
      <c r="U239" s="11">
        <v>247.52652900000001</v>
      </c>
      <c r="V239" s="11">
        <v>232.98465999999999</v>
      </c>
      <c r="W239" s="11">
        <v>279.2894</v>
      </c>
      <c r="X239" s="11">
        <v>282.62030600000003</v>
      </c>
      <c r="Y239" s="11">
        <v>256.87931099999997</v>
      </c>
      <c r="Z239" s="11">
        <v>306.01588099999998</v>
      </c>
      <c r="AA239" s="11">
        <v>236.778065</v>
      </c>
      <c r="AB239" s="11">
        <v>219.053347</v>
      </c>
      <c r="AC239" s="11">
        <v>247.66419400000001</v>
      </c>
      <c r="AD239" s="11">
        <v>286.66062299999999</v>
      </c>
      <c r="AE239" s="11">
        <v>296.03751</v>
      </c>
    </row>
    <row r="240" spans="1:31" ht="13.5" customHeight="1" x14ac:dyDescent="0.15">
      <c r="A240" s="1"/>
      <c r="B240" s="9" t="s">
        <v>534</v>
      </c>
      <c r="C240" s="13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</row>
    <row r="241" spans="1:31" ht="13.5" customHeight="1" x14ac:dyDescent="0.15">
      <c r="A241" s="1"/>
      <c r="B241" s="12" t="s">
        <v>535</v>
      </c>
      <c r="C241" s="10">
        <v>6451.4270545712334</v>
      </c>
      <c r="D241" s="11">
        <v>6627.901443585868</v>
      </c>
      <c r="E241" s="11">
        <v>4751.1002701154139</v>
      </c>
      <c r="F241" s="11">
        <v>5859.1443860127665</v>
      </c>
      <c r="G241" s="11">
        <v>6569.4895780702363</v>
      </c>
      <c r="H241" s="11">
        <v>7264.0967828314187</v>
      </c>
      <c r="I241" s="11">
        <v>7375.9191318196163</v>
      </c>
      <c r="J241" s="11">
        <v>6424.7642336836034</v>
      </c>
      <c r="K241" s="11">
        <v>6796.7184999999999</v>
      </c>
      <c r="L241" s="11">
        <v>11141.125015</v>
      </c>
      <c r="M241" s="11">
        <v>10995.256175</v>
      </c>
      <c r="N241" s="11">
        <v>10528.356354</v>
      </c>
      <c r="O241" s="11">
        <v>13343.371594</v>
      </c>
      <c r="P241" s="11">
        <v>16173.371421</v>
      </c>
      <c r="Q241" s="11">
        <v>21561.972801</v>
      </c>
      <c r="R241" s="11">
        <v>26008.785505</v>
      </c>
      <c r="S241" s="11">
        <v>28168.112097000001</v>
      </c>
      <c r="T241" s="11">
        <v>38377.538737000003</v>
      </c>
      <c r="U241" s="11">
        <v>22490.723881999998</v>
      </c>
      <c r="V241" s="11">
        <v>27936.668561999999</v>
      </c>
      <c r="W241" s="11">
        <v>31983.359334000001</v>
      </c>
      <c r="X241" s="11">
        <v>35232.948767000002</v>
      </c>
      <c r="Y241" s="11">
        <v>36844.366383</v>
      </c>
      <c r="Z241" s="11">
        <v>36772.385763999999</v>
      </c>
      <c r="AA241" s="11">
        <v>25825.469792</v>
      </c>
      <c r="AB241" s="11">
        <v>21327.547193999999</v>
      </c>
      <c r="AC241" s="11">
        <v>26499.579877</v>
      </c>
      <c r="AD241" s="11">
        <v>31969.335203999999</v>
      </c>
      <c r="AE241" s="11">
        <v>29700.071771999999</v>
      </c>
    </row>
    <row r="242" spans="1:31" ht="13.5" customHeight="1" x14ac:dyDescent="0.15">
      <c r="A242" s="1"/>
      <c r="B242" s="12" t="s">
        <v>536</v>
      </c>
      <c r="C242" s="13">
        <v>3618.0663208063938</v>
      </c>
      <c r="D242" s="14">
        <v>3369.5514420817631</v>
      </c>
      <c r="E242" s="14">
        <v>3165.2104444626343</v>
      </c>
      <c r="F242" s="14">
        <v>3299.0873890244229</v>
      </c>
      <c r="G242" s="14">
        <v>3807.51285197571</v>
      </c>
      <c r="H242" s="14">
        <v>4026.0747306306425</v>
      </c>
      <c r="I242" s="14">
        <v>4258.9272786394931</v>
      </c>
      <c r="J242" s="14">
        <v>3260.3863530825452</v>
      </c>
      <c r="K242" s="14">
        <v>3565.4657999999999</v>
      </c>
      <c r="L242" s="14">
        <v>6135.3408099999997</v>
      </c>
      <c r="M242" s="14">
        <v>5117.3661499999998</v>
      </c>
      <c r="N242" s="14">
        <v>5272.9795530000001</v>
      </c>
      <c r="O242" s="14">
        <v>6237.3237440000003</v>
      </c>
      <c r="P242" s="14">
        <v>9203.5439690000003</v>
      </c>
      <c r="Q242" s="14">
        <v>12347.002881</v>
      </c>
      <c r="R242" s="14">
        <v>15803.283003</v>
      </c>
      <c r="S242" s="14">
        <v>15688.823863</v>
      </c>
      <c r="T242" s="14">
        <v>23030.812736</v>
      </c>
      <c r="U242" s="14">
        <v>14517.333656000001</v>
      </c>
      <c r="V242" s="14">
        <v>19057.631247000001</v>
      </c>
      <c r="W242" s="14">
        <v>22987.905922000002</v>
      </c>
      <c r="X242" s="14">
        <v>21114.24339</v>
      </c>
      <c r="Y242" s="14">
        <v>15511.560098</v>
      </c>
      <c r="Z242" s="14">
        <v>11997.395893000001</v>
      </c>
      <c r="AA242" s="14">
        <v>8179.499957</v>
      </c>
      <c r="AB242" s="14">
        <v>8752.8089170000003</v>
      </c>
      <c r="AC242" s="14">
        <v>12746.37061</v>
      </c>
      <c r="AD242" s="14">
        <v>17081.803706999999</v>
      </c>
      <c r="AE242" s="14">
        <v>14281.212749</v>
      </c>
    </row>
    <row r="243" spans="1:31" ht="13.5" customHeight="1" x14ac:dyDescent="0.15">
      <c r="A243" s="1"/>
      <c r="B243" s="12" t="s">
        <v>537</v>
      </c>
      <c r="C243" s="10">
        <v>54738.401798323721</v>
      </c>
      <c r="D243" s="11">
        <v>57338.412419424742</v>
      </c>
      <c r="E243" s="11">
        <v>46977.985430138317</v>
      </c>
      <c r="F243" s="11">
        <v>52706.149478020969</v>
      </c>
      <c r="G243" s="11">
        <v>67522.538459687756</v>
      </c>
      <c r="H243" s="11">
        <v>71963.280105320038</v>
      </c>
      <c r="I243" s="11">
        <v>71336.470668829497</v>
      </c>
      <c r="J243" s="11">
        <v>79530.406703640576</v>
      </c>
      <c r="K243" s="11">
        <v>84236.4568</v>
      </c>
      <c r="L243" s="11">
        <v>94288.767397999996</v>
      </c>
      <c r="M243" s="11">
        <v>95161.873634000003</v>
      </c>
      <c r="N243" s="11">
        <v>103176.818209</v>
      </c>
      <c r="O243" s="11">
        <v>131042.12222999999</v>
      </c>
      <c r="P243" s="11">
        <v>159142.52642499999</v>
      </c>
      <c r="Q243" s="11">
        <v>168493.16701</v>
      </c>
      <c r="R243" s="11">
        <v>186125.49556499999</v>
      </c>
      <c r="S243" s="11">
        <v>225844.25119099999</v>
      </c>
      <c r="T243" s="11">
        <v>230443.665389</v>
      </c>
      <c r="U243" s="11">
        <v>168731.330415</v>
      </c>
      <c r="V243" s="11">
        <v>176743.847458</v>
      </c>
      <c r="W243" s="11">
        <v>197079.41764699999</v>
      </c>
      <c r="X243" s="11">
        <v>169101.78331</v>
      </c>
      <c r="Y243" s="11">
        <v>174414.648824</v>
      </c>
      <c r="Z243" s="11">
        <v>189788.58547600001</v>
      </c>
      <c r="AA243" s="11">
        <v>174056.635664</v>
      </c>
      <c r="AB243" s="11">
        <v>178759.32688000001</v>
      </c>
      <c r="AC243" s="11">
        <v>196090.35789300001</v>
      </c>
      <c r="AD243" s="11">
        <v>214715.86903900001</v>
      </c>
      <c r="AE243" s="11">
        <v>203665.04586700001</v>
      </c>
    </row>
    <row r="244" spans="1:31" ht="13.5" customHeight="1" x14ac:dyDescent="0.15">
      <c r="A244" s="1"/>
      <c r="B244" s="12" t="s">
        <v>538</v>
      </c>
      <c r="C244" s="13">
        <v>7358.2172022849581</v>
      </c>
      <c r="D244" s="14">
        <v>5925.5802909546155</v>
      </c>
      <c r="E244" s="14">
        <v>5668.5575836948519</v>
      </c>
      <c r="F244" s="14">
        <v>6404.8230655656198</v>
      </c>
      <c r="G244" s="14">
        <v>7507.5591110683363</v>
      </c>
      <c r="H244" s="14">
        <v>8463.7265048136906</v>
      </c>
      <c r="I244" s="14">
        <v>8935.9266889252576</v>
      </c>
      <c r="J244" s="14">
        <v>7170.869072569456</v>
      </c>
      <c r="K244" s="14">
        <v>7753.0384000000004</v>
      </c>
      <c r="L244" s="14">
        <v>14992.446529999999</v>
      </c>
      <c r="M244" s="14">
        <v>13035.789511000001</v>
      </c>
      <c r="N244" s="14">
        <v>13380.825752000001</v>
      </c>
      <c r="O244" s="14">
        <v>15988.657870999999</v>
      </c>
      <c r="P244" s="14">
        <v>21049.604920999998</v>
      </c>
      <c r="Q244" s="14">
        <v>29606.696257</v>
      </c>
      <c r="R244" s="14">
        <v>39469.654330999998</v>
      </c>
      <c r="S244" s="14">
        <v>41646.203621000001</v>
      </c>
      <c r="T244" s="14">
        <v>58948.642138000003</v>
      </c>
      <c r="U244" s="14">
        <v>33343.290861000001</v>
      </c>
      <c r="V244" s="14">
        <v>42289.563088000003</v>
      </c>
      <c r="W244" s="14">
        <v>55827.487832999999</v>
      </c>
      <c r="X244" s="14">
        <v>55730.003597000003</v>
      </c>
      <c r="Y244" s="14">
        <v>55244.146550999998</v>
      </c>
      <c r="Z244" s="14">
        <v>51064.028943999998</v>
      </c>
      <c r="AA244" s="14">
        <v>30983.324124999999</v>
      </c>
      <c r="AB244" s="14">
        <v>23705.977805999999</v>
      </c>
      <c r="AC244" s="14">
        <v>30163.242982</v>
      </c>
      <c r="AD244" s="14">
        <v>38295.230396999999</v>
      </c>
      <c r="AE244" s="14">
        <v>34088.142139000003</v>
      </c>
    </row>
    <row r="245" spans="1:31" ht="13.5" customHeight="1" x14ac:dyDescent="0.15">
      <c r="A245" s="1"/>
      <c r="B245" s="17" t="s">
        <v>539</v>
      </c>
      <c r="C245" s="10">
        <v>10786.035243103317</v>
      </c>
      <c r="D245" s="11">
        <v>11445.47089236664</v>
      </c>
      <c r="E245" s="11">
        <v>9321.185888516</v>
      </c>
      <c r="F245" s="11">
        <v>11279.830301977952</v>
      </c>
      <c r="G245" s="11">
        <v>14441.9743602082</v>
      </c>
      <c r="H245" s="11">
        <v>14895.218821281645</v>
      </c>
      <c r="I245" s="11">
        <v>16019.090129689526</v>
      </c>
      <c r="J245" s="11">
        <v>16470.637455276799</v>
      </c>
      <c r="K245" s="11">
        <v>16758.844719494999</v>
      </c>
      <c r="L245" s="11">
        <v>18416.621654999999</v>
      </c>
      <c r="M245" s="11">
        <v>19855.520039999999</v>
      </c>
      <c r="N245" s="11">
        <v>22247.949505</v>
      </c>
      <c r="O245" s="11">
        <v>29494.086222999998</v>
      </c>
      <c r="P245" s="11">
        <v>39057.419440999998</v>
      </c>
      <c r="Q245" s="11">
        <v>49055.609426000003</v>
      </c>
      <c r="R245" s="11">
        <v>59400.154945000002</v>
      </c>
      <c r="S245" s="11">
        <v>73559.788323999994</v>
      </c>
      <c r="T245" s="11">
        <v>82508.084539000003</v>
      </c>
      <c r="U245" s="11">
        <v>57872.485929000002</v>
      </c>
      <c r="V245" s="11">
        <v>71004.122153000004</v>
      </c>
      <c r="W245" s="11">
        <v>82870.628968999998</v>
      </c>
      <c r="X245" s="11">
        <v>78478.946771999996</v>
      </c>
      <c r="Y245" s="11">
        <v>77867.309460999997</v>
      </c>
      <c r="Z245" s="11">
        <v>82996.008677999998</v>
      </c>
      <c r="AA245" s="11">
        <v>74751.150651000004</v>
      </c>
      <c r="AB245" s="11">
        <v>78116.967699000001</v>
      </c>
      <c r="AC245" s="11">
        <v>90925.761792999998</v>
      </c>
      <c r="AD245" s="11">
        <v>101528.24453700001</v>
      </c>
      <c r="AE245" s="11">
        <v>97883.176223000002</v>
      </c>
    </row>
  </sheetData>
  <mergeCells count="2">
    <mergeCell ref="B2:G3"/>
    <mergeCell ref="B4:F4"/>
  </mergeCells>
  <pageMargins left="0.7" right="0.7" top="0.75" bottom="0.75" header="0.39" footer="0.3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Exports, FOB</vt:lpstr>
      <vt:lpstr>Trade balance</vt:lpstr>
      <vt:lpstr>Imports, CIF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Eve Hanoune</cp:lastModifiedBy>
  <dcterms:modified xsi:type="dcterms:W3CDTF">2024-12-06T09:47:32Z</dcterms:modified>
</cp:coreProperties>
</file>