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Advanced-Time-Series-Analysis-Article-Replication\data sources\Trade balances by countries\"/>
    </mc:Choice>
  </mc:AlternateContent>
  <xr:revisionPtr revIDLastSave="0" documentId="13_ncr:1_{7CD72CF3-919A-40F9-BE86-DD2F3E03707D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Trade Balance" sheetId="3" r:id="rId1"/>
    <sheet name="Exports, FOB" sheetId="1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C1" i="3"/>
  <c r="B36" i="3" l="1"/>
  <c r="B52" i="3" s="1"/>
  <c r="D1" i="3"/>
  <c r="B58" i="3" l="1"/>
  <c r="B40" i="3"/>
  <c r="B67" i="3"/>
  <c r="B53" i="3"/>
  <c r="B60" i="3"/>
  <c r="C36" i="3"/>
  <c r="C61" i="3" s="1"/>
  <c r="C70" i="3"/>
  <c r="C56" i="3"/>
  <c r="B69" i="3"/>
  <c r="B65" i="3"/>
  <c r="B49" i="3"/>
  <c r="B64" i="3"/>
  <c r="B68" i="3"/>
  <c r="B45" i="3"/>
  <c r="B41" i="3"/>
  <c r="B55" i="3"/>
  <c r="B66" i="3"/>
  <c r="B62" i="3"/>
  <c r="B59" i="3"/>
  <c r="B70" i="3"/>
  <c r="B47" i="3"/>
  <c r="B43" i="3"/>
  <c r="B44" i="3"/>
  <c r="B54" i="3"/>
  <c r="B39" i="3"/>
  <c r="B48" i="3"/>
  <c r="B51" i="3"/>
  <c r="B50" i="3"/>
  <c r="B63" i="3"/>
  <c r="C65" i="3"/>
  <c r="B56" i="3"/>
  <c r="B61" i="3"/>
  <c r="E1" i="3"/>
  <c r="B42" i="3"/>
  <c r="B57" i="3"/>
  <c r="B46" i="3"/>
  <c r="C39" i="3" l="1"/>
  <c r="C44" i="3"/>
  <c r="C67" i="3"/>
  <c r="C66" i="3"/>
  <c r="C49" i="3"/>
  <c r="C63" i="3"/>
  <c r="C42" i="3"/>
  <c r="C47" i="3"/>
  <c r="C40" i="3"/>
  <c r="C64" i="3"/>
  <c r="D45" i="3"/>
  <c r="D59" i="3"/>
  <c r="C43" i="3"/>
  <c r="F1" i="3"/>
  <c r="C45" i="3"/>
  <c r="D36" i="3"/>
  <c r="D42" i="3" s="1"/>
  <c r="C54" i="3"/>
  <c r="C53" i="3"/>
  <c r="C52" i="3"/>
  <c r="C51" i="3"/>
  <c r="C46" i="3"/>
  <c r="C57" i="3"/>
  <c r="C69" i="3"/>
  <c r="C60" i="3"/>
  <c r="C59" i="3"/>
  <c r="C50" i="3"/>
  <c r="C48" i="3"/>
  <c r="C55" i="3"/>
  <c r="C68" i="3"/>
  <c r="C58" i="3"/>
  <c r="D65" i="3"/>
  <c r="C62" i="3"/>
  <c r="C41" i="3"/>
  <c r="D44" i="3" l="1"/>
  <c r="D39" i="3"/>
  <c r="D43" i="3"/>
  <c r="D61" i="3"/>
  <c r="D41" i="3"/>
  <c r="D62" i="3"/>
  <c r="D52" i="3"/>
  <c r="D49" i="3"/>
  <c r="D57" i="3"/>
  <c r="D46" i="3"/>
  <c r="D68" i="3"/>
  <c r="D56" i="3"/>
  <c r="D50" i="3"/>
  <c r="D47" i="3"/>
  <c r="D63" i="3"/>
  <c r="D53" i="3"/>
  <c r="D55" i="3"/>
  <c r="D48" i="3"/>
  <c r="D66" i="3"/>
  <c r="D70" i="3"/>
  <c r="D51" i="3"/>
  <c r="D40" i="3"/>
  <c r="D54" i="3"/>
  <c r="D67" i="3"/>
  <c r="G1" i="3"/>
  <c r="D60" i="3"/>
  <c r="D58" i="3"/>
  <c r="D69" i="3"/>
  <c r="D64" i="3"/>
  <c r="E36" i="3"/>
  <c r="E52" i="3" s="1"/>
  <c r="E41" i="3" l="1"/>
  <c r="E56" i="3"/>
  <c r="E47" i="3"/>
  <c r="E39" i="3"/>
  <c r="E69" i="3"/>
  <c r="E40" i="3"/>
  <c r="E57" i="3"/>
  <c r="E45" i="3"/>
  <c r="E70" i="3"/>
  <c r="E49" i="3"/>
  <c r="E63" i="3"/>
  <c r="E59" i="3"/>
  <c r="E66" i="3"/>
  <c r="E68" i="3"/>
  <c r="E44" i="3"/>
  <c r="E42" i="3"/>
  <c r="F36" i="3"/>
  <c r="F41" i="3" s="1"/>
  <c r="F39" i="3"/>
  <c r="E51" i="3"/>
  <c r="E64" i="3"/>
  <c r="E61" i="3"/>
  <c r="E55" i="3"/>
  <c r="E54" i="3"/>
  <c r="E46" i="3"/>
  <c r="E43" i="3"/>
  <c r="E60" i="3"/>
  <c r="E67" i="3"/>
  <c r="E62" i="3"/>
  <c r="E50" i="3"/>
  <c r="E65" i="3"/>
  <c r="E48" i="3"/>
  <c r="F45" i="3"/>
  <c r="E53" i="3"/>
  <c r="E58" i="3"/>
  <c r="H1" i="3"/>
  <c r="F69" i="3" l="1"/>
  <c r="F60" i="3"/>
  <c r="F50" i="3"/>
  <c r="F65" i="3"/>
  <c r="F56" i="3"/>
  <c r="F47" i="3"/>
  <c r="F44" i="3"/>
  <c r="F66" i="3"/>
  <c r="F67" i="3"/>
  <c r="F63" i="3"/>
  <c r="F40" i="3"/>
  <c r="F54" i="3"/>
  <c r="F48" i="3"/>
  <c r="F46" i="3"/>
  <c r="F52" i="3"/>
  <c r="F42" i="3"/>
  <c r="F61" i="3"/>
  <c r="F43" i="3"/>
  <c r="F62" i="3"/>
  <c r="F55" i="3"/>
  <c r="F68" i="3"/>
  <c r="F59" i="3"/>
  <c r="I1" i="3"/>
  <c r="F53" i="3"/>
  <c r="G36" i="3"/>
  <c r="G59" i="3" s="1"/>
  <c r="G39" i="3"/>
  <c r="F58" i="3"/>
  <c r="F57" i="3"/>
  <c r="F64" i="3"/>
  <c r="F51" i="3"/>
  <c r="F49" i="3"/>
  <c r="F70" i="3"/>
  <c r="G52" i="3" l="1"/>
  <c r="G70" i="3"/>
  <c r="G69" i="3"/>
  <c r="G51" i="3"/>
  <c r="G42" i="3"/>
  <c r="G41" i="3"/>
  <c r="G44" i="3"/>
  <c r="G56" i="3"/>
  <c r="H36" i="3"/>
  <c r="H49" i="3" s="1"/>
  <c r="H39" i="3"/>
  <c r="J1" i="3"/>
  <c r="G68" i="3"/>
  <c r="G53" i="3"/>
  <c r="G45" i="3"/>
  <c r="G54" i="3"/>
  <c r="G65" i="3"/>
  <c r="G46" i="3"/>
  <c r="G60" i="3"/>
  <c r="G63" i="3"/>
  <c r="G43" i="3"/>
  <c r="G57" i="3"/>
  <c r="G61" i="3"/>
  <c r="G47" i="3"/>
  <c r="G40" i="3"/>
  <c r="G66" i="3"/>
  <c r="G67" i="3"/>
  <c r="G49" i="3"/>
  <c r="G58" i="3"/>
  <c r="G62" i="3"/>
  <c r="G50" i="3"/>
  <c r="G48" i="3"/>
  <c r="G55" i="3"/>
  <c r="G64" i="3"/>
  <c r="H67" i="3" l="1"/>
  <c r="H44" i="3"/>
  <c r="H50" i="3"/>
  <c r="H59" i="3"/>
  <c r="H45" i="3"/>
  <c r="H40" i="3"/>
  <c r="H55" i="3"/>
  <c r="H57" i="3"/>
  <c r="H41" i="3"/>
  <c r="H48" i="3"/>
  <c r="H52" i="3"/>
  <c r="I51" i="3"/>
  <c r="K1" i="3"/>
  <c r="H46" i="3"/>
  <c r="H68" i="3"/>
  <c r="H47" i="3"/>
  <c r="I36" i="3"/>
  <c r="I44" i="3" s="1"/>
  <c r="I54" i="3"/>
  <c r="H42" i="3"/>
  <c r="H64" i="3"/>
  <c r="H70" i="3"/>
  <c r="H65" i="3"/>
  <c r="H63" i="3"/>
  <c r="H51" i="3"/>
  <c r="H58" i="3"/>
  <c r="H62" i="3"/>
  <c r="H53" i="3"/>
  <c r="H56" i="3"/>
  <c r="H69" i="3"/>
  <c r="H60" i="3"/>
  <c r="H66" i="3"/>
  <c r="H43" i="3"/>
  <c r="H54" i="3"/>
  <c r="H61" i="3"/>
  <c r="I41" i="3" l="1"/>
  <c r="I68" i="3"/>
  <c r="I61" i="3"/>
  <c r="I70" i="3"/>
  <c r="I58" i="3"/>
  <c r="I67" i="3"/>
  <c r="I52" i="3"/>
  <c r="I42" i="3"/>
  <c r="I56" i="3"/>
  <c r="I53" i="3"/>
  <c r="I40" i="3"/>
  <c r="I63" i="3"/>
  <c r="I43" i="3"/>
  <c r="I49" i="3"/>
  <c r="I69" i="3"/>
  <c r="I55" i="3"/>
  <c r="I47" i="3"/>
  <c r="I50" i="3"/>
  <c r="I64" i="3"/>
  <c r="I66" i="3"/>
  <c r="I59" i="3"/>
  <c r="I65" i="3"/>
  <c r="I60" i="3"/>
  <c r="L1" i="3"/>
  <c r="I45" i="3"/>
  <c r="I48" i="3"/>
  <c r="J36" i="3"/>
  <c r="J69" i="3" s="1"/>
  <c r="I62" i="3"/>
  <c r="I57" i="3"/>
  <c r="I39" i="3"/>
  <c r="I46" i="3"/>
  <c r="J55" i="3" l="1"/>
  <c r="J43" i="3"/>
  <c r="J48" i="3"/>
  <c r="J60" i="3"/>
  <c r="J61" i="3"/>
  <c r="J47" i="3"/>
  <c r="J68" i="3"/>
  <c r="J67" i="3"/>
  <c r="J70" i="3"/>
  <c r="J58" i="3"/>
  <c r="J59" i="3"/>
  <c r="J40" i="3"/>
  <c r="J56" i="3"/>
  <c r="J41" i="3"/>
  <c r="J51" i="3"/>
  <c r="J62" i="3"/>
  <c r="J42" i="3"/>
  <c r="J53" i="3"/>
  <c r="J49" i="3"/>
  <c r="J57" i="3"/>
  <c r="K36" i="3"/>
  <c r="K54" i="3" s="1"/>
  <c r="K47" i="3"/>
  <c r="K49" i="3"/>
  <c r="K64" i="3"/>
  <c r="J50" i="3"/>
  <c r="J54" i="3"/>
  <c r="J46" i="3"/>
  <c r="J52" i="3"/>
  <c r="J64" i="3"/>
  <c r="J44" i="3"/>
  <c r="J45" i="3"/>
  <c r="J39" i="3"/>
  <c r="J65" i="3"/>
  <c r="J63" i="3"/>
  <c r="M1" i="3"/>
  <c r="J66" i="3"/>
  <c r="K40" i="3" l="1"/>
  <c r="K61" i="3"/>
  <c r="K44" i="3"/>
  <c r="K45" i="3"/>
  <c r="K63" i="3"/>
  <c r="K50" i="3"/>
  <c r="K48" i="3"/>
  <c r="K46" i="3"/>
  <c r="K62" i="3"/>
  <c r="K39" i="3"/>
  <c r="K43" i="3"/>
  <c r="K42" i="3"/>
  <c r="K57" i="3"/>
  <c r="K52" i="3"/>
  <c r="K69" i="3"/>
  <c r="N1" i="3"/>
  <c r="K55" i="3"/>
  <c r="K41" i="3"/>
  <c r="K68" i="3"/>
  <c r="K60" i="3"/>
  <c r="K65" i="3"/>
  <c r="K53" i="3"/>
  <c r="K51" i="3"/>
  <c r="K58" i="3"/>
  <c r="K70" i="3"/>
  <c r="K66" i="3"/>
  <c r="K56" i="3"/>
  <c r="K59" i="3"/>
  <c r="L36" i="3"/>
  <c r="L58" i="3" s="1"/>
  <c r="K67" i="3"/>
  <c r="L51" i="3" l="1"/>
  <c r="L57" i="3"/>
  <c r="L68" i="3"/>
  <c r="L41" i="3"/>
  <c r="L45" i="3"/>
  <c r="L46" i="3"/>
  <c r="L48" i="3"/>
  <c r="L65" i="3"/>
  <c r="L55" i="3"/>
  <c r="L62" i="3"/>
  <c r="L47" i="3"/>
  <c r="L59" i="3"/>
  <c r="L69" i="3"/>
  <c r="L67" i="3"/>
  <c r="L70" i="3"/>
  <c r="L42" i="3"/>
  <c r="L56" i="3"/>
  <c r="L50" i="3"/>
  <c r="L39" i="3"/>
  <c r="L43" i="3"/>
  <c r="L40" i="3"/>
  <c r="L61" i="3"/>
  <c r="M36" i="3"/>
  <c r="M50" i="3" s="1"/>
  <c r="L44" i="3"/>
  <c r="L63" i="3"/>
  <c r="L52" i="3"/>
  <c r="L49" i="3"/>
  <c r="L60" i="3"/>
  <c r="L53" i="3"/>
  <c r="L64" i="3"/>
  <c r="L66" i="3"/>
  <c r="L54" i="3"/>
  <c r="O1" i="3"/>
  <c r="M65" i="3" l="1"/>
  <c r="M55" i="3"/>
  <c r="M44" i="3"/>
  <c r="M62" i="3"/>
  <c r="M48" i="3"/>
  <c r="M42" i="3"/>
  <c r="M68" i="3"/>
  <c r="M63" i="3"/>
  <c r="M46" i="3"/>
  <c r="M54" i="3"/>
  <c r="M49" i="3"/>
  <c r="M47" i="3"/>
  <c r="M43" i="3"/>
  <c r="M66" i="3"/>
  <c r="M39" i="3"/>
  <c r="M61" i="3"/>
  <c r="M41" i="3"/>
  <c r="M51" i="3"/>
  <c r="M57" i="3"/>
  <c r="M69" i="3"/>
  <c r="M60" i="3"/>
  <c r="M67" i="3"/>
  <c r="M52" i="3"/>
  <c r="M64" i="3"/>
  <c r="M40" i="3"/>
  <c r="M59" i="3"/>
  <c r="M56" i="3"/>
  <c r="M58" i="3"/>
  <c r="M53" i="3"/>
  <c r="M45" i="3"/>
  <c r="P1" i="3"/>
  <c r="N36" i="3"/>
  <c r="N59" i="3" s="1"/>
  <c r="M70" i="3"/>
  <c r="N67" i="3" l="1"/>
  <c r="N44" i="3"/>
  <c r="N65" i="3"/>
  <c r="N63" i="3"/>
  <c r="N50" i="3"/>
  <c r="N60" i="3"/>
  <c r="N57" i="3"/>
  <c r="N42" i="3"/>
  <c r="N68" i="3"/>
  <c r="N52" i="3"/>
  <c r="N40" i="3"/>
  <c r="N41" i="3"/>
  <c r="O36" i="3"/>
  <c r="O63" i="3" s="1"/>
  <c r="O62" i="3"/>
  <c r="O50" i="3"/>
  <c r="N49" i="3"/>
  <c r="N54" i="3"/>
  <c r="N47" i="3"/>
  <c r="N61" i="3"/>
  <c r="N58" i="3"/>
  <c r="N69" i="3"/>
  <c r="O65" i="3"/>
  <c r="N55" i="3"/>
  <c r="N45" i="3"/>
  <c r="N53" i="3"/>
  <c r="N43" i="3"/>
  <c r="Q1" i="3"/>
  <c r="N56" i="3"/>
  <c r="N70" i="3"/>
  <c r="O69" i="3"/>
  <c r="N62" i="3"/>
  <c r="N51" i="3"/>
  <c r="O47" i="3"/>
  <c r="N64" i="3"/>
  <c r="N48" i="3"/>
  <c r="N66" i="3"/>
  <c r="N39" i="3"/>
  <c r="N46" i="3"/>
  <c r="O54" i="3"/>
  <c r="O61" i="3"/>
  <c r="O45" i="3" l="1"/>
  <c r="O53" i="3"/>
  <c r="O42" i="3"/>
  <c r="O67" i="3"/>
  <c r="O48" i="3"/>
  <c r="O68" i="3"/>
  <c r="P36" i="3"/>
  <c r="P67" i="3" s="1"/>
  <c r="O66" i="3"/>
  <c r="O60" i="3"/>
  <c r="O59" i="3"/>
  <c r="O58" i="3"/>
  <c r="O49" i="3"/>
  <c r="O39" i="3"/>
  <c r="O52" i="3"/>
  <c r="O64" i="3"/>
  <c r="O41" i="3"/>
  <c r="O43" i="3"/>
  <c r="R1" i="3"/>
  <c r="O51" i="3"/>
  <c r="O55" i="3"/>
  <c r="O46" i="3"/>
  <c r="O56" i="3"/>
  <c r="O44" i="3"/>
  <c r="P43" i="3"/>
  <c r="O40" i="3"/>
  <c r="O70" i="3"/>
  <c r="O57" i="3"/>
  <c r="P52" i="3" l="1"/>
  <c r="P48" i="3"/>
  <c r="P49" i="3"/>
  <c r="P53" i="3"/>
  <c r="P64" i="3"/>
  <c r="P42" i="3"/>
  <c r="P65" i="3"/>
  <c r="P51" i="3"/>
  <c r="P46" i="3"/>
  <c r="P54" i="3"/>
  <c r="P57" i="3"/>
  <c r="P60" i="3"/>
  <c r="P40" i="3"/>
  <c r="P69" i="3"/>
  <c r="P55" i="3"/>
  <c r="P61" i="3"/>
  <c r="Q36" i="3"/>
  <c r="Q52" i="3" s="1"/>
  <c r="Q39" i="3"/>
  <c r="Q42" i="3"/>
  <c r="Q51" i="3"/>
  <c r="Q44" i="3"/>
  <c r="Q65" i="3"/>
  <c r="Q69" i="3"/>
  <c r="Q40" i="3"/>
  <c r="P47" i="3"/>
  <c r="P44" i="3"/>
  <c r="S1" i="3"/>
  <c r="P39" i="3"/>
  <c r="P62" i="3"/>
  <c r="Q63" i="3"/>
  <c r="Q62" i="3"/>
  <c r="Q48" i="3"/>
  <c r="Q41" i="3"/>
  <c r="Q56" i="3"/>
  <c r="Q55" i="3"/>
  <c r="Q59" i="3"/>
  <c r="P63" i="3"/>
  <c r="P66" i="3"/>
  <c r="P58" i="3"/>
  <c r="Q57" i="3"/>
  <c r="Q54" i="3"/>
  <c r="Q64" i="3"/>
  <c r="Q50" i="3"/>
  <c r="Q43" i="3"/>
  <c r="Q61" i="3"/>
  <c r="P68" i="3"/>
  <c r="P50" i="3"/>
  <c r="P45" i="3"/>
  <c r="P70" i="3"/>
  <c r="P56" i="3"/>
  <c r="P41" i="3"/>
  <c r="Q49" i="3"/>
  <c r="Q46" i="3"/>
  <c r="P59" i="3"/>
  <c r="Q58" i="3" l="1"/>
  <c r="Q60" i="3"/>
  <c r="Q68" i="3"/>
  <c r="Q66" i="3"/>
  <c r="Q45" i="3"/>
  <c r="Q47" i="3"/>
  <c r="Q70" i="3"/>
  <c r="Q67" i="3"/>
  <c r="R36" i="3"/>
  <c r="R51" i="3" s="1"/>
  <c r="R39" i="3"/>
  <c r="R68" i="3"/>
  <c r="R61" i="3"/>
  <c r="T1" i="3"/>
  <c r="Q53" i="3"/>
  <c r="R52" i="3" l="1"/>
  <c r="R55" i="3"/>
  <c r="R46" i="3"/>
  <c r="R59" i="3"/>
  <c r="R65" i="3"/>
  <c r="R57" i="3"/>
  <c r="R40" i="3"/>
  <c r="R66" i="3"/>
  <c r="R64" i="3"/>
  <c r="R43" i="3"/>
  <c r="R62" i="3"/>
  <c r="R60" i="3"/>
  <c r="R70" i="3"/>
  <c r="R45" i="3"/>
  <c r="R63" i="3"/>
  <c r="R41" i="3"/>
  <c r="R67" i="3"/>
  <c r="R44" i="3"/>
  <c r="S62" i="3"/>
  <c r="S64" i="3"/>
  <c r="R42" i="3"/>
  <c r="S46" i="3"/>
  <c r="S66" i="3"/>
  <c r="R47" i="3"/>
  <c r="R56" i="3"/>
  <c r="R58" i="3"/>
  <c r="S36" i="3"/>
  <c r="S44" i="3" s="1"/>
  <c r="S39" i="3"/>
  <c r="R49" i="3"/>
  <c r="R50" i="3"/>
  <c r="R69" i="3"/>
  <c r="R48" i="3"/>
  <c r="U1" i="3"/>
  <c r="S45" i="3"/>
  <c r="S58" i="3"/>
  <c r="S60" i="3"/>
  <c r="R54" i="3"/>
  <c r="R53" i="3"/>
  <c r="S61" i="3" l="1"/>
  <c r="S50" i="3"/>
  <c r="S54" i="3"/>
  <c r="S43" i="3"/>
  <c r="S59" i="3"/>
  <c r="S69" i="3"/>
  <c r="S48" i="3"/>
  <c r="S51" i="3"/>
  <c r="S52" i="3"/>
  <c r="S49" i="3"/>
  <c r="S47" i="3"/>
  <c r="S63" i="3"/>
  <c r="S67" i="3"/>
  <c r="S68" i="3"/>
  <c r="S56" i="3"/>
  <c r="S53" i="3"/>
  <c r="S40" i="3"/>
  <c r="S41" i="3"/>
  <c r="S57" i="3"/>
  <c r="T36" i="3"/>
  <c r="T58" i="3" s="1"/>
  <c r="S70" i="3"/>
  <c r="S55" i="3"/>
  <c r="S42" i="3"/>
  <c r="V1" i="3"/>
  <c r="S65" i="3"/>
  <c r="T41" i="3" l="1"/>
  <c r="T52" i="3"/>
  <c r="T67" i="3"/>
  <c r="T47" i="3"/>
  <c r="T63" i="3"/>
  <c r="T59" i="3"/>
  <c r="T65" i="3"/>
  <c r="T39" i="3"/>
  <c r="T51" i="3"/>
  <c r="T53" i="3"/>
  <c r="T55" i="3"/>
  <c r="T42" i="3"/>
  <c r="T66" i="3"/>
  <c r="T43" i="3"/>
  <c r="T54" i="3"/>
  <c r="T57" i="3"/>
  <c r="T48" i="3"/>
  <c r="W1" i="3"/>
  <c r="T68" i="3"/>
  <c r="T70" i="3"/>
  <c r="T62" i="3"/>
  <c r="T49" i="3"/>
  <c r="T56" i="3"/>
  <c r="T45" i="3"/>
  <c r="T61" i="3"/>
  <c r="T50" i="3"/>
  <c r="T44" i="3"/>
  <c r="T69" i="3"/>
  <c r="T64" i="3"/>
  <c r="T40" i="3"/>
  <c r="T60" i="3"/>
  <c r="U36" i="3"/>
  <c r="U44" i="3" s="1"/>
  <c r="U39" i="3"/>
  <c r="U67" i="3"/>
  <c r="T46" i="3"/>
  <c r="U53" i="3" l="1"/>
  <c r="U68" i="3"/>
  <c r="U55" i="3"/>
  <c r="U62" i="3"/>
  <c r="U46" i="3"/>
  <c r="U60" i="3"/>
  <c r="U65" i="3"/>
  <c r="U58" i="3"/>
  <c r="U56" i="3"/>
  <c r="U57" i="3"/>
  <c r="U64" i="3"/>
  <c r="U61" i="3"/>
  <c r="U40" i="3"/>
  <c r="U54" i="3"/>
  <c r="U47" i="3"/>
  <c r="U45" i="3"/>
  <c r="V36" i="3"/>
  <c r="V59" i="3" s="1"/>
  <c r="U50" i="3"/>
  <c r="U63" i="3"/>
  <c r="U69" i="3"/>
  <c r="V63" i="3"/>
  <c r="U43" i="3"/>
  <c r="V60" i="3"/>
  <c r="U59" i="3"/>
  <c r="U52" i="3"/>
  <c r="U48" i="3"/>
  <c r="U51" i="3"/>
  <c r="U70" i="3"/>
  <c r="U49" i="3"/>
  <c r="U66" i="3"/>
  <c r="U41" i="3"/>
  <c r="X1" i="3"/>
  <c r="U42" i="3"/>
  <c r="V62" i="3" l="1"/>
  <c r="V39" i="3"/>
  <c r="V70" i="3"/>
  <c r="V43" i="3"/>
  <c r="V51" i="3"/>
  <c r="V52" i="3"/>
  <c r="V48" i="3"/>
  <c r="V68" i="3"/>
  <c r="V65" i="3"/>
  <c r="V50" i="3"/>
  <c r="V55" i="3"/>
  <c r="V66" i="3"/>
  <c r="V58" i="3"/>
  <c r="V49" i="3"/>
  <c r="V56" i="3"/>
  <c r="V67" i="3"/>
  <c r="V61" i="3"/>
  <c r="V54" i="3"/>
  <c r="V41" i="3"/>
  <c r="V46" i="3"/>
  <c r="V47" i="3"/>
  <c r="V45" i="3"/>
  <c r="V53" i="3"/>
  <c r="V40" i="3"/>
  <c r="V64" i="3"/>
  <c r="V44" i="3"/>
  <c r="Y1" i="3"/>
  <c r="V42" i="3"/>
  <c r="W36" i="3"/>
  <c r="W49" i="3" s="1"/>
  <c r="V69" i="3"/>
  <c r="V57" i="3"/>
  <c r="W68" i="3" l="1"/>
  <c r="W41" i="3"/>
  <c r="W69" i="3"/>
  <c r="W67" i="3"/>
  <c r="W58" i="3"/>
  <c r="W61" i="3"/>
  <c r="W43" i="3"/>
  <c r="W45" i="3"/>
  <c r="W60" i="3"/>
  <c r="W56" i="3"/>
  <c r="W42" i="3"/>
  <c r="W50" i="3"/>
  <c r="W57" i="3"/>
  <c r="W65" i="3"/>
  <c r="W59" i="3"/>
  <c r="W66" i="3"/>
  <c r="W40" i="3"/>
  <c r="W64" i="3"/>
  <c r="W53" i="3"/>
  <c r="W70" i="3"/>
  <c r="W62" i="3"/>
  <c r="W44" i="3"/>
  <c r="W46" i="3"/>
  <c r="W52" i="3"/>
  <c r="Z1" i="3"/>
  <c r="W51" i="3"/>
  <c r="X36" i="3"/>
  <c r="X55" i="3" s="1"/>
  <c r="W55" i="3"/>
  <c r="W39" i="3"/>
  <c r="W47" i="3"/>
  <c r="W63" i="3"/>
  <c r="W48" i="3"/>
  <c r="W54" i="3"/>
  <c r="X41" i="3" l="1"/>
  <c r="X51" i="3"/>
  <c r="X64" i="3"/>
  <c r="X39" i="3"/>
  <c r="X56" i="3"/>
  <c r="X70" i="3"/>
  <c r="X67" i="3"/>
  <c r="X54" i="3"/>
  <c r="X63" i="3"/>
  <c r="X62" i="3"/>
  <c r="X65" i="3"/>
  <c r="X59" i="3"/>
  <c r="X42" i="3"/>
  <c r="X66" i="3"/>
  <c r="X52" i="3"/>
  <c r="X44" i="3"/>
  <c r="X58" i="3"/>
  <c r="Y36" i="3"/>
  <c r="Y67" i="3" s="1"/>
  <c r="AA1" i="3"/>
  <c r="X48" i="3"/>
  <c r="X43" i="3"/>
  <c r="Y59" i="3"/>
  <c r="X61" i="3"/>
  <c r="X40" i="3"/>
  <c r="X53" i="3"/>
  <c r="X57" i="3"/>
  <c r="X45" i="3"/>
  <c r="X46" i="3"/>
  <c r="X69" i="3"/>
  <c r="X49" i="3"/>
  <c r="X47" i="3"/>
  <c r="X68" i="3"/>
  <c r="X60" i="3"/>
  <c r="X50" i="3"/>
  <c r="Y61" i="3" l="1"/>
  <c r="Y66" i="3"/>
  <c r="Y53" i="3"/>
  <c r="Y58" i="3"/>
  <c r="Y60" i="3"/>
  <c r="Y48" i="3"/>
  <c r="Y57" i="3"/>
  <c r="Y56" i="3"/>
  <c r="Y68" i="3"/>
  <c r="Y64" i="3"/>
  <c r="Y50" i="3"/>
  <c r="Y43" i="3"/>
  <c r="Y46" i="3"/>
  <c r="Y49" i="3"/>
  <c r="Y44" i="3"/>
  <c r="Y62" i="3"/>
  <c r="Y42" i="3"/>
  <c r="Y51" i="3"/>
  <c r="Y41" i="3"/>
  <c r="Y52" i="3"/>
  <c r="Y47" i="3"/>
  <c r="Y69" i="3"/>
  <c r="Y63" i="3"/>
  <c r="Y65" i="3"/>
  <c r="Y40" i="3"/>
  <c r="Z36" i="3"/>
  <c r="Z51" i="3" s="1"/>
  <c r="Z39" i="3"/>
  <c r="Z50" i="3"/>
  <c r="Z61" i="3"/>
  <c r="Z49" i="3"/>
  <c r="Z47" i="3"/>
  <c r="Z53" i="3"/>
  <c r="Z54" i="3"/>
  <c r="Y45" i="3"/>
  <c r="Y55" i="3"/>
  <c r="Z63" i="3"/>
  <c r="Z65" i="3"/>
  <c r="Z42" i="3"/>
  <c r="Z59" i="3"/>
  <c r="Z48" i="3"/>
  <c r="Z67" i="3"/>
  <c r="AB1" i="3"/>
  <c r="Z57" i="3"/>
  <c r="Z69" i="3"/>
  <c r="Z68" i="3"/>
  <c r="Y39" i="3"/>
  <c r="Y70" i="3"/>
  <c r="Y54" i="3"/>
  <c r="Z45" i="3" l="1"/>
  <c r="Z46" i="3"/>
  <c r="Z58" i="3"/>
  <c r="Z62" i="3"/>
  <c r="Z52" i="3"/>
  <c r="Z40" i="3"/>
  <c r="Z43" i="3"/>
  <c r="Z64" i="3"/>
  <c r="Z41" i="3"/>
  <c r="Z44" i="3"/>
  <c r="Z56" i="3"/>
  <c r="Z70" i="3"/>
  <c r="Z66" i="3"/>
  <c r="AA36" i="3"/>
  <c r="AA45" i="3" s="1"/>
  <c r="AA40" i="3"/>
  <c r="AA43" i="3"/>
  <c r="AC1" i="3"/>
  <c r="AA55" i="3"/>
  <c r="Z60" i="3"/>
  <c r="Z55" i="3"/>
  <c r="AA56" i="3" l="1"/>
  <c r="AA65" i="3"/>
  <c r="AA58" i="3"/>
  <c r="AA62" i="3"/>
  <c r="AA66" i="3"/>
  <c r="AA68" i="3"/>
  <c r="AA50" i="3"/>
  <c r="AA48" i="3"/>
  <c r="AA69" i="3"/>
  <c r="AA52" i="3"/>
  <c r="AA53" i="3"/>
  <c r="AA41" i="3"/>
  <c r="AA63" i="3"/>
  <c r="AA42" i="3"/>
  <c r="AA49" i="3"/>
  <c r="AD1" i="3"/>
  <c r="AA39" i="3"/>
  <c r="AA51" i="3"/>
  <c r="AA60" i="3"/>
  <c r="AA46" i="3"/>
  <c r="AA59" i="3"/>
  <c r="AA61" i="3"/>
  <c r="AA70" i="3"/>
  <c r="AA64" i="3"/>
  <c r="AA57" i="3"/>
  <c r="AA44" i="3"/>
  <c r="AA67" i="3"/>
  <c r="AB36" i="3"/>
  <c r="AB59" i="3" s="1"/>
  <c r="AA47" i="3"/>
  <c r="AA54" i="3"/>
  <c r="AB43" i="3" l="1"/>
  <c r="AB69" i="3"/>
  <c r="AB48" i="3"/>
  <c r="AB54" i="3"/>
  <c r="AB63" i="3"/>
  <c r="AB53" i="3"/>
  <c r="AB49" i="3"/>
  <c r="AB41" i="3"/>
  <c r="AB58" i="3"/>
  <c r="AB56" i="3"/>
  <c r="AB50" i="3"/>
  <c r="AB60" i="3"/>
  <c r="AB39" i="3"/>
  <c r="AB61" i="3"/>
  <c r="AB42" i="3"/>
  <c r="AB62" i="3"/>
  <c r="AC36" i="3"/>
  <c r="AC54" i="3" s="1"/>
  <c r="AC51" i="3"/>
  <c r="AC56" i="3"/>
  <c r="AB51" i="3"/>
  <c r="AB65" i="3"/>
  <c r="AB55" i="3"/>
  <c r="AB44" i="3"/>
  <c r="AB66" i="3"/>
  <c r="AB45" i="3"/>
  <c r="AB68" i="3"/>
  <c r="AB47" i="3"/>
  <c r="AB46" i="3"/>
  <c r="AB67" i="3"/>
  <c r="AB70" i="3"/>
  <c r="AB40" i="3"/>
  <c r="AB64" i="3"/>
  <c r="AB57" i="3"/>
  <c r="AB52" i="3"/>
  <c r="AC64" i="3" l="1"/>
  <c r="AC62" i="3"/>
  <c r="AC47" i="3"/>
  <c r="AC60" i="3"/>
  <c r="AC39" i="3"/>
  <c r="AC53" i="3"/>
  <c r="AC61" i="3"/>
  <c r="AC49" i="3"/>
  <c r="AC70" i="3"/>
  <c r="AC44" i="3"/>
  <c r="AC48" i="3"/>
  <c r="AC46" i="3"/>
  <c r="AC66" i="3"/>
  <c r="AC57" i="3"/>
  <c r="AC45" i="3"/>
  <c r="AC69" i="3"/>
  <c r="AC52" i="3"/>
  <c r="AC63" i="3"/>
  <c r="AC50" i="3"/>
  <c r="AC59" i="3"/>
  <c r="AD36" i="3"/>
  <c r="AD53" i="3" s="1"/>
  <c r="AF53" i="3" s="1"/>
  <c r="AD44" i="3"/>
  <c r="AF44" i="3" s="1"/>
  <c r="AC41" i="3"/>
  <c r="AC43" i="3"/>
  <c r="AC67" i="3"/>
  <c r="AC68" i="3"/>
  <c r="AC42" i="3"/>
  <c r="AC65" i="3"/>
  <c r="AC55" i="3"/>
  <c r="AC58" i="3"/>
  <c r="AC40" i="3"/>
  <c r="AD47" i="3" l="1"/>
  <c r="AF47" i="3" s="1"/>
  <c r="AD57" i="3"/>
  <c r="AD39" i="3"/>
  <c r="AF39" i="3" s="1"/>
  <c r="AD51" i="3"/>
  <c r="AF51" i="3" s="1"/>
  <c r="AD59" i="3"/>
  <c r="AF59" i="3" s="1"/>
  <c r="AD64" i="3"/>
  <c r="AF64" i="3" s="1"/>
  <c r="AF57" i="3"/>
  <c r="AD49" i="3"/>
  <c r="AF49" i="3" s="1"/>
  <c r="AD42" i="3"/>
  <c r="AF42" i="3" s="1"/>
  <c r="AD48" i="3"/>
  <c r="AF48" i="3" s="1"/>
  <c r="AD63" i="3"/>
  <c r="AF63" i="3" s="1"/>
  <c r="AD67" i="3"/>
  <c r="AF67" i="3" s="1"/>
  <c r="AD58" i="3"/>
  <c r="AF58" i="3" s="1"/>
  <c r="AD56" i="3"/>
  <c r="AF56" i="3" s="1"/>
  <c r="AD43" i="3"/>
  <c r="AF43" i="3" s="1"/>
  <c r="AD70" i="3"/>
  <c r="AF70" i="3" s="1"/>
  <c r="AD65" i="3"/>
  <c r="AF65" i="3" s="1"/>
  <c r="AD54" i="3"/>
  <c r="AF54" i="3" s="1"/>
  <c r="AD40" i="3"/>
  <c r="AF40" i="3" s="1"/>
  <c r="AD66" i="3"/>
  <c r="AF66" i="3" s="1"/>
  <c r="AD62" i="3"/>
  <c r="AF62" i="3" s="1"/>
  <c r="AD69" i="3"/>
  <c r="AF69" i="3" s="1"/>
  <c r="AD50" i="3"/>
  <c r="AF50" i="3" s="1"/>
  <c r="AD45" i="3"/>
  <c r="AF45" i="3" s="1"/>
  <c r="AD41" i="3"/>
  <c r="AF41" i="3" s="1"/>
  <c r="AD46" i="3"/>
  <c r="AF46" i="3" s="1"/>
  <c r="AD60" i="3"/>
  <c r="AF60" i="3" s="1"/>
  <c r="AD55" i="3"/>
  <c r="AF55" i="3" s="1"/>
  <c r="AD52" i="3"/>
  <c r="AF52" i="3" s="1"/>
  <c r="AD68" i="3"/>
  <c r="AF68" i="3" s="1"/>
  <c r="AD61" i="3"/>
  <c r="AF61" i="3" s="1"/>
</calcChain>
</file>

<file path=xl/sharedStrings.xml><?xml version="1.0" encoding="utf-8"?>
<sst xmlns="http://schemas.openxmlformats.org/spreadsheetml/2006/main" count="620" uniqueCount="498">
  <si>
    <t>Exports, FOB to Partner Countries</t>
  </si>
  <si>
    <t>Chile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</si>
  <si>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</si>
  <si>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</si>
  <si>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</si>
  <si>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</si>
  <si>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</si>
  <si>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</si>
  <si>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</si>
  <si>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</si>
  <si>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</si>
  <si>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</si>
  <si>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</si>
  <si>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</si>
  <si>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</si>
  <si>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</si>
  <si>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</si>
  <si>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</si>
  <si>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</si>
  <si>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</si>
  <si>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</si>
  <si>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</si>
  <si>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</si>
  <si>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</si>
  <si>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</si>
  <si>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</si>
  <si>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</si>
  <si>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</si>
  <si>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</si>
  <si>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</si>
  <si>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</si>
  <si>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</si>
  <si>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</si>
  <si>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</si>
  <si>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</si>
  <si>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</si>
  <si>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</si>
  <si>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</si>
  <si>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</si>
  <si>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</si>
  <si>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</si>
  <si>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</si>
  <si>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</si>
  <si>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</si>
  <si>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</si>
  <si>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</si>
  <si>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</si>
  <si>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</si>
  <si>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</si>
  <si>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</si>
  <si>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</si>
  <si>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</si>
  <si>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</si>
  <si>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</si>
  <si>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</si>
  <si>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</si>
  <si>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</si>
  <si>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</si>
  <si>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</si>
  <si>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</si>
  <si>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</si>
  <si>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</si>
  <si>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</si>
  <si>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</si>
  <si>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</si>
  <si>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</si>
  <si>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</si>
  <si>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</si>
  <si>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</si>
  <si>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</si>
  <si>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</si>
  <si>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</si>
  <si>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</si>
  <si>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</si>
  <si>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</si>
  <si>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</si>
  <si>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</si>
  <si>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</si>
  <si>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</si>
  <si>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</si>
  <si>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</si>
  <si>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</si>
  <si>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</si>
  <si>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</si>
  <si>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</si>
  <si>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</si>
  <si>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India</t>
  </si>
  <si>
    <t>Indonesia</t>
  </si>
  <si>
    <t>Kiribati</t>
  </si>
  <si>
    <t>Lao People's Dem. Rep.</t>
  </si>
  <si>
    <t>Malaysia</t>
  </si>
  <si>
    <t>Maldives</t>
  </si>
  <si>
    <t>Micronesia, Federated States of</t>
  </si>
  <si>
    <t>Mongolia</t>
  </si>
  <si>
    <t>Myanmar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</si>
  <si>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</si>
  <si>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</si>
  <si>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</si>
  <si>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</si>
  <si>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</si>
  <si>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</si>
  <si>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</si>
  <si>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</si>
  <si>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</si>
  <si>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</si>
  <si>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</si>
  <si>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</si>
  <si>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</si>
  <si>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</si>
  <si>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</si>
  <si>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</si>
  <si>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</si>
  <si>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</si>
  <si>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</si>
  <si>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Gibraltar</t>
  </si>
  <si>
    <t>Hungary</t>
  </si>
  <si>
    <t>Moldova, Rep. of</t>
  </si>
  <si>
    <t>North Macedonia, Republic of</t>
  </si>
  <si>
    <t>Poland, Rep. of</t>
  </si>
  <si>
    <t>Romania</t>
  </si>
  <si>
    <t>Russian Federation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</si>
  <si>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</si>
  <si>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</si>
  <si>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</si>
  <si>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</si>
  <si>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</si>
  <si>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</si>
  <si>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</si>
  <si>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</si>
  <si>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</si>
  <si>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</si>
  <si>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</si>
  <si>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</si>
  <si>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</si>
  <si>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</si>
  <si>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</si>
  <si>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</si>
  <si>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</si>
  <si>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</si>
  <si>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</si>
  <si>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</si>
  <si>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</si>
  <si>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</si>
  <si>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</si>
  <si>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</si>
  <si>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</si>
  <si>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</si>
  <si>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</si>
  <si>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</si>
  <si>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</si>
  <si>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Sudan</t>
  </si>
  <si>
    <t>Syrian Arab Rep.</t>
  </si>
  <si>
    <t>Tajikistan, Rep. of</t>
  </si>
  <si>
    <t>Tunisia</t>
  </si>
  <si>
    <t>United Arab Emirates</t>
  </si>
  <si>
    <t>Uzbekistan, Rep. of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</si>
  <si>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</si>
  <si>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</si>
  <si>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</si>
  <si>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</si>
  <si>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</si>
  <si>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</si>
  <si>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</si>
  <si>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</si>
  <si>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</si>
  <si>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</si>
  <si>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</si>
  <si>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</si>
  <si>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</si>
  <si>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</si>
  <si>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</si>
  <si>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</si>
  <si>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</si>
  <si>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</si>
  <si>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</si>
  <si>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</si>
  <si>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</si>
  <si>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</si>
  <si>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</si>
  <si>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</si>
  <si>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</si>
  <si>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</si>
  <si>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</si>
  <si>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</si>
  <si>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</si>
  <si>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</si>
  <si>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</si>
  <si>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</si>
  <si>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</si>
  <si>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</si>
  <si>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</si>
  <si>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</si>
  <si>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</si>
  <si>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</si>
  <si>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</si>
  <si>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</si>
  <si>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</si>
  <si>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</si>
  <si>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</si>
  <si>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</si>
  <si>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</si>
  <si>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</si>
  <si>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</si>
  <si>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</si>
  <si>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</si>
  <si>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</si>
  <si>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</si>
  <si>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</si>
  <si>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Bolivia</t>
  </si>
  <si>
    <t>Brazil</t>
  </si>
  <si>
    <t>Colombia</t>
  </si>
  <si>
    <t>Costa Rica</t>
  </si>
  <si>
    <t>Dominica</t>
  </si>
  <si>
    <t>Dominican Rep.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</si>
  <si>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</si>
  <si>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</si>
  <si>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</si>
  <si>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</si>
  <si>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</si>
  <si>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</si>
  <si>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</si>
  <si>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</si>
  <si>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</si>
  <si>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</si>
  <si>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</si>
  <si>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</si>
  <si>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</si>
  <si>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</si>
  <si>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</si>
  <si>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</si>
  <si>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</si>
  <si>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</si>
  <si>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</si>
  <si>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</si>
  <si>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</si>
  <si>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</si>
  <si>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</si>
  <si>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</si>
  <si>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</si>
  <si>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</si>
  <si>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</si>
  <si>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</si>
  <si>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</si>
  <si>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</si>
  <si>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</si>
  <si>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</si>
  <si>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</si>
  <si>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</si>
  <si>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Chile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</si>
  <si>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</si>
  <si>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</si>
  <si>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</si>
  <si>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</si>
  <si>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</si>
  <si>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</si>
  <si>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</si>
  <si>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</si>
  <si>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</si>
  <si>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</si>
  <si>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</si>
  <si>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</si>
  <si>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</si>
  <si>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</si>
  <si>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</si>
  <si>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</si>
  <si>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</si>
  <si>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</si>
  <si>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</si>
  <si>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</si>
  <si>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</si>
  <si>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</si>
  <si>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</si>
  <si>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</si>
  <si>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</si>
  <si>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</si>
  <si>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</si>
  <si>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</si>
  <si>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</si>
  <si>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</si>
  <si>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</si>
  <si>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</si>
  <si>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</si>
  <si>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</si>
  <si>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</si>
  <si>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</si>
  <si>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</si>
  <si>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</si>
  <si>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</si>
  <si>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</si>
  <si>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</si>
  <si>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</si>
  <si>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</si>
  <si>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</si>
  <si>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</si>
  <si>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</si>
  <si>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</si>
  <si>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</si>
  <si>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</si>
  <si>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</si>
  <si>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</si>
  <si>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</si>
  <si>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</si>
  <si>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</si>
  <si>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</si>
  <si>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</si>
  <si>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</si>
  <si>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</si>
  <si>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</si>
  <si>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</si>
  <si>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</si>
  <si>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</si>
  <si>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</si>
  <si>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</si>
  <si>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</si>
  <si>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</si>
  <si>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</si>
  <si>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</si>
  <si>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</si>
  <si>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</si>
  <si>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</si>
  <si>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</si>
  <si>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</si>
  <si>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</si>
  <si>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</si>
  <si>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</si>
  <si>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</si>
  <si>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</si>
  <si>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</si>
  <si>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</si>
  <si>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</si>
  <si>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</si>
  <si>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</si>
  <si>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</si>
  <si>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</si>
  <si>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</si>
  <si>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</si>
  <si>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</si>
  <si>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</si>
  <si>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</si>
  <si>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</si>
  <si>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</si>
  <si>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</si>
  <si>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</si>
  <si>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</si>
  <si>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</si>
  <si>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</si>
  <si>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</si>
  <si>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</si>
  <si>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</si>
  <si>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</si>
  <si>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</si>
  <si>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</si>
  <si>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</si>
  <si>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</si>
  <si>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</si>
  <si>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</si>
  <si>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</si>
  <si>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</si>
  <si>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</si>
  <si>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</si>
  <si>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</si>
  <si>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</si>
  <si>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Gibraltar</t>
  </si>
  <si>
    <t>Hungary</t>
  </si>
  <si>
    <t>Moldova, Rep. of</t>
  </si>
  <si>
    <t>North Macedonia, Republic of</t>
  </si>
  <si>
    <t>Poland, Rep. of</t>
  </si>
  <si>
    <t>Romania</t>
  </si>
  <si>
    <t>Russian Federation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</si>
  <si>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</si>
  <si>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</si>
  <si>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</si>
  <si>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</si>
  <si>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</si>
  <si>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</si>
  <si>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</si>
  <si>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</si>
  <si>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</si>
  <si>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</si>
  <si>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</si>
  <si>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</si>
  <si>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</si>
  <si>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</si>
  <si>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</si>
  <si>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</si>
  <si>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</si>
  <si>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</si>
  <si>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</si>
  <si>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</si>
  <si>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</si>
  <si>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</si>
  <si>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</si>
  <si>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</si>
  <si>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</si>
  <si>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</si>
  <si>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</si>
  <si>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</si>
  <si>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</si>
  <si>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</si>
  <si>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</si>
  <si>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</si>
  <si>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</si>
  <si>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</si>
  <si>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</si>
  <si>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</si>
  <si>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</si>
  <si>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</si>
  <si>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</si>
  <si>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</si>
  <si>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</si>
  <si>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</si>
  <si>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</si>
  <si>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</si>
  <si>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</si>
  <si>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</si>
  <si>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</si>
  <si>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</si>
  <si>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</si>
  <si>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</si>
  <si>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</si>
  <si>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</si>
  <si>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</si>
  <si>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</si>
  <si>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</si>
  <si>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</si>
  <si>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</si>
  <si>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</si>
  <si>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</si>
  <si>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</si>
  <si>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</si>
  <si>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</si>
  <si>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</si>
  <si>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</si>
  <si>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</si>
  <si>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</si>
  <si>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</si>
  <si>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</si>
  <si>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</si>
  <si>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</si>
  <si>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</si>
  <si>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</si>
  <si>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</si>
  <si>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</si>
  <si>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</si>
  <si>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</si>
  <si>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</si>
  <si>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</si>
  <si>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</si>
  <si>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</si>
  <si>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</si>
  <si>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</si>
  <si>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</si>
  <si>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</si>
  <si>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</si>
  <si>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</si>
  <si>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</si>
  <si>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</si>
  <si>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Bolivia</t>
  </si>
  <si>
    <t>Brazil</t>
  </si>
  <si>
    <t>Colombia</t>
  </si>
  <si>
    <t>Costa Rica</t>
  </si>
  <si>
    <t>Dominica</t>
  </si>
  <si>
    <t>Dominican Rep.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</si>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</sst>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</font>
    <font>
      <b/>
      <sz val="12"/>
      <name val="Arial"/>
    </font>
    <font>
      <sz val="12"/>
      <name val="Arial"/>
    </font>
    <font>
      <b/>
      <sz val="8"/>
      <name val="Arial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4891-8DDD-428A-AABB-D52F63D82C37}">
  <dimension ref="A1:AF70"/>
  <sheetViews>
    <sheetView tabSelected="1" topLeftCell="Y23" zoomScale="83" workbookViewId="0">
      <selection activeCell="AF45" sqref="AF45:AF70"/>
    </sheetView>
  </sheetViews>
  <sheetFormatPr baseColWidth="10" defaultRowHeight="12.5" x14ac:dyDescent="0.25"/>
  <cols>
    <col min="1" max="1" width="18.1796875" style="20" bestFit="1" customWidth="1"/>
    <col min="2" max="3" width="9.36328125" style="21" bestFit="1" customWidth="1"/>
    <col min="4" max="17" width="9.453125" style="21" bestFit="1" customWidth="1"/>
    <col min="18" max="19" width="9.90625" style="21" bestFit="1" customWidth="1"/>
    <col min="20" max="20" width="9.453125" style="21" bestFit="1" customWidth="1"/>
    <col min="21" max="28" width="9.90625" style="21" bestFit="1" customWidth="1"/>
    <col min="29" max="30" width="10" style="21" bestFit="1" customWidth="1"/>
    <col min="31" max="31" width="10.90625" style="21"/>
    <col min="32" max="32" width="11" style="21" bestFit="1" customWidth="1"/>
    <col min="33" max="16384" width="10.90625" style="21"/>
  </cols>
  <sheetData>
    <row r="1" spans="1:30" x14ac:dyDescent="0.2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ht="13" x14ac:dyDescent="0.2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25">
      <c r="A3" s="22" t="s">
        <v>203</v>
      </c>
      <c r="B3" s="25">
        <f>VLOOKUP($A3,'Exports, FOB'!$B:$AE,B$1,FALSE)+VLOOKUP($A3,'Imports, CIF'!$B:$AE,B$1,FALSE)</f>
        <v>811.19999999999993</v>
      </c>
      <c r="C3" s="25">
        <f>VLOOKUP($A3,'Exports, FOB'!$B:$AE,C$1,FALSE)+VLOOKUP($A3,'Imports, CIF'!$B:$AE,C$1,FALSE)</f>
        <v>1089.33</v>
      </c>
      <c r="D3" s="25">
        <f>VLOOKUP($A3,'Exports, FOB'!$B:$AE,D$1,FALSE)+VLOOKUP($A3,'Imports, CIF'!$B:$AE,D$1,FALSE)</f>
        <v>1170.0700000000002</v>
      </c>
      <c r="E3" s="25">
        <f>VLOOKUP($A3,'Exports, FOB'!$B:$AE,E$1,FALSE)+VLOOKUP($A3,'Imports, CIF'!$B:$AE,E$1,FALSE)</f>
        <v>1591.8000000000002</v>
      </c>
      <c r="F3" s="25">
        <f>VLOOKUP($A3,'Exports, FOB'!$B:$AE,F$1,FALSE)+VLOOKUP($A3,'Imports, CIF'!$B:$AE,F$1,FALSE)</f>
        <v>1970.1</v>
      </c>
      <c r="G3" s="25">
        <f>VLOOKUP($A3,'Exports, FOB'!$B:$AE,G$1,FALSE)+VLOOKUP($A3,'Imports, CIF'!$B:$AE,G$1,FALSE)</f>
        <v>2333.94</v>
      </c>
      <c r="H3" s="25">
        <f>VLOOKUP($A3,'Exports, FOB'!$B:$AE,H$1,FALSE)+VLOOKUP($A3,'Imports, CIF'!$B:$AE,H$1,FALSE)</f>
        <v>2614.66</v>
      </c>
      <c r="I3" s="25">
        <f>VLOOKUP($A3,'Exports, FOB'!$B:$AE,I$1,FALSE)+VLOOKUP($A3,'Imports, CIF'!$B:$AE,I$1,FALSE)</f>
        <v>2635.08</v>
      </c>
      <c r="J3" s="25">
        <f>VLOOKUP($A3,'Exports, FOB'!$B:$AE,J$1,FALSE)+VLOOKUP($A3,'Imports, CIF'!$B:$AE,J$1,FALSE)</f>
        <v>2745.21</v>
      </c>
      <c r="K3" s="25">
        <f>VLOOKUP($A3,'Exports, FOB'!$B:$AE,K$1,FALSE)+VLOOKUP($A3,'Imports, CIF'!$B:$AE,K$1,FALSE)</f>
        <v>3505.9700000000003</v>
      </c>
      <c r="L3" s="25">
        <f>VLOOKUP($A3,'Exports, FOB'!$B:$AE,L$1,FALSE)+VLOOKUP($A3,'Imports, CIF'!$B:$AE,L$1,FALSE)</f>
        <v>3612.37</v>
      </c>
      <c r="M3" s="25">
        <f>VLOOKUP($A3,'Exports, FOB'!$B:$AE,M$1,FALSE)+VLOOKUP($A3,'Imports, CIF'!$B:$AE,M$1,FALSE)</f>
        <v>3292</v>
      </c>
      <c r="N3" s="25">
        <f>VLOOKUP($A3,'Exports, FOB'!$B:$AE,N$1,FALSE)+VLOOKUP($A3,'Imports, CIF'!$B:$AE,N$1,FALSE)</f>
        <v>4125.6710430000003</v>
      </c>
      <c r="O3" s="25">
        <f>VLOOKUP($A3,'Exports, FOB'!$B:$AE,O$1,FALSE)+VLOOKUP($A3,'Imports, CIF'!$B:$AE,O$1,FALSE)</f>
        <v>4620.6902820000005</v>
      </c>
      <c r="P3" s="25">
        <f>VLOOKUP($A3,'Exports, FOB'!$B:$AE,P$1,FALSE)+VLOOKUP($A3,'Imports, CIF'!$B:$AE,P$1,FALSE)</f>
        <v>5466.28485</v>
      </c>
      <c r="Q3" s="25">
        <f>VLOOKUP($A3,'Exports, FOB'!$B:$AE,Q$1,FALSE)+VLOOKUP($A3,'Imports, CIF'!$B:$AE,Q$1,FALSE)</f>
        <v>5297.2662439999995</v>
      </c>
      <c r="R3" s="25">
        <f>VLOOKUP($A3,'Exports, FOB'!$B:$AE,R$1,FALSE)+VLOOKUP($A3,'Imports, CIF'!$B:$AE,R$1,FALSE)</f>
        <v>5187.7072840000001</v>
      </c>
      <c r="S3" s="25">
        <f>VLOOKUP($A3,'Exports, FOB'!$B:$AE,S$1,FALSE)+VLOOKUP($A3,'Imports, CIF'!$B:$AE,S$1,FALSE)</f>
        <v>6084.5754029999998</v>
      </c>
      <c r="T3" s="25">
        <f>VLOOKUP($A3,'Exports, FOB'!$B:$AE,T$1,FALSE)+VLOOKUP($A3,'Imports, CIF'!$B:$AE,T$1,FALSE)</f>
        <v>5371.6217980000001</v>
      </c>
      <c r="U3" s="25">
        <f>VLOOKUP($A3,'Exports, FOB'!$B:$AE,U$1,FALSE)+VLOOKUP($A3,'Imports, CIF'!$B:$AE,U$1,FALSE)</f>
        <v>5688.1144119999999</v>
      </c>
      <c r="V3" s="25">
        <f>VLOOKUP($A3,'Exports, FOB'!$B:$AE,V$1,FALSE)+VLOOKUP($A3,'Imports, CIF'!$B:$AE,V$1,FALSE)</f>
        <v>5929.1717570000001</v>
      </c>
      <c r="W3" s="25">
        <f>VLOOKUP($A3,'Exports, FOB'!$B:$AE,W$1,FALSE)+VLOOKUP($A3,'Imports, CIF'!$B:$AE,W$1,FALSE)</f>
        <v>6347.8806139999997</v>
      </c>
      <c r="X3" s="25">
        <f>VLOOKUP($A3,'Exports, FOB'!$B:$AE,X$1,FALSE)+VLOOKUP($A3,'Imports, CIF'!$B:$AE,X$1,FALSE)</f>
        <v>4971.6124870000003</v>
      </c>
      <c r="Y3" s="25">
        <f>VLOOKUP($A3,'Exports, FOB'!$B:$AE,Y$1,FALSE)+VLOOKUP($A3,'Imports, CIF'!$B:$AE,Y$1,FALSE)</f>
        <v>3877.8335500000003</v>
      </c>
      <c r="Z3" s="25">
        <f>VLOOKUP($A3,'Exports, FOB'!$B:$AE,Z$1,FALSE)+VLOOKUP($A3,'Imports, CIF'!$B:$AE,Z$1,FALSE)</f>
        <v>3319.4562299999998</v>
      </c>
      <c r="AA3" s="25">
        <f>VLOOKUP($A3,'Exports, FOB'!$B:$AE,AA$1,FALSE)+VLOOKUP($A3,'Imports, CIF'!$B:$AE,AA$1,FALSE)</f>
        <v>3279.1287460000003</v>
      </c>
      <c r="AB3" s="25">
        <f>VLOOKUP($A3,'Exports, FOB'!$B:$AE,AB$1,FALSE)+VLOOKUP($A3,'Imports, CIF'!$B:$AE,AB$1,FALSE)</f>
        <v>3888.7926579999998</v>
      </c>
      <c r="AC3" s="25">
        <f>VLOOKUP($A3,'Exports, FOB'!$B:$AE,AC$1,FALSE)+VLOOKUP($A3,'Imports, CIF'!$B:$AE,AC$1,FALSE)</f>
        <v>4126.486637</v>
      </c>
      <c r="AD3" s="25">
        <f>VLOOKUP($A3,'Exports, FOB'!$B:$AE,AD$1,FALSE)+VLOOKUP($A3,'Imports, CIF'!$B:$AE,AD$1,FALSE)</f>
        <v>4098.2879140000005</v>
      </c>
    </row>
    <row r="4" spans="1:30" x14ac:dyDescent="0.25">
      <c r="A4" s="26" t="s">
        <v>32</v>
      </c>
      <c r="B4" s="25">
        <f>VLOOKUP($A4,'Exports, FOB'!$B:$AE,B$1,FALSE)+VLOOKUP($A4,'Imports, CIF'!$B:$AE,B$1,FALSE)</f>
        <v>74.400000000000006</v>
      </c>
      <c r="C4" s="25">
        <f>VLOOKUP($A4,'Exports, FOB'!$B:$AE,C$1,FALSE)+VLOOKUP($A4,'Imports, CIF'!$B:$AE,C$1,FALSE)</f>
        <v>68.16</v>
      </c>
      <c r="D4" s="25">
        <f>VLOOKUP($A4,'Exports, FOB'!$B:$AE,D$1,FALSE)+VLOOKUP($A4,'Imports, CIF'!$B:$AE,D$1,FALSE)</f>
        <v>114.07300000000001</v>
      </c>
      <c r="E4" s="25">
        <f>VLOOKUP($A4,'Exports, FOB'!$B:$AE,E$1,FALSE)+VLOOKUP($A4,'Imports, CIF'!$B:$AE,E$1,FALSE)</f>
        <v>131.69999999999999</v>
      </c>
      <c r="F4" s="25">
        <f>VLOOKUP($A4,'Exports, FOB'!$B:$AE,F$1,FALSE)+VLOOKUP($A4,'Imports, CIF'!$B:$AE,F$1,FALSE)</f>
        <v>178.89999999999998</v>
      </c>
      <c r="G4" s="25">
        <f>VLOOKUP($A4,'Exports, FOB'!$B:$AE,G$1,FALSE)+VLOOKUP($A4,'Imports, CIF'!$B:$AE,G$1,FALSE)</f>
        <v>229.06</v>
      </c>
      <c r="H4" s="25">
        <f>VLOOKUP($A4,'Exports, FOB'!$B:$AE,H$1,FALSE)+VLOOKUP($A4,'Imports, CIF'!$B:$AE,H$1,FALSE)</f>
        <v>192.88</v>
      </c>
      <c r="I4" s="25">
        <f>VLOOKUP($A4,'Exports, FOB'!$B:$AE,I$1,FALSE)+VLOOKUP($A4,'Imports, CIF'!$B:$AE,I$1,FALSE)</f>
        <v>191.93</v>
      </c>
      <c r="J4" s="25">
        <f>VLOOKUP($A4,'Exports, FOB'!$B:$AE,J$1,FALSE)+VLOOKUP($A4,'Imports, CIF'!$B:$AE,J$1,FALSE)</f>
        <v>134.58000000000001</v>
      </c>
      <c r="K4" s="25">
        <f>VLOOKUP($A4,'Exports, FOB'!$B:$AE,K$1,FALSE)+VLOOKUP($A4,'Imports, CIF'!$B:$AE,K$1,FALSE)</f>
        <v>155.76</v>
      </c>
      <c r="L4" s="25">
        <f>VLOOKUP($A4,'Exports, FOB'!$B:$AE,L$1,FALSE)+VLOOKUP($A4,'Imports, CIF'!$B:$AE,L$1,FALSE)</f>
        <v>127.09</v>
      </c>
      <c r="M4" s="25">
        <f>VLOOKUP($A4,'Exports, FOB'!$B:$AE,M$1,FALSE)+VLOOKUP($A4,'Imports, CIF'!$B:$AE,M$1,FALSE)</f>
        <v>157.69999999999999</v>
      </c>
      <c r="N4" s="25">
        <f>VLOOKUP($A4,'Exports, FOB'!$B:$AE,N$1,FALSE)+VLOOKUP($A4,'Imports, CIF'!$B:$AE,N$1,FALSE)</f>
        <v>170.07357400000001</v>
      </c>
      <c r="O4" s="25">
        <f>VLOOKUP($A4,'Exports, FOB'!$B:$AE,O$1,FALSE)+VLOOKUP($A4,'Imports, CIF'!$B:$AE,O$1,FALSE)</f>
        <v>239.413927</v>
      </c>
      <c r="P4" s="25">
        <f>VLOOKUP($A4,'Exports, FOB'!$B:$AE,P$1,FALSE)+VLOOKUP($A4,'Imports, CIF'!$B:$AE,P$1,FALSE)</f>
        <v>266.31576000000001</v>
      </c>
      <c r="Q4" s="25">
        <f>VLOOKUP($A4,'Exports, FOB'!$B:$AE,Q$1,FALSE)+VLOOKUP($A4,'Imports, CIF'!$B:$AE,Q$1,FALSE)</f>
        <v>359.84505000000001</v>
      </c>
      <c r="R4" s="25">
        <f>VLOOKUP($A4,'Exports, FOB'!$B:$AE,R$1,FALSE)+VLOOKUP($A4,'Imports, CIF'!$B:$AE,R$1,FALSE)</f>
        <v>593.49450200000001</v>
      </c>
      <c r="S4" s="25">
        <f>VLOOKUP($A4,'Exports, FOB'!$B:$AE,S$1,FALSE)+VLOOKUP($A4,'Imports, CIF'!$B:$AE,S$1,FALSE)</f>
        <v>651.92038400000001</v>
      </c>
      <c r="T4" s="25">
        <f>VLOOKUP($A4,'Exports, FOB'!$B:$AE,T$1,FALSE)+VLOOKUP($A4,'Imports, CIF'!$B:$AE,T$1,FALSE)</f>
        <v>889.32215199999996</v>
      </c>
      <c r="U4" s="25">
        <f>VLOOKUP($A4,'Exports, FOB'!$B:$AE,U$1,FALSE)+VLOOKUP($A4,'Imports, CIF'!$B:$AE,U$1,FALSE)</f>
        <v>937.84688099999994</v>
      </c>
      <c r="V4" s="25">
        <f>VLOOKUP($A4,'Exports, FOB'!$B:$AE,V$1,FALSE)+VLOOKUP($A4,'Imports, CIF'!$B:$AE,V$1,FALSE)</f>
        <v>1420.293676</v>
      </c>
      <c r="W4" s="25">
        <f>VLOOKUP($A4,'Exports, FOB'!$B:$AE,W$1,FALSE)+VLOOKUP($A4,'Imports, CIF'!$B:$AE,W$1,FALSE)</f>
        <v>1709.80053</v>
      </c>
      <c r="X4" s="25">
        <f>VLOOKUP($A4,'Exports, FOB'!$B:$AE,X$1,FALSE)+VLOOKUP($A4,'Imports, CIF'!$B:$AE,X$1,FALSE)</f>
        <v>1222.4240479999999</v>
      </c>
      <c r="Y4" s="25">
        <f>VLOOKUP($A4,'Exports, FOB'!$B:$AE,Y$1,FALSE)+VLOOKUP($A4,'Imports, CIF'!$B:$AE,Y$1,FALSE)</f>
        <v>1183.297536</v>
      </c>
      <c r="Z4" s="25">
        <f>VLOOKUP($A4,'Exports, FOB'!$B:$AE,Z$1,FALSE)+VLOOKUP($A4,'Imports, CIF'!$B:$AE,Z$1,FALSE)</f>
        <v>698.25469599999997</v>
      </c>
      <c r="AA4" s="25">
        <f>VLOOKUP($A4,'Exports, FOB'!$B:$AE,AA$1,FALSE)+VLOOKUP($A4,'Imports, CIF'!$B:$AE,AA$1,FALSE)</f>
        <v>670.79181100000005</v>
      </c>
      <c r="AB4" s="25">
        <f>VLOOKUP($A4,'Exports, FOB'!$B:$AE,AB$1,FALSE)+VLOOKUP($A4,'Imports, CIF'!$B:$AE,AB$1,FALSE)</f>
        <v>566.22063400000002</v>
      </c>
      <c r="AC4" s="25">
        <f>VLOOKUP($A4,'Exports, FOB'!$B:$AE,AC$1,FALSE)+VLOOKUP($A4,'Imports, CIF'!$B:$AE,AC$1,FALSE)</f>
        <v>476.64327000000003</v>
      </c>
      <c r="AD4" s="25">
        <f>VLOOKUP($A4,'Exports, FOB'!$B:$AE,AD$1,FALSE)+VLOOKUP($A4,'Imports, CIF'!$B:$AE,AD$1,FALSE)</f>
        <v>495.920998</v>
      </c>
    </row>
    <row r="5" spans="1:30" x14ac:dyDescent="0.25">
      <c r="A5" s="26" t="s">
        <v>36</v>
      </c>
      <c r="B5" s="25">
        <f>VLOOKUP($A5,'Exports, FOB'!$B:$AE,B$1,FALSE)+VLOOKUP($A5,'Imports, CIF'!$B:$AE,B$1,FALSE)</f>
        <v>26.6</v>
      </c>
      <c r="C5" s="25">
        <f>VLOOKUP($A5,'Exports, FOB'!$B:$AE,C$1,FALSE)+VLOOKUP($A5,'Imports, CIF'!$B:$AE,C$1,FALSE)</f>
        <v>45.6</v>
      </c>
      <c r="D5" s="25">
        <f>VLOOKUP($A5,'Exports, FOB'!$B:$AE,D$1,FALSE)+VLOOKUP($A5,'Imports, CIF'!$B:$AE,D$1,FALSE)</f>
        <v>55.284000000000006</v>
      </c>
      <c r="E5" s="25">
        <f>VLOOKUP($A5,'Exports, FOB'!$B:$AE,E$1,FALSE)+VLOOKUP($A5,'Imports, CIF'!$B:$AE,E$1,FALSE)</f>
        <v>42.900000000000006</v>
      </c>
      <c r="F5" s="25">
        <f>VLOOKUP($A5,'Exports, FOB'!$B:$AE,F$1,FALSE)+VLOOKUP($A5,'Imports, CIF'!$B:$AE,F$1,FALSE)</f>
        <v>53.4</v>
      </c>
      <c r="G5" s="25">
        <f>VLOOKUP($A5,'Exports, FOB'!$B:$AE,G$1,FALSE)+VLOOKUP($A5,'Imports, CIF'!$B:$AE,G$1,FALSE)</f>
        <v>47.839999999999996</v>
      </c>
      <c r="H5" s="25">
        <f>VLOOKUP($A5,'Exports, FOB'!$B:$AE,H$1,FALSE)+VLOOKUP($A5,'Imports, CIF'!$B:$AE,H$1,FALSE)</f>
        <v>60.080000000000005</v>
      </c>
      <c r="I5" s="25">
        <f>VLOOKUP($A5,'Exports, FOB'!$B:$AE,I$1,FALSE)+VLOOKUP($A5,'Imports, CIF'!$B:$AE,I$1,FALSE)</f>
        <v>38.22</v>
      </c>
      <c r="J5" s="25">
        <f>VLOOKUP($A5,'Exports, FOB'!$B:$AE,J$1,FALSE)+VLOOKUP($A5,'Imports, CIF'!$B:$AE,J$1,FALSE)</f>
        <v>43.83</v>
      </c>
      <c r="K5" s="25">
        <f>VLOOKUP($A5,'Exports, FOB'!$B:$AE,K$1,FALSE)+VLOOKUP($A5,'Imports, CIF'!$B:$AE,K$1,FALSE)</f>
        <v>58.56</v>
      </c>
      <c r="L5" s="25">
        <f>VLOOKUP($A5,'Exports, FOB'!$B:$AE,L$1,FALSE)+VLOOKUP($A5,'Imports, CIF'!$B:$AE,L$1,FALSE)</f>
        <v>53.22</v>
      </c>
      <c r="M5" s="25">
        <f>VLOOKUP($A5,'Exports, FOB'!$B:$AE,M$1,FALSE)+VLOOKUP($A5,'Imports, CIF'!$B:$AE,M$1,FALSE)</f>
        <v>48.400000000000006</v>
      </c>
      <c r="N5" s="25">
        <f>VLOOKUP($A5,'Exports, FOB'!$B:$AE,N$1,FALSE)+VLOOKUP($A5,'Imports, CIF'!$B:$AE,N$1,FALSE)</f>
        <v>63.307418000000006</v>
      </c>
      <c r="O5" s="25">
        <f>VLOOKUP($A5,'Exports, FOB'!$B:$AE,O$1,FALSE)+VLOOKUP($A5,'Imports, CIF'!$B:$AE,O$1,FALSE)</f>
        <v>75.909209000000004</v>
      </c>
      <c r="P5" s="25">
        <f>VLOOKUP($A5,'Exports, FOB'!$B:$AE,P$1,FALSE)+VLOOKUP($A5,'Imports, CIF'!$B:$AE,P$1,FALSE)</f>
        <v>114.35947</v>
      </c>
      <c r="Q5" s="25">
        <f>VLOOKUP($A5,'Exports, FOB'!$B:$AE,Q$1,FALSE)+VLOOKUP($A5,'Imports, CIF'!$B:$AE,Q$1,FALSE)</f>
        <v>128.79069899999999</v>
      </c>
      <c r="R5" s="25">
        <f>VLOOKUP($A5,'Exports, FOB'!$B:$AE,R$1,FALSE)+VLOOKUP($A5,'Imports, CIF'!$B:$AE,R$1,FALSE)</f>
        <v>163.49664100000001</v>
      </c>
      <c r="S5" s="25">
        <f>VLOOKUP($A5,'Exports, FOB'!$B:$AE,S$1,FALSE)+VLOOKUP($A5,'Imports, CIF'!$B:$AE,S$1,FALSE)</f>
        <v>194.64243500000001</v>
      </c>
      <c r="T5" s="25">
        <f>VLOOKUP($A5,'Exports, FOB'!$B:$AE,T$1,FALSE)+VLOOKUP($A5,'Imports, CIF'!$B:$AE,T$1,FALSE)</f>
        <v>125.334678</v>
      </c>
      <c r="U5" s="25">
        <f>VLOOKUP($A5,'Exports, FOB'!$B:$AE,U$1,FALSE)+VLOOKUP($A5,'Imports, CIF'!$B:$AE,U$1,FALSE)</f>
        <v>243.14066700000001</v>
      </c>
      <c r="V5" s="25">
        <f>VLOOKUP($A5,'Exports, FOB'!$B:$AE,V$1,FALSE)+VLOOKUP($A5,'Imports, CIF'!$B:$AE,V$1,FALSE)</f>
        <v>263.35924399999999</v>
      </c>
      <c r="W5" s="25">
        <f>VLOOKUP($A5,'Exports, FOB'!$B:$AE,W$1,FALSE)+VLOOKUP($A5,'Imports, CIF'!$B:$AE,W$1,FALSE)</f>
        <v>267.98682199999996</v>
      </c>
      <c r="X5" s="25">
        <f>VLOOKUP($A5,'Exports, FOB'!$B:$AE,X$1,FALSE)+VLOOKUP($A5,'Imports, CIF'!$B:$AE,X$1,FALSE)</f>
        <v>406.45808399999999</v>
      </c>
      <c r="Y5" s="25">
        <f>VLOOKUP($A5,'Exports, FOB'!$B:$AE,Y$1,FALSE)+VLOOKUP($A5,'Imports, CIF'!$B:$AE,Y$1,FALSE)</f>
        <v>314.29613899999998</v>
      </c>
      <c r="Z5" s="25">
        <f>VLOOKUP($A5,'Exports, FOB'!$B:$AE,Z$1,FALSE)+VLOOKUP($A5,'Imports, CIF'!$B:$AE,Z$1,FALSE)</f>
        <v>343.62221899999997</v>
      </c>
      <c r="AA5" s="25">
        <f>VLOOKUP($A5,'Exports, FOB'!$B:$AE,AA$1,FALSE)+VLOOKUP($A5,'Imports, CIF'!$B:$AE,AA$1,FALSE)</f>
        <v>299.618585</v>
      </c>
      <c r="AB5" s="25">
        <f>VLOOKUP($A5,'Exports, FOB'!$B:$AE,AB$1,FALSE)+VLOOKUP($A5,'Imports, CIF'!$B:$AE,AB$1,FALSE)</f>
        <v>353.86505</v>
      </c>
      <c r="AC5" s="25">
        <f>VLOOKUP($A5,'Exports, FOB'!$B:$AE,AC$1,FALSE)+VLOOKUP($A5,'Imports, CIF'!$B:$AE,AC$1,FALSE)</f>
        <v>381.79812200000003</v>
      </c>
      <c r="AD5" s="25">
        <f>VLOOKUP($A5,'Exports, FOB'!$B:$AE,AD$1,FALSE)+VLOOKUP($A5,'Imports, CIF'!$B:$AE,AD$1,FALSE)</f>
        <v>335.38027299999999</v>
      </c>
    </row>
    <row r="6" spans="1:30" x14ac:dyDescent="0.2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406.58</v>
      </c>
      <c r="I6" s="25">
        <f>VLOOKUP($A6,'Exports, FOB'!$B:$AE,I$1,FALSE)+VLOOKUP($A6,'Imports, CIF'!$B:$AE,I$1,FALSE)</f>
        <v>457.45000000000005</v>
      </c>
      <c r="J6" s="25">
        <f>VLOOKUP($A6,'Exports, FOB'!$B:$AE,J$1,FALSE)+VLOOKUP($A6,'Imports, CIF'!$B:$AE,J$1,FALSE)</f>
        <v>400.98</v>
      </c>
      <c r="K6" s="25">
        <f>VLOOKUP($A6,'Exports, FOB'!$B:$AE,K$1,FALSE)+VLOOKUP($A6,'Imports, CIF'!$B:$AE,K$1,FALSE)</f>
        <v>462.96999999999997</v>
      </c>
      <c r="L6" s="25">
        <f>VLOOKUP($A6,'Exports, FOB'!$B:$AE,L$1,FALSE)+VLOOKUP($A6,'Imports, CIF'!$B:$AE,L$1,FALSE)</f>
        <v>341.53</v>
      </c>
      <c r="M6" s="25">
        <f>VLOOKUP($A6,'Exports, FOB'!$B:$AE,M$1,FALSE)+VLOOKUP($A6,'Imports, CIF'!$B:$AE,M$1,FALSE)</f>
        <v>354.4</v>
      </c>
      <c r="N6" s="25">
        <f>VLOOKUP($A6,'Exports, FOB'!$B:$AE,N$1,FALSE)+VLOOKUP($A6,'Imports, CIF'!$B:$AE,N$1,FALSE)</f>
        <v>379.74717399999997</v>
      </c>
      <c r="O6" s="25">
        <f>VLOOKUP($A6,'Exports, FOB'!$B:$AE,O$1,FALSE)+VLOOKUP($A6,'Imports, CIF'!$B:$AE,O$1,FALSE)</f>
        <v>432.584765</v>
      </c>
      <c r="P6" s="25">
        <f>VLOOKUP($A6,'Exports, FOB'!$B:$AE,P$1,FALSE)+VLOOKUP($A6,'Imports, CIF'!$B:$AE,P$1,FALSE)</f>
        <v>579.33370300000001</v>
      </c>
      <c r="Q6" s="25">
        <f>VLOOKUP($A6,'Exports, FOB'!$B:$AE,Q$1,FALSE)+VLOOKUP($A6,'Imports, CIF'!$B:$AE,Q$1,FALSE)</f>
        <v>970.48541899999998</v>
      </c>
      <c r="R6" s="25">
        <f>VLOOKUP($A6,'Exports, FOB'!$B:$AE,R$1,FALSE)+VLOOKUP($A6,'Imports, CIF'!$B:$AE,R$1,FALSE)</f>
        <v>957.39311500000008</v>
      </c>
      <c r="S6" s="25">
        <f>VLOOKUP($A6,'Exports, FOB'!$B:$AE,S$1,FALSE)+VLOOKUP($A6,'Imports, CIF'!$B:$AE,S$1,FALSE)</f>
        <v>1044.6379079999999</v>
      </c>
      <c r="T6" s="25">
        <f>VLOOKUP($A6,'Exports, FOB'!$B:$AE,T$1,FALSE)+VLOOKUP($A6,'Imports, CIF'!$B:$AE,T$1,FALSE)</f>
        <v>1098.8181340000001</v>
      </c>
      <c r="U6" s="25">
        <f>VLOOKUP($A6,'Exports, FOB'!$B:$AE,U$1,FALSE)+VLOOKUP($A6,'Imports, CIF'!$B:$AE,U$1,FALSE)</f>
        <v>2074.9838810000001</v>
      </c>
      <c r="V6" s="25">
        <f>VLOOKUP($A6,'Exports, FOB'!$B:$AE,V$1,FALSE)+VLOOKUP($A6,'Imports, CIF'!$B:$AE,V$1,FALSE)</f>
        <v>1716.8793069999999</v>
      </c>
      <c r="W6" s="25">
        <f>VLOOKUP($A6,'Exports, FOB'!$B:$AE,W$1,FALSE)+VLOOKUP($A6,'Imports, CIF'!$B:$AE,W$1,FALSE)</f>
        <v>1649.9235819999999</v>
      </c>
      <c r="X6" s="25">
        <f>VLOOKUP($A6,'Exports, FOB'!$B:$AE,X$1,FALSE)+VLOOKUP($A6,'Imports, CIF'!$B:$AE,X$1,FALSE)</f>
        <v>1851.0816220000002</v>
      </c>
      <c r="Y6" s="25">
        <f>VLOOKUP($A6,'Exports, FOB'!$B:$AE,Y$1,FALSE)+VLOOKUP($A6,'Imports, CIF'!$B:$AE,Y$1,FALSE)</f>
        <v>1484.285926</v>
      </c>
      <c r="Z6" s="25">
        <f>VLOOKUP($A6,'Exports, FOB'!$B:$AE,Z$1,FALSE)+VLOOKUP($A6,'Imports, CIF'!$B:$AE,Z$1,FALSE)</f>
        <v>1113.9705819999999</v>
      </c>
      <c r="AA6" s="25">
        <f>VLOOKUP($A6,'Exports, FOB'!$B:$AE,AA$1,FALSE)+VLOOKUP($A6,'Imports, CIF'!$B:$AE,AA$1,FALSE)</f>
        <v>949.16961800000001</v>
      </c>
      <c r="AB6" s="25">
        <f>VLOOKUP($A6,'Exports, FOB'!$B:$AE,AB$1,FALSE)+VLOOKUP($A6,'Imports, CIF'!$B:$AE,AB$1,FALSE)</f>
        <v>907.38531999999998</v>
      </c>
      <c r="AC6" s="25">
        <f>VLOOKUP($A6,'Exports, FOB'!$B:$AE,AC$1,FALSE)+VLOOKUP($A6,'Imports, CIF'!$B:$AE,AC$1,FALSE)</f>
        <v>1055.9900929999999</v>
      </c>
      <c r="AD6" s="25">
        <f>VLOOKUP($A6,'Exports, FOB'!$B:$AE,AD$1,FALSE)+VLOOKUP($A6,'Imports, CIF'!$B:$AE,AD$1,FALSE)</f>
        <v>859.55229600000007</v>
      </c>
    </row>
    <row r="7" spans="1:30" x14ac:dyDescent="0.25">
      <c r="A7" s="26" t="s">
        <v>209</v>
      </c>
      <c r="B7" s="25">
        <f>VLOOKUP($A7,'Exports, FOB'!$B:$AE,B$1,FALSE)+VLOOKUP($A7,'Imports, CIF'!$B:$AE,B$1,FALSE)</f>
        <v>1145.2</v>
      </c>
      <c r="C7" s="25">
        <f>VLOOKUP($A7,'Exports, FOB'!$B:$AE,C$1,FALSE)+VLOOKUP($A7,'Imports, CIF'!$B:$AE,C$1,FALSE)</f>
        <v>1447.35</v>
      </c>
      <c r="D7" s="25">
        <f>VLOOKUP($A7,'Exports, FOB'!$B:$AE,D$1,FALSE)+VLOOKUP($A7,'Imports, CIF'!$B:$AE,D$1,FALSE)</f>
        <v>1466.2150000000001</v>
      </c>
      <c r="E7" s="25">
        <f>VLOOKUP($A7,'Exports, FOB'!$B:$AE,E$1,FALSE)+VLOOKUP($A7,'Imports, CIF'!$B:$AE,E$1,FALSE)</f>
        <v>1604.5</v>
      </c>
      <c r="F7" s="25">
        <f>VLOOKUP($A7,'Exports, FOB'!$B:$AE,F$1,FALSE)+VLOOKUP($A7,'Imports, CIF'!$B:$AE,F$1,FALSE)</f>
        <v>2251.5</v>
      </c>
      <c r="G7" s="25">
        <f>VLOOKUP($A7,'Exports, FOB'!$B:$AE,G$1,FALSE)+VLOOKUP($A7,'Imports, CIF'!$B:$AE,G$1,FALSE)</f>
        <v>2011.5700000000002</v>
      </c>
      <c r="H7" s="25">
        <f>VLOOKUP($A7,'Exports, FOB'!$B:$AE,H$1,FALSE)+VLOOKUP($A7,'Imports, CIF'!$B:$AE,H$1,FALSE)</f>
        <v>2221.98</v>
      </c>
      <c r="I7" s="25">
        <f>VLOOKUP($A7,'Exports, FOB'!$B:$AE,I$1,FALSE)+VLOOKUP($A7,'Imports, CIF'!$B:$AE,I$1,FALSE)</f>
        <v>1920.37</v>
      </c>
      <c r="J7" s="25">
        <f>VLOOKUP($A7,'Exports, FOB'!$B:$AE,J$1,FALSE)+VLOOKUP($A7,'Imports, CIF'!$B:$AE,J$1,FALSE)</f>
        <v>1667.88</v>
      </c>
      <c r="K7" s="25">
        <f>VLOOKUP($A7,'Exports, FOB'!$B:$AE,K$1,FALSE)+VLOOKUP($A7,'Imports, CIF'!$B:$AE,K$1,FALSE)</f>
        <v>2285.21</v>
      </c>
      <c r="L7" s="25">
        <f>VLOOKUP($A7,'Exports, FOB'!$B:$AE,L$1,FALSE)+VLOOKUP($A7,'Imports, CIF'!$B:$AE,L$1,FALSE)</f>
        <v>2327</v>
      </c>
      <c r="M7" s="25">
        <f>VLOOKUP($A7,'Exports, FOB'!$B:$AE,M$1,FALSE)+VLOOKUP($A7,'Imports, CIF'!$B:$AE,M$1,FALSE)</f>
        <v>2309.1999999999998</v>
      </c>
      <c r="N7" s="25">
        <f>VLOOKUP($A7,'Exports, FOB'!$B:$AE,N$1,FALSE)+VLOOKUP($A7,'Imports, CIF'!$B:$AE,N$1,FALSE)</f>
        <v>3031.960724</v>
      </c>
      <c r="O7" s="25">
        <f>VLOOKUP($A7,'Exports, FOB'!$B:$AE,O$1,FALSE)+VLOOKUP($A7,'Imports, CIF'!$B:$AE,O$1,FALSE)</f>
        <v>4266.5561250000001</v>
      </c>
      <c r="P7" s="25">
        <f>VLOOKUP($A7,'Exports, FOB'!$B:$AE,P$1,FALSE)+VLOOKUP($A7,'Imports, CIF'!$B:$AE,P$1,FALSE)</f>
        <v>5680.269088</v>
      </c>
      <c r="Q7" s="25">
        <f>VLOOKUP($A7,'Exports, FOB'!$B:$AE,Q$1,FALSE)+VLOOKUP($A7,'Imports, CIF'!$B:$AE,Q$1,FALSE)</f>
        <v>7097.388156</v>
      </c>
      <c r="R7" s="25">
        <f>VLOOKUP($A7,'Exports, FOB'!$B:$AE,R$1,FALSE)+VLOOKUP($A7,'Imports, CIF'!$B:$AE,R$1,FALSE)</f>
        <v>7937.5235140000004</v>
      </c>
      <c r="S7" s="25">
        <f>VLOOKUP($A7,'Exports, FOB'!$B:$AE,S$1,FALSE)+VLOOKUP($A7,'Imports, CIF'!$B:$AE,S$1,FALSE)</f>
        <v>9169.8252929999999</v>
      </c>
      <c r="T7" s="25">
        <f>VLOOKUP($A7,'Exports, FOB'!$B:$AE,T$1,FALSE)+VLOOKUP($A7,'Imports, CIF'!$B:$AE,T$1,FALSE)</f>
        <v>5703.2426379999997</v>
      </c>
      <c r="U7" s="25">
        <f>VLOOKUP($A7,'Exports, FOB'!$B:$AE,U$1,FALSE)+VLOOKUP($A7,'Imports, CIF'!$B:$AE,U$1,FALSE)</f>
        <v>8885.1284159999996</v>
      </c>
      <c r="V7" s="25">
        <f>VLOOKUP($A7,'Exports, FOB'!$B:$AE,V$1,FALSE)+VLOOKUP($A7,'Imports, CIF'!$B:$AE,V$1,FALSE)</f>
        <v>10718.924677999999</v>
      </c>
      <c r="W7" s="25">
        <f>VLOOKUP($A7,'Exports, FOB'!$B:$AE,W$1,FALSE)+VLOOKUP($A7,'Imports, CIF'!$B:$AE,W$1,FALSE)</f>
        <v>9475.1308519999984</v>
      </c>
      <c r="X7" s="25">
        <f>VLOOKUP($A7,'Exports, FOB'!$B:$AE,X$1,FALSE)+VLOOKUP($A7,'Imports, CIF'!$B:$AE,X$1,FALSE)</f>
        <v>9496.2410390000005</v>
      </c>
      <c r="Y7" s="25">
        <f>VLOOKUP($A7,'Exports, FOB'!$B:$AE,Y$1,FALSE)+VLOOKUP($A7,'Imports, CIF'!$B:$AE,Y$1,FALSE)</f>
        <v>9671.7864040000004</v>
      </c>
      <c r="Z7" s="25">
        <f>VLOOKUP($A7,'Exports, FOB'!$B:$AE,Z$1,FALSE)+VLOOKUP($A7,'Imports, CIF'!$B:$AE,Z$1,FALSE)</f>
        <v>7905.9924600000004</v>
      </c>
      <c r="AA7" s="25">
        <f>VLOOKUP($A7,'Exports, FOB'!$B:$AE,AA$1,FALSE)+VLOOKUP($A7,'Imports, CIF'!$B:$AE,AA$1,FALSE)</f>
        <v>7738.7906380000004</v>
      </c>
      <c r="AB7" s="25">
        <f>VLOOKUP($A7,'Exports, FOB'!$B:$AE,AB$1,FALSE)+VLOOKUP($A7,'Imports, CIF'!$B:$AE,AB$1,FALSE)</f>
        <v>9123.7135170000001</v>
      </c>
      <c r="AC7" s="25">
        <f>VLOOKUP($A7,'Exports, FOB'!$B:$AE,AC$1,FALSE)+VLOOKUP($A7,'Imports, CIF'!$B:$AE,AC$1,FALSE)</f>
        <v>10081.542352</v>
      </c>
      <c r="AD7" s="25">
        <f>VLOOKUP($A7,'Exports, FOB'!$B:$AE,AD$1,FALSE)+VLOOKUP($A7,'Imports, CIF'!$B:$AE,AD$1,FALSE)</f>
        <v>8769.5874629999998</v>
      </c>
    </row>
    <row r="8" spans="1:30" x14ac:dyDescent="0.25">
      <c r="A8" s="26" t="s">
        <v>58</v>
      </c>
      <c r="B8" s="25">
        <f>VLOOKUP($A8,'Exports, FOB'!$B:$AE,B$1,FALSE)+VLOOKUP($A8,'Imports, CIF'!$B:$AE,B$1,FALSE)</f>
        <v>210.00000000000006</v>
      </c>
      <c r="C8" s="25">
        <f>VLOOKUP($A8,'Exports, FOB'!$B:$AE,C$1,FALSE)+VLOOKUP($A8,'Imports, CIF'!$B:$AE,C$1,FALSE)</f>
        <v>225.3</v>
      </c>
      <c r="D8" s="25">
        <f>VLOOKUP($A8,'Exports, FOB'!$B:$AE,D$1,FALSE)+VLOOKUP($A8,'Imports, CIF'!$B:$AE,D$1,FALSE)</f>
        <v>264.255</v>
      </c>
      <c r="E8" s="25">
        <f>VLOOKUP($A8,'Exports, FOB'!$B:$AE,E$1,FALSE)+VLOOKUP($A8,'Imports, CIF'!$B:$AE,E$1,FALSE)</f>
        <v>335.20000000000005</v>
      </c>
      <c r="F8" s="25">
        <f>VLOOKUP($A8,'Exports, FOB'!$B:$AE,F$1,FALSE)+VLOOKUP($A8,'Imports, CIF'!$B:$AE,F$1,FALSE)</f>
        <v>411.20000000000005</v>
      </c>
      <c r="G8" s="25">
        <f>VLOOKUP($A8,'Exports, FOB'!$B:$AE,G$1,FALSE)+VLOOKUP($A8,'Imports, CIF'!$B:$AE,G$1,FALSE)</f>
        <v>550.91000000000008</v>
      </c>
      <c r="H8" s="25">
        <f>VLOOKUP($A8,'Exports, FOB'!$B:$AE,H$1,FALSE)+VLOOKUP($A8,'Imports, CIF'!$B:$AE,H$1,FALSE)</f>
        <v>566.41999999999996</v>
      </c>
      <c r="I8" s="25">
        <f>VLOOKUP($A8,'Exports, FOB'!$B:$AE,I$1,FALSE)+VLOOKUP($A8,'Imports, CIF'!$B:$AE,I$1,FALSE)</f>
        <v>644.29999999999995</v>
      </c>
      <c r="J8" s="25">
        <f>VLOOKUP($A8,'Exports, FOB'!$B:$AE,J$1,FALSE)+VLOOKUP($A8,'Imports, CIF'!$B:$AE,J$1,FALSE)</f>
        <v>588.66</v>
      </c>
      <c r="K8" s="25">
        <f>VLOOKUP($A8,'Exports, FOB'!$B:$AE,K$1,FALSE)+VLOOKUP($A8,'Imports, CIF'!$B:$AE,K$1,FALSE)</f>
        <v>753.44</v>
      </c>
      <c r="L8" s="25">
        <f>VLOOKUP($A8,'Exports, FOB'!$B:$AE,L$1,FALSE)+VLOOKUP($A8,'Imports, CIF'!$B:$AE,L$1,FALSE)</f>
        <v>684.29</v>
      </c>
      <c r="M8" s="25">
        <f>VLOOKUP($A8,'Exports, FOB'!$B:$AE,M$1,FALSE)+VLOOKUP($A8,'Imports, CIF'!$B:$AE,M$1,FALSE)</f>
        <v>582.79999999999995</v>
      </c>
      <c r="N8" s="25">
        <f>VLOOKUP($A8,'Exports, FOB'!$B:$AE,N$1,FALSE)+VLOOKUP($A8,'Imports, CIF'!$B:$AE,N$1,FALSE)</f>
        <v>769.83466699999997</v>
      </c>
      <c r="O8" s="25">
        <f>VLOOKUP($A8,'Exports, FOB'!$B:$AE,O$1,FALSE)+VLOOKUP($A8,'Imports, CIF'!$B:$AE,O$1,FALSE)</f>
        <v>1181.84851</v>
      </c>
      <c r="P8" s="25">
        <f>VLOOKUP($A8,'Exports, FOB'!$B:$AE,P$1,FALSE)+VLOOKUP($A8,'Imports, CIF'!$B:$AE,P$1,FALSE)</f>
        <v>1534.801778</v>
      </c>
      <c r="Q8" s="25">
        <f>VLOOKUP($A8,'Exports, FOB'!$B:$AE,Q$1,FALSE)+VLOOKUP($A8,'Imports, CIF'!$B:$AE,Q$1,FALSE)</f>
        <v>1818.435518</v>
      </c>
      <c r="R8" s="25">
        <f>VLOOKUP($A8,'Exports, FOB'!$B:$AE,R$1,FALSE)+VLOOKUP($A8,'Imports, CIF'!$B:$AE,R$1,FALSE)</f>
        <v>2304.0928159999999</v>
      </c>
      <c r="S8" s="25">
        <f>VLOOKUP($A8,'Exports, FOB'!$B:$AE,S$1,FALSE)+VLOOKUP($A8,'Imports, CIF'!$B:$AE,S$1,FALSE)</f>
        <v>2279.4525940000003</v>
      </c>
      <c r="T8" s="25">
        <f>VLOOKUP($A8,'Exports, FOB'!$B:$AE,T$1,FALSE)+VLOOKUP($A8,'Imports, CIF'!$B:$AE,T$1,FALSE)</f>
        <v>2021.5437379999998</v>
      </c>
      <c r="U8" s="25">
        <f>VLOOKUP($A8,'Exports, FOB'!$B:$AE,U$1,FALSE)+VLOOKUP($A8,'Imports, CIF'!$B:$AE,U$1,FALSE)</f>
        <v>2012.0062349999998</v>
      </c>
      <c r="V8" s="25">
        <f>VLOOKUP($A8,'Exports, FOB'!$B:$AE,V$1,FALSE)+VLOOKUP($A8,'Imports, CIF'!$B:$AE,V$1,FALSE)</f>
        <v>2390.3888419999998</v>
      </c>
      <c r="W8" s="25">
        <f>VLOOKUP($A8,'Exports, FOB'!$B:$AE,W$1,FALSE)+VLOOKUP($A8,'Imports, CIF'!$B:$AE,W$1,FALSE)</f>
        <v>2310.9390190000004</v>
      </c>
      <c r="X8" s="25">
        <f>VLOOKUP($A8,'Exports, FOB'!$B:$AE,X$1,FALSE)+VLOOKUP($A8,'Imports, CIF'!$B:$AE,X$1,FALSE)</f>
        <v>2960.5838709999998</v>
      </c>
      <c r="Y8" s="25">
        <f>VLOOKUP($A8,'Exports, FOB'!$B:$AE,Y$1,FALSE)+VLOOKUP($A8,'Imports, CIF'!$B:$AE,Y$1,FALSE)</f>
        <v>2464.9942839999999</v>
      </c>
      <c r="Z8" s="25">
        <f>VLOOKUP($A8,'Exports, FOB'!$B:$AE,Z$1,FALSE)+VLOOKUP($A8,'Imports, CIF'!$B:$AE,Z$1,FALSE)</f>
        <v>1980.3771850000001</v>
      </c>
      <c r="AA8" s="25">
        <f>VLOOKUP($A8,'Exports, FOB'!$B:$AE,AA$1,FALSE)+VLOOKUP($A8,'Imports, CIF'!$B:$AE,AA$1,FALSE)</f>
        <v>1613.755889</v>
      </c>
      <c r="AB8" s="25">
        <f>VLOOKUP($A8,'Exports, FOB'!$B:$AE,AB$1,FALSE)+VLOOKUP($A8,'Imports, CIF'!$B:$AE,AB$1,FALSE)</f>
        <v>2185.4309880000001</v>
      </c>
      <c r="AC8" s="25">
        <f>VLOOKUP($A8,'Exports, FOB'!$B:$AE,AC$1,FALSE)+VLOOKUP($A8,'Imports, CIF'!$B:$AE,AC$1,FALSE)</f>
        <v>1916.325413</v>
      </c>
      <c r="AD8" s="25">
        <f>VLOOKUP($A8,'Exports, FOB'!$B:$AE,AD$1,FALSE)+VLOOKUP($A8,'Imports, CIF'!$B:$AE,AD$1,FALSE)</f>
        <v>1732.144213</v>
      </c>
    </row>
    <row r="9" spans="1:30" x14ac:dyDescent="0.25">
      <c r="A9" s="26" t="s">
        <v>83</v>
      </c>
      <c r="B9" s="25">
        <f>VLOOKUP($A9,'Exports, FOB'!$B:$AE,B$1,FALSE)+VLOOKUP($A9,'Imports, CIF'!$B:$AE,B$1,FALSE)</f>
        <v>174.59999999999997</v>
      </c>
      <c r="C9" s="25">
        <f>VLOOKUP($A9,'Exports, FOB'!$B:$AE,C$1,FALSE)+VLOOKUP($A9,'Imports, CIF'!$B:$AE,C$1,FALSE)</f>
        <v>368.04</v>
      </c>
      <c r="D9" s="25">
        <f>VLOOKUP($A9,'Exports, FOB'!$B:$AE,D$1,FALSE)+VLOOKUP($A9,'Imports, CIF'!$B:$AE,D$1,FALSE)</f>
        <v>395.78499999999997</v>
      </c>
      <c r="E9" s="25">
        <f>VLOOKUP($A9,'Exports, FOB'!$B:$AE,E$1,FALSE)+VLOOKUP($A9,'Imports, CIF'!$B:$AE,E$1,FALSE)</f>
        <v>414</v>
      </c>
      <c r="F9" s="25">
        <f>VLOOKUP($A9,'Exports, FOB'!$B:$AE,F$1,FALSE)+VLOOKUP($A9,'Imports, CIF'!$B:$AE,F$1,FALSE)</f>
        <v>678.3</v>
      </c>
      <c r="G9" s="25">
        <f>VLOOKUP($A9,'Exports, FOB'!$B:$AE,G$1,FALSE)+VLOOKUP($A9,'Imports, CIF'!$B:$AE,G$1,FALSE)</f>
        <v>889.45</v>
      </c>
      <c r="H9" s="25">
        <f>VLOOKUP($A9,'Exports, FOB'!$B:$AE,H$1,FALSE)+VLOOKUP($A9,'Imports, CIF'!$B:$AE,H$1,FALSE)</f>
        <v>1094.6300000000001</v>
      </c>
      <c r="I9" s="25">
        <f>VLOOKUP($A9,'Exports, FOB'!$B:$AE,I$1,FALSE)+VLOOKUP($A9,'Imports, CIF'!$B:$AE,I$1,FALSE)</f>
        <v>1229.46</v>
      </c>
      <c r="J9" s="25">
        <f>VLOOKUP($A9,'Exports, FOB'!$B:$AE,J$1,FALSE)+VLOOKUP($A9,'Imports, CIF'!$B:$AE,J$1,FALSE)</f>
        <v>1030.93</v>
      </c>
      <c r="K9" s="25">
        <f>VLOOKUP($A9,'Exports, FOB'!$B:$AE,K$1,FALSE)+VLOOKUP($A9,'Imports, CIF'!$B:$AE,K$1,FALSE)</f>
        <v>1856.1399999999999</v>
      </c>
      <c r="L9" s="25">
        <f>VLOOKUP($A9,'Exports, FOB'!$B:$AE,L$1,FALSE)+VLOOKUP($A9,'Imports, CIF'!$B:$AE,L$1,FALSE)</f>
        <v>2028.4899999999998</v>
      </c>
      <c r="M9" s="25">
        <f>VLOOKUP($A9,'Exports, FOB'!$B:$AE,M$1,FALSE)+VLOOKUP($A9,'Imports, CIF'!$B:$AE,M$1,FALSE)</f>
        <v>2335.6000000000004</v>
      </c>
      <c r="N9" s="25">
        <f>VLOOKUP($A9,'Exports, FOB'!$B:$AE,N$1,FALSE)+VLOOKUP($A9,'Imports, CIF'!$B:$AE,N$1,FALSE)</f>
        <v>3550.7968550000001</v>
      </c>
      <c r="O9" s="25">
        <f>VLOOKUP($A9,'Exports, FOB'!$B:$AE,O$1,FALSE)+VLOOKUP($A9,'Imports, CIF'!$B:$AE,O$1,FALSE)</f>
        <v>5913.2517710000002</v>
      </c>
      <c r="P9" s="25">
        <f>VLOOKUP($A9,'Exports, FOB'!$B:$AE,P$1,FALSE)+VLOOKUP($A9,'Imports, CIF'!$B:$AE,P$1,FALSE)</f>
        <v>8122.2589530000005</v>
      </c>
      <c r="Q9" s="25">
        <f>VLOOKUP($A9,'Exports, FOB'!$B:$AE,Q$1,FALSE)+VLOOKUP($A9,'Imports, CIF'!$B:$AE,Q$1,FALSE)</f>
        <v>9647.5824510000002</v>
      </c>
      <c r="R9" s="25">
        <f>VLOOKUP($A9,'Exports, FOB'!$B:$AE,R$1,FALSE)+VLOOKUP($A9,'Imports, CIF'!$B:$AE,R$1,FALSE)</f>
        <v>16569.760303999999</v>
      </c>
      <c r="S9" s="25">
        <f>VLOOKUP($A9,'Exports, FOB'!$B:$AE,S$1,FALSE)+VLOOKUP($A9,'Imports, CIF'!$B:$AE,S$1,FALSE)</f>
        <v>16786.939935000002</v>
      </c>
      <c r="T9" s="25">
        <f>VLOOKUP($A9,'Exports, FOB'!$B:$AE,T$1,FALSE)+VLOOKUP($A9,'Imports, CIF'!$B:$AE,T$1,FALSE)</f>
        <v>19206.704737</v>
      </c>
      <c r="U9" s="25">
        <f>VLOOKUP($A9,'Exports, FOB'!$B:$AE,U$1,FALSE)+VLOOKUP($A9,'Imports, CIF'!$B:$AE,U$1,FALSE)</f>
        <v>27295.002453000001</v>
      </c>
      <c r="V9" s="25">
        <f>VLOOKUP($A9,'Exports, FOB'!$B:$AE,V$1,FALSE)+VLOOKUP($A9,'Imports, CIF'!$B:$AE,V$1,FALSE)</f>
        <v>31278.814114000001</v>
      </c>
      <c r="W9" s="25">
        <f>VLOOKUP($A9,'Exports, FOB'!$B:$AE,W$1,FALSE)+VLOOKUP($A9,'Imports, CIF'!$B:$AE,W$1,FALSE)</f>
        <v>32511.270999</v>
      </c>
      <c r="X9" s="25">
        <f>VLOOKUP($A9,'Exports, FOB'!$B:$AE,X$1,FALSE)+VLOOKUP($A9,'Imports, CIF'!$B:$AE,X$1,FALSE)</f>
        <v>34851.417960999999</v>
      </c>
      <c r="Y9" s="25">
        <f>VLOOKUP($A9,'Exports, FOB'!$B:$AE,Y$1,FALSE)+VLOOKUP($A9,'Imports, CIF'!$B:$AE,Y$1,FALSE)</f>
        <v>33186.741630000004</v>
      </c>
      <c r="Z9" s="25">
        <f>VLOOKUP($A9,'Exports, FOB'!$B:$AE,Z$1,FALSE)+VLOOKUP($A9,'Imports, CIF'!$B:$AE,Z$1,FALSE)</f>
        <v>30823.250798000001</v>
      </c>
      <c r="AA9" s="25">
        <f>VLOOKUP($A9,'Exports, FOB'!$B:$AE,AA$1,FALSE)+VLOOKUP($A9,'Imports, CIF'!$B:$AE,AA$1,FALSE)</f>
        <v>31668.905123</v>
      </c>
      <c r="AB9" s="25">
        <f>VLOOKUP($A9,'Exports, FOB'!$B:$AE,AB$1,FALSE)+VLOOKUP($A9,'Imports, CIF'!$B:$AE,AB$1,FALSE)</f>
        <v>34360.757914000002</v>
      </c>
      <c r="AC9" s="25">
        <f>VLOOKUP($A9,'Exports, FOB'!$B:$AE,AC$1,FALSE)+VLOOKUP($A9,'Imports, CIF'!$B:$AE,AC$1,FALSE)</f>
        <v>42351.205409000002</v>
      </c>
      <c r="AD9" s="25">
        <f>VLOOKUP($A9,'Exports, FOB'!$B:$AE,AD$1,FALSE)+VLOOKUP($A9,'Imports, CIF'!$B:$AE,AD$1,FALSE)</f>
        <v>38671.563213000001</v>
      </c>
    </row>
    <row r="10" spans="1:30" x14ac:dyDescent="0.25">
      <c r="A10" s="26" t="s">
        <v>42</v>
      </c>
      <c r="B10" s="25">
        <f>VLOOKUP($A10,'Exports, FOB'!$B:$AE,B$1,FALSE)+VLOOKUP($A10,'Imports, CIF'!$B:$AE,B$1,FALSE)</f>
        <v>73.899999999999977</v>
      </c>
      <c r="C10" s="25">
        <f>VLOOKUP($A10,'Exports, FOB'!$B:$AE,C$1,FALSE)+VLOOKUP($A10,'Imports, CIF'!$B:$AE,C$1,FALSE)</f>
        <v>90.48</v>
      </c>
      <c r="D10" s="25">
        <f>VLOOKUP($A10,'Exports, FOB'!$B:$AE,D$1,FALSE)+VLOOKUP($A10,'Imports, CIF'!$B:$AE,D$1,FALSE)</f>
        <v>104.831</v>
      </c>
      <c r="E10" s="25">
        <f>VLOOKUP($A10,'Exports, FOB'!$B:$AE,E$1,FALSE)+VLOOKUP($A10,'Imports, CIF'!$B:$AE,E$1,FALSE)</f>
        <v>108.9</v>
      </c>
      <c r="F10" s="25">
        <f>VLOOKUP($A10,'Exports, FOB'!$B:$AE,F$1,FALSE)+VLOOKUP($A10,'Imports, CIF'!$B:$AE,F$1,FALSE)</f>
        <v>156.80000000000001</v>
      </c>
      <c r="G10" s="25">
        <f>VLOOKUP($A10,'Exports, FOB'!$B:$AE,G$1,FALSE)+VLOOKUP($A10,'Imports, CIF'!$B:$AE,G$1,FALSE)</f>
        <v>191.68</v>
      </c>
      <c r="H10" s="25">
        <f>VLOOKUP($A10,'Exports, FOB'!$B:$AE,H$1,FALSE)+VLOOKUP($A10,'Imports, CIF'!$B:$AE,H$1,FALSE)</f>
        <v>255.23000000000002</v>
      </c>
      <c r="I10" s="25">
        <f>VLOOKUP($A10,'Exports, FOB'!$B:$AE,I$1,FALSE)+VLOOKUP($A10,'Imports, CIF'!$B:$AE,I$1,FALSE)</f>
        <v>148.6</v>
      </c>
      <c r="J10" s="25">
        <f>VLOOKUP($A10,'Exports, FOB'!$B:$AE,J$1,FALSE)+VLOOKUP($A10,'Imports, CIF'!$B:$AE,J$1,FALSE)</f>
        <v>123.09</v>
      </c>
      <c r="K10" s="25">
        <f>VLOOKUP($A10,'Exports, FOB'!$B:$AE,K$1,FALSE)+VLOOKUP($A10,'Imports, CIF'!$B:$AE,K$1,FALSE)</f>
        <v>147.13</v>
      </c>
      <c r="L10" s="25">
        <f>VLOOKUP($A10,'Exports, FOB'!$B:$AE,L$1,FALSE)+VLOOKUP($A10,'Imports, CIF'!$B:$AE,L$1,FALSE)</f>
        <v>119.84</v>
      </c>
      <c r="M10" s="25">
        <f>VLOOKUP($A10,'Exports, FOB'!$B:$AE,M$1,FALSE)+VLOOKUP($A10,'Imports, CIF'!$B:$AE,M$1,FALSE)</f>
        <v>153.5</v>
      </c>
      <c r="N10" s="25">
        <f>VLOOKUP($A10,'Exports, FOB'!$B:$AE,N$1,FALSE)+VLOOKUP($A10,'Imports, CIF'!$B:$AE,N$1,FALSE)</f>
        <v>338.45957399999998</v>
      </c>
      <c r="O10" s="25">
        <f>VLOOKUP($A10,'Exports, FOB'!$B:$AE,O$1,FALSE)+VLOOKUP($A10,'Imports, CIF'!$B:$AE,O$1,FALSE)</f>
        <v>321.94620399999997</v>
      </c>
      <c r="P10" s="25">
        <f>VLOOKUP($A10,'Exports, FOB'!$B:$AE,P$1,FALSE)+VLOOKUP($A10,'Imports, CIF'!$B:$AE,P$1,FALSE)</f>
        <v>696.10880199999997</v>
      </c>
      <c r="Q10" s="25">
        <f>VLOOKUP($A10,'Exports, FOB'!$B:$AE,Q$1,FALSE)+VLOOKUP($A10,'Imports, CIF'!$B:$AE,Q$1,FALSE)</f>
        <v>521.37731199999996</v>
      </c>
      <c r="R10" s="25">
        <f>VLOOKUP($A10,'Exports, FOB'!$B:$AE,R$1,FALSE)+VLOOKUP($A10,'Imports, CIF'!$B:$AE,R$1,FALSE)</f>
        <v>513.50671399999999</v>
      </c>
      <c r="S10" s="25">
        <f>VLOOKUP($A10,'Exports, FOB'!$B:$AE,S$1,FALSE)+VLOOKUP($A10,'Imports, CIF'!$B:$AE,S$1,FALSE)</f>
        <v>515.25888099999997</v>
      </c>
      <c r="T10" s="25">
        <f>VLOOKUP($A10,'Exports, FOB'!$B:$AE,T$1,FALSE)+VLOOKUP($A10,'Imports, CIF'!$B:$AE,T$1,FALSE)</f>
        <v>392.65716199999997</v>
      </c>
      <c r="U10" s="25">
        <f>VLOOKUP($A10,'Exports, FOB'!$B:$AE,U$1,FALSE)+VLOOKUP($A10,'Imports, CIF'!$B:$AE,U$1,FALSE)</f>
        <v>446.144949</v>
      </c>
      <c r="V10" s="25">
        <f>VLOOKUP($A10,'Exports, FOB'!$B:$AE,V$1,FALSE)+VLOOKUP($A10,'Imports, CIF'!$B:$AE,V$1,FALSE)</f>
        <v>670.43400599999995</v>
      </c>
      <c r="W10" s="25">
        <f>VLOOKUP($A10,'Exports, FOB'!$B:$AE,W$1,FALSE)+VLOOKUP($A10,'Imports, CIF'!$B:$AE,W$1,FALSE)</f>
        <v>537.30810099999997</v>
      </c>
      <c r="X10" s="25">
        <f>VLOOKUP($A10,'Exports, FOB'!$B:$AE,X$1,FALSE)+VLOOKUP($A10,'Imports, CIF'!$B:$AE,X$1,FALSE)</f>
        <v>460.85951999999997</v>
      </c>
      <c r="Y10" s="25">
        <f>VLOOKUP($A10,'Exports, FOB'!$B:$AE,Y$1,FALSE)+VLOOKUP($A10,'Imports, CIF'!$B:$AE,Y$1,FALSE)</f>
        <v>490.99909300000002</v>
      </c>
      <c r="Z10" s="25">
        <f>VLOOKUP($A10,'Exports, FOB'!$B:$AE,Z$1,FALSE)+VLOOKUP($A10,'Imports, CIF'!$B:$AE,Z$1,FALSE)</f>
        <v>437.596878</v>
      </c>
      <c r="AA10" s="25">
        <f>VLOOKUP($A10,'Exports, FOB'!$B:$AE,AA$1,FALSE)+VLOOKUP($A10,'Imports, CIF'!$B:$AE,AA$1,FALSE)</f>
        <v>387.37929399999996</v>
      </c>
      <c r="AB10" s="25">
        <f>VLOOKUP($A10,'Exports, FOB'!$B:$AE,AB$1,FALSE)+VLOOKUP($A10,'Imports, CIF'!$B:$AE,AB$1,FALSE)</f>
        <v>528.68890299999998</v>
      </c>
      <c r="AC10" s="25">
        <f>VLOOKUP($A10,'Exports, FOB'!$B:$AE,AC$1,FALSE)+VLOOKUP($A10,'Imports, CIF'!$B:$AE,AC$1,FALSE)</f>
        <v>533.725548</v>
      </c>
      <c r="AD10" s="25">
        <f>VLOOKUP($A10,'Exports, FOB'!$B:$AE,AD$1,FALSE)+VLOOKUP($A10,'Imports, CIF'!$B:$AE,AD$1,FALSE)</f>
        <v>591.90275700000007</v>
      </c>
    </row>
    <row r="11" spans="1:30" x14ac:dyDescent="0.25">
      <c r="A11" s="26" t="s">
        <v>43</v>
      </c>
      <c r="B11" s="25">
        <f>VLOOKUP($A11,'Exports, FOB'!$B:$AE,B$1,FALSE)+VLOOKUP($A11,'Imports, CIF'!$B:$AE,B$1,FALSE)</f>
        <v>630.40000000000009</v>
      </c>
      <c r="C11" s="25">
        <f>VLOOKUP($A11,'Exports, FOB'!$B:$AE,C$1,FALSE)+VLOOKUP($A11,'Imports, CIF'!$B:$AE,C$1,FALSE)</f>
        <v>662.81999999999994</v>
      </c>
      <c r="D11" s="25">
        <f>VLOOKUP($A11,'Exports, FOB'!$B:$AE,D$1,FALSE)+VLOOKUP($A11,'Imports, CIF'!$B:$AE,D$1,FALSE)</f>
        <v>719.44</v>
      </c>
      <c r="E11" s="25">
        <f>VLOOKUP($A11,'Exports, FOB'!$B:$AE,E$1,FALSE)+VLOOKUP($A11,'Imports, CIF'!$B:$AE,E$1,FALSE)</f>
        <v>766.5</v>
      </c>
      <c r="F11" s="25">
        <f>VLOOKUP($A11,'Exports, FOB'!$B:$AE,F$1,FALSE)+VLOOKUP($A11,'Imports, CIF'!$B:$AE,F$1,FALSE)</f>
        <v>955.1</v>
      </c>
      <c r="G11" s="25">
        <f>VLOOKUP($A11,'Exports, FOB'!$B:$AE,G$1,FALSE)+VLOOKUP($A11,'Imports, CIF'!$B:$AE,G$1,FALSE)</f>
        <v>987.22</v>
      </c>
      <c r="H11" s="25">
        <f>VLOOKUP($A11,'Exports, FOB'!$B:$AE,H$1,FALSE)+VLOOKUP($A11,'Imports, CIF'!$B:$AE,H$1,FALSE)</f>
        <v>952.63</v>
      </c>
      <c r="I11" s="25">
        <f>VLOOKUP($A11,'Exports, FOB'!$B:$AE,I$1,FALSE)+VLOOKUP($A11,'Imports, CIF'!$B:$AE,I$1,FALSE)</f>
        <v>1131.58</v>
      </c>
      <c r="J11" s="25">
        <f>VLOOKUP($A11,'Exports, FOB'!$B:$AE,J$1,FALSE)+VLOOKUP($A11,'Imports, CIF'!$B:$AE,J$1,FALSE)</f>
        <v>924.65</v>
      </c>
      <c r="K11" s="25">
        <f>VLOOKUP($A11,'Exports, FOB'!$B:$AE,K$1,FALSE)+VLOOKUP($A11,'Imports, CIF'!$B:$AE,K$1,FALSE)</f>
        <v>1079.04</v>
      </c>
      <c r="L11" s="25">
        <f>VLOOKUP($A11,'Exports, FOB'!$B:$AE,L$1,FALSE)+VLOOKUP($A11,'Imports, CIF'!$B:$AE,L$1,FALSE)</f>
        <v>1177.9000000000001</v>
      </c>
      <c r="M11" s="25">
        <f>VLOOKUP($A11,'Exports, FOB'!$B:$AE,M$1,FALSE)+VLOOKUP($A11,'Imports, CIF'!$B:$AE,M$1,FALSE)</f>
        <v>1253.0999999999999</v>
      </c>
      <c r="N11" s="25">
        <f>VLOOKUP($A11,'Exports, FOB'!$B:$AE,N$1,FALSE)+VLOOKUP($A11,'Imports, CIF'!$B:$AE,N$1,FALSE)</f>
        <v>1351.760135</v>
      </c>
      <c r="O11" s="25">
        <f>VLOOKUP($A11,'Exports, FOB'!$B:$AE,O$1,FALSE)+VLOOKUP($A11,'Imports, CIF'!$B:$AE,O$1,FALSE)</f>
        <v>1827.141995</v>
      </c>
      <c r="P11" s="25">
        <f>VLOOKUP($A11,'Exports, FOB'!$B:$AE,P$1,FALSE)+VLOOKUP($A11,'Imports, CIF'!$B:$AE,P$1,FALSE)</f>
        <v>2198.1630610000002</v>
      </c>
      <c r="Q11" s="25">
        <f>VLOOKUP($A11,'Exports, FOB'!$B:$AE,Q$1,FALSE)+VLOOKUP($A11,'Imports, CIF'!$B:$AE,Q$1,FALSE)</f>
        <v>3506.3996149999998</v>
      </c>
      <c r="R11" s="25">
        <f>VLOOKUP($A11,'Exports, FOB'!$B:$AE,R$1,FALSE)+VLOOKUP($A11,'Imports, CIF'!$B:$AE,R$1,FALSE)</f>
        <v>3274.9119129999999</v>
      </c>
      <c r="S11" s="25">
        <f>VLOOKUP($A11,'Exports, FOB'!$B:$AE,S$1,FALSE)+VLOOKUP($A11,'Imports, CIF'!$B:$AE,S$1,FALSE)</f>
        <v>3454.3321310000001</v>
      </c>
      <c r="T11" s="25">
        <f>VLOOKUP($A11,'Exports, FOB'!$B:$AE,T$1,FALSE)+VLOOKUP($A11,'Imports, CIF'!$B:$AE,T$1,FALSE)</f>
        <v>1990.1219019999999</v>
      </c>
      <c r="U11" s="25">
        <f>VLOOKUP($A11,'Exports, FOB'!$B:$AE,U$1,FALSE)+VLOOKUP($A11,'Imports, CIF'!$B:$AE,U$1,FALSE)</f>
        <v>2037.6545779999999</v>
      </c>
      <c r="V11" s="25">
        <f>VLOOKUP($A11,'Exports, FOB'!$B:$AE,V$1,FALSE)+VLOOKUP($A11,'Imports, CIF'!$B:$AE,V$1,FALSE)</f>
        <v>2610.5807720000003</v>
      </c>
      <c r="W11" s="25">
        <f>VLOOKUP($A11,'Exports, FOB'!$B:$AE,W$1,FALSE)+VLOOKUP($A11,'Imports, CIF'!$B:$AE,W$1,FALSE)</f>
        <v>2769.592666</v>
      </c>
      <c r="X11" s="25">
        <f>VLOOKUP($A11,'Exports, FOB'!$B:$AE,X$1,FALSE)+VLOOKUP($A11,'Imports, CIF'!$B:$AE,X$1,FALSE)</f>
        <v>3346.8889320000003</v>
      </c>
      <c r="Y11" s="25">
        <f>VLOOKUP($A11,'Exports, FOB'!$B:$AE,Y$1,FALSE)+VLOOKUP($A11,'Imports, CIF'!$B:$AE,Y$1,FALSE)</f>
        <v>3459.5893209999999</v>
      </c>
      <c r="Z11" s="25">
        <f>VLOOKUP($A11,'Exports, FOB'!$B:$AE,Z$1,FALSE)+VLOOKUP($A11,'Imports, CIF'!$B:$AE,Z$1,FALSE)</f>
        <v>2344.9527859999998</v>
      </c>
      <c r="AA11" s="25">
        <f>VLOOKUP($A11,'Exports, FOB'!$B:$AE,AA$1,FALSE)+VLOOKUP($A11,'Imports, CIF'!$B:$AE,AA$1,FALSE)</f>
        <v>2714.7808890000001</v>
      </c>
      <c r="AB11" s="25">
        <f>VLOOKUP($A11,'Exports, FOB'!$B:$AE,AB$1,FALSE)+VLOOKUP($A11,'Imports, CIF'!$B:$AE,AB$1,FALSE)</f>
        <v>2169.3411930000002</v>
      </c>
      <c r="AC11" s="25">
        <f>VLOOKUP($A11,'Exports, FOB'!$B:$AE,AC$1,FALSE)+VLOOKUP($A11,'Imports, CIF'!$B:$AE,AC$1,FALSE)</f>
        <v>2472.9983579999998</v>
      </c>
      <c r="AD11" s="25">
        <f>VLOOKUP($A11,'Exports, FOB'!$B:$AE,AD$1,FALSE)+VLOOKUP($A11,'Imports, CIF'!$B:$AE,AD$1,FALSE)</f>
        <v>2633.857927</v>
      </c>
    </row>
    <row r="12" spans="1:30" x14ac:dyDescent="0.25">
      <c r="A12" s="26" t="s">
        <v>44</v>
      </c>
      <c r="B12" s="25">
        <f>VLOOKUP($A12,'Exports, FOB'!$B:$AE,B$1,FALSE)+VLOOKUP($A12,'Imports, CIF'!$B:$AE,B$1,FALSE)</f>
        <v>1209.8000000000002</v>
      </c>
      <c r="C12" s="25">
        <f>VLOOKUP($A12,'Exports, FOB'!$B:$AE,C$1,FALSE)+VLOOKUP($A12,'Imports, CIF'!$B:$AE,C$1,FALSE)</f>
        <v>1240.0999999999999</v>
      </c>
      <c r="D12" s="25">
        <f>VLOOKUP($A12,'Exports, FOB'!$B:$AE,D$1,FALSE)+VLOOKUP($A12,'Imports, CIF'!$B:$AE,D$1,FALSE)</f>
        <v>1072.106</v>
      </c>
      <c r="E12" s="25">
        <f>VLOOKUP($A12,'Exports, FOB'!$B:$AE,E$1,FALSE)+VLOOKUP($A12,'Imports, CIF'!$B:$AE,E$1,FALSE)</f>
        <v>1138.3</v>
      </c>
      <c r="F12" s="25">
        <f>VLOOKUP($A12,'Exports, FOB'!$B:$AE,F$1,FALSE)+VLOOKUP($A12,'Imports, CIF'!$B:$AE,F$1,FALSE)</f>
        <v>1627.1</v>
      </c>
      <c r="G12" s="25">
        <f>VLOOKUP($A12,'Exports, FOB'!$B:$AE,G$1,FALSE)+VLOOKUP($A12,'Imports, CIF'!$B:$AE,G$1,FALSE)</f>
        <v>1486.23</v>
      </c>
      <c r="H12" s="25">
        <f>VLOOKUP($A12,'Exports, FOB'!$B:$AE,H$1,FALSE)+VLOOKUP($A12,'Imports, CIF'!$B:$AE,H$1,FALSE)</f>
        <v>1593.4</v>
      </c>
      <c r="I12" s="25">
        <f>VLOOKUP($A12,'Exports, FOB'!$B:$AE,I$1,FALSE)+VLOOKUP($A12,'Imports, CIF'!$B:$AE,I$1,FALSE)</f>
        <v>1381.4</v>
      </c>
      <c r="J12" s="25">
        <f>VLOOKUP($A12,'Exports, FOB'!$B:$AE,J$1,FALSE)+VLOOKUP($A12,'Imports, CIF'!$B:$AE,J$1,FALSE)</f>
        <v>1205.6199999999999</v>
      </c>
      <c r="K12" s="25">
        <f>VLOOKUP($A12,'Exports, FOB'!$B:$AE,K$1,FALSE)+VLOOKUP($A12,'Imports, CIF'!$B:$AE,K$1,FALSE)</f>
        <v>1072.7</v>
      </c>
      <c r="L12" s="25">
        <f>VLOOKUP($A12,'Exports, FOB'!$B:$AE,L$1,FALSE)+VLOOKUP($A12,'Imports, CIF'!$B:$AE,L$1,FALSE)</f>
        <v>1206.71</v>
      </c>
      <c r="M12" s="25">
        <f>VLOOKUP($A12,'Exports, FOB'!$B:$AE,M$1,FALSE)+VLOOKUP($A12,'Imports, CIF'!$B:$AE,M$1,FALSE)</f>
        <v>1161.0999999999999</v>
      </c>
      <c r="N12" s="25">
        <f>VLOOKUP($A12,'Exports, FOB'!$B:$AE,N$1,FALSE)+VLOOKUP($A12,'Imports, CIF'!$B:$AE,N$1,FALSE)</f>
        <v>1352.4864130000001</v>
      </c>
      <c r="O12" s="25">
        <f>VLOOKUP($A12,'Exports, FOB'!$B:$AE,O$1,FALSE)+VLOOKUP($A12,'Imports, CIF'!$B:$AE,O$1,FALSE)</f>
        <v>1754.5536139999999</v>
      </c>
      <c r="P12" s="25">
        <f>VLOOKUP($A12,'Exports, FOB'!$B:$AE,P$1,FALSE)+VLOOKUP($A12,'Imports, CIF'!$B:$AE,P$1,FALSE)</f>
        <v>2212.2510190000003</v>
      </c>
      <c r="Q12" s="25">
        <f>VLOOKUP($A12,'Exports, FOB'!$B:$AE,Q$1,FALSE)+VLOOKUP($A12,'Imports, CIF'!$B:$AE,Q$1,FALSE)</f>
        <v>3066.5948250000001</v>
      </c>
      <c r="R12" s="25">
        <f>VLOOKUP($A12,'Exports, FOB'!$B:$AE,R$1,FALSE)+VLOOKUP($A12,'Imports, CIF'!$B:$AE,R$1,FALSE)</f>
        <v>3386.4113029999999</v>
      </c>
      <c r="S12" s="25">
        <f>VLOOKUP($A12,'Exports, FOB'!$B:$AE,S$1,FALSE)+VLOOKUP($A12,'Imports, CIF'!$B:$AE,S$1,FALSE)</f>
        <v>3700.6646259999998</v>
      </c>
      <c r="T12" s="25">
        <f>VLOOKUP($A12,'Exports, FOB'!$B:$AE,T$1,FALSE)+VLOOKUP($A12,'Imports, CIF'!$B:$AE,T$1,FALSE)</f>
        <v>2662.7735970000003</v>
      </c>
      <c r="U12" s="25">
        <f>VLOOKUP($A12,'Exports, FOB'!$B:$AE,U$1,FALSE)+VLOOKUP($A12,'Imports, CIF'!$B:$AE,U$1,FALSE)</f>
        <v>3344.7077850000001</v>
      </c>
      <c r="V12" s="25">
        <f>VLOOKUP($A12,'Exports, FOB'!$B:$AE,V$1,FALSE)+VLOOKUP($A12,'Imports, CIF'!$B:$AE,V$1,FALSE)</f>
        <v>4254.087227</v>
      </c>
      <c r="W12" s="25">
        <f>VLOOKUP($A12,'Exports, FOB'!$B:$AE,W$1,FALSE)+VLOOKUP($A12,'Imports, CIF'!$B:$AE,W$1,FALSE)</f>
        <v>3801.0365190000002</v>
      </c>
      <c r="X12" s="25">
        <f>VLOOKUP($A12,'Exports, FOB'!$B:$AE,X$1,FALSE)+VLOOKUP($A12,'Imports, CIF'!$B:$AE,X$1,FALSE)</f>
        <v>4198.4591399999999</v>
      </c>
      <c r="Y12" s="25">
        <f>VLOOKUP($A12,'Exports, FOB'!$B:$AE,Y$1,FALSE)+VLOOKUP($A12,'Imports, CIF'!$B:$AE,Y$1,FALSE)</f>
        <v>3554.7423920000001</v>
      </c>
      <c r="Z12" s="25">
        <f>VLOOKUP($A12,'Exports, FOB'!$B:$AE,Z$1,FALSE)+VLOOKUP($A12,'Imports, CIF'!$B:$AE,Z$1,FALSE)</f>
        <v>3181.9363389999999</v>
      </c>
      <c r="AA12" s="25">
        <f>VLOOKUP($A12,'Exports, FOB'!$B:$AE,AA$1,FALSE)+VLOOKUP($A12,'Imports, CIF'!$B:$AE,AA$1,FALSE)</f>
        <v>3000.6520419999997</v>
      </c>
      <c r="AB12" s="25">
        <f>VLOOKUP($A12,'Exports, FOB'!$B:$AE,AB$1,FALSE)+VLOOKUP($A12,'Imports, CIF'!$B:$AE,AB$1,FALSE)</f>
        <v>3723.4253960000001</v>
      </c>
      <c r="AC12" s="25">
        <f>VLOOKUP($A12,'Exports, FOB'!$B:$AE,AC$1,FALSE)+VLOOKUP($A12,'Imports, CIF'!$B:$AE,AC$1,FALSE)</f>
        <v>3956.294402</v>
      </c>
      <c r="AD12" s="25">
        <f>VLOOKUP($A12,'Exports, FOB'!$B:$AE,AD$1,FALSE)+VLOOKUP($A12,'Imports, CIF'!$B:$AE,AD$1,FALSE)</f>
        <v>3625.4734920000001</v>
      </c>
    </row>
    <row r="13" spans="1:30" x14ac:dyDescent="0.25">
      <c r="A13" s="26" t="s">
        <v>86</v>
      </c>
      <c r="B13" s="25">
        <f>VLOOKUP($A13,'Exports, FOB'!$B:$AE,B$1,FALSE)+VLOOKUP($A13,'Imports, CIF'!$B:$AE,B$1,FALSE)</f>
        <v>7.8999999999999995</v>
      </c>
      <c r="C13" s="25">
        <f>VLOOKUP($A13,'Exports, FOB'!$B:$AE,C$1,FALSE)+VLOOKUP($A13,'Imports, CIF'!$B:$AE,C$1,FALSE)</f>
        <v>7.4700000000000006</v>
      </c>
      <c r="D13" s="25">
        <f>VLOOKUP($A13,'Exports, FOB'!$B:$AE,D$1,FALSE)+VLOOKUP($A13,'Imports, CIF'!$B:$AE,D$1,FALSE)</f>
        <v>30.877000000000002</v>
      </c>
      <c r="E13" s="25">
        <f>VLOOKUP($A13,'Exports, FOB'!$B:$AE,E$1,FALSE)+VLOOKUP($A13,'Imports, CIF'!$B:$AE,E$1,FALSE)</f>
        <v>76.603999999999999</v>
      </c>
      <c r="F13" s="25">
        <f>VLOOKUP($A13,'Exports, FOB'!$B:$AE,F$1,FALSE)+VLOOKUP($A13,'Imports, CIF'!$B:$AE,F$1,FALSE)</f>
        <v>86.4</v>
      </c>
      <c r="G13" s="25">
        <f>VLOOKUP($A13,'Exports, FOB'!$B:$AE,G$1,FALSE)+VLOOKUP($A13,'Imports, CIF'!$B:$AE,G$1,FALSE)</f>
        <v>157.12</v>
      </c>
      <c r="H13" s="25">
        <f>VLOOKUP($A13,'Exports, FOB'!$B:$AE,H$1,FALSE)+VLOOKUP($A13,'Imports, CIF'!$B:$AE,H$1,FALSE)</f>
        <v>140.01999999999998</v>
      </c>
      <c r="I13" s="25">
        <f>VLOOKUP($A13,'Exports, FOB'!$B:$AE,I$1,FALSE)+VLOOKUP($A13,'Imports, CIF'!$B:$AE,I$1,FALSE)</f>
        <v>121.03999999999999</v>
      </c>
      <c r="J13" s="25">
        <f>VLOOKUP($A13,'Exports, FOB'!$B:$AE,J$1,FALSE)+VLOOKUP($A13,'Imports, CIF'!$B:$AE,J$1,FALSE)</f>
        <v>158.30000000000001</v>
      </c>
      <c r="K13" s="25">
        <f>VLOOKUP($A13,'Exports, FOB'!$B:$AE,K$1,FALSE)+VLOOKUP($A13,'Imports, CIF'!$B:$AE,K$1,FALSE)</f>
        <v>193.27</v>
      </c>
      <c r="L13" s="25">
        <f>VLOOKUP($A13,'Exports, FOB'!$B:$AE,L$1,FALSE)+VLOOKUP($A13,'Imports, CIF'!$B:$AE,L$1,FALSE)</f>
        <v>186.29</v>
      </c>
      <c r="M13" s="25">
        <f>VLOOKUP($A13,'Exports, FOB'!$B:$AE,M$1,FALSE)+VLOOKUP($A13,'Imports, CIF'!$B:$AE,M$1,FALSE)</f>
        <v>261.79999999999995</v>
      </c>
      <c r="N13" s="25">
        <f>VLOOKUP($A13,'Exports, FOB'!$B:$AE,N$1,FALSE)+VLOOKUP($A13,'Imports, CIF'!$B:$AE,N$1,FALSE)</f>
        <v>309.16245800000002</v>
      </c>
      <c r="O13" s="25">
        <f>VLOOKUP($A13,'Exports, FOB'!$B:$AE,O$1,FALSE)+VLOOKUP($A13,'Imports, CIF'!$B:$AE,O$1,FALSE)</f>
        <v>598.185518</v>
      </c>
      <c r="P13" s="25">
        <f>VLOOKUP($A13,'Exports, FOB'!$B:$AE,P$1,FALSE)+VLOOKUP($A13,'Imports, CIF'!$B:$AE,P$1,FALSE)</f>
        <v>804.15932399999997</v>
      </c>
      <c r="Q13" s="25">
        <f>VLOOKUP($A13,'Exports, FOB'!$B:$AE,Q$1,FALSE)+VLOOKUP($A13,'Imports, CIF'!$B:$AE,Q$1,FALSE)</f>
        <v>1844.4035939999999</v>
      </c>
      <c r="R13" s="25">
        <f>VLOOKUP($A13,'Exports, FOB'!$B:$AE,R$1,FALSE)+VLOOKUP($A13,'Imports, CIF'!$B:$AE,R$1,FALSE)</f>
        <v>2561.8147629999999</v>
      </c>
      <c r="S13" s="25">
        <f>VLOOKUP($A13,'Exports, FOB'!$B:$AE,S$1,FALSE)+VLOOKUP($A13,'Imports, CIF'!$B:$AE,S$1,FALSE)</f>
        <v>1843.4933369999999</v>
      </c>
      <c r="T13" s="25">
        <f>VLOOKUP($A13,'Exports, FOB'!$B:$AE,T$1,FALSE)+VLOOKUP($A13,'Imports, CIF'!$B:$AE,T$1,FALSE)</f>
        <v>1512.8820300000002</v>
      </c>
      <c r="U13" s="25">
        <f>VLOOKUP($A13,'Exports, FOB'!$B:$AE,U$1,FALSE)+VLOOKUP($A13,'Imports, CIF'!$B:$AE,U$1,FALSE)</f>
        <v>2156.3563919999997</v>
      </c>
      <c r="V13" s="25">
        <f>VLOOKUP($A13,'Exports, FOB'!$B:$AE,V$1,FALSE)+VLOOKUP($A13,'Imports, CIF'!$B:$AE,V$1,FALSE)</f>
        <v>2447.8524319999997</v>
      </c>
      <c r="W13" s="25">
        <f>VLOOKUP($A13,'Exports, FOB'!$B:$AE,W$1,FALSE)+VLOOKUP($A13,'Imports, CIF'!$B:$AE,W$1,FALSE)</f>
        <v>3252.112846</v>
      </c>
      <c r="X13" s="25">
        <f>VLOOKUP($A13,'Exports, FOB'!$B:$AE,X$1,FALSE)+VLOOKUP($A13,'Imports, CIF'!$B:$AE,X$1,FALSE)</f>
        <v>2953.5798970000001</v>
      </c>
      <c r="Y13" s="25">
        <f>VLOOKUP($A13,'Exports, FOB'!$B:$AE,Y$1,FALSE)+VLOOKUP($A13,'Imports, CIF'!$B:$AE,Y$1,FALSE)</f>
        <v>3230.7143700000001</v>
      </c>
      <c r="Z13" s="25">
        <f>VLOOKUP($A13,'Exports, FOB'!$B:$AE,Z$1,FALSE)+VLOOKUP($A13,'Imports, CIF'!$B:$AE,Z$1,FALSE)</f>
        <v>2600.7401890000001</v>
      </c>
      <c r="AA13" s="25">
        <f>VLOOKUP($A13,'Exports, FOB'!$B:$AE,AA$1,FALSE)+VLOOKUP($A13,'Imports, CIF'!$B:$AE,AA$1,FALSE)</f>
        <v>2111.4467260000001</v>
      </c>
      <c r="AB13" s="25">
        <f>VLOOKUP($A13,'Exports, FOB'!$B:$AE,AB$1,FALSE)+VLOOKUP($A13,'Imports, CIF'!$B:$AE,AB$1,FALSE)</f>
        <v>2862.1313880000002</v>
      </c>
      <c r="AC13" s="25">
        <f>VLOOKUP($A13,'Exports, FOB'!$B:$AE,AC$1,FALSE)+VLOOKUP($A13,'Imports, CIF'!$B:$AE,AC$1,FALSE)</f>
        <v>2261.5952560000001</v>
      </c>
      <c r="AD13" s="25">
        <f>VLOOKUP($A13,'Exports, FOB'!$B:$AE,AD$1,FALSE)+VLOOKUP($A13,'Imports, CIF'!$B:$AE,AD$1,FALSE)</f>
        <v>2069.3612620000004</v>
      </c>
    </row>
    <row r="14" spans="1:30" x14ac:dyDescent="0.25">
      <c r="A14" s="26" t="s">
        <v>87</v>
      </c>
      <c r="B14" s="25">
        <f>VLOOKUP($A14,'Exports, FOB'!$B:$AE,B$1,FALSE)+VLOOKUP($A14,'Imports, CIF'!$B:$AE,B$1,FALSE)</f>
        <v>31.79999999999999</v>
      </c>
      <c r="C14" s="25">
        <f>VLOOKUP($A14,'Exports, FOB'!$B:$AE,C$1,FALSE)+VLOOKUP($A14,'Imports, CIF'!$B:$AE,C$1,FALSE)</f>
        <v>63.82</v>
      </c>
      <c r="D14" s="25">
        <f>VLOOKUP($A14,'Exports, FOB'!$B:$AE,D$1,FALSE)+VLOOKUP($A14,'Imports, CIF'!$B:$AE,D$1,FALSE)</f>
        <v>96.961999999999989</v>
      </c>
      <c r="E14" s="25">
        <f>VLOOKUP($A14,'Exports, FOB'!$B:$AE,E$1,FALSE)+VLOOKUP($A14,'Imports, CIF'!$B:$AE,E$1,FALSE)</f>
        <v>144.5</v>
      </c>
      <c r="F14" s="25">
        <f>VLOOKUP($A14,'Exports, FOB'!$B:$AE,F$1,FALSE)+VLOOKUP($A14,'Imports, CIF'!$B:$AE,F$1,FALSE)</f>
        <v>240.8</v>
      </c>
      <c r="G14" s="25">
        <f>VLOOKUP($A14,'Exports, FOB'!$B:$AE,G$1,FALSE)+VLOOKUP($A14,'Imports, CIF'!$B:$AE,G$1,FALSE)</f>
        <v>244.27999999999997</v>
      </c>
      <c r="H14" s="25">
        <f>VLOOKUP($A14,'Exports, FOB'!$B:$AE,H$1,FALSE)+VLOOKUP($A14,'Imports, CIF'!$B:$AE,H$1,FALSE)</f>
        <v>263.32</v>
      </c>
      <c r="I14" s="25">
        <f>VLOOKUP($A14,'Exports, FOB'!$B:$AE,I$1,FALSE)+VLOOKUP($A14,'Imports, CIF'!$B:$AE,I$1,FALSE)</f>
        <v>165.64000000000001</v>
      </c>
      <c r="J14" s="25">
        <f>VLOOKUP($A14,'Exports, FOB'!$B:$AE,J$1,FALSE)+VLOOKUP($A14,'Imports, CIF'!$B:$AE,J$1,FALSE)</f>
        <v>190.38</v>
      </c>
      <c r="K14" s="25">
        <f>VLOOKUP($A14,'Exports, FOB'!$B:$AE,K$1,FALSE)+VLOOKUP($A14,'Imports, CIF'!$B:$AE,K$1,FALSE)</f>
        <v>184.36</v>
      </c>
      <c r="L14" s="25">
        <f>VLOOKUP($A14,'Exports, FOB'!$B:$AE,L$1,FALSE)+VLOOKUP($A14,'Imports, CIF'!$B:$AE,L$1,FALSE)</f>
        <v>128.22999999999999</v>
      </c>
      <c r="M14" s="25">
        <f>VLOOKUP($A14,'Exports, FOB'!$B:$AE,M$1,FALSE)+VLOOKUP($A14,'Imports, CIF'!$B:$AE,M$1,FALSE)</f>
        <v>150.1</v>
      </c>
      <c r="N14" s="25">
        <f>VLOOKUP($A14,'Exports, FOB'!$B:$AE,N$1,FALSE)+VLOOKUP($A14,'Imports, CIF'!$B:$AE,N$1,FALSE)</f>
        <v>160.35422399999999</v>
      </c>
      <c r="O14" s="25">
        <f>VLOOKUP($A14,'Exports, FOB'!$B:$AE,O$1,FALSE)+VLOOKUP($A14,'Imports, CIF'!$B:$AE,O$1,FALSE)</f>
        <v>309.28450800000002</v>
      </c>
      <c r="P14" s="25">
        <f>VLOOKUP($A14,'Exports, FOB'!$B:$AE,P$1,FALSE)+VLOOKUP($A14,'Imports, CIF'!$B:$AE,P$1,FALSE)</f>
        <v>336.784109</v>
      </c>
      <c r="Q14" s="25">
        <f>VLOOKUP($A14,'Exports, FOB'!$B:$AE,Q$1,FALSE)+VLOOKUP($A14,'Imports, CIF'!$B:$AE,Q$1,FALSE)</f>
        <v>389.92161199999998</v>
      </c>
      <c r="R14" s="25">
        <f>VLOOKUP($A14,'Exports, FOB'!$B:$AE,R$1,FALSE)+VLOOKUP($A14,'Imports, CIF'!$B:$AE,R$1,FALSE)</f>
        <v>459.40178900000001</v>
      </c>
      <c r="S14" s="25">
        <f>VLOOKUP($A14,'Exports, FOB'!$B:$AE,S$1,FALSE)+VLOOKUP($A14,'Imports, CIF'!$B:$AE,S$1,FALSE)</f>
        <v>420.63538800000003</v>
      </c>
      <c r="T14" s="25">
        <f>VLOOKUP($A14,'Exports, FOB'!$B:$AE,T$1,FALSE)+VLOOKUP($A14,'Imports, CIF'!$B:$AE,T$1,FALSE)</f>
        <v>390.57072500000004</v>
      </c>
      <c r="U14" s="25">
        <f>VLOOKUP($A14,'Exports, FOB'!$B:$AE,U$1,FALSE)+VLOOKUP($A14,'Imports, CIF'!$B:$AE,U$1,FALSE)</f>
        <v>441.61740199999997</v>
      </c>
      <c r="V14" s="25">
        <f>VLOOKUP($A14,'Exports, FOB'!$B:$AE,V$1,FALSE)+VLOOKUP($A14,'Imports, CIF'!$B:$AE,V$1,FALSE)</f>
        <v>590.245679</v>
      </c>
      <c r="W14" s="25">
        <f>VLOOKUP($A14,'Exports, FOB'!$B:$AE,W$1,FALSE)+VLOOKUP($A14,'Imports, CIF'!$B:$AE,W$1,FALSE)</f>
        <v>395.00223799999998</v>
      </c>
      <c r="X14" s="25">
        <f>VLOOKUP($A14,'Exports, FOB'!$B:$AE,X$1,FALSE)+VLOOKUP($A14,'Imports, CIF'!$B:$AE,X$1,FALSE)</f>
        <v>423.87915399999997</v>
      </c>
      <c r="Y14" s="25">
        <f>VLOOKUP($A14,'Exports, FOB'!$B:$AE,Y$1,FALSE)+VLOOKUP($A14,'Imports, CIF'!$B:$AE,Y$1,FALSE)</f>
        <v>450.074545</v>
      </c>
      <c r="Z14" s="25">
        <f>VLOOKUP($A14,'Exports, FOB'!$B:$AE,Z$1,FALSE)+VLOOKUP($A14,'Imports, CIF'!$B:$AE,Z$1,FALSE)</f>
        <v>328.862616</v>
      </c>
      <c r="AA14" s="25">
        <f>VLOOKUP($A14,'Exports, FOB'!$B:$AE,AA$1,FALSE)+VLOOKUP($A14,'Imports, CIF'!$B:$AE,AA$1,FALSE)</f>
        <v>227.84942799999999</v>
      </c>
      <c r="AB14" s="25">
        <f>VLOOKUP($A14,'Exports, FOB'!$B:$AE,AB$1,FALSE)+VLOOKUP($A14,'Imports, CIF'!$B:$AE,AB$1,FALSE)</f>
        <v>308.836524</v>
      </c>
      <c r="AC14" s="25">
        <f>VLOOKUP($A14,'Exports, FOB'!$B:$AE,AC$1,FALSE)+VLOOKUP($A14,'Imports, CIF'!$B:$AE,AC$1,FALSE)</f>
        <v>289.30046400000003</v>
      </c>
      <c r="AD14" s="25">
        <f>VLOOKUP($A14,'Exports, FOB'!$B:$AE,AD$1,FALSE)+VLOOKUP($A14,'Imports, CIF'!$B:$AE,AD$1,FALSE)</f>
        <v>319.287668</v>
      </c>
    </row>
    <row r="15" spans="1:30" x14ac:dyDescent="0.25">
      <c r="A15" s="26" t="s">
        <v>47</v>
      </c>
      <c r="B15" s="25">
        <f>VLOOKUP($A15,'Exports, FOB'!$B:$AE,B$1,FALSE)+VLOOKUP($A15,'Imports, CIF'!$B:$AE,B$1,FALSE)</f>
        <v>521.90000000000009</v>
      </c>
      <c r="C15" s="25">
        <f>VLOOKUP($A15,'Exports, FOB'!$B:$AE,C$1,FALSE)+VLOOKUP($A15,'Imports, CIF'!$B:$AE,C$1,FALSE)</f>
        <v>650.22</v>
      </c>
      <c r="D15" s="25">
        <f>VLOOKUP($A15,'Exports, FOB'!$B:$AE,D$1,FALSE)+VLOOKUP($A15,'Imports, CIF'!$B:$AE,D$1,FALSE)</f>
        <v>700.04700000000003</v>
      </c>
      <c r="E15" s="25">
        <f>VLOOKUP($A15,'Exports, FOB'!$B:$AE,E$1,FALSE)+VLOOKUP($A15,'Imports, CIF'!$B:$AE,E$1,FALSE)</f>
        <v>710.2</v>
      </c>
      <c r="F15" s="25">
        <f>VLOOKUP($A15,'Exports, FOB'!$B:$AE,F$1,FALSE)+VLOOKUP($A15,'Imports, CIF'!$B:$AE,F$1,FALSE)</f>
        <v>1117.5</v>
      </c>
      <c r="G15" s="25">
        <f>VLOOKUP($A15,'Exports, FOB'!$B:$AE,G$1,FALSE)+VLOOKUP($A15,'Imports, CIF'!$B:$AE,G$1,FALSE)</f>
        <v>1041.47</v>
      </c>
      <c r="H15" s="25">
        <f>VLOOKUP($A15,'Exports, FOB'!$B:$AE,H$1,FALSE)+VLOOKUP($A15,'Imports, CIF'!$B:$AE,H$1,FALSE)</f>
        <v>1197.4299999999998</v>
      </c>
      <c r="I15" s="25">
        <f>VLOOKUP($A15,'Exports, FOB'!$B:$AE,I$1,FALSE)+VLOOKUP($A15,'Imports, CIF'!$B:$AE,I$1,FALSE)</f>
        <v>1355.1599999999999</v>
      </c>
      <c r="J15" s="25">
        <f>VLOOKUP($A15,'Exports, FOB'!$B:$AE,J$1,FALSE)+VLOOKUP($A15,'Imports, CIF'!$B:$AE,J$1,FALSE)</f>
        <v>1178.6100000000001</v>
      </c>
      <c r="K15" s="25">
        <f>VLOOKUP($A15,'Exports, FOB'!$B:$AE,K$1,FALSE)+VLOOKUP($A15,'Imports, CIF'!$B:$AE,K$1,FALSE)</f>
        <v>1236.3699999999999</v>
      </c>
      <c r="L15" s="25">
        <f>VLOOKUP($A15,'Exports, FOB'!$B:$AE,L$1,FALSE)+VLOOKUP($A15,'Imports, CIF'!$B:$AE,L$1,FALSE)</f>
        <v>1237.81</v>
      </c>
      <c r="M15" s="25">
        <f>VLOOKUP($A15,'Exports, FOB'!$B:$AE,M$1,FALSE)+VLOOKUP($A15,'Imports, CIF'!$B:$AE,M$1,FALSE)</f>
        <v>1211.2</v>
      </c>
      <c r="N15" s="25">
        <f>VLOOKUP($A15,'Exports, FOB'!$B:$AE,N$1,FALSE)+VLOOKUP($A15,'Imports, CIF'!$B:$AE,N$1,FALSE)</f>
        <v>1297.2560109999999</v>
      </c>
      <c r="O15" s="25">
        <f>VLOOKUP($A15,'Exports, FOB'!$B:$AE,O$1,FALSE)+VLOOKUP($A15,'Imports, CIF'!$B:$AE,O$1,FALSE)</f>
        <v>1807.9677220000001</v>
      </c>
      <c r="P15" s="25">
        <f>VLOOKUP($A15,'Exports, FOB'!$B:$AE,P$1,FALSE)+VLOOKUP($A15,'Imports, CIF'!$B:$AE,P$1,FALSE)</f>
        <v>2264.4255020000001</v>
      </c>
      <c r="Q15" s="25">
        <f>VLOOKUP($A15,'Exports, FOB'!$B:$AE,Q$1,FALSE)+VLOOKUP($A15,'Imports, CIF'!$B:$AE,Q$1,FALSE)</f>
        <v>3625.5406329999996</v>
      </c>
      <c r="R15" s="25">
        <f>VLOOKUP($A15,'Exports, FOB'!$B:$AE,R$1,FALSE)+VLOOKUP($A15,'Imports, CIF'!$B:$AE,R$1,FALSE)</f>
        <v>4199.3011470000001</v>
      </c>
      <c r="S15" s="25">
        <f>VLOOKUP($A15,'Exports, FOB'!$B:$AE,S$1,FALSE)+VLOOKUP($A15,'Imports, CIF'!$B:$AE,S$1,FALSE)</f>
        <v>4050.866399</v>
      </c>
      <c r="T15" s="25">
        <f>VLOOKUP($A15,'Exports, FOB'!$B:$AE,T$1,FALSE)+VLOOKUP($A15,'Imports, CIF'!$B:$AE,T$1,FALSE)</f>
        <v>2222.0568699999999</v>
      </c>
      <c r="U15" s="25">
        <f>VLOOKUP($A15,'Exports, FOB'!$B:$AE,U$1,FALSE)+VLOOKUP($A15,'Imports, CIF'!$B:$AE,U$1,FALSE)</f>
        <v>3381.620414</v>
      </c>
      <c r="V15" s="25">
        <f>VLOOKUP($A15,'Exports, FOB'!$B:$AE,V$1,FALSE)+VLOOKUP($A15,'Imports, CIF'!$B:$AE,V$1,FALSE)</f>
        <v>3795.389302</v>
      </c>
      <c r="W15" s="25">
        <f>VLOOKUP($A15,'Exports, FOB'!$B:$AE,W$1,FALSE)+VLOOKUP($A15,'Imports, CIF'!$B:$AE,W$1,FALSE)</f>
        <v>3271.7551919999996</v>
      </c>
      <c r="X15" s="25">
        <f>VLOOKUP($A15,'Exports, FOB'!$B:$AE,X$1,FALSE)+VLOOKUP($A15,'Imports, CIF'!$B:$AE,X$1,FALSE)</f>
        <v>2923.2972140000002</v>
      </c>
      <c r="Y15" s="25">
        <f>VLOOKUP($A15,'Exports, FOB'!$B:$AE,Y$1,FALSE)+VLOOKUP($A15,'Imports, CIF'!$B:$AE,Y$1,FALSE)</f>
        <v>3004.1054880000002</v>
      </c>
      <c r="Z15" s="25">
        <f>VLOOKUP($A15,'Exports, FOB'!$B:$AE,Z$1,FALSE)+VLOOKUP($A15,'Imports, CIF'!$B:$AE,Z$1,FALSE)</f>
        <v>2249.2931950000002</v>
      </c>
      <c r="AA15" s="25">
        <f>VLOOKUP($A15,'Exports, FOB'!$B:$AE,AA$1,FALSE)+VLOOKUP($A15,'Imports, CIF'!$B:$AE,AA$1,FALSE)</f>
        <v>1961.3222009999999</v>
      </c>
      <c r="AB15" s="25">
        <f>VLOOKUP($A15,'Exports, FOB'!$B:$AE,AB$1,FALSE)+VLOOKUP($A15,'Imports, CIF'!$B:$AE,AB$1,FALSE)</f>
        <v>2115.736609</v>
      </c>
      <c r="AC15" s="25">
        <f>VLOOKUP($A15,'Exports, FOB'!$B:$AE,AC$1,FALSE)+VLOOKUP($A15,'Imports, CIF'!$B:$AE,AC$1,FALSE)</f>
        <v>2121.1122089999999</v>
      </c>
      <c r="AD15" s="25">
        <f>VLOOKUP($A15,'Exports, FOB'!$B:$AE,AD$1,FALSE)+VLOOKUP($A15,'Imports, CIF'!$B:$AE,AD$1,FALSE)</f>
        <v>2077.5439929999998</v>
      </c>
    </row>
    <row r="16" spans="1:30" x14ac:dyDescent="0.25">
      <c r="A16" s="26" t="s">
        <v>65</v>
      </c>
      <c r="B16" s="25">
        <f>VLOOKUP($A16,'Exports, FOB'!$B:$AE,B$1,FALSE)+VLOOKUP($A16,'Imports, CIF'!$B:$AE,B$1,FALSE)</f>
        <v>2289.6999999999998</v>
      </c>
      <c r="C16" s="25">
        <f>VLOOKUP($A16,'Exports, FOB'!$B:$AE,C$1,FALSE)+VLOOKUP($A16,'Imports, CIF'!$B:$AE,C$1,FALSE)</f>
        <v>2678.7599999999998</v>
      </c>
      <c r="D16" s="25">
        <f>VLOOKUP($A16,'Exports, FOB'!$B:$AE,D$1,FALSE)+VLOOKUP($A16,'Imports, CIF'!$B:$AE,D$1,FALSE)</f>
        <v>2382.038</v>
      </c>
      <c r="E16" s="25">
        <f>VLOOKUP($A16,'Exports, FOB'!$B:$AE,E$1,FALSE)+VLOOKUP($A16,'Imports, CIF'!$B:$AE,E$1,FALSE)</f>
        <v>2983.3</v>
      </c>
      <c r="F16" s="25">
        <f>VLOOKUP($A16,'Exports, FOB'!$B:$AE,F$1,FALSE)+VLOOKUP($A16,'Imports, CIF'!$B:$AE,F$1,FALSE)</f>
        <v>3919.4</v>
      </c>
      <c r="G16" s="25">
        <f>VLOOKUP($A16,'Exports, FOB'!$B:$AE,G$1,FALSE)+VLOOKUP($A16,'Imports, CIF'!$B:$AE,G$1,FALSE)</f>
        <v>3479.85</v>
      </c>
      <c r="H16" s="25">
        <f>VLOOKUP($A16,'Exports, FOB'!$B:$AE,H$1,FALSE)+VLOOKUP($A16,'Imports, CIF'!$B:$AE,H$1,FALSE)</f>
        <v>3736.34</v>
      </c>
      <c r="I16" s="25">
        <f>VLOOKUP($A16,'Exports, FOB'!$B:$AE,I$1,FALSE)+VLOOKUP($A16,'Imports, CIF'!$B:$AE,I$1,FALSE)</f>
        <v>3068.25</v>
      </c>
      <c r="J16" s="25">
        <f>VLOOKUP($A16,'Exports, FOB'!$B:$AE,J$1,FALSE)+VLOOKUP($A16,'Imports, CIF'!$B:$AE,J$1,FALSE)</f>
        <v>2989.5</v>
      </c>
      <c r="K16" s="25">
        <f>VLOOKUP($A16,'Exports, FOB'!$B:$AE,K$1,FALSE)+VLOOKUP($A16,'Imports, CIF'!$B:$AE,K$1,FALSE)</f>
        <v>3252.79</v>
      </c>
      <c r="L16" s="25">
        <f>VLOOKUP($A16,'Exports, FOB'!$B:$AE,L$1,FALSE)+VLOOKUP($A16,'Imports, CIF'!$B:$AE,L$1,FALSE)</f>
        <v>2690.1099999999997</v>
      </c>
      <c r="M16" s="25">
        <f>VLOOKUP($A16,'Exports, FOB'!$B:$AE,M$1,FALSE)+VLOOKUP($A16,'Imports, CIF'!$B:$AE,M$1,FALSE)</f>
        <v>2467.3999999999996</v>
      </c>
      <c r="N16" s="25">
        <f>VLOOKUP($A16,'Exports, FOB'!$B:$AE,N$1,FALSE)+VLOOKUP($A16,'Imports, CIF'!$B:$AE,N$1,FALSE)</f>
        <v>3132.1513530000002</v>
      </c>
      <c r="O16" s="25">
        <f>VLOOKUP($A16,'Exports, FOB'!$B:$AE,O$1,FALSE)+VLOOKUP($A16,'Imports, CIF'!$B:$AE,O$1,FALSE)</f>
        <v>4898.0512829999998</v>
      </c>
      <c r="P16" s="25">
        <f>VLOOKUP($A16,'Exports, FOB'!$B:$AE,P$1,FALSE)+VLOOKUP($A16,'Imports, CIF'!$B:$AE,P$1,FALSE)</f>
        <v>6281.2713000000003</v>
      </c>
      <c r="Q16" s="25">
        <f>VLOOKUP($A16,'Exports, FOB'!$B:$AE,Q$1,FALSE)+VLOOKUP($A16,'Imports, CIF'!$B:$AE,Q$1,FALSE)</f>
        <v>7943.3534600000003</v>
      </c>
      <c r="R16" s="25">
        <f>VLOOKUP($A16,'Exports, FOB'!$B:$AE,R$1,FALSE)+VLOOKUP($A16,'Imports, CIF'!$B:$AE,R$1,FALSE)</f>
        <v>9498.4465600000003</v>
      </c>
      <c r="S16" s="25">
        <f>VLOOKUP($A16,'Exports, FOB'!$B:$AE,S$1,FALSE)+VLOOKUP($A16,'Imports, CIF'!$B:$AE,S$1,FALSE)</f>
        <v>9548.9149409999991</v>
      </c>
      <c r="T16" s="25">
        <f>VLOOKUP($A16,'Exports, FOB'!$B:$AE,T$1,FALSE)+VLOOKUP($A16,'Imports, CIF'!$B:$AE,T$1,FALSE)</f>
        <v>6695.8755830000009</v>
      </c>
      <c r="U16" s="25">
        <f>VLOOKUP($A16,'Exports, FOB'!$B:$AE,U$1,FALSE)+VLOOKUP($A16,'Imports, CIF'!$B:$AE,U$1,FALSE)</f>
        <v>11110.944594999999</v>
      </c>
      <c r="V16" s="25">
        <f>VLOOKUP($A16,'Exports, FOB'!$B:$AE,V$1,FALSE)+VLOOKUP($A16,'Imports, CIF'!$B:$AE,V$1,FALSE)</f>
        <v>12043.496265999998</v>
      </c>
      <c r="W16" s="25">
        <f>VLOOKUP($A16,'Exports, FOB'!$B:$AE,W$1,FALSE)+VLOOKUP($A16,'Imports, CIF'!$B:$AE,W$1,FALSE)</f>
        <v>10921.386998999998</v>
      </c>
      <c r="X16" s="25">
        <f>VLOOKUP($A16,'Exports, FOB'!$B:$AE,X$1,FALSE)+VLOOKUP($A16,'Imports, CIF'!$B:$AE,X$1,FALSE)</f>
        <v>9854.5929969999997</v>
      </c>
      <c r="Y16" s="25">
        <f>VLOOKUP($A16,'Exports, FOB'!$B:$AE,Y$1,FALSE)+VLOOKUP($A16,'Imports, CIF'!$B:$AE,Y$1,FALSE)</f>
        <v>9649.0795760000001</v>
      </c>
      <c r="Z16" s="25">
        <f>VLOOKUP($A16,'Exports, FOB'!$B:$AE,Z$1,FALSE)+VLOOKUP($A16,'Imports, CIF'!$B:$AE,Z$1,FALSE)</f>
        <v>7363.0436599999994</v>
      </c>
      <c r="AA16" s="25">
        <f>VLOOKUP($A16,'Exports, FOB'!$B:$AE,AA$1,FALSE)+VLOOKUP($A16,'Imports, CIF'!$B:$AE,AA$1,FALSE)</f>
        <v>7158.5506769999993</v>
      </c>
      <c r="AB16" s="25">
        <f>VLOOKUP($A16,'Exports, FOB'!$B:$AE,AB$1,FALSE)+VLOOKUP($A16,'Imports, CIF'!$B:$AE,AB$1,FALSE)</f>
        <v>8477.9208519999993</v>
      </c>
      <c r="AC16" s="25">
        <f>VLOOKUP($A16,'Exports, FOB'!$B:$AE,AC$1,FALSE)+VLOOKUP($A16,'Imports, CIF'!$B:$AE,AC$1,FALSE)</f>
        <v>9346.8491489999997</v>
      </c>
      <c r="AD16" s="25">
        <f>VLOOKUP($A16,'Exports, FOB'!$B:$AE,AD$1,FALSE)+VLOOKUP($A16,'Imports, CIF'!$B:$AE,AD$1,FALSE)</f>
        <v>8660.4668300000012</v>
      </c>
    </row>
    <row r="17" spans="1:30" x14ac:dyDescent="0.25">
      <c r="A17" s="26" t="s">
        <v>66</v>
      </c>
      <c r="B17" s="25">
        <f>VLOOKUP($A17,'Exports, FOB'!$B:$AE,B$1,FALSE)+VLOOKUP($A17,'Imports, CIF'!$B:$AE,B$1,FALSE)</f>
        <v>430.80000000000007</v>
      </c>
      <c r="C17" s="25">
        <f>VLOOKUP($A17,'Exports, FOB'!$B:$AE,C$1,FALSE)+VLOOKUP($A17,'Imports, CIF'!$B:$AE,C$1,FALSE)</f>
        <v>492.48</v>
      </c>
      <c r="D17" s="25">
        <f>VLOOKUP($A17,'Exports, FOB'!$B:$AE,D$1,FALSE)+VLOOKUP($A17,'Imports, CIF'!$B:$AE,D$1,FALSE)</f>
        <v>751.53</v>
      </c>
      <c r="E17" s="25">
        <f>VLOOKUP($A17,'Exports, FOB'!$B:$AE,E$1,FALSE)+VLOOKUP($A17,'Imports, CIF'!$B:$AE,E$1,FALSE)</f>
        <v>917.1</v>
      </c>
      <c r="F17" s="25">
        <f>VLOOKUP($A17,'Exports, FOB'!$B:$AE,F$1,FALSE)+VLOOKUP($A17,'Imports, CIF'!$B:$AE,F$1,FALSE)</f>
        <v>1423.9</v>
      </c>
      <c r="G17" s="25">
        <f>VLOOKUP($A17,'Exports, FOB'!$B:$AE,G$1,FALSE)+VLOOKUP($A17,'Imports, CIF'!$B:$AE,G$1,FALSE)</f>
        <v>1448.96</v>
      </c>
      <c r="H17" s="25">
        <f>VLOOKUP($A17,'Exports, FOB'!$B:$AE,H$1,FALSE)+VLOOKUP($A17,'Imports, CIF'!$B:$AE,H$1,FALSE)</f>
        <v>1579.81</v>
      </c>
      <c r="I17" s="25">
        <f>VLOOKUP($A17,'Exports, FOB'!$B:$AE,I$1,FALSE)+VLOOKUP($A17,'Imports, CIF'!$B:$AE,I$1,FALSE)</f>
        <v>967.38</v>
      </c>
      <c r="J17" s="25">
        <f>VLOOKUP($A17,'Exports, FOB'!$B:$AE,J$1,FALSE)+VLOOKUP($A17,'Imports, CIF'!$B:$AE,J$1,FALSE)</f>
        <v>1101.51</v>
      </c>
      <c r="K17" s="25">
        <f>VLOOKUP($A17,'Exports, FOB'!$B:$AE,K$1,FALSE)+VLOOKUP($A17,'Imports, CIF'!$B:$AE,K$1,FALSE)</f>
        <v>1331.53</v>
      </c>
      <c r="L17" s="25">
        <f>VLOOKUP($A17,'Exports, FOB'!$B:$AE,L$1,FALSE)+VLOOKUP($A17,'Imports, CIF'!$B:$AE,L$1,FALSE)</f>
        <v>1093.27</v>
      </c>
      <c r="M17" s="25">
        <f>VLOOKUP($A17,'Exports, FOB'!$B:$AE,M$1,FALSE)+VLOOKUP($A17,'Imports, CIF'!$B:$AE,M$1,FALSE)</f>
        <v>1153</v>
      </c>
      <c r="N17" s="25">
        <f>VLOOKUP($A17,'Exports, FOB'!$B:$AE,N$1,FALSE)+VLOOKUP($A17,'Imports, CIF'!$B:$AE,N$1,FALSE)</f>
        <v>1616.3479139999999</v>
      </c>
      <c r="O17" s="25">
        <f>VLOOKUP($A17,'Exports, FOB'!$B:$AE,O$1,FALSE)+VLOOKUP($A17,'Imports, CIF'!$B:$AE,O$1,FALSE)</f>
        <v>2669.5299880000002</v>
      </c>
      <c r="P17" s="25">
        <f>VLOOKUP($A17,'Exports, FOB'!$B:$AE,P$1,FALSE)+VLOOKUP($A17,'Imports, CIF'!$B:$AE,P$1,FALSE)</f>
        <v>3580.189468</v>
      </c>
      <c r="Q17" s="25">
        <f>VLOOKUP($A17,'Exports, FOB'!$B:$AE,Q$1,FALSE)+VLOOKUP($A17,'Imports, CIF'!$B:$AE,Q$1,FALSE)</f>
        <v>5437.2995860000001</v>
      </c>
      <c r="R17" s="25">
        <f>VLOOKUP($A17,'Exports, FOB'!$B:$AE,R$1,FALSE)+VLOOKUP($A17,'Imports, CIF'!$B:$AE,R$1,FALSE)</f>
        <v>7290.6745709999996</v>
      </c>
      <c r="S17" s="25">
        <f>VLOOKUP($A17,'Exports, FOB'!$B:$AE,S$1,FALSE)+VLOOKUP($A17,'Imports, CIF'!$B:$AE,S$1,FALSE)</f>
        <v>6583.2132670000001</v>
      </c>
      <c r="T17" s="25">
        <f>VLOOKUP($A17,'Exports, FOB'!$B:$AE,T$1,FALSE)+VLOOKUP($A17,'Imports, CIF'!$B:$AE,T$1,FALSE)</f>
        <v>5479.4157479999994</v>
      </c>
      <c r="U17" s="25">
        <f>VLOOKUP($A17,'Exports, FOB'!$B:$AE,U$1,FALSE)+VLOOKUP($A17,'Imports, CIF'!$B:$AE,U$1,FALSE)</f>
        <v>7694.5736139999999</v>
      </c>
      <c r="V17" s="25">
        <f>VLOOKUP($A17,'Exports, FOB'!$B:$AE,V$1,FALSE)+VLOOKUP($A17,'Imports, CIF'!$B:$AE,V$1,FALSE)</f>
        <v>7168.4743520000002</v>
      </c>
      <c r="W17" s="25">
        <f>VLOOKUP($A17,'Exports, FOB'!$B:$AE,W$1,FALSE)+VLOOKUP($A17,'Imports, CIF'!$B:$AE,W$1,FALSE)</f>
        <v>7129.3183099999997</v>
      </c>
      <c r="X17" s="25">
        <f>VLOOKUP($A17,'Exports, FOB'!$B:$AE,X$1,FALSE)+VLOOKUP($A17,'Imports, CIF'!$B:$AE,X$1,FALSE)</f>
        <v>6909.7050729999992</v>
      </c>
      <c r="Y17" s="25">
        <f>VLOOKUP($A17,'Exports, FOB'!$B:$AE,Y$1,FALSE)+VLOOKUP($A17,'Imports, CIF'!$B:$AE,Y$1,FALSE)</f>
        <v>6953.0152309999994</v>
      </c>
      <c r="Z17" s="25">
        <f>VLOOKUP($A17,'Exports, FOB'!$B:$AE,Z$1,FALSE)+VLOOKUP($A17,'Imports, CIF'!$B:$AE,Z$1,FALSE)</f>
        <v>6025.6951820000004</v>
      </c>
      <c r="AA17" s="25">
        <f>VLOOKUP($A17,'Exports, FOB'!$B:$AE,AA$1,FALSE)+VLOOKUP($A17,'Imports, CIF'!$B:$AE,AA$1,FALSE)</f>
        <v>5967.4916389999999</v>
      </c>
      <c r="AB17" s="25">
        <f>VLOOKUP($A17,'Exports, FOB'!$B:$AE,AB$1,FALSE)+VLOOKUP($A17,'Imports, CIF'!$B:$AE,AB$1,FALSE)</f>
        <v>6200.878573</v>
      </c>
      <c r="AC17" s="25">
        <f>VLOOKUP($A17,'Exports, FOB'!$B:$AE,AC$1,FALSE)+VLOOKUP($A17,'Imports, CIF'!$B:$AE,AC$1,FALSE)</f>
        <v>6157.4537330000003</v>
      </c>
      <c r="AD17" s="25">
        <f>VLOOKUP($A17,'Exports, FOB'!$B:$AE,AD$1,FALSE)+VLOOKUP($A17,'Imports, CIF'!$B:$AE,AD$1,FALSE)</f>
        <v>5940.9023980000002</v>
      </c>
    </row>
    <row r="18" spans="1:30" x14ac:dyDescent="0.25">
      <c r="A18" s="26" t="s">
        <v>90</v>
      </c>
      <c r="B18" s="25">
        <f>VLOOKUP($A18,'Exports, FOB'!$B:$AE,B$1,FALSE)+VLOOKUP($A18,'Imports, CIF'!$B:$AE,B$1,FALSE)</f>
        <v>104.1</v>
      </c>
      <c r="C18" s="25">
        <f>VLOOKUP($A18,'Exports, FOB'!$B:$AE,C$1,FALSE)+VLOOKUP($A18,'Imports, CIF'!$B:$AE,C$1,FALSE)</f>
        <v>101.33</v>
      </c>
      <c r="D18" s="25">
        <f>VLOOKUP($A18,'Exports, FOB'!$B:$AE,D$1,FALSE)+VLOOKUP($A18,'Imports, CIF'!$B:$AE,D$1,FALSE)</f>
        <v>71.624300000000005</v>
      </c>
      <c r="E18" s="25">
        <f>VLOOKUP($A18,'Exports, FOB'!$B:$AE,E$1,FALSE)+VLOOKUP($A18,'Imports, CIF'!$B:$AE,E$1,FALSE)</f>
        <v>91.4</v>
      </c>
      <c r="F18" s="25">
        <f>VLOOKUP($A18,'Exports, FOB'!$B:$AE,F$1,FALSE)+VLOOKUP($A18,'Imports, CIF'!$B:$AE,F$1,FALSE)</f>
        <v>164.8</v>
      </c>
      <c r="G18" s="25">
        <f>VLOOKUP($A18,'Exports, FOB'!$B:$AE,G$1,FALSE)+VLOOKUP($A18,'Imports, CIF'!$B:$AE,G$1,FALSE)</f>
        <v>150.34</v>
      </c>
      <c r="H18" s="25">
        <f>VLOOKUP($A18,'Exports, FOB'!$B:$AE,H$1,FALSE)+VLOOKUP($A18,'Imports, CIF'!$B:$AE,H$1,FALSE)</f>
        <v>203.20999999999998</v>
      </c>
      <c r="I18" s="25">
        <f>VLOOKUP($A18,'Exports, FOB'!$B:$AE,I$1,FALSE)+VLOOKUP($A18,'Imports, CIF'!$B:$AE,I$1,FALSE)</f>
        <v>153.98000000000002</v>
      </c>
      <c r="J18" s="25">
        <f>VLOOKUP($A18,'Exports, FOB'!$B:$AE,J$1,FALSE)+VLOOKUP($A18,'Imports, CIF'!$B:$AE,J$1,FALSE)</f>
        <v>148.30000000000001</v>
      </c>
      <c r="K18" s="25">
        <f>VLOOKUP($A18,'Exports, FOB'!$B:$AE,K$1,FALSE)+VLOOKUP($A18,'Imports, CIF'!$B:$AE,K$1,FALSE)</f>
        <v>129.04000000000002</v>
      </c>
      <c r="L18" s="25">
        <f>VLOOKUP($A18,'Exports, FOB'!$B:$AE,L$1,FALSE)+VLOOKUP($A18,'Imports, CIF'!$B:$AE,L$1,FALSE)</f>
        <v>135.81</v>
      </c>
      <c r="M18" s="25">
        <f>VLOOKUP($A18,'Exports, FOB'!$B:$AE,M$1,FALSE)+VLOOKUP($A18,'Imports, CIF'!$B:$AE,M$1,FALSE)</f>
        <v>93</v>
      </c>
      <c r="N18" s="25">
        <f>VLOOKUP($A18,'Exports, FOB'!$B:$AE,N$1,FALSE)+VLOOKUP($A18,'Imports, CIF'!$B:$AE,N$1,FALSE)</f>
        <v>134.085307</v>
      </c>
      <c r="O18" s="25">
        <f>VLOOKUP($A18,'Exports, FOB'!$B:$AE,O$1,FALSE)+VLOOKUP($A18,'Imports, CIF'!$B:$AE,O$1,FALSE)</f>
        <v>244.02037899999999</v>
      </c>
      <c r="P18" s="25">
        <f>VLOOKUP($A18,'Exports, FOB'!$B:$AE,P$1,FALSE)+VLOOKUP($A18,'Imports, CIF'!$B:$AE,P$1,FALSE)</f>
        <v>237.73466200000001</v>
      </c>
      <c r="Q18" s="25">
        <f>VLOOKUP($A18,'Exports, FOB'!$B:$AE,Q$1,FALSE)+VLOOKUP($A18,'Imports, CIF'!$B:$AE,Q$1,FALSE)</f>
        <v>317.936531</v>
      </c>
      <c r="R18" s="25">
        <f>VLOOKUP($A18,'Exports, FOB'!$B:$AE,R$1,FALSE)+VLOOKUP($A18,'Imports, CIF'!$B:$AE,R$1,FALSE)</f>
        <v>255.32034200000001</v>
      </c>
      <c r="S18" s="25">
        <f>VLOOKUP($A18,'Exports, FOB'!$B:$AE,S$1,FALSE)+VLOOKUP($A18,'Imports, CIF'!$B:$AE,S$1,FALSE)</f>
        <v>355.81971599999997</v>
      </c>
      <c r="T18" s="25">
        <f>VLOOKUP($A18,'Exports, FOB'!$B:$AE,T$1,FALSE)+VLOOKUP($A18,'Imports, CIF'!$B:$AE,T$1,FALSE)</f>
        <v>249.44583299999999</v>
      </c>
      <c r="U18" s="25">
        <f>VLOOKUP($A18,'Exports, FOB'!$B:$AE,U$1,FALSE)+VLOOKUP($A18,'Imports, CIF'!$B:$AE,U$1,FALSE)</f>
        <v>351.30684199999996</v>
      </c>
      <c r="V18" s="25">
        <f>VLOOKUP($A18,'Exports, FOB'!$B:$AE,V$1,FALSE)+VLOOKUP($A18,'Imports, CIF'!$B:$AE,V$1,FALSE)</f>
        <v>377.81831399999999</v>
      </c>
      <c r="W18" s="25">
        <f>VLOOKUP($A18,'Exports, FOB'!$B:$AE,W$1,FALSE)+VLOOKUP($A18,'Imports, CIF'!$B:$AE,W$1,FALSE)</f>
        <v>416.97468500000002</v>
      </c>
      <c r="X18" s="25">
        <f>VLOOKUP($A18,'Exports, FOB'!$B:$AE,X$1,FALSE)+VLOOKUP($A18,'Imports, CIF'!$B:$AE,X$1,FALSE)</f>
        <v>491.03177599999998</v>
      </c>
      <c r="Y18" s="25">
        <f>VLOOKUP($A18,'Exports, FOB'!$B:$AE,Y$1,FALSE)+VLOOKUP($A18,'Imports, CIF'!$B:$AE,Y$1,FALSE)</f>
        <v>434.488563</v>
      </c>
      <c r="Z18" s="25">
        <f>VLOOKUP($A18,'Exports, FOB'!$B:$AE,Z$1,FALSE)+VLOOKUP($A18,'Imports, CIF'!$B:$AE,Z$1,FALSE)</f>
        <v>459.02964900000001</v>
      </c>
      <c r="AA18" s="25">
        <f>VLOOKUP($A18,'Exports, FOB'!$B:$AE,AA$1,FALSE)+VLOOKUP($A18,'Imports, CIF'!$B:$AE,AA$1,FALSE)</f>
        <v>319.63690600000001</v>
      </c>
      <c r="AB18" s="25">
        <f>VLOOKUP($A18,'Exports, FOB'!$B:$AE,AB$1,FALSE)+VLOOKUP($A18,'Imports, CIF'!$B:$AE,AB$1,FALSE)</f>
        <v>398.58068200000002</v>
      </c>
      <c r="AC18" s="25">
        <f>VLOOKUP($A18,'Exports, FOB'!$B:$AE,AC$1,FALSE)+VLOOKUP($A18,'Imports, CIF'!$B:$AE,AC$1,FALSE)</f>
        <v>366.49021400000004</v>
      </c>
      <c r="AD18" s="25">
        <f>VLOOKUP($A18,'Exports, FOB'!$B:$AE,AD$1,FALSE)+VLOOKUP($A18,'Imports, CIF'!$B:$AE,AD$1,FALSE)</f>
        <v>452.91897</v>
      </c>
    </row>
    <row r="19" spans="1:30" x14ac:dyDescent="0.25">
      <c r="A19" s="26" t="s">
        <v>222</v>
      </c>
      <c r="B19" s="25">
        <f>VLOOKUP($A19,'Exports, FOB'!$B:$AE,B$1,FALSE)+VLOOKUP($A19,'Imports, CIF'!$B:$AE,B$1,FALSE)</f>
        <v>181.7</v>
      </c>
      <c r="C19" s="25">
        <f>VLOOKUP($A19,'Exports, FOB'!$B:$AE,C$1,FALSE)+VLOOKUP($A19,'Imports, CIF'!$B:$AE,C$1,FALSE)</f>
        <v>268.39</v>
      </c>
      <c r="D19" s="25">
        <f>VLOOKUP($A19,'Exports, FOB'!$B:$AE,D$1,FALSE)+VLOOKUP($A19,'Imports, CIF'!$B:$AE,D$1,FALSE)</f>
        <v>340.38099999999997</v>
      </c>
      <c r="E19" s="25">
        <f>VLOOKUP($A19,'Exports, FOB'!$B:$AE,E$1,FALSE)+VLOOKUP($A19,'Imports, CIF'!$B:$AE,E$1,FALSE)</f>
        <v>475.9</v>
      </c>
      <c r="F19" s="25">
        <f>VLOOKUP($A19,'Exports, FOB'!$B:$AE,F$1,FALSE)+VLOOKUP($A19,'Imports, CIF'!$B:$AE,F$1,FALSE)</f>
        <v>732.90000000000009</v>
      </c>
      <c r="G19" s="25">
        <f>VLOOKUP($A19,'Exports, FOB'!$B:$AE,G$1,FALSE)+VLOOKUP($A19,'Imports, CIF'!$B:$AE,G$1,FALSE)</f>
        <v>1073.22</v>
      </c>
      <c r="H19" s="25">
        <f>VLOOKUP($A19,'Exports, FOB'!$B:$AE,H$1,FALSE)+VLOOKUP($A19,'Imports, CIF'!$B:$AE,H$1,FALSE)</f>
        <v>1447.28</v>
      </c>
      <c r="I19" s="25">
        <f>VLOOKUP($A19,'Exports, FOB'!$B:$AE,I$1,FALSE)+VLOOKUP($A19,'Imports, CIF'!$B:$AE,I$1,FALSE)</f>
        <v>1358.07</v>
      </c>
      <c r="J19" s="25">
        <f>VLOOKUP($A19,'Exports, FOB'!$B:$AE,J$1,FALSE)+VLOOKUP($A19,'Imports, CIF'!$B:$AE,J$1,FALSE)</f>
        <v>1212.8499999999999</v>
      </c>
      <c r="K19" s="25">
        <f>VLOOKUP($A19,'Exports, FOB'!$B:$AE,K$1,FALSE)+VLOOKUP($A19,'Imports, CIF'!$B:$AE,K$1,FALSE)</f>
        <v>1433.81</v>
      </c>
      <c r="L19" s="25">
        <f>VLOOKUP($A19,'Exports, FOB'!$B:$AE,L$1,FALSE)+VLOOKUP($A19,'Imports, CIF'!$B:$AE,L$1,FALSE)</f>
        <v>1359.83</v>
      </c>
      <c r="M19" s="25">
        <f>VLOOKUP($A19,'Exports, FOB'!$B:$AE,M$1,FALSE)+VLOOKUP($A19,'Imports, CIF'!$B:$AE,M$1,FALSE)</f>
        <v>1384.6</v>
      </c>
      <c r="N19" s="25">
        <f>VLOOKUP($A19,'Exports, FOB'!$B:$AE,N$1,FALSE)+VLOOKUP($A19,'Imports, CIF'!$B:$AE,N$1,FALSE)</f>
        <v>1506.280311</v>
      </c>
      <c r="O19" s="25">
        <f>VLOOKUP($A19,'Exports, FOB'!$B:$AE,O$1,FALSE)+VLOOKUP($A19,'Imports, CIF'!$B:$AE,O$1,FALSE)</f>
        <v>2000.9819729999999</v>
      </c>
      <c r="P19" s="25">
        <f>VLOOKUP($A19,'Exports, FOB'!$B:$AE,P$1,FALSE)+VLOOKUP($A19,'Imports, CIF'!$B:$AE,P$1,FALSE)</f>
        <v>2407.3472670000001</v>
      </c>
      <c r="Q19" s="25">
        <f>VLOOKUP($A19,'Exports, FOB'!$B:$AE,Q$1,FALSE)+VLOOKUP($A19,'Imports, CIF'!$B:$AE,Q$1,FALSE)</f>
        <v>3362.2995740000001</v>
      </c>
      <c r="R19" s="25">
        <f>VLOOKUP($A19,'Exports, FOB'!$B:$AE,R$1,FALSE)+VLOOKUP($A19,'Imports, CIF'!$B:$AE,R$1,FALSE)</f>
        <v>3711.5537519999998</v>
      </c>
      <c r="S19" s="25">
        <f>VLOOKUP($A19,'Exports, FOB'!$B:$AE,S$1,FALSE)+VLOOKUP($A19,'Imports, CIF'!$B:$AE,S$1,FALSE)</f>
        <v>3957.1639720000003</v>
      </c>
      <c r="T19" s="25">
        <f>VLOOKUP($A19,'Exports, FOB'!$B:$AE,T$1,FALSE)+VLOOKUP($A19,'Imports, CIF'!$B:$AE,T$1,FALSE)</f>
        <v>2702.328481</v>
      </c>
      <c r="U19" s="25">
        <f>VLOOKUP($A19,'Exports, FOB'!$B:$AE,U$1,FALSE)+VLOOKUP($A19,'Imports, CIF'!$B:$AE,U$1,FALSE)</f>
        <v>4040.2680030000001</v>
      </c>
      <c r="V19" s="25">
        <f>VLOOKUP($A19,'Exports, FOB'!$B:$AE,V$1,FALSE)+VLOOKUP($A19,'Imports, CIF'!$B:$AE,V$1,FALSE)</f>
        <v>4340.8733860000002</v>
      </c>
      <c r="W19" s="25">
        <f>VLOOKUP($A19,'Exports, FOB'!$B:$AE,W$1,FALSE)+VLOOKUP($A19,'Imports, CIF'!$B:$AE,W$1,FALSE)</f>
        <v>3949.2250949999998</v>
      </c>
      <c r="X19" s="25">
        <f>VLOOKUP($A19,'Exports, FOB'!$B:$AE,X$1,FALSE)+VLOOKUP($A19,'Imports, CIF'!$B:$AE,X$1,FALSE)</f>
        <v>3830.8610669999998</v>
      </c>
      <c r="Y19" s="25">
        <f>VLOOKUP($A19,'Exports, FOB'!$B:$AE,Y$1,FALSE)+VLOOKUP($A19,'Imports, CIF'!$B:$AE,Y$1,FALSE)</f>
        <v>3732.8516890000001</v>
      </c>
      <c r="Z19" s="25">
        <f>VLOOKUP($A19,'Exports, FOB'!$B:$AE,Z$1,FALSE)+VLOOKUP($A19,'Imports, CIF'!$B:$AE,Z$1,FALSE)</f>
        <v>3482.9831519999998</v>
      </c>
      <c r="AA19" s="25">
        <f>VLOOKUP($A19,'Exports, FOB'!$B:$AE,AA$1,FALSE)+VLOOKUP($A19,'Imports, CIF'!$B:$AE,AA$1,FALSE)</f>
        <v>3217.8373309999997</v>
      </c>
      <c r="AB19" s="25">
        <f>VLOOKUP($A19,'Exports, FOB'!$B:$AE,AB$1,FALSE)+VLOOKUP($A19,'Imports, CIF'!$B:$AE,AB$1,FALSE)</f>
        <v>3301.8524990000001</v>
      </c>
      <c r="AC19" s="25">
        <f>VLOOKUP($A19,'Exports, FOB'!$B:$AE,AC$1,FALSE)+VLOOKUP($A19,'Imports, CIF'!$B:$AE,AC$1,FALSE)</f>
        <v>3698.6861040000003</v>
      </c>
      <c r="AD19" s="25">
        <f>VLOOKUP($A19,'Exports, FOB'!$B:$AE,AD$1,FALSE)+VLOOKUP($A19,'Imports, CIF'!$B:$AE,AD$1,FALSE)</f>
        <v>3362.63247</v>
      </c>
    </row>
    <row r="20" spans="1:30" x14ac:dyDescent="0.25">
      <c r="A20" s="26" t="s">
        <v>52</v>
      </c>
      <c r="B20" s="25">
        <f>VLOOKUP($A20,'Exports, FOB'!$B:$AE,B$1,FALSE)+VLOOKUP($A20,'Imports, CIF'!$B:$AE,B$1,FALSE)</f>
        <v>417.79999999999984</v>
      </c>
      <c r="C20" s="25">
        <f>VLOOKUP($A20,'Exports, FOB'!$B:$AE,C$1,FALSE)+VLOOKUP($A20,'Imports, CIF'!$B:$AE,C$1,FALSE)</f>
        <v>350.78</v>
      </c>
      <c r="D20" s="25">
        <f>VLOOKUP($A20,'Exports, FOB'!$B:$AE,D$1,FALSE)+VLOOKUP($A20,'Imports, CIF'!$B:$AE,D$1,FALSE)</f>
        <v>349.70800000000003</v>
      </c>
      <c r="E20" s="25">
        <f>VLOOKUP($A20,'Exports, FOB'!$B:$AE,E$1,FALSE)+VLOOKUP($A20,'Imports, CIF'!$B:$AE,E$1,FALSE)</f>
        <v>436.7</v>
      </c>
      <c r="F20" s="25">
        <f>VLOOKUP($A20,'Exports, FOB'!$B:$AE,F$1,FALSE)+VLOOKUP($A20,'Imports, CIF'!$B:$AE,F$1,FALSE)</f>
        <v>544</v>
      </c>
      <c r="G20" s="25">
        <f>VLOOKUP($A20,'Exports, FOB'!$B:$AE,G$1,FALSE)+VLOOKUP($A20,'Imports, CIF'!$B:$AE,G$1,FALSE)</f>
        <v>469.04</v>
      </c>
      <c r="H20" s="25">
        <f>VLOOKUP($A20,'Exports, FOB'!$B:$AE,H$1,FALSE)+VLOOKUP($A20,'Imports, CIF'!$B:$AE,H$1,FALSE)</f>
        <v>497.95</v>
      </c>
      <c r="I20" s="25">
        <f>VLOOKUP($A20,'Exports, FOB'!$B:$AE,I$1,FALSE)+VLOOKUP($A20,'Imports, CIF'!$B:$AE,I$1,FALSE)</f>
        <v>515.48</v>
      </c>
      <c r="J20" s="25">
        <f>VLOOKUP($A20,'Exports, FOB'!$B:$AE,J$1,FALSE)+VLOOKUP($A20,'Imports, CIF'!$B:$AE,J$1,FALSE)</f>
        <v>602.04</v>
      </c>
      <c r="K20" s="25">
        <f>VLOOKUP($A20,'Exports, FOB'!$B:$AE,K$1,FALSE)+VLOOKUP($A20,'Imports, CIF'!$B:$AE,K$1,FALSE)</f>
        <v>549.49</v>
      </c>
      <c r="L20" s="25">
        <f>VLOOKUP($A20,'Exports, FOB'!$B:$AE,L$1,FALSE)+VLOOKUP($A20,'Imports, CIF'!$B:$AE,L$1,FALSE)</f>
        <v>642.41</v>
      </c>
      <c r="M20" s="25">
        <f>VLOOKUP($A20,'Exports, FOB'!$B:$AE,M$1,FALSE)+VLOOKUP($A20,'Imports, CIF'!$B:$AE,M$1,FALSE)</f>
        <v>635.9</v>
      </c>
      <c r="N20" s="25">
        <f>VLOOKUP($A20,'Exports, FOB'!$B:$AE,N$1,FALSE)+VLOOKUP($A20,'Imports, CIF'!$B:$AE,N$1,FALSE)</f>
        <v>924.95607400000006</v>
      </c>
      <c r="O20" s="25">
        <f>VLOOKUP($A20,'Exports, FOB'!$B:$AE,O$1,FALSE)+VLOOKUP($A20,'Imports, CIF'!$B:$AE,O$1,FALSE)</f>
        <v>1999.104926</v>
      </c>
      <c r="P20" s="25">
        <f>VLOOKUP($A20,'Exports, FOB'!$B:$AE,P$1,FALSE)+VLOOKUP($A20,'Imports, CIF'!$B:$AE,P$1,FALSE)</f>
        <v>2532.421468</v>
      </c>
      <c r="Q20" s="25">
        <f>VLOOKUP($A20,'Exports, FOB'!$B:$AE,Q$1,FALSE)+VLOOKUP($A20,'Imports, CIF'!$B:$AE,Q$1,FALSE)</f>
        <v>4349.6097330000002</v>
      </c>
      <c r="R20" s="25">
        <f>VLOOKUP($A20,'Exports, FOB'!$B:$AE,R$1,FALSE)+VLOOKUP($A20,'Imports, CIF'!$B:$AE,R$1,FALSE)</f>
        <v>4311.704624</v>
      </c>
      <c r="S20" s="25">
        <f>VLOOKUP($A20,'Exports, FOB'!$B:$AE,S$1,FALSE)+VLOOKUP($A20,'Imports, CIF'!$B:$AE,S$1,FALSE)</f>
        <v>4111.848266</v>
      </c>
      <c r="T20" s="25">
        <f>VLOOKUP($A20,'Exports, FOB'!$B:$AE,T$1,FALSE)+VLOOKUP($A20,'Imports, CIF'!$B:$AE,T$1,FALSE)</f>
        <v>2256.254817</v>
      </c>
      <c r="U20" s="25">
        <f>VLOOKUP($A20,'Exports, FOB'!$B:$AE,U$1,FALSE)+VLOOKUP($A20,'Imports, CIF'!$B:$AE,U$1,FALSE)</f>
        <v>2905.3280119999999</v>
      </c>
      <c r="V20" s="25">
        <f>VLOOKUP($A20,'Exports, FOB'!$B:$AE,V$1,FALSE)+VLOOKUP($A20,'Imports, CIF'!$B:$AE,V$1,FALSE)</f>
        <v>4055.5886829999999</v>
      </c>
      <c r="W20" s="25">
        <f>VLOOKUP($A20,'Exports, FOB'!$B:$AE,W$1,FALSE)+VLOOKUP($A20,'Imports, CIF'!$B:$AE,W$1,FALSE)</f>
        <v>3082.2471759999999</v>
      </c>
      <c r="X20" s="25">
        <f>VLOOKUP($A20,'Exports, FOB'!$B:$AE,X$1,FALSE)+VLOOKUP($A20,'Imports, CIF'!$B:$AE,X$1,FALSE)</f>
        <v>3140.489572</v>
      </c>
      <c r="Y20" s="25">
        <f>VLOOKUP($A20,'Exports, FOB'!$B:$AE,Y$1,FALSE)+VLOOKUP($A20,'Imports, CIF'!$B:$AE,Y$1,FALSE)</f>
        <v>2698.996678</v>
      </c>
      <c r="Z20" s="25">
        <f>VLOOKUP($A20,'Exports, FOB'!$B:$AE,Z$1,FALSE)+VLOOKUP($A20,'Imports, CIF'!$B:$AE,Z$1,FALSE)</f>
        <v>2022.4808130000001</v>
      </c>
      <c r="AA20" s="25">
        <f>VLOOKUP($A20,'Exports, FOB'!$B:$AE,AA$1,FALSE)+VLOOKUP($A20,'Imports, CIF'!$B:$AE,AA$1,FALSE)</f>
        <v>2186.6088749999999</v>
      </c>
      <c r="AB20" s="25">
        <f>VLOOKUP($A20,'Exports, FOB'!$B:$AE,AB$1,FALSE)+VLOOKUP($A20,'Imports, CIF'!$B:$AE,AB$1,FALSE)</f>
        <v>2210.4209230000001</v>
      </c>
      <c r="AC20" s="25">
        <f>VLOOKUP($A20,'Exports, FOB'!$B:$AE,AC$1,FALSE)+VLOOKUP($A20,'Imports, CIF'!$B:$AE,AC$1,FALSE)</f>
        <v>2087.4209729999998</v>
      </c>
      <c r="AD20" s="25">
        <f>VLOOKUP($A20,'Exports, FOB'!$B:$AE,AD$1,FALSE)+VLOOKUP($A20,'Imports, CIF'!$B:$AE,AD$1,FALSE)</f>
        <v>2012.7947340000001</v>
      </c>
    </row>
    <row r="21" spans="1:30" x14ac:dyDescent="0.25">
      <c r="A21" s="26" t="s">
        <v>67</v>
      </c>
      <c r="B21" s="25">
        <f>VLOOKUP($A21,'Exports, FOB'!$B:$AE,B$1,FALSE)+VLOOKUP($A21,'Imports, CIF'!$B:$AE,B$1,FALSE)</f>
        <v>16.8</v>
      </c>
      <c r="C21" s="25">
        <f>VLOOKUP($A21,'Exports, FOB'!$B:$AE,C$1,FALSE)+VLOOKUP($A21,'Imports, CIF'!$B:$AE,C$1,FALSE)</f>
        <v>22.33</v>
      </c>
      <c r="D21" s="25">
        <f>VLOOKUP($A21,'Exports, FOB'!$B:$AE,D$1,FALSE)+VLOOKUP($A21,'Imports, CIF'!$B:$AE,D$1,FALSE)</f>
        <v>31.993000000000002</v>
      </c>
      <c r="E21" s="25">
        <f>VLOOKUP($A21,'Exports, FOB'!$B:$AE,E$1,FALSE)+VLOOKUP($A21,'Imports, CIF'!$B:$AE,E$1,FALSE)</f>
        <v>43.1</v>
      </c>
      <c r="F21" s="25">
        <f>VLOOKUP($A21,'Exports, FOB'!$B:$AE,F$1,FALSE)+VLOOKUP($A21,'Imports, CIF'!$B:$AE,F$1,FALSE)</f>
        <v>69.2</v>
      </c>
      <c r="G21" s="25">
        <f>VLOOKUP($A21,'Exports, FOB'!$B:$AE,G$1,FALSE)+VLOOKUP($A21,'Imports, CIF'!$B:$AE,G$1,FALSE)</f>
        <v>82.49</v>
      </c>
      <c r="H21" s="25">
        <f>VLOOKUP($A21,'Exports, FOB'!$B:$AE,H$1,FALSE)+VLOOKUP($A21,'Imports, CIF'!$B:$AE,H$1,FALSE)</f>
        <v>81.52000000000001</v>
      </c>
      <c r="I21" s="25">
        <f>VLOOKUP($A21,'Exports, FOB'!$B:$AE,I$1,FALSE)+VLOOKUP($A21,'Imports, CIF'!$B:$AE,I$1,FALSE)</f>
        <v>53.08</v>
      </c>
      <c r="J21" s="25">
        <f>VLOOKUP($A21,'Exports, FOB'!$B:$AE,J$1,FALSE)+VLOOKUP($A21,'Imports, CIF'!$B:$AE,J$1,FALSE)</f>
        <v>37.14</v>
      </c>
      <c r="K21" s="25">
        <f>VLOOKUP($A21,'Exports, FOB'!$B:$AE,K$1,FALSE)+VLOOKUP($A21,'Imports, CIF'!$B:$AE,K$1,FALSE)</f>
        <v>53.05</v>
      </c>
      <c r="L21" s="25">
        <f>VLOOKUP($A21,'Exports, FOB'!$B:$AE,L$1,FALSE)+VLOOKUP($A21,'Imports, CIF'!$B:$AE,L$1,FALSE)</f>
        <v>37.380000000000003</v>
      </c>
      <c r="M21" s="25">
        <f>VLOOKUP($A21,'Exports, FOB'!$B:$AE,M$1,FALSE)+VLOOKUP($A21,'Imports, CIF'!$B:$AE,M$1,FALSE)</f>
        <v>26.799999999999997</v>
      </c>
      <c r="N21" s="25">
        <f>VLOOKUP($A21,'Exports, FOB'!$B:$AE,N$1,FALSE)+VLOOKUP($A21,'Imports, CIF'!$B:$AE,N$1,FALSE)</f>
        <v>40.266300999999999</v>
      </c>
      <c r="O21" s="25">
        <f>VLOOKUP($A21,'Exports, FOB'!$B:$AE,O$1,FALSE)+VLOOKUP($A21,'Imports, CIF'!$B:$AE,O$1,FALSE)</f>
        <v>48.043613000000001</v>
      </c>
      <c r="P21" s="25">
        <f>VLOOKUP($A21,'Exports, FOB'!$B:$AE,P$1,FALSE)+VLOOKUP($A21,'Imports, CIF'!$B:$AE,P$1,FALSE)</f>
        <v>67.439212999999995</v>
      </c>
      <c r="Q21" s="25">
        <f>VLOOKUP($A21,'Exports, FOB'!$B:$AE,Q$1,FALSE)+VLOOKUP($A21,'Imports, CIF'!$B:$AE,Q$1,FALSE)</f>
        <v>68.905919999999995</v>
      </c>
      <c r="R21" s="25">
        <f>VLOOKUP($A21,'Exports, FOB'!$B:$AE,R$1,FALSE)+VLOOKUP($A21,'Imports, CIF'!$B:$AE,R$1,FALSE)</f>
        <v>69.688458999999995</v>
      </c>
      <c r="S21" s="25">
        <f>VLOOKUP($A21,'Exports, FOB'!$B:$AE,S$1,FALSE)+VLOOKUP($A21,'Imports, CIF'!$B:$AE,S$1,FALSE)</f>
        <v>91.150259000000005</v>
      </c>
      <c r="T21" s="25">
        <f>VLOOKUP($A21,'Exports, FOB'!$B:$AE,T$1,FALSE)+VLOOKUP($A21,'Imports, CIF'!$B:$AE,T$1,FALSE)</f>
        <v>56.012343000000001</v>
      </c>
      <c r="U21" s="25">
        <f>VLOOKUP($A21,'Exports, FOB'!$B:$AE,U$1,FALSE)+VLOOKUP($A21,'Imports, CIF'!$B:$AE,U$1,FALSE)</f>
        <v>61.007985000000005</v>
      </c>
      <c r="V21" s="25">
        <f>VLOOKUP($A21,'Exports, FOB'!$B:$AE,V$1,FALSE)+VLOOKUP($A21,'Imports, CIF'!$B:$AE,V$1,FALSE)</f>
        <v>114.767399</v>
      </c>
      <c r="W21" s="25">
        <f>VLOOKUP($A21,'Exports, FOB'!$B:$AE,W$1,FALSE)+VLOOKUP($A21,'Imports, CIF'!$B:$AE,W$1,FALSE)</f>
        <v>104.04965300000001</v>
      </c>
      <c r="X21" s="25">
        <f>VLOOKUP($A21,'Exports, FOB'!$B:$AE,X$1,FALSE)+VLOOKUP($A21,'Imports, CIF'!$B:$AE,X$1,FALSE)</f>
        <v>150.49204700000001</v>
      </c>
      <c r="Y21" s="25">
        <f>VLOOKUP($A21,'Exports, FOB'!$B:$AE,Y$1,FALSE)+VLOOKUP($A21,'Imports, CIF'!$B:$AE,Y$1,FALSE)</f>
        <v>229.97449999999998</v>
      </c>
      <c r="Z21" s="25">
        <f>VLOOKUP($A21,'Exports, FOB'!$B:$AE,Z$1,FALSE)+VLOOKUP($A21,'Imports, CIF'!$B:$AE,Z$1,FALSE)</f>
        <v>180.187198</v>
      </c>
      <c r="AA21" s="25">
        <f>VLOOKUP($A21,'Exports, FOB'!$B:$AE,AA$1,FALSE)+VLOOKUP($A21,'Imports, CIF'!$B:$AE,AA$1,FALSE)</f>
        <v>166.66848099999999</v>
      </c>
      <c r="AB21" s="25">
        <f>VLOOKUP($A21,'Exports, FOB'!$B:$AE,AB$1,FALSE)+VLOOKUP($A21,'Imports, CIF'!$B:$AE,AB$1,FALSE)</f>
        <v>198.09503000000001</v>
      </c>
      <c r="AC21" s="25">
        <f>VLOOKUP($A21,'Exports, FOB'!$B:$AE,AC$1,FALSE)+VLOOKUP($A21,'Imports, CIF'!$B:$AE,AC$1,FALSE)</f>
        <v>211.922224</v>
      </c>
      <c r="AD21" s="25">
        <f>VLOOKUP($A21,'Exports, FOB'!$B:$AE,AD$1,FALSE)+VLOOKUP($A21,'Imports, CIF'!$B:$AE,AD$1,FALSE)</f>
        <v>176.366343</v>
      </c>
    </row>
    <row r="22" spans="1:30" x14ac:dyDescent="0.25">
      <c r="A22" s="26" t="s">
        <v>68</v>
      </c>
      <c r="B22" s="25">
        <f>VLOOKUP($A22,'Exports, FOB'!$B:$AE,B$1,FALSE)+VLOOKUP($A22,'Imports, CIF'!$B:$AE,B$1,FALSE)</f>
        <v>29.9</v>
      </c>
      <c r="C22" s="25">
        <f>VLOOKUP($A22,'Exports, FOB'!$B:$AE,C$1,FALSE)+VLOOKUP($A22,'Imports, CIF'!$B:$AE,C$1,FALSE)</f>
        <v>37.15</v>
      </c>
      <c r="D22" s="25">
        <f>VLOOKUP($A22,'Exports, FOB'!$B:$AE,D$1,FALSE)+VLOOKUP($A22,'Imports, CIF'!$B:$AE,D$1,FALSE)</f>
        <v>65.123999999999995</v>
      </c>
      <c r="E22" s="25">
        <f>VLOOKUP($A22,'Exports, FOB'!$B:$AE,E$1,FALSE)+VLOOKUP($A22,'Imports, CIF'!$B:$AE,E$1,FALSE)</f>
        <v>44.1</v>
      </c>
      <c r="F22" s="25">
        <f>VLOOKUP($A22,'Exports, FOB'!$B:$AE,F$1,FALSE)+VLOOKUP($A22,'Imports, CIF'!$B:$AE,F$1,FALSE)</f>
        <v>75.099999999999994</v>
      </c>
      <c r="G22" s="25">
        <f>VLOOKUP($A22,'Exports, FOB'!$B:$AE,G$1,FALSE)+VLOOKUP($A22,'Imports, CIF'!$B:$AE,G$1,FALSE)</f>
        <v>139.60000000000002</v>
      </c>
      <c r="H22" s="25">
        <f>VLOOKUP($A22,'Exports, FOB'!$B:$AE,H$1,FALSE)+VLOOKUP($A22,'Imports, CIF'!$B:$AE,H$1,FALSE)</f>
        <v>86.240000000000009</v>
      </c>
      <c r="I22" s="25">
        <f>VLOOKUP($A22,'Exports, FOB'!$B:$AE,I$1,FALSE)+VLOOKUP($A22,'Imports, CIF'!$B:$AE,I$1,FALSE)</f>
        <v>80</v>
      </c>
      <c r="J22" s="25">
        <f>VLOOKUP($A22,'Exports, FOB'!$B:$AE,J$1,FALSE)+VLOOKUP($A22,'Imports, CIF'!$B:$AE,J$1,FALSE)</f>
        <v>79.02</v>
      </c>
      <c r="K22" s="25">
        <f>VLOOKUP($A22,'Exports, FOB'!$B:$AE,K$1,FALSE)+VLOOKUP($A22,'Imports, CIF'!$B:$AE,K$1,FALSE)</f>
        <v>56.24</v>
      </c>
      <c r="L22" s="25">
        <f>VLOOKUP($A22,'Exports, FOB'!$B:$AE,L$1,FALSE)+VLOOKUP($A22,'Imports, CIF'!$B:$AE,L$1,FALSE)</f>
        <v>93.19</v>
      </c>
      <c r="M22" s="25">
        <f>VLOOKUP($A22,'Exports, FOB'!$B:$AE,M$1,FALSE)+VLOOKUP($A22,'Imports, CIF'!$B:$AE,M$1,FALSE)</f>
        <v>52</v>
      </c>
      <c r="N22" s="25">
        <f>VLOOKUP($A22,'Exports, FOB'!$B:$AE,N$1,FALSE)+VLOOKUP($A22,'Imports, CIF'!$B:$AE,N$1,FALSE)</f>
        <v>55.768419999999999</v>
      </c>
      <c r="O22" s="25">
        <f>VLOOKUP($A22,'Exports, FOB'!$B:$AE,O$1,FALSE)+VLOOKUP($A22,'Imports, CIF'!$B:$AE,O$1,FALSE)</f>
        <v>91.224863999999997</v>
      </c>
      <c r="P22" s="25">
        <f>VLOOKUP($A22,'Exports, FOB'!$B:$AE,P$1,FALSE)+VLOOKUP($A22,'Imports, CIF'!$B:$AE,P$1,FALSE)</f>
        <v>97.31223</v>
      </c>
      <c r="Q22" s="25">
        <f>VLOOKUP($A22,'Exports, FOB'!$B:$AE,Q$1,FALSE)+VLOOKUP($A22,'Imports, CIF'!$B:$AE,Q$1,FALSE)</f>
        <v>87.779943000000003</v>
      </c>
      <c r="R22" s="25">
        <f>VLOOKUP($A22,'Exports, FOB'!$B:$AE,R$1,FALSE)+VLOOKUP($A22,'Imports, CIF'!$B:$AE,R$1,FALSE)</f>
        <v>157.57160099999999</v>
      </c>
      <c r="S22" s="25">
        <f>VLOOKUP($A22,'Exports, FOB'!$B:$AE,S$1,FALSE)+VLOOKUP($A22,'Imports, CIF'!$B:$AE,S$1,FALSE)</f>
        <v>188.32107300000001</v>
      </c>
      <c r="T22" s="25">
        <f>VLOOKUP($A22,'Exports, FOB'!$B:$AE,T$1,FALSE)+VLOOKUP($A22,'Imports, CIF'!$B:$AE,T$1,FALSE)</f>
        <v>123.36603099999999</v>
      </c>
      <c r="U22" s="25">
        <f>VLOOKUP($A22,'Exports, FOB'!$B:$AE,U$1,FALSE)+VLOOKUP($A22,'Imports, CIF'!$B:$AE,U$1,FALSE)</f>
        <v>172.21909799999997</v>
      </c>
      <c r="V22" s="25">
        <f>VLOOKUP($A22,'Exports, FOB'!$B:$AE,V$1,FALSE)+VLOOKUP($A22,'Imports, CIF'!$B:$AE,V$1,FALSE)</f>
        <v>125.419434</v>
      </c>
      <c r="W22" s="25">
        <f>VLOOKUP($A22,'Exports, FOB'!$B:$AE,W$1,FALSE)+VLOOKUP($A22,'Imports, CIF'!$B:$AE,W$1,FALSE)</f>
        <v>206.73629399999999</v>
      </c>
      <c r="X22" s="25">
        <f>VLOOKUP($A22,'Exports, FOB'!$B:$AE,X$1,FALSE)+VLOOKUP($A22,'Imports, CIF'!$B:$AE,X$1,FALSE)</f>
        <v>126.86962199999999</v>
      </c>
      <c r="Y22" s="25">
        <f>VLOOKUP($A22,'Exports, FOB'!$B:$AE,Y$1,FALSE)+VLOOKUP($A22,'Imports, CIF'!$B:$AE,Y$1,FALSE)</f>
        <v>146.34424999999999</v>
      </c>
      <c r="Z22" s="25">
        <f>VLOOKUP($A22,'Exports, FOB'!$B:$AE,Z$1,FALSE)+VLOOKUP($A22,'Imports, CIF'!$B:$AE,Z$1,FALSE)</f>
        <v>143.523111</v>
      </c>
      <c r="AA22" s="25">
        <f>VLOOKUP($A22,'Exports, FOB'!$B:$AE,AA$1,FALSE)+VLOOKUP($A22,'Imports, CIF'!$B:$AE,AA$1,FALSE)</f>
        <v>190.27904000000001</v>
      </c>
      <c r="AB22" s="25">
        <f>VLOOKUP($A22,'Exports, FOB'!$B:$AE,AB$1,FALSE)+VLOOKUP($A22,'Imports, CIF'!$B:$AE,AB$1,FALSE)</f>
        <v>117.79628599999999</v>
      </c>
      <c r="AC22" s="25">
        <f>VLOOKUP($A22,'Exports, FOB'!$B:$AE,AC$1,FALSE)+VLOOKUP($A22,'Imports, CIF'!$B:$AE,AC$1,FALSE)</f>
        <v>198.99185999999997</v>
      </c>
      <c r="AD22" s="25">
        <f>VLOOKUP($A22,'Exports, FOB'!$B:$AE,AD$1,FALSE)+VLOOKUP($A22,'Imports, CIF'!$B:$AE,AD$1,FALSE)</f>
        <v>170.39711699999998</v>
      </c>
    </row>
    <row r="23" spans="1:30" x14ac:dyDescent="0.25">
      <c r="A23" s="26" t="s">
        <v>227</v>
      </c>
      <c r="B23" s="25">
        <f>VLOOKUP($A23,'Exports, FOB'!$B:$AE,B$1,FALSE)+VLOOKUP($A23,'Imports, CIF'!$B:$AE,B$1,FALSE)</f>
        <v>209.59999999999991</v>
      </c>
      <c r="C23" s="25">
        <f>VLOOKUP($A23,'Exports, FOB'!$B:$AE,C$1,FALSE)+VLOOKUP($A23,'Imports, CIF'!$B:$AE,C$1,FALSE)</f>
        <v>240.78</v>
      </c>
      <c r="D23" s="25">
        <f>VLOOKUP($A23,'Exports, FOB'!$B:$AE,D$1,FALSE)+VLOOKUP($A23,'Imports, CIF'!$B:$AE,D$1,FALSE)</f>
        <v>276.42099999999999</v>
      </c>
      <c r="E23" s="25">
        <f>VLOOKUP($A23,'Exports, FOB'!$B:$AE,E$1,FALSE)+VLOOKUP($A23,'Imports, CIF'!$B:$AE,E$1,FALSE)</f>
        <v>423.8</v>
      </c>
      <c r="F23" s="25">
        <f>VLOOKUP($A23,'Exports, FOB'!$B:$AE,F$1,FALSE)+VLOOKUP($A23,'Imports, CIF'!$B:$AE,F$1,FALSE)</f>
        <v>585.4</v>
      </c>
      <c r="G23" s="25">
        <f>VLOOKUP($A23,'Exports, FOB'!$B:$AE,G$1,FALSE)+VLOOKUP($A23,'Imports, CIF'!$B:$AE,G$1,FALSE)</f>
        <v>442.53999999999996</v>
      </c>
      <c r="H23" s="25">
        <f>VLOOKUP($A23,'Exports, FOB'!$B:$AE,H$1,FALSE)+VLOOKUP($A23,'Imports, CIF'!$B:$AE,H$1,FALSE)</f>
        <v>461.75</v>
      </c>
      <c r="I23" s="25">
        <f>VLOOKUP($A23,'Exports, FOB'!$B:$AE,I$1,FALSE)+VLOOKUP($A23,'Imports, CIF'!$B:$AE,I$1,FALSE)</f>
        <v>483.5</v>
      </c>
      <c r="J23" s="25">
        <f>VLOOKUP($A23,'Exports, FOB'!$B:$AE,J$1,FALSE)+VLOOKUP($A23,'Imports, CIF'!$B:$AE,J$1,FALSE)</f>
        <v>526.72</v>
      </c>
      <c r="K23" s="25">
        <f>VLOOKUP($A23,'Exports, FOB'!$B:$AE,K$1,FALSE)+VLOOKUP($A23,'Imports, CIF'!$B:$AE,K$1,FALSE)</f>
        <v>694.52</v>
      </c>
      <c r="L23" s="25">
        <f>VLOOKUP($A23,'Exports, FOB'!$B:$AE,L$1,FALSE)+VLOOKUP($A23,'Imports, CIF'!$B:$AE,L$1,FALSE)</f>
        <v>763.44</v>
      </c>
      <c r="M23" s="25">
        <f>VLOOKUP($A23,'Exports, FOB'!$B:$AE,M$1,FALSE)+VLOOKUP($A23,'Imports, CIF'!$B:$AE,M$1,FALSE)</f>
        <v>720.1</v>
      </c>
      <c r="N23" s="25">
        <f>VLOOKUP($A23,'Exports, FOB'!$B:$AE,N$1,FALSE)+VLOOKUP($A23,'Imports, CIF'!$B:$AE,N$1,FALSE)</f>
        <v>1122.9178830000001</v>
      </c>
      <c r="O23" s="25">
        <f>VLOOKUP($A23,'Exports, FOB'!$B:$AE,O$1,FALSE)+VLOOKUP($A23,'Imports, CIF'!$B:$AE,O$1,FALSE)</f>
        <v>1471.965367</v>
      </c>
      <c r="P23" s="25">
        <f>VLOOKUP($A23,'Exports, FOB'!$B:$AE,P$1,FALSE)+VLOOKUP($A23,'Imports, CIF'!$B:$AE,P$1,FALSE)</f>
        <v>2083.1729719999998</v>
      </c>
      <c r="Q23" s="25">
        <f>VLOOKUP($A23,'Exports, FOB'!$B:$AE,Q$1,FALSE)+VLOOKUP($A23,'Imports, CIF'!$B:$AE,Q$1,FALSE)</f>
        <v>2676.7952420000001</v>
      </c>
      <c r="R23" s="25">
        <f>VLOOKUP($A23,'Exports, FOB'!$B:$AE,R$1,FALSE)+VLOOKUP($A23,'Imports, CIF'!$B:$AE,R$1,FALSE)</f>
        <v>2988.0918529999999</v>
      </c>
      <c r="S23" s="25">
        <f>VLOOKUP($A23,'Exports, FOB'!$B:$AE,S$1,FALSE)+VLOOKUP($A23,'Imports, CIF'!$B:$AE,S$1,FALSE)</f>
        <v>3550.9429559999999</v>
      </c>
      <c r="T23" s="25">
        <f>VLOOKUP($A23,'Exports, FOB'!$B:$AE,T$1,FALSE)+VLOOKUP($A23,'Imports, CIF'!$B:$AE,T$1,FALSE)</f>
        <v>2130.2141430000001</v>
      </c>
      <c r="U23" s="25">
        <f>VLOOKUP($A23,'Exports, FOB'!$B:$AE,U$1,FALSE)+VLOOKUP($A23,'Imports, CIF'!$B:$AE,U$1,FALSE)</f>
        <v>3000.3245200000001</v>
      </c>
      <c r="V23" s="25">
        <f>VLOOKUP($A23,'Exports, FOB'!$B:$AE,V$1,FALSE)+VLOOKUP($A23,'Imports, CIF'!$B:$AE,V$1,FALSE)</f>
        <v>4042.4889659999999</v>
      </c>
      <c r="W23" s="25">
        <f>VLOOKUP($A23,'Exports, FOB'!$B:$AE,W$1,FALSE)+VLOOKUP($A23,'Imports, CIF'!$B:$AE,W$1,FALSE)</f>
        <v>3878.1230290000003</v>
      </c>
      <c r="X23" s="25">
        <f>VLOOKUP($A23,'Exports, FOB'!$B:$AE,X$1,FALSE)+VLOOKUP($A23,'Imports, CIF'!$B:$AE,X$1,FALSE)</f>
        <v>3554.5440530000001</v>
      </c>
      <c r="Y23" s="25">
        <f>VLOOKUP($A23,'Exports, FOB'!$B:$AE,Y$1,FALSE)+VLOOKUP($A23,'Imports, CIF'!$B:$AE,Y$1,FALSE)</f>
        <v>3406.4899450000003</v>
      </c>
      <c r="Z23" s="25">
        <f>VLOOKUP($A23,'Exports, FOB'!$B:$AE,Z$1,FALSE)+VLOOKUP($A23,'Imports, CIF'!$B:$AE,Z$1,FALSE)</f>
        <v>2714.412996</v>
      </c>
      <c r="AA23" s="25">
        <f>VLOOKUP($A23,'Exports, FOB'!$B:$AE,AA$1,FALSE)+VLOOKUP($A23,'Imports, CIF'!$B:$AE,AA$1,FALSE)</f>
        <v>2547.5004439999998</v>
      </c>
      <c r="AB23" s="25">
        <f>VLOOKUP($A23,'Exports, FOB'!$B:$AE,AB$1,FALSE)+VLOOKUP($A23,'Imports, CIF'!$B:$AE,AB$1,FALSE)</f>
        <v>2684.9742260000003</v>
      </c>
      <c r="AC23" s="25">
        <f>VLOOKUP($A23,'Exports, FOB'!$B:$AE,AC$1,FALSE)+VLOOKUP($A23,'Imports, CIF'!$B:$AE,AC$1,FALSE)</f>
        <v>2873.9028699999999</v>
      </c>
      <c r="AD23" s="25">
        <f>VLOOKUP($A23,'Exports, FOB'!$B:$AE,AD$1,FALSE)+VLOOKUP($A23,'Imports, CIF'!$B:$AE,AD$1,FALSE)</f>
        <v>2972.3849920000002</v>
      </c>
    </row>
    <row r="24" spans="1:30" x14ac:dyDescent="0.25">
      <c r="A24" s="26" t="s">
        <v>98</v>
      </c>
      <c r="B24" s="25">
        <f>VLOOKUP($A24,'Exports, FOB'!$B:$AE,B$1,FALSE)+VLOOKUP($A24,'Imports, CIF'!$B:$AE,B$1,FALSE)</f>
        <v>35.299999999999997</v>
      </c>
      <c r="C24" s="25">
        <f>VLOOKUP($A24,'Exports, FOB'!$B:$AE,C$1,FALSE)+VLOOKUP($A24,'Imports, CIF'!$B:$AE,C$1,FALSE)</f>
        <v>43.1</v>
      </c>
      <c r="D24" s="25">
        <f>VLOOKUP($A24,'Exports, FOB'!$B:$AE,D$1,FALSE)+VLOOKUP($A24,'Imports, CIF'!$B:$AE,D$1,FALSE)</f>
        <v>55.203000000000003</v>
      </c>
      <c r="E24" s="25">
        <f>VLOOKUP($A24,'Exports, FOB'!$B:$AE,E$1,FALSE)+VLOOKUP($A24,'Imports, CIF'!$B:$AE,E$1,FALSE)</f>
        <v>62.9</v>
      </c>
      <c r="F24" s="25">
        <f>VLOOKUP($A24,'Exports, FOB'!$B:$AE,F$1,FALSE)+VLOOKUP($A24,'Imports, CIF'!$B:$AE,F$1,FALSE)</f>
        <v>81.3</v>
      </c>
      <c r="G24" s="25">
        <f>VLOOKUP($A24,'Exports, FOB'!$B:$AE,G$1,FALSE)+VLOOKUP($A24,'Imports, CIF'!$B:$AE,G$1,FALSE)</f>
        <v>123.59</v>
      </c>
      <c r="H24" s="25">
        <f>VLOOKUP($A24,'Exports, FOB'!$B:$AE,H$1,FALSE)+VLOOKUP($A24,'Imports, CIF'!$B:$AE,H$1,FALSE)</f>
        <v>91.490000000000009</v>
      </c>
      <c r="I24" s="25">
        <f>VLOOKUP($A24,'Exports, FOB'!$B:$AE,I$1,FALSE)+VLOOKUP($A24,'Imports, CIF'!$B:$AE,I$1,FALSE)</f>
        <v>61.45</v>
      </c>
      <c r="J24" s="25">
        <f>VLOOKUP($A24,'Exports, FOB'!$B:$AE,J$1,FALSE)+VLOOKUP($A24,'Imports, CIF'!$B:$AE,J$1,FALSE)</f>
        <v>84.9</v>
      </c>
      <c r="K24" s="25">
        <f>VLOOKUP($A24,'Exports, FOB'!$B:$AE,K$1,FALSE)+VLOOKUP($A24,'Imports, CIF'!$B:$AE,K$1,FALSE)</f>
        <v>99.93</v>
      </c>
      <c r="L24" s="25">
        <f>VLOOKUP($A24,'Exports, FOB'!$B:$AE,L$1,FALSE)+VLOOKUP($A24,'Imports, CIF'!$B:$AE,L$1,FALSE)</f>
        <v>79.55</v>
      </c>
      <c r="M24" s="25">
        <f>VLOOKUP($A24,'Exports, FOB'!$B:$AE,M$1,FALSE)+VLOOKUP($A24,'Imports, CIF'!$B:$AE,M$1,FALSE)</f>
        <v>46.699999999999996</v>
      </c>
      <c r="N24" s="25">
        <f>VLOOKUP($A24,'Exports, FOB'!$B:$AE,N$1,FALSE)+VLOOKUP($A24,'Imports, CIF'!$B:$AE,N$1,FALSE)</f>
        <v>64.637738999999996</v>
      </c>
      <c r="O24" s="25">
        <f>VLOOKUP($A24,'Exports, FOB'!$B:$AE,O$1,FALSE)+VLOOKUP($A24,'Imports, CIF'!$B:$AE,O$1,FALSE)</f>
        <v>78.089540999999997</v>
      </c>
      <c r="P24" s="25">
        <f>VLOOKUP($A24,'Exports, FOB'!$B:$AE,P$1,FALSE)+VLOOKUP($A24,'Imports, CIF'!$B:$AE,P$1,FALSE)</f>
        <v>26.886468999999998</v>
      </c>
      <c r="Q24" s="25">
        <f>VLOOKUP($A24,'Exports, FOB'!$B:$AE,Q$1,FALSE)+VLOOKUP($A24,'Imports, CIF'!$B:$AE,Q$1,FALSE)</f>
        <v>155.36478600000001</v>
      </c>
      <c r="R24" s="25">
        <f>VLOOKUP($A24,'Exports, FOB'!$B:$AE,R$1,FALSE)+VLOOKUP($A24,'Imports, CIF'!$B:$AE,R$1,FALSE)</f>
        <v>417.70916299999999</v>
      </c>
      <c r="S24" s="25">
        <f>VLOOKUP($A24,'Exports, FOB'!$B:$AE,S$1,FALSE)+VLOOKUP($A24,'Imports, CIF'!$B:$AE,S$1,FALSE)</f>
        <v>326.95550900000001</v>
      </c>
      <c r="T24" s="25">
        <f>VLOOKUP($A24,'Exports, FOB'!$B:$AE,T$1,FALSE)+VLOOKUP($A24,'Imports, CIF'!$B:$AE,T$1,FALSE)</f>
        <v>204.51961399999999</v>
      </c>
      <c r="U24" s="25">
        <f>VLOOKUP($A24,'Exports, FOB'!$B:$AE,U$1,FALSE)+VLOOKUP($A24,'Imports, CIF'!$B:$AE,U$1,FALSE)</f>
        <v>305.82736699999998</v>
      </c>
      <c r="V24" s="25">
        <f>VLOOKUP($A24,'Exports, FOB'!$B:$AE,V$1,FALSE)+VLOOKUP($A24,'Imports, CIF'!$B:$AE,V$1,FALSE)</f>
        <v>205.23584400000001</v>
      </c>
      <c r="W24" s="25">
        <f>VLOOKUP($A24,'Exports, FOB'!$B:$AE,W$1,FALSE)+VLOOKUP($A24,'Imports, CIF'!$B:$AE,W$1,FALSE)</f>
        <v>207.67059500000002</v>
      </c>
      <c r="X24" s="25">
        <f>VLOOKUP($A24,'Exports, FOB'!$B:$AE,X$1,FALSE)+VLOOKUP($A24,'Imports, CIF'!$B:$AE,X$1,FALSE)</f>
        <v>196.53161900000001</v>
      </c>
      <c r="Y24" s="25">
        <f>VLOOKUP($A24,'Exports, FOB'!$B:$AE,Y$1,FALSE)+VLOOKUP($A24,'Imports, CIF'!$B:$AE,Y$1,FALSE)</f>
        <v>179.23732999999999</v>
      </c>
      <c r="Z24" s="25">
        <f>VLOOKUP($A24,'Exports, FOB'!$B:$AE,Z$1,FALSE)+VLOOKUP($A24,'Imports, CIF'!$B:$AE,Z$1,FALSE)</f>
        <v>201.96667300000001</v>
      </c>
      <c r="AA24" s="25">
        <f>VLOOKUP($A24,'Exports, FOB'!$B:$AE,AA$1,FALSE)+VLOOKUP($A24,'Imports, CIF'!$B:$AE,AA$1,FALSE)</f>
        <v>103.406384</v>
      </c>
      <c r="AB24" s="25">
        <f>VLOOKUP($A24,'Exports, FOB'!$B:$AE,AB$1,FALSE)+VLOOKUP($A24,'Imports, CIF'!$B:$AE,AB$1,FALSE)</f>
        <v>273.81783100000001</v>
      </c>
      <c r="AC24" s="25">
        <f>VLOOKUP($A24,'Exports, FOB'!$B:$AE,AC$1,FALSE)+VLOOKUP($A24,'Imports, CIF'!$B:$AE,AC$1,FALSE)</f>
        <v>99.332895000000008</v>
      </c>
      <c r="AD24" s="25">
        <f>VLOOKUP($A24,'Exports, FOB'!$B:$AE,AD$1,FALSE)+VLOOKUP($A24,'Imports, CIF'!$B:$AE,AD$1,FALSE)</f>
        <v>204.51589799999999</v>
      </c>
    </row>
    <row r="25" spans="1:30" x14ac:dyDescent="0.25">
      <c r="A25" s="26" t="s">
        <v>149</v>
      </c>
      <c r="B25" s="25">
        <f>VLOOKUP($A25,'Exports, FOB'!$B:$AE,B$1,FALSE)+VLOOKUP($A25,'Imports, CIF'!$B:$AE,B$1,FALSE)</f>
        <v>48.5</v>
      </c>
      <c r="C25" s="25">
        <f>VLOOKUP($A25,'Exports, FOB'!$B:$AE,C$1,FALSE)+VLOOKUP($A25,'Imports, CIF'!$B:$AE,C$1,FALSE)</f>
        <v>59.021000000000001</v>
      </c>
      <c r="D25" s="25">
        <f>VLOOKUP($A25,'Exports, FOB'!$B:$AE,D$1,FALSE)+VLOOKUP($A25,'Imports, CIF'!$B:$AE,D$1,FALSE)</f>
        <v>52.064999999999998</v>
      </c>
      <c r="E25" s="25">
        <f>VLOOKUP($A25,'Exports, FOB'!$B:$AE,E$1,FALSE)+VLOOKUP($A25,'Imports, CIF'!$B:$AE,E$1,FALSE)</f>
        <v>44.199999999999996</v>
      </c>
      <c r="F25" s="25">
        <f>VLOOKUP($A25,'Exports, FOB'!$B:$AE,F$1,FALSE)+VLOOKUP($A25,'Imports, CIF'!$B:$AE,F$1,FALSE)</f>
        <v>61.1</v>
      </c>
      <c r="G25" s="25">
        <f>VLOOKUP($A25,'Exports, FOB'!$B:$AE,G$1,FALSE)+VLOOKUP($A25,'Imports, CIF'!$B:$AE,G$1,FALSE)</f>
        <v>78.41</v>
      </c>
      <c r="H25" s="25">
        <f>VLOOKUP($A25,'Exports, FOB'!$B:$AE,H$1,FALSE)+VLOOKUP($A25,'Imports, CIF'!$B:$AE,H$1,FALSE)</f>
        <v>70.19</v>
      </c>
      <c r="I25" s="25">
        <f>VLOOKUP($A25,'Exports, FOB'!$B:$AE,I$1,FALSE)+VLOOKUP($A25,'Imports, CIF'!$B:$AE,I$1,FALSE)</f>
        <v>75.73</v>
      </c>
      <c r="J25" s="25">
        <f>VLOOKUP($A25,'Exports, FOB'!$B:$AE,J$1,FALSE)+VLOOKUP($A25,'Imports, CIF'!$B:$AE,J$1,FALSE)</f>
        <v>68.680000000000007</v>
      </c>
      <c r="K25" s="25">
        <f>VLOOKUP($A25,'Exports, FOB'!$B:$AE,K$1,FALSE)+VLOOKUP($A25,'Imports, CIF'!$B:$AE,K$1,FALSE)</f>
        <v>176.04</v>
      </c>
      <c r="L25" s="25">
        <f>VLOOKUP($A25,'Exports, FOB'!$B:$AE,L$1,FALSE)+VLOOKUP($A25,'Imports, CIF'!$B:$AE,L$1,FALSE)</f>
        <v>61.14</v>
      </c>
      <c r="M25" s="25">
        <f>VLOOKUP($A25,'Exports, FOB'!$B:$AE,M$1,FALSE)+VLOOKUP($A25,'Imports, CIF'!$B:$AE,M$1,FALSE)</f>
        <v>79.900000000000006</v>
      </c>
      <c r="N25" s="25">
        <f>VLOOKUP($A25,'Exports, FOB'!$B:$AE,N$1,FALSE)+VLOOKUP($A25,'Imports, CIF'!$B:$AE,N$1,FALSE)</f>
        <v>66.883635999999996</v>
      </c>
      <c r="O25" s="25">
        <f>VLOOKUP($A25,'Exports, FOB'!$B:$AE,O$1,FALSE)+VLOOKUP($A25,'Imports, CIF'!$B:$AE,O$1,FALSE)</f>
        <v>74.054386000000008</v>
      </c>
      <c r="P25" s="25">
        <f>VLOOKUP($A25,'Exports, FOB'!$B:$AE,P$1,FALSE)+VLOOKUP($A25,'Imports, CIF'!$B:$AE,P$1,FALSE)</f>
        <v>76.869003000000006</v>
      </c>
      <c r="Q25" s="25">
        <f>VLOOKUP($A25,'Exports, FOB'!$B:$AE,Q$1,FALSE)+VLOOKUP($A25,'Imports, CIF'!$B:$AE,Q$1,FALSE)</f>
        <v>75.756198999999995</v>
      </c>
      <c r="R25" s="25">
        <f>VLOOKUP($A25,'Exports, FOB'!$B:$AE,R$1,FALSE)+VLOOKUP($A25,'Imports, CIF'!$B:$AE,R$1,FALSE)</f>
        <v>134.440111</v>
      </c>
      <c r="S25" s="25">
        <f>VLOOKUP($A25,'Exports, FOB'!$B:$AE,S$1,FALSE)+VLOOKUP($A25,'Imports, CIF'!$B:$AE,S$1,FALSE)</f>
        <v>169.006057</v>
      </c>
      <c r="T25" s="25">
        <f>VLOOKUP($A25,'Exports, FOB'!$B:$AE,T$1,FALSE)+VLOOKUP($A25,'Imports, CIF'!$B:$AE,T$1,FALSE)</f>
        <v>94.835513000000006</v>
      </c>
      <c r="U25" s="25">
        <f>VLOOKUP($A25,'Exports, FOB'!$B:$AE,U$1,FALSE)+VLOOKUP($A25,'Imports, CIF'!$B:$AE,U$1,FALSE)</f>
        <v>142.46180200000001</v>
      </c>
      <c r="V25" s="25">
        <f>VLOOKUP($A25,'Exports, FOB'!$B:$AE,V$1,FALSE)+VLOOKUP($A25,'Imports, CIF'!$B:$AE,V$1,FALSE)</f>
        <v>303.04773</v>
      </c>
      <c r="W25" s="25">
        <f>VLOOKUP($A25,'Exports, FOB'!$B:$AE,W$1,FALSE)+VLOOKUP($A25,'Imports, CIF'!$B:$AE,W$1,FALSE)</f>
        <v>241.33811800000001</v>
      </c>
      <c r="X25" s="25">
        <f>VLOOKUP($A25,'Exports, FOB'!$B:$AE,X$1,FALSE)+VLOOKUP($A25,'Imports, CIF'!$B:$AE,X$1,FALSE)</f>
        <v>206.927312</v>
      </c>
      <c r="Y25" s="25">
        <f>VLOOKUP($A25,'Exports, FOB'!$B:$AE,Y$1,FALSE)+VLOOKUP($A25,'Imports, CIF'!$B:$AE,Y$1,FALSE)</f>
        <v>231.137438</v>
      </c>
      <c r="Z25" s="25">
        <f>VLOOKUP($A25,'Exports, FOB'!$B:$AE,Z$1,FALSE)+VLOOKUP($A25,'Imports, CIF'!$B:$AE,Z$1,FALSE)</f>
        <v>252.25873100000001</v>
      </c>
      <c r="AA25" s="25">
        <f>VLOOKUP($A25,'Exports, FOB'!$B:$AE,AA$1,FALSE)+VLOOKUP($A25,'Imports, CIF'!$B:$AE,AA$1,FALSE)</f>
        <v>136.87933900000002</v>
      </c>
      <c r="AB25" s="25">
        <f>VLOOKUP($A25,'Exports, FOB'!$B:$AE,AB$1,FALSE)+VLOOKUP($A25,'Imports, CIF'!$B:$AE,AB$1,FALSE)</f>
        <v>121.15035499999999</v>
      </c>
      <c r="AC25" s="25">
        <f>VLOOKUP($A25,'Exports, FOB'!$B:$AE,AC$1,FALSE)+VLOOKUP($A25,'Imports, CIF'!$B:$AE,AC$1,FALSE)</f>
        <v>124.273537</v>
      </c>
      <c r="AD25" s="25">
        <f>VLOOKUP($A25,'Exports, FOB'!$B:$AE,AD$1,FALSE)+VLOOKUP($A25,'Imports, CIF'!$B:$AE,AD$1,FALSE)</f>
        <v>133.64428000000001</v>
      </c>
    </row>
    <row r="26" spans="1:30" x14ac:dyDescent="0.25">
      <c r="A26" s="26" t="s">
        <v>70</v>
      </c>
      <c r="B26" s="25">
        <f>VLOOKUP($A26,'Exports, FOB'!$B:$AE,B$1,FALSE)+VLOOKUP($A26,'Imports, CIF'!$B:$AE,B$1,FALSE)</f>
        <v>69</v>
      </c>
      <c r="C26" s="25">
        <f>VLOOKUP($A26,'Exports, FOB'!$B:$AE,C$1,FALSE)+VLOOKUP($A26,'Imports, CIF'!$B:$AE,C$1,FALSE)</f>
        <v>87.67</v>
      </c>
      <c r="D26" s="25">
        <f>VLOOKUP($A26,'Exports, FOB'!$B:$AE,D$1,FALSE)+VLOOKUP($A26,'Imports, CIF'!$B:$AE,D$1,FALSE)</f>
        <v>82.9</v>
      </c>
      <c r="E26" s="25">
        <f>VLOOKUP($A26,'Exports, FOB'!$B:$AE,E$1,FALSE)+VLOOKUP($A26,'Imports, CIF'!$B:$AE,E$1,FALSE)</f>
        <v>94.1</v>
      </c>
      <c r="F26" s="25">
        <f>VLOOKUP($A26,'Exports, FOB'!$B:$AE,F$1,FALSE)+VLOOKUP($A26,'Imports, CIF'!$B:$AE,F$1,FALSE)</f>
        <v>136.4</v>
      </c>
      <c r="G26" s="25">
        <f>VLOOKUP($A26,'Exports, FOB'!$B:$AE,G$1,FALSE)+VLOOKUP($A26,'Imports, CIF'!$B:$AE,G$1,FALSE)</f>
        <v>132.16</v>
      </c>
      <c r="H26" s="25">
        <f>VLOOKUP($A26,'Exports, FOB'!$B:$AE,H$1,FALSE)+VLOOKUP($A26,'Imports, CIF'!$B:$AE,H$1,FALSE)</f>
        <v>164.16</v>
      </c>
      <c r="I26" s="25">
        <f>VLOOKUP($A26,'Exports, FOB'!$B:$AE,I$1,FALSE)+VLOOKUP($A26,'Imports, CIF'!$B:$AE,I$1,FALSE)</f>
        <v>107.74000000000001</v>
      </c>
      <c r="J26" s="25">
        <f>VLOOKUP($A26,'Exports, FOB'!$B:$AE,J$1,FALSE)+VLOOKUP($A26,'Imports, CIF'!$B:$AE,J$1,FALSE)</f>
        <v>67.47</v>
      </c>
      <c r="K26" s="25">
        <f>VLOOKUP($A26,'Exports, FOB'!$B:$AE,K$1,FALSE)+VLOOKUP($A26,'Imports, CIF'!$B:$AE,K$1,FALSE)</f>
        <v>51.629999999999995</v>
      </c>
      <c r="L26" s="25">
        <f>VLOOKUP($A26,'Exports, FOB'!$B:$AE,L$1,FALSE)+VLOOKUP($A26,'Imports, CIF'!$B:$AE,L$1,FALSE)</f>
        <v>49.54</v>
      </c>
      <c r="M26" s="25">
        <f>VLOOKUP($A26,'Exports, FOB'!$B:$AE,M$1,FALSE)+VLOOKUP($A26,'Imports, CIF'!$B:$AE,M$1,FALSE)</f>
        <v>59.599999999999994</v>
      </c>
      <c r="N26" s="25">
        <f>VLOOKUP($A26,'Exports, FOB'!$B:$AE,N$1,FALSE)+VLOOKUP($A26,'Imports, CIF'!$B:$AE,N$1,FALSE)</f>
        <v>58.529721000000002</v>
      </c>
      <c r="O26" s="25">
        <f>VLOOKUP($A26,'Exports, FOB'!$B:$AE,O$1,FALSE)+VLOOKUP($A26,'Imports, CIF'!$B:$AE,O$1,FALSE)</f>
        <v>87.329637000000005</v>
      </c>
      <c r="P26" s="25">
        <f>VLOOKUP($A26,'Exports, FOB'!$B:$AE,P$1,FALSE)+VLOOKUP($A26,'Imports, CIF'!$B:$AE,P$1,FALSE)</f>
        <v>108.30316400000001</v>
      </c>
      <c r="Q26" s="25">
        <f>VLOOKUP($A26,'Exports, FOB'!$B:$AE,Q$1,FALSE)+VLOOKUP($A26,'Imports, CIF'!$B:$AE,Q$1,FALSE)</f>
        <v>86.993654000000006</v>
      </c>
      <c r="R26" s="25">
        <f>VLOOKUP($A26,'Exports, FOB'!$B:$AE,R$1,FALSE)+VLOOKUP($A26,'Imports, CIF'!$B:$AE,R$1,FALSE)</f>
        <v>228.84585399999997</v>
      </c>
      <c r="S26" s="25">
        <f>VLOOKUP($A26,'Exports, FOB'!$B:$AE,S$1,FALSE)+VLOOKUP($A26,'Imports, CIF'!$B:$AE,S$1,FALSE)</f>
        <v>265.52764000000002</v>
      </c>
      <c r="T26" s="25">
        <f>VLOOKUP($A26,'Exports, FOB'!$B:$AE,T$1,FALSE)+VLOOKUP($A26,'Imports, CIF'!$B:$AE,T$1,FALSE)</f>
        <v>170.13592299999999</v>
      </c>
      <c r="U26" s="25">
        <f>VLOOKUP($A26,'Exports, FOB'!$B:$AE,U$1,FALSE)+VLOOKUP($A26,'Imports, CIF'!$B:$AE,U$1,FALSE)</f>
        <v>130.716499</v>
      </c>
      <c r="V26" s="25">
        <f>VLOOKUP($A26,'Exports, FOB'!$B:$AE,V$1,FALSE)+VLOOKUP($A26,'Imports, CIF'!$B:$AE,V$1,FALSE)</f>
        <v>151.04092400000002</v>
      </c>
      <c r="W26" s="25">
        <f>VLOOKUP($A26,'Exports, FOB'!$B:$AE,W$1,FALSE)+VLOOKUP($A26,'Imports, CIF'!$B:$AE,W$1,FALSE)</f>
        <v>140.83152799999999</v>
      </c>
      <c r="X26" s="25">
        <f>VLOOKUP($A26,'Exports, FOB'!$B:$AE,X$1,FALSE)+VLOOKUP($A26,'Imports, CIF'!$B:$AE,X$1,FALSE)</f>
        <v>200.658885</v>
      </c>
      <c r="Y26" s="25">
        <f>VLOOKUP($A26,'Exports, FOB'!$B:$AE,Y$1,FALSE)+VLOOKUP($A26,'Imports, CIF'!$B:$AE,Y$1,FALSE)</f>
        <v>133.40161800000001</v>
      </c>
      <c r="Z26" s="25">
        <f>VLOOKUP($A26,'Exports, FOB'!$B:$AE,Z$1,FALSE)+VLOOKUP($A26,'Imports, CIF'!$B:$AE,Z$1,FALSE)</f>
        <v>165.56732</v>
      </c>
      <c r="AA26" s="25">
        <f>VLOOKUP($A26,'Exports, FOB'!$B:$AE,AA$1,FALSE)+VLOOKUP($A26,'Imports, CIF'!$B:$AE,AA$1,FALSE)</f>
        <v>154.52298000000002</v>
      </c>
      <c r="AB26" s="25">
        <f>VLOOKUP($A26,'Exports, FOB'!$B:$AE,AB$1,FALSE)+VLOOKUP($A26,'Imports, CIF'!$B:$AE,AB$1,FALSE)</f>
        <v>149.654707</v>
      </c>
      <c r="AC26" s="25">
        <f>VLOOKUP($A26,'Exports, FOB'!$B:$AE,AC$1,FALSE)+VLOOKUP($A26,'Imports, CIF'!$B:$AE,AC$1,FALSE)</f>
        <v>155.13082700000001</v>
      </c>
      <c r="AD26" s="25">
        <f>VLOOKUP($A26,'Exports, FOB'!$B:$AE,AD$1,FALSE)+VLOOKUP($A26,'Imports, CIF'!$B:$AE,AD$1,FALSE)</f>
        <v>153.62575799999999</v>
      </c>
    </row>
    <row r="27" spans="1:30" x14ac:dyDescent="0.25">
      <c r="A27" s="26" t="s">
        <v>193</v>
      </c>
      <c r="B27" s="25">
        <f>VLOOKUP($A27,'Exports, FOB'!$B:$AE,B$1,FALSE)+VLOOKUP($A27,'Imports, CIF'!$B:$AE,B$1,FALSE)</f>
        <v>141.9</v>
      </c>
      <c r="C27" s="25">
        <f>VLOOKUP($A27,'Exports, FOB'!$B:$AE,C$1,FALSE)+VLOOKUP($A27,'Imports, CIF'!$B:$AE,C$1,FALSE)</f>
        <v>125.1</v>
      </c>
      <c r="D27" s="25">
        <f>VLOOKUP($A27,'Exports, FOB'!$B:$AE,D$1,FALSE)+VLOOKUP($A27,'Imports, CIF'!$B:$AE,D$1,FALSE)</f>
        <v>100.04900000000001</v>
      </c>
      <c r="E27" s="25">
        <f>VLOOKUP($A27,'Exports, FOB'!$B:$AE,E$1,FALSE)+VLOOKUP($A27,'Imports, CIF'!$B:$AE,E$1,FALSE)</f>
        <v>135.30000000000001</v>
      </c>
      <c r="F27" s="25">
        <f>VLOOKUP($A27,'Exports, FOB'!$B:$AE,F$1,FALSE)+VLOOKUP($A27,'Imports, CIF'!$B:$AE,F$1,FALSE)</f>
        <v>162.9</v>
      </c>
      <c r="G27" s="25">
        <f>VLOOKUP($A27,'Exports, FOB'!$B:$AE,G$1,FALSE)+VLOOKUP($A27,'Imports, CIF'!$B:$AE,G$1,FALSE)</f>
        <v>131.01</v>
      </c>
      <c r="H27" s="25">
        <f>VLOOKUP($A27,'Exports, FOB'!$B:$AE,H$1,FALSE)+VLOOKUP($A27,'Imports, CIF'!$B:$AE,H$1,FALSE)</f>
        <v>148.19</v>
      </c>
      <c r="I27" s="25">
        <f>VLOOKUP($A27,'Exports, FOB'!$B:$AE,I$1,FALSE)+VLOOKUP($A27,'Imports, CIF'!$B:$AE,I$1,FALSE)</f>
        <v>102.16999999999999</v>
      </c>
      <c r="J27" s="25">
        <f>VLOOKUP($A27,'Exports, FOB'!$B:$AE,J$1,FALSE)+VLOOKUP($A27,'Imports, CIF'!$B:$AE,J$1,FALSE)</f>
        <v>77.55</v>
      </c>
      <c r="K27" s="25">
        <f>VLOOKUP($A27,'Exports, FOB'!$B:$AE,K$1,FALSE)+VLOOKUP($A27,'Imports, CIF'!$B:$AE,K$1,FALSE)</f>
        <v>87.04</v>
      </c>
      <c r="L27" s="25">
        <f>VLOOKUP($A27,'Exports, FOB'!$B:$AE,L$1,FALSE)+VLOOKUP($A27,'Imports, CIF'!$B:$AE,L$1,FALSE)</f>
        <v>102.77</v>
      </c>
      <c r="M27" s="25">
        <f>VLOOKUP($A27,'Exports, FOB'!$B:$AE,M$1,FALSE)+VLOOKUP($A27,'Imports, CIF'!$B:$AE,M$1,FALSE)</f>
        <v>89.8</v>
      </c>
      <c r="N27" s="25">
        <f>VLOOKUP($A27,'Exports, FOB'!$B:$AE,N$1,FALSE)+VLOOKUP($A27,'Imports, CIF'!$B:$AE,N$1,FALSE)</f>
        <v>194.74350799999999</v>
      </c>
      <c r="O27" s="25">
        <f>VLOOKUP($A27,'Exports, FOB'!$B:$AE,O$1,FALSE)+VLOOKUP($A27,'Imports, CIF'!$B:$AE,O$1,FALSE)</f>
        <v>137.36345499999999</v>
      </c>
      <c r="P27" s="25">
        <f>VLOOKUP($A27,'Exports, FOB'!$B:$AE,P$1,FALSE)+VLOOKUP($A27,'Imports, CIF'!$B:$AE,P$1,FALSE)</f>
        <v>128.06890099999998</v>
      </c>
      <c r="Q27" s="25">
        <f>VLOOKUP($A27,'Exports, FOB'!$B:$AE,Q$1,FALSE)+VLOOKUP($A27,'Imports, CIF'!$B:$AE,Q$1,FALSE)</f>
        <v>122.682356</v>
      </c>
      <c r="R27" s="25">
        <f>VLOOKUP($A27,'Exports, FOB'!$B:$AE,R$1,FALSE)+VLOOKUP($A27,'Imports, CIF'!$B:$AE,R$1,FALSE)</f>
        <v>174.93718000000001</v>
      </c>
      <c r="S27" s="25">
        <f>VLOOKUP($A27,'Exports, FOB'!$B:$AE,S$1,FALSE)+VLOOKUP($A27,'Imports, CIF'!$B:$AE,S$1,FALSE)</f>
        <v>229.00937400000001</v>
      </c>
      <c r="T27" s="25">
        <f>VLOOKUP($A27,'Exports, FOB'!$B:$AE,T$1,FALSE)+VLOOKUP($A27,'Imports, CIF'!$B:$AE,T$1,FALSE)</f>
        <v>137.658378</v>
      </c>
      <c r="U27" s="25">
        <f>VLOOKUP($A27,'Exports, FOB'!$B:$AE,U$1,FALSE)+VLOOKUP($A27,'Imports, CIF'!$B:$AE,U$1,FALSE)</f>
        <v>171.87519800000001</v>
      </c>
      <c r="V27" s="25">
        <f>VLOOKUP($A27,'Exports, FOB'!$B:$AE,V$1,FALSE)+VLOOKUP($A27,'Imports, CIF'!$B:$AE,V$1,FALSE)</f>
        <v>193.54434900000001</v>
      </c>
      <c r="W27" s="25">
        <f>VLOOKUP($A27,'Exports, FOB'!$B:$AE,W$1,FALSE)+VLOOKUP($A27,'Imports, CIF'!$B:$AE,W$1,FALSE)</f>
        <v>239.849977</v>
      </c>
      <c r="X27" s="25">
        <f>VLOOKUP($A27,'Exports, FOB'!$B:$AE,X$1,FALSE)+VLOOKUP($A27,'Imports, CIF'!$B:$AE,X$1,FALSE)</f>
        <v>227.104129</v>
      </c>
      <c r="Y27" s="25">
        <f>VLOOKUP($A27,'Exports, FOB'!$B:$AE,Y$1,FALSE)+VLOOKUP($A27,'Imports, CIF'!$B:$AE,Y$1,FALSE)</f>
        <v>207.76633700000002</v>
      </c>
      <c r="Z27" s="25">
        <f>VLOOKUP($A27,'Exports, FOB'!$B:$AE,Z$1,FALSE)+VLOOKUP($A27,'Imports, CIF'!$B:$AE,Z$1,FALSE)</f>
        <v>202.43018900000001</v>
      </c>
      <c r="AA27" s="25">
        <f>VLOOKUP($A27,'Exports, FOB'!$B:$AE,AA$1,FALSE)+VLOOKUP($A27,'Imports, CIF'!$B:$AE,AA$1,FALSE)</f>
        <v>158.59098399999999</v>
      </c>
      <c r="AB27" s="25">
        <f>VLOOKUP($A27,'Exports, FOB'!$B:$AE,AB$1,FALSE)+VLOOKUP($A27,'Imports, CIF'!$B:$AE,AB$1,FALSE)</f>
        <v>144.62866299999999</v>
      </c>
      <c r="AC27" s="25">
        <f>VLOOKUP($A27,'Exports, FOB'!$B:$AE,AC$1,FALSE)+VLOOKUP($A27,'Imports, CIF'!$B:$AE,AC$1,FALSE)</f>
        <v>214.48535699999999</v>
      </c>
      <c r="AD27" s="25">
        <f>VLOOKUP($A27,'Exports, FOB'!$B:$AE,AD$1,FALSE)+VLOOKUP($A27,'Imports, CIF'!$B:$AE,AD$1,FALSE)</f>
        <v>148.56515999999999</v>
      </c>
    </row>
    <row r="28" spans="1:30" x14ac:dyDescent="0.25">
      <c r="A28" s="26" t="s">
        <v>56</v>
      </c>
      <c r="B28" s="25">
        <f>VLOOKUP($A28,'Exports, FOB'!$B:$AE,B$1,FALSE)+VLOOKUP($A28,'Imports, CIF'!$B:$AE,B$1,FALSE)</f>
        <v>493.8</v>
      </c>
      <c r="C28" s="25">
        <f>VLOOKUP($A28,'Exports, FOB'!$B:$AE,C$1,FALSE)+VLOOKUP($A28,'Imports, CIF'!$B:$AE,C$1,FALSE)</f>
        <v>584.34999999999991</v>
      </c>
      <c r="D28" s="25">
        <f>VLOOKUP($A28,'Exports, FOB'!$B:$AE,D$1,FALSE)+VLOOKUP($A28,'Imports, CIF'!$B:$AE,D$1,FALSE)</f>
        <v>518.65499999999997</v>
      </c>
      <c r="E28" s="25">
        <f>VLOOKUP($A28,'Exports, FOB'!$B:$AE,E$1,FALSE)+VLOOKUP($A28,'Imports, CIF'!$B:$AE,E$1,FALSE)</f>
        <v>559.9</v>
      </c>
      <c r="F28" s="25">
        <f>VLOOKUP($A28,'Exports, FOB'!$B:$AE,F$1,FALSE)+VLOOKUP($A28,'Imports, CIF'!$B:$AE,F$1,FALSE)</f>
        <v>764.5</v>
      </c>
      <c r="G28" s="25">
        <f>VLOOKUP($A28,'Exports, FOB'!$B:$AE,G$1,FALSE)+VLOOKUP($A28,'Imports, CIF'!$B:$AE,G$1,FALSE)</f>
        <v>805.07</v>
      </c>
      <c r="H28" s="25">
        <f>VLOOKUP($A28,'Exports, FOB'!$B:$AE,H$1,FALSE)+VLOOKUP($A28,'Imports, CIF'!$B:$AE,H$1,FALSE)</f>
        <v>955.49</v>
      </c>
      <c r="I28" s="25">
        <f>VLOOKUP($A28,'Exports, FOB'!$B:$AE,I$1,FALSE)+VLOOKUP($A28,'Imports, CIF'!$B:$AE,I$1,FALSE)</f>
        <v>936.3</v>
      </c>
      <c r="J28" s="25">
        <f>VLOOKUP($A28,'Exports, FOB'!$B:$AE,J$1,FALSE)+VLOOKUP($A28,'Imports, CIF'!$B:$AE,J$1,FALSE)</f>
        <v>742.58999999999992</v>
      </c>
      <c r="K28" s="25">
        <f>VLOOKUP($A28,'Exports, FOB'!$B:$AE,K$1,FALSE)+VLOOKUP($A28,'Imports, CIF'!$B:$AE,K$1,FALSE)</f>
        <v>819.31</v>
      </c>
      <c r="L28" s="25">
        <f>VLOOKUP($A28,'Exports, FOB'!$B:$AE,L$1,FALSE)+VLOOKUP($A28,'Imports, CIF'!$B:$AE,L$1,FALSE)</f>
        <v>809.81</v>
      </c>
      <c r="M28" s="25">
        <f>VLOOKUP($A28,'Exports, FOB'!$B:$AE,M$1,FALSE)+VLOOKUP($A28,'Imports, CIF'!$B:$AE,M$1,FALSE)</f>
        <v>806.1</v>
      </c>
      <c r="N28" s="25">
        <f>VLOOKUP($A28,'Exports, FOB'!$B:$AE,N$1,FALSE)+VLOOKUP($A28,'Imports, CIF'!$B:$AE,N$1,FALSE)</f>
        <v>949.49244699999997</v>
      </c>
      <c r="O28" s="25">
        <f>VLOOKUP($A28,'Exports, FOB'!$B:$AE,O$1,FALSE)+VLOOKUP($A28,'Imports, CIF'!$B:$AE,O$1,FALSE)</f>
        <v>1322.524445</v>
      </c>
      <c r="P28" s="25">
        <f>VLOOKUP($A28,'Exports, FOB'!$B:$AE,P$1,FALSE)+VLOOKUP($A28,'Imports, CIF'!$B:$AE,P$1,FALSE)</f>
        <v>1652.5343480000001</v>
      </c>
      <c r="Q28" s="25">
        <f>VLOOKUP($A28,'Exports, FOB'!$B:$AE,Q$1,FALSE)+VLOOKUP($A28,'Imports, CIF'!$B:$AE,Q$1,FALSE)</f>
        <v>2189.2694849999998</v>
      </c>
      <c r="R28" s="25">
        <f>VLOOKUP($A28,'Exports, FOB'!$B:$AE,R$1,FALSE)+VLOOKUP($A28,'Imports, CIF'!$B:$AE,R$1,FALSE)</f>
        <v>2114.6877199999999</v>
      </c>
      <c r="S28" s="25">
        <f>VLOOKUP($A28,'Exports, FOB'!$B:$AE,S$1,FALSE)+VLOOKUP($A28,'Imports, CIF'!$B:$AE,S$1,FALSE)</f>
        <v>2690.0660989999997</v>
      </c>
      <c r="T28" s="25">
        <f>VLOOKUP($A28,'Exports, FOB'!$B:$AE,T$1,FALSE)+VLOOKUP($A28,'Imports, CIF'!$B:$AE,T$1,FALSE)</f>
        <v>2149.1252079999999</v>
      </c>
      <c r="U28" s="25">
        <f>VLOOKUP($A28,'Exports, FOB'!$B:$AE,U$1,FALSE)+VLOOKUP($A28,'Imports, CIF'!$B:$AE,U$1,FALSE)</f>
        <v>2276.7392799999998</v>
      </c>
      <c r="V28" s="25">
        <f>VLOOKUP($A28,'Exports, FOB'!$B:$AE,V$1,FALSE)+VLOOKUP($A28,'Imports, CIF'!$B:$AE,V$1,FALSE)</f>
        <v>2726.9554360000002</v>
      </c>
      <c r="W28" s="25">
        <f>VLOOKUP($A28,'Exports, FOB'!$B:$AE,W$1,FALSE)+VLOOKUP($A28,'Imports, CIF'!$B:$AE,W$1,FALSE)</f>
        <v>2995.8833089999998</v>
      </c>
      <c r="X28" s="25">
        <f>VLOOKUP($A28,'Exports, FOB'!$B:$AE,X$1,FALSE)+VLOOKUP($A28,'Imports, CIF'!$B:$AE,X$1,FALSE)</f>
        <v>3088.2906249999996</v>
      </c>
      <c r="Y28" s="25">
        <f>VLOOKUP($A28,'Exports, FOB'!$B:$AE,Y$1,FALSE)+VLOOKUP($A28,'Imports, CIF'!$B:$AE,Y$1,FALSE)</f>
        <v>2852.058622</v>
      </c>
      <c r="Z28" s="25">
        <f>VLOOKUP($A28,'Exports, FOB'!$B:$AE,Z$1,FALSE)+VLOOKUP($A28,'Imports, CIF'!$B:$AE,Z$1,FALSE)</f>
        <v>2840.8840890000001</v>
      </c>
      <c r="AA28" s="25">
        <f>VLOOKUP($A28,'Exports, FOB'!$B:$AE,AA$1,FALSE)+VLOOKUP($A28,'Imports, CIF'!$B:$AE,AA$1,FALSE)</f>
        <v>2953.2488880000001</v>
      </c>
      <c r="AB28" s="25">
        <f>VLOOKUP($A28,'Exports, FOB'!$B:$AE,AB$1,FALSE)+VLOOKUP($A28,'Imports, CIF'!$B:$AE,AB$1,FALSE)</f>
        <v>3146.7474780000002</v>
      </c>
      <c r="AC28" s="25">
        <f>VLOOKUP($A28,'Exports, FOB'!$B:$AE,AC$1,FALSE)+VLOOKUP($A28,'Imports, CIF'!$B:$AE,AC$1,FALSE)</f>
        <v>3327.8782150000002</v>
      </c>
      <c r="AD28" s="25">
        <f>VLOOKUP($A28,'Exports, FOB'!$B:$AE,AD$1,FALSE)+VLOOKUP($A28,'Imports, CIF'!$B:$AE,AD$1,FALSE)</f>
        <v>2915.2035470000001</v>
      </c>
    </row>
    <row r="29" spans="1:30" x14ac:dyDescent="0.25">
      <c r="A29" s="26" t="s">
        <v>71</v>
      </c>
      <c r="B29" s="25">
        <f>VLOOKUP($A29,'Exports, FOB'!$B:$AE,B$1,FALSE)+VLOOKUP($A29,'Imports, CIF'!$B:$AE,B$1,FALSE)</f>
        <v>142.80000000000001</v>
      </c>
      <c r="C29" s="25">
        <f>VLOOKUP($A29,'Exports, FOB'!$B:$AE,C$1,FALSE)+VLOOKUP($A29,'Imports, CIF'!$B:$AE,C$1,FALSE)</f>
        <v>176.01999999999998</v>
      </c>
      <c r="D29" s="25">
        <f>VLOOKUP($A29,'Exports, FOB'!$B:$AE,D$1,FALSE)+VLOOKUP($A29,'Imports, CIF'!$B:$AE,D$1,FALSE)</f>
        <v>177.5</v>
      </c>
      <c r="E29" s="25">
        <f>VLOOKUP($A29,'Exports, FOB'!$B:$AE,E$1,FALSE)+VLOOKUP($A29,'Imports, CIF'!$B:$AE,E$1,FALSE)</f>
        <v>186.1</v>
      </c>
      <c r="F29" s="25">
        <f>VLOOKUP($A29,'Exports, FOB'!$B:$AE,F$1,FALSE)+VLOOKUP($A29,'Imports, CIF'!$B:$AE,F$1,FALSE)</f>
        <v>283.29999999999995</v>
      </c>
      <c r="G29" s="25">
        <f>VLOOKUP($A29,'Exports, FOB'!$B:$AE,G$1,FALSE)+VLOOKUP($A29,'Imports, CIF'!$B:$AE,G$1,FALSE)</f>
        <v>342.91</v>
      </c>
      <c r="H29" s="25">
        <f>VLOOKUP($A29,'Exports, FOB'!$B:$AE,H$1,FALSE)+VLOOKUP($A29,'Imports, CIF'!$B:$AE,H$1,FALSE)</f>
        <v>456.65</v>
      </c>
      <c r="I29" s="25">
        <f>VLOOKUP($A29,'Exports, FOB'!$B:$AE,I$1,FALSE)+VLOOKUP($A29,'Imports, CIF'!$B:$AE,I$1,FALSE)</f>
        <v>357.19</v>
      </c>
      <c r="J29" s="25">
        <f>VLOOKUP($A29,'Exports, FOB'!$B:$AE,J$1,FALSE)+VLOOKUP($A29,'Imports, CIF'!$B:$AE,J$1,FALSE)</f>
        <v>337.53999999999996</v>
      </c>
      <c r="K29" s="25">
        <f>VLOOKUP($A29,'Exports, FOB'!$B:$AE,K$1,FALSE)+VLOOKUP($A29,'Imports, CIF'!$B:$AE,K$1,FALSE)</f>
        <v>404.42</v>
      </c>
      <c r="L29" s="25">
        <f>VLOOKUP($A29,'Exports, FOB'!$B:$AE,L$1,FALSE)+VLOOKUP($A29,'Imports, CIF'!$B:$AE,L$1,FALSE)</f>
        <v>261.10000000000002</v>
      </c>
      <c r="M29" s="25">
        <f>VLOOKUP($A29,'Exports, FOB'!$B:$AE,M$1,FALSE)+VLOOKUP($A29,'Imports, CIF'!$B:$AE,M$1,FALSE)</f>
        <v>296.3</v>
      </c>
      <c r="N29" s="25">
        <f>VLOOKUP($A29,'Exports, FOB'!$B:$AE,N$1,FALSE)+VLOOKUP($A29,'Imports, CIF'!$B:$AE,N$1,FALSE)</f>
        <v>324.72967500000004</v>
      </c>
      <c r="O29" s="25">
        <f>VLOOKUP($A29,'Exports, FOB'!$B:$AE,O$1,FALSE)+VLOOKUP($A29,'Imports, CIF'!$B:$AE,O$1,FALSE)</f>
        <v>464.84787800000004</v>
      </c>
      <c r="P29" s="25">
        <f>VLOOKUP($A29,'Exports, FOB'!$B:$AE,P$1,FALSE)+VLOOKUP($A29,'Imports, CIF'!$B:$AE,P$1,FALSE)</f>
        <v>760.19335699999999</v>
      </c>
      <c r="Q29" s="25">
        <f>VLOOKUP($A29,'Exports, FOB'!$B:$AE,Q$1,FALSE)+VLOOKUP($A29,'Imports, CIF'!$B:$AE,Q$1,FALSE)</f>
        <v>784.86226499999998</v>
      </c>
      <c r="R29" s="25">
        <f>VLOOKUP($A29,'Exports, FOB'!$B:$AE,R$1,FALSE)+VLOOKUP($A29,'Imports, CIF'!$B:$AE,R$1,FALSE)</f>
        <v>877.70094799999993</v>
      </c>
      <c r="S29" s="25">
        <f>VLOOKUP($A29,'Exports, FOB'!$B:$AE,S$1,FALSE)+VLOOKUP($A29,'Imports, CIF'!$B:$AE,S$1,FALSE)</f>
        <v>873.68690200000003</v>
      </c>
      <c r="T29" s="25">
        <f>VLOOKUP($A29,'Exports, FOB'!$B:$AE,T$1,FALSE)+VLOOKUP($A29,'Imports, CIF'!$B:$AE,T$1,FALSE)</f>
        <v>584.60211000000004</v>
      </c>
      <c r="U29" s="25">
        <f>VLOOKUP($A29,'Exports, FOB'!$B:$AE,U$1,FALSE)+VLOOKUP($A29,'Imports, CIF'!$B:$AE,U$1,FALSE)</f>
        <v>743.16721200000006</v>
      </c>
      <c r="V29" s="25">
        <f>VLOOKUP($A29,'Exports, FOB'!$B:$AE,V$1,FALSE)+VLOOKUP($A29,'Imports, CIF'!$B:$AE,V$1,FALSE)</f>
        <v>814.35247699999991</v>
      </c>
      <c r="W29" s="25">
        <f>VLOOKUP($A29,'Exports, FOB'!$B:$AE,W$1,FALSE)+VLOOKUP($A29,'Imports, CIF'!$B:$AE,W$1,FALSE)</f>
        <v>709.04657199999997</v>
      </c>
      <c r="X29" s="25">
        <f>VLOOKUP($A29,'Exports, FOB'!$B:$AE,X$1,FALSE)+VLOOKUP($A29,'Imports, CIF'!$B:$AE,X$1,FALSE)</f>
        <v>678.86920799999996</v>
      </c>
      <c r="Y29" s="25">
        <f>VLOOKUP($A29,'Exports, FOB'!$B:$AE,Y$1,FALSE)+VLOOKUP($A29,'Imports, CIF'!$B:$AE,Y$1,FALSE)</f>
        <v>644.98760400000003</v>
      </c>
      <c r="Z29" s="25">
        <f>VLOOKUP($A29,'Exports, FOB'!$B:$AE,Z$1,FALSE)+VLOOKUP($A29,'Imports, CIF'!$B:$AE,Z$1,FALSE)</f>
        <v>523.53152399999999</v>
      </c>
      <c r="AA29" s="25">
        <f>VLOOKUP($A29,'Exports, FOB'!$B:$AE,AA$1,FALSE)+VLOOKUP($A29,'Imports, CIF'!$B:$AE,AA$1,FALSE)</f>
        <v>470.74446899999998</v>
      </c>
      <c r="AB29" s="25">
        <f>VLOOKUP($A29,'Exports, FOB'!$B:$AE,AB$1,FALSE)+VLOOKUP($A29,'Imports, CIF'!$B:$AE,AB$1,FALSE)</f>
        <v>444.90856200000002</v>
      </c>
      <c r="AC29" s="25">
        <f>VLOOKUP($A29,'Exports, FOB'!$B:$AE,AC$1,FALSE)+VLOOKUP($A29,'Imports, CIF'!$B:$AE,AC$1,FALSE)</f>
        <v>562.92523100000005</v>
      </c>
      <c r="AD29" s="25">
        <f>VLOOKUP($A29,'Exports, FOB'!$B:$AE,AD$1,FALSE)+VLOOKUP($A29,'Imports, CIF'!$B:$AE,AD$1,FALSE)</f>
        <v>577.89348499999994</v>
      </c>
    </row>
    <row r="30" spans="1:30" x14ac:dyDescent="0.25">
      <c r="A30" s="26" t="s">
        <v>72</v>
      </c>
      <c r="B30" s="25">
        <f>VLOOKUP($A30,'Exports, FOB'!$B:$AE,B$1,FALSE)+VLOOKUP($A30,'Imports, CIF'!$B:$AE,B$1,FALSE)</f>
        <v>126.30000000000004</v>
      </c>
      <c r="C30" s="25">
        <f>VLOOKUP($A30,'Exports, FOB'!$B:$AE,C$1,FALSE)+VLOOKUP($A30,'Imports, CIF'!$B:$AE,C$1,FALSE)</f>
        <v>132.54</v>
      </c>
      <c r="D30" s="25">
        <f>VLOOKUP($A30,'Exports, FOB'!$B:$AE,D$1,FALSE)+VLOOKUP($A30,'Imports, CIF'!$B:$AE,D$1,FALSE)</f>
        <v>139.28100000000001</v>
      </c>
      <c r="E30" s="25">
        <f>VLOOKUP($A30,'Exports, FOB'!$B:$AE,E$1,FALSE)+VLOOKUP($A30,'Imports, CIF'!$B:$AE,E$1,FALSE)</f>
        <v>140.30000000000001</v>
      </c>
      <c r="F30" s="25">
        <f>VLOOKUP($A30,'Exports, FOB'!$B:$AE,F$1,FALSE)+VLOOKUP($A30,'Imports, CIF'!$B:$AE,F$1,FALSE)</f>
        <v>220.4</v>
      </c>
      <c r="G30" s="25">
        <f>VLOOKUP($A30,'Exports, FOB'!$B:$AE,G$1,FALSE)+VLOOKUP($A30,'Imports, CIF'!$B:$AE,G$1,FALSE)</f>
        <v>192.98000000000002</v>
      </c>
      <c r="H30" s="25">
        <f>VLOOKUP($A30,'Exports, FOB'!$B:$AE,H$1,FALSE)+VLOOKUP($A30,'Imports, CIF'!$B:$AE,H$1,FALSE)</f>
        <v>180.57999999999998</v>
      </c>
      <c r="I30" s="25">
        <f>VLOOKUP($A30,'Exports, FOB'!$B:$AE,I$1,FALSE)+VLOOKUP($A30,'Imports, CIF'!$B:$AE,I$1,FALSE)</f>
        <v>158.32</v>
      </c>
      <c r="J30" s="25">
        <f>VLOOKUP($A30,'Exports, FOB'!$B:$AE,J$1,FALSE)+VLOOKUP($A30,'Imports, CIF'!$B:$AE,J$1,FALSE)</f>
        <v>246.74</v>
      </c>
      <c r="K30" s="25">
        <f>VLOOKUP($A30,'Exports, FOB'!$B:$AE,K$1,FALSE)+VLOOKUP($A30,'Imports, CIF'!$B:$AE,K$1,FALSE)</f>
        <v>236.86</v>
      </c>
      <c r="L30" s="25">
        <f>VLOOKUP($A30,'Exports, FOB'!$B:$AE,L$1,FALSE)+VLOOKUP($A30,'Imports, CIF'!$B:$AE,L$1,FALSE)</f>
        <v>268.14</v>
      </c>
      <c r="M30" s="25">
        <f>VLOOKUP($A30,'Exports, FOB'!$B:$AE,M$1,FALSE)+VLOOKUP($A30,'Imports, CIF'!$B:$AE,M$1,FALSE)</f>
        <v>177.10000000000002</v>
      </c>
      <c r="N30" s="25">
        <f>VLOOKUP($A30,'Exports, FOB'!$B:$AE,N$1,FALSE)+VLOOKUP($A30,'Imports, CIF'!$B:$AE,N$1,FALSE)</f>
        <v>195.607505</v>
      </c>
      <c r="O30" s="25">
        <f>VLOOKUP($A30,'Exports, FOB'!$B:$AE,O$1,FALSE)+VLOOKUP($A30,'Imports, CIF'!$B:$AE,O$1,FALSE)</f>
        <v>249.044667</v>
      </c>
      <c r="P30" s="25">
        <f>VLOOKUP($A30,'Exports, FOB'!$B:$AE,P$1,FALSE)+VLOOKUP($A30,'Imports, CIF'!$B:$AE,P$1,FALSE)</f>
        <v>198.14262099999999</v>
      </c>
      <c r="Q30" s="25">
        <f>VLOOKUP($A30,'Exports, FOB'!$B:$AE,Q$1,FALSE)+VLOOKUP($A30,'Imports, CIF'!$B:$AE,Q$1,FALSE)</f>
        <v>264.81753000000003</v>
      </c>
      <c r="R30" s="25">
        <f>VLOOKUP($A30,'Exports, FOB'!$B:$AE,R$1,FALSE)+VLOOKUP($A30,'Imports, CIF'!$B:$AE,R$1,FALSE)</f>
        <v>346.82414800000004</v>
      </c>
      <c r="S30" s="25">
        <f>VLOOKUP($A30,'Exports, FOB'!$B:$AE,S$1,FALSE)+VLOOKUP($A30,'Imports, CIF'!$B:$AE,S$1,FALSE)</f>
        <v>463.73957300000001</v>
      </c>
      <c r="T30" s="25">
        <f>VLOOKUP($A30,'Exports, FOB'!$B:$AE,T$1,FALSE)+VLOOKUP($A30,'Imports, CIF'!$B:$AE,T$1,FALSE)</f>
        <v>587.36650499999996</v>
      </c>
      <c r="U30" s="25">
        <f>VLOOKUP($A30,'Exports, FOB'!$B:$AE,U$1,FALSE)+VLOOKUP($A30,'Imports, CIF'!$B:$AE,U$1,FALSE)</f>
        <v>730.35925799999995</v>
      </c>
      <c r="V30" s="25">
        <f>VLOOKUP($A30,'Exports, FOB'!$B:$AE,V$1,FALSE)+VLOOKUP($A30,'Imports, CIF'!$B:$AE,V$1,FALSE)</f>
        <v>1087.157831</v>
      </c>
      <c r="W30" s="25">
        <f>VLOOKUP($A30,'Exports, FOB'!$B:$AE,W$1,FALSE)+VLOOKUP($A30,'Imports, CIF'!$B:$AE,W$1,FALSE)</f>
        <v>1394.1507219999999</v>
      </c>
      <c r="X30" s="25">
        <f>VLOOKUP($A30,'Exports, FOB'!$B:$AE,X$1,FALSE)+VLOOKUP($A30,'Imports, CIF'!$B:$AE,X$1,FALSE)</f>
        <v>1371.8310409999999</v>
      </c>
      <c r="Y30" s="25">
        <f>VLOOKUP($A30,'Exports, FOB'!$B:$AE,Y$1,FALSE)+VLOOKUP($A30,'Imports, CIF'!$B:$AE,Y$1,FALSE)</f>
        <v>1133.5840210000001</v>
      </c>
      <c r="Z30" s="25">
        <f>VLOOKUP($A30,'Exports, FOB'!$B:$AE,Z$1,FALSE)+VLOOKUP($A30,'Imports, CIF'!$B:$AE,Z$1,FALSE)</f>
        <v>777.47119399999997</v>
      </c>
      <c r="AA30" s="25">
        <f>VLOOKUP($A30,'Exports, FOB'!$B:$AE,AA$1,FALSE)+VLOOKUP($A30,'Imports, CIF'!$B:$AE,AA$1,FALSE)</f>
        <v>757.19675200000006</v>
      </c>
      <c r="AB30" s="25">
        <f>VLOOKUP($A30,'Exports, FOB'!$B:$AE,AB$1,FALSE)+VLOOKUP($A30,'Imports, CIF'!$B:$AE,AB$1,FALSE)</f>
        <v>661.08720199999993</v>
      </c>
      <c r="AC30" s="25">
        <f>VLOOKUP($A30,'Exports, FOB'!$B:$AE,AC$1,FALSE)+VLOOKUP($A30,'Imports, CIF'!$B:$AE,AC$1,FALSE)</f>
        <v>798.79675100000009</v>
      </c>
      <c r="AD30" s="25">
        <f>VLOOKUP($A30,'Exports, FOB'!$B:$AE,AD$1,FALSE)+VLOOKUP($A30,'Imports, CIF'!$B:$AE,AD$1,FALSE)</f>
        <v>879.83362800000009</v>
      </c>
    </row>
    <row r="31" spans="1:30" x14ac:dyDescent="0.25">
      <c r="A31" s="26" t="s">
        <v>102</v>
      </c>
      <c r="B31" s="25">
        <f>VLOOKUP($A31,'Exports, FOB'!$B:$AE,B$1,FALSE)+VLOOKUP($A31,'Imports, CIF'!$B:$AE,B$1,FALSE)</f>
        <v>31.7</v>
      </c>
      <c r="C31" s="25">
        <f>VLOOKUP($A31,'Exports, FOB'!$B:$AE,C$1,FALSE)+VLOOKUP($A31,'Imports, CIF'!$B:$AE,C$1,FALSE)</f>
        <v>53.650000000000006</v>
      </c>
      <c r="D31" s="25">
        <f>VLOOKUP($A31,'Exports, FOB'!$B:$AE,D$1,FALSE)+VLOOKUP($A31,'Imports, CIF'!$B:$AE,D$1,FALSE)</f>
        <v>79.503</v>
      </c>
      <c r="E31" s="25">
        <f>VLOOKUP($A31,'Exports, FOB'!$B:$AE,E$1,FALSE)+VLOOKUP($A31,'Imports, CIF'!$B:$AE,E$1,FALSE)</f>
        <v>144.19999999999999</v>
      </c>
      <c r="F31" s="25">
        <f>VLOOKUP($A31,'Exports, FOB'!$B:$AE,F$1,FALSE)+VLOOKUP($A31,'Imports, CIF'!$B:$AE,F$1,FALSE)</f>
        <v>190.6</v>
      </c>
      <c r="G31" s="25">
        <f>VLOOKUP($A31,'Exports, FOB'!$B:$AE,G$1,FALSE)+VLOOKUP($A31,'Imports, CIF'!$B:$AE,G$1,FALSE)</f>
        <v>169.47</v>
      </c>
      <c r="H31" s="25">
        <f>VLOOKUP($A31,'Exports, FOB'!$B:$AE,H$1,FALSE)+VLOOKUP($A31,'Imports, CIF'!$B:$AE,H$1,FALSE)</f>
        <v>177.46</v>
      </c>
      <c r="I31" s="25">
        <f>VLOOKUP($A31,'Exports, FOB'!$B:$AE,I$1,FALSE)+VLOOKUP($A31,'Imports, CIF'!$B:$AE,I$1,FALSE)</f>
        <v>95.75</v>
      </c>
      <c r="J31" s="25">
        <f>VLOOKUP($A31,'Exports, FOB'!$B:$AE,J$1,FALSE)+VLOOKUP($A31,'Imports, CIF'!$B:$AE,J$1,FALSE)</f>
        <v>98.199999999999989</v>
      </c>
      <c r="K31" s="25">
        <f>VLOOKUP($A31,'Exports, FOB'!$B:$AE,K$1,FALSE)+VLOOKUP($A31,'Imports, CIF'!$B:$AE,K$1,FALSE)</f>
        <v>121.75999999999999</v>
      </c>
      <c r="L31" s="25">
        <f>VLOOKUP($A31,'Exports, FOB'!$B:$AE,L$1,FALSE)+VLOOKUP($A31,'Imports, CIF'!$B:$AE,L$1,FALSE)</f>
        <v>137.18</v>
      </c>
      <c r="M31" s="25">
        <f>VLOOKUP($A31,'Exports, FOB'!$B:$AE,M$1,FALSE)+VLOOKUP($A31,'Imports, CIF'!$B:$AE,M$1,FALSE)</f>
        <v>144.80000000000001</v>
      </c>
      <c r="N31" s="25">
        <f>VLOOKUP($A31,'Exports, FOB'!$B:$AE,N$1,FALSE)+VLOOKUP($A31,'Imports, CIF'!$B:$AE,N$1,FALSE)</f>
        <v>165.215408</v>
      </c>
      <c r="O31" s="25">
        <f>VLOOKUP($A31,'Exports, FOB'!$B:$AE,O$1,FALSE)+VLOOKUP($A31,'Imports, CIF'!$B:$AE,O$1,FALSE)</f>
        <v>263.55418499999996</v>
      </c>
      <c r="P31" s="25">
        <f>VLOOKUP($A31,'Exports, FOB'!$B:$AE,P$1,FALSE)+VLOOKUP($A31,'Imports, CIF'!$B:$AE,P$1,FALSE)</f>
        <v>312.59916299999998</v>
      </c>
      <c r="Q31" s="25">
        <f>VLOOKUP($A31,'Exports, FOB'!$B:$AE,Q$1,FALSE)+VLOOKUP($A31,'Imports, CIF'!$B:$AE,Q$1,FALSE)</f>
        <v>690.7870089999999</v>
      </c>
      <c r="R31" s="25">
        <f>VLOOKUP($A31,'Exports, FOB'!$B:$AE,R$1,FALSE)+VLOOKUP($A31,'Imports, CIF'!$B:$AE,R$1,FALSE)</f>
        <v>642.72304899999995</v>
      </c>
      <c r="S31" s="25">
        <f>VLOOKUP($A31,'Exports, FOB'!$B:$AE,S$1,FALSE)+VLOOKUP($A31,'Imports, CIF'!$B:$AE,S$1,FALSE)</f>
        <v>571.12735999999995</v>
      </c>
      <c r="T31" s="25">
        <f>VLOOKUP($A31,'Exports, FOB'!$B:$AE,T$1,FALSE)+VLOOKUP($A31,'Imports, CIF'!$B:$AE,T$1,FALSE)</f>
        <v>347.74946599999998</v>
      </c>
      <c r="U31" s="25">
        <f>VLOOKUP($A31,'Exports, FOB'!$B:$AE,U$1,FALSE)+VLOOKUP($A31,'Imports, CIF'!$B:$AE,U$1,FALSE)</f>
        <v>865.36410599999999</v>
      </c>
      <c r="V31" s="25">
        <f>VLOOKUP($A31,'Exports, FOB'!$B:$AE,V$1,FALSE)+VLOOKUP($A31,'Imports, CIF'!$B:$AE,V$1,FALSE)</f>
        <v>981.42001400000004</v>
      </c>
      <c r="W31" s="25">
        <f>VLOOKUP($A31,'Exports, FOB'!$B:$AE,W$1,FALSE)+VLOOKUP($A31,'Imports, CIF'!$B:$AE,W$1,FALSE)</f>
        <v>1028.582355</v>
      </c>
      <c r="X31" s="25">
        <f>VLOOKUP($A31,'Exports, FOB'!$B:$AE,X$1,FALSE)+VLOOKUP($A31,'Imports, CIF'!$B:$AE,X$1,FALSE)</f>
        <v>1008.000146</v>
      </c>
      <c r="Y31" s="25">
        <f>VLOOKUP($A31,'Exports, FOB'!$B:$AE,Y$1,FALSE)+VLOOKUP($A31,'Imports, CIF'!$B:$AE,Y$1,FALSE)</f>
        <v>1082.4814980000001</v>
      </c>
      <c r="Z31" s="25">
        <f>VLOOKUP($A31,'Exports, FOB'!$B:$AE,Z$1,FALSE)+VLOOKUP($A31,'Imports, CIF'!$B:$AE,Z$1,FALSE)</f>
        <v>1072.2398820000001</v>
      </c>
      <c r="AA31" s="25">
        <f>VLOOKUP($A31,'Exports, FOB'!$B:$AE,AA$1,FALSE)+VLOOKUP($A31,'Imports, CIF'!$B:$AE,AA$1,FALSE)</f>
        <v>980.44391999999993</v>
      </c>
      <c r="AB31" s="25">
        <f>VLOOKUP($A31,'Exports, FOB'!$B:$AE,AB$1,FALSE)+VLOOKUP($A31,'Imports, CIF'!$B:$AE,AB$1,FALSE)</f>
        <v>1236.663018</v>
      </c>
      <c r="AC31" s="25">
        <f>VLOOKUP($A31,'Exports, FOB'!$B:$AE,AC$1,FALSE)+VLOOKUP($A31,'Imports, CIF'!$B:$AE,AC$1,FALSE)</f>
        <v>1404.882537</v>
      </c>
      <c r="AD31" s="25">
        <f>VLOOKUP($A31,'Exports, FOB'!$B:$AE,AD$1,FALSE)+VLOOKUP($A31,'Imports, CIF'!$B:$AE,AD$1,FALSE)</f>
        <v>1073.264201</v>
      </c>
    </row>
    <row r="32" spans="1:30" x14ac:dyDescent="0.25">
      <c r="A32" s="26" t="s">
        <v>122</v>
      </c>
      <c r="B32" s="25">
        <f>VLOOKUP($A32,'Exports, FOB'!$B:$AE,B$1,FALSE)+VLOOKUP($A32,'Imports, CIF'!$B:$AE,B$1,FALSE)</f>
        <v>17.5</v>
      </c>
      <c r="C32" s="25">
        <f>VLOOKUP($A32,'Exports, FOB'!$B:$AE,C$1,FALSE)+VLOOKUP($A32,'Imports, CIF'!$B:$AE,C$1,FALSE)</f>
        <v>21.18</v>
      </c>
      <c r="D32" s="25">
        <f>VLOOKUP($A32,'Exports, FOB'!$B:$AE,D$1,FALSE)+VLOOKUP($A32,'Imports, CIF'!$B:$AE,D$1,FALSE)</f>
        <v>25.314</v>
      </c>
      <c r="E32" s="25">
        <f>VLOOKUP($A32,'Exports, FOB'!$B:$AE,E$1,FALSE)+VLOOKUP($A32,'Imports, CIF'!$B:$AE,E$1,FALSE)</f>
        <v>7.8000000000000007</v>
      </c>
      <c r="F32" s="25">
        <f>VLOOKUP($A32,'Exports, FOB'!$B:$AE,F$1,FALSE)+VLOOKUP($A32,'Imports, CIF'!$B:$AE,F$1,FALSE)</f>
        <v>24.200000000000003</v>
      </c>
      <c r="G32" s="25">
        <f>VLOOKUP($A32,'Exports, FOB'!$B:$AE,G$1,FALSE)+VLOOKUP($A32,'Imports, CIF'!$B:$AE,G$1,FALSE)</f>
        <v>11.31</v>
      </c>
      <c r="H32" s="25">
        <f>VLOOKUP($A32,'Exports, FOB'!$B:$AE,H$1,FALSE)+VLOOKUP($A32,'Imports, CIF'!$B:$AE,H$1,FALSE)</f>
        <v>35.31</v>
      </c>
      <c r="I32" s="25">
        <f>VLOOKUP($A32,'Exports, FOB'!$B:$AE,I$1,FALSE)+VLOOKUP($A32,'Imports, CIF'!$B:$AE,I$1,FALSE)</f>
        <v>46.34</v>
      </c>
      <c r="J32" s="25">
        <f>VLOOKUP($A32,'Exports, FOB'!$B:$AE,J$1,FALSE)+VLOOKUP($A32,'Imports, CIF'!$B:$AE,J$1,FALSE)</f>
        <v>60.45</v>
      </c>
      <c r="K32" s="25">
        <f>VLOOKUP($A32,'Exports, FOB'!$B:$AE,K$1,FALSE)+VLOOKUP($A32,'Imports, CIF'!$B:$AE,K$1,FALSE)</f>
        <v>95.47</v>
      </c>
      <c r="L32" s="25">
        <f>VLOOKUP($A32,'Exports, FOB'!$B:$AE,L$1,FALSE)+VLOOKUP($A32,'Imports, CIF'!$B:$AE,L$1,FALSE)</f>
        <v>92.03</v>
      </c>
      <c r="M32" s="25">
        <f>VLOOKUP($A32,'Exports, FOB'!$B:$AE,M$1,FALSE)+VLOOKUP($A32,'Imports, CIF'!$B:$AE,M$1,FALSE)</f>
        <v>104.8</v>
      </c>
      <c r="N32" s="25">
        <f>VLOOKUP($A32,'Exports, FOB'!$B:$AE,N$1,FALSE)+VLOOKUP($A32,'Imports, CIF'!$B:$AE,N$1,FALSE)</f>
        <v>145.29490100000001</v>
      </c>
      <c r="O32" s="25">
        <f>VLOOKUP($A32,'Exports, FOB'!$B:$AE,O$1,FALSE)+VLOOKUP($A32,'Imports, CIF'!$B:$AE,O$1,FALSE)</f>
        <v>192.599234</v>
      </c>
      <c r="P32" s="25">
        <f>VLOOKUP($A32,'Exports, FOB'!$B:$AE,P$1,FALSE)+VLOOKUP($A32,'Imports, CIF'!$B:$AE,P$1,FALSE)</f>
        <v>340.68702100000002</v>
      </c>
      <c r="Q32" s="25">
        <f>VLOOKUP($A32,'Exports, FOB'!$B:$AE,Q$1,FALSE)+VLOOKUP($A32,'Imports, CIF'!$B:$AE,Q$1,FALSE)</f>
        <v>436.64293899999996</v>
      </c>
      <c r="R32" s="25">
        <f>VLOOKUP($A32,'Exports, FOB'!$B:$AE,R$1,FALSE)+VLOOKUP($A32,'Imports, CIF'!$B:$AE,R$1,FALSE)</f>
        <v>1254.2807359999999</v>
      </c>
      <c r="S32" s="25">
        <f>VLOOKUP($A32,'Exports, FOB'!$B:$AE,S$1,FALSE)+VLOOKUP($A32,'Imports, CIF'!$B:$AE,S$1,FALSE)</f>
        <v>1098.3978999999999</v>
      </c>
      <c r="T32" s="25">
        <f>VLOOKUP($A32,'Exports, FOB'!$B:$AE,T$1,FALSE)+VLOOKUP($A32,'Imports, CIF'!$B:$AE,T$1,FALSE)</f>
        <v>251.692184</v>
      </c>
      <c r="U32" s="25">
        <f>VLOOKUP($A32,'Exports, FOB'!$B:$AE,U$1,FALSE)+VLOOKUP($A32,'Imports, CIF'!$B:$AE,U$1,FALSE)</f>
        <v>391.33695599999999</v>
      </c>
      <c r="V32" s="25">
        <f>VLOOKUP($A32,'Exports, FOB'!$B:$AE,V$1,FALSE)+VLOOKUP($A32,'Imports, CIF'!$B:$AE,V$1,FALSE)</f>
        <v>625.70225000000005</v>
      </c>
      <c r="W32" s="25">
        <f>VLOOKUP($A32,'Exports, FOB'!$B:$AE,W$1,FALSE)+VLOOKUP($A32,'Imports, CIF'!$B:$AE,W$1,FALSE)</f>
        <v>680.30839300000002</v>
      </c>
      <c r="X32" s="25">
        <f>VLOOKUP($A32,'Exports, FOB'!$B:$AE,X$1,FALSE)+VLOOKUP($A32,'Imports, CIF'!$B:$AE,X$1,FALSE)</f>
        <v>623.78907900000002</v>
      </c>
      <c r="Y32" s="25">
        <f>VLOOKUP($A32,'Exports, FOB'!$B:$AE,Y$1,FALSE)+VLOOKUP($A32,'Imports, CIF'!$B:$AE,Y$1,FALSE)</f>
        <v>599.98454600000002</v>
      </c>
      <c r="Z32" s="25">
        <f>VLOOKUP($A32,'Exports, FOB'!$B:$AE,Z$1,FALSE)+VLOOKUP($A32,'Imports, CIF'!$B:$AE,Z$1,FALSE)</f>
        <v>558.15056099999993</v>
      </c>
      <c r="AA32" s="25">
        <f>VLOOKUP($A32,'Exports, FOB'!$B:$AE,AA$1,FALSE)+VLOOKUP($A32,'Imports, CIF'!$B:$AE,AA$1,FALSE)</f>
        <v>545.353298</v>
      </c>
      <c r="AB32" s="25">
        <f>VLOOKUP($A32,'Exports, FOB'!$B:$AE,AB$1,FALSE)+VLOOKUP($A32,'Imports, CIF'!$B:$AE,AB$1,FALSE)</f>
        <v>643.63222500000006</v>
      </c>
      <c r="AC32" s="25">
        <f>VLOOKUP($A32,'Exports, FOB'!$B:$AE,AC$1,FALSE)+VLOOKUP($A32,'Imports, CIF'!$B:$AE,AC$1,FALSE)</f>
        <v>716.32270300000005</v>
      </c>
      <c r="AD32" s="25">
        <f>VLOOKUP($A32,'Exports, FOB'!$B:$AE,AD$1,FALSE)+VLOOKUP($A32,'Imports, CIF'!$B:$AE,AD$1,FALSE)</f>
        <v>636.901115</v>
      </c>
    </row>
    <row r="33" spans="1:32" x14ac:dyDescent="0.25">
      <c r="A33" s="26" t="s">
        <v>74</v>
      </c>
      <c r="B33" s="25">
        <f>VLOOKUP($A33,'Exports, FOB'!$B:$AE,B$1,FALSE)+VLOOKUP($A33,'Imports, CIF'!$B:$AE,B$1,FALSE)</f>
        <v>571.29999999999984</v>
      </c>
      <c r="C33" s="25">
        <f>VLOOKUP($A33,'Exports, FOB'!$B:$AE,C$1,FALSE)+VLOOKUP($A33,'Imports, CIF'!$B:$AE,C$1,FALSE)</f>
        <v>806.84999999999991</v>
      </c>
      <c r="D33" s="25">
        <f>VLOOKUP($A33,'Exports, FOB'!$B:$AE,D$1,FALSE)+VLOOKUP($A33,'Imports, CIF'!$B:$AE,D$1,FALSE)</f>
        <v>769.16600000000005</v>
      </c>
      <c r="E33" s="25">
        <f>VLOOKUP($A33,'Exports, FOB'!$B:$AE,E$1,FALSE)+VLOOKUP($A33,'Imports, CIF'!$B:$AE,E$1,FALSE)</f>
        <v>766</v>
      </c>
      <c r="F33" s="25">
        <f>VLOOKUP($A33,'Exports, FOB'!$B:$AE,F$1,FALSE)+VLOOKUP($A33,'Imports, CIF'!$B:$AE,F$1,FALSE)</f>
        <v>1323</v>
      </c>
      <c r="G33" s="25">
        <f>VLOOKUP($A33,'Exports, FOB'!$B:$AE,G$1,FALSE)+VLOOKUP($A33,'Imports, CIF'!$B:$AE,G$1,FALSE)</f>
        <v>1423.16</v>
      </c>
      <c r="H33" s="25">
        <f>VLOOKUP($A33,'Exports, FOB'!$B:$AE,H$1,FALSE)+VLOOKUP($A33,'Imports, CIF'!$B:$AE,H$1,FALSE)</f>
        <v>1360.4499999999998</v>
      </c>
      <c r="I33" s="25">
        <f>VLOOKUP($A33,'Exports, FOB'!$B:$AE,I$1,FALSE)+VLOOKUP($A33,'Imports, CIF'!$B:$AE,I$1,FALSE)</f>
        <v>1413.02</v>
      </c>
      <c r="J33" s="25">
        <f>VLOOKUP($A33,'Exports, FOB'!$B:$AE,J$1,FALSE)+VLOOKUP($A33,'Imports, CIF'!$B:$AE,J$1,FALSE)</f>
        <v>1277.6100000000001</v>
      </c>
      <c r="K33" s="25">
        <f>VLOOKUP($A33,'Exports, FOB'!$B:$AE,K$1,FALSE)+VLOOKUP($A33,'Imports, CIF'!$B:$AE,K$1,FALSE)</f>
        <v>1250.31</v>
      </c>
      <c r="L33" s="25">
        <f>VLOOKUP($A33,'Exports, FOB'!$B:$AE,L$1,FALSE)+VLOOKUP($A33,'Imports, CIF'!$B:$AE,L$1,FALSE)</f>
        <v>1426</v>
      </c>
      <c r="M33" s="25">
        <f>VLOOKUP($A33,'Exports, FOB'!$B:$AE,M$1,FALSE)+VLOOKUP($A33,'Imports, CIF'!$B:$AE,M$1,FALSE)</f>
        <v>981.30000000000007</v>
      </c>
      <c r="N33" s="25">
        <f>VLOOKUP($A33,'Exports, FOB'!$B:$AE,N$1,FALSE)+VLOOKUP($A33,'Imports, CIF'!$B:$AE,N$1,FALSE)</f>
        <v>895.73544100000004</v>
      </c>
      <c r="O33" s="25">
        <f>VLOOKUP($A33,'Exports, FOB'!$B:$AE,O$1,FALSE)+VLOOKUP($A33,'Imports, CIF'!$B:$AE,O$1,FALSE)</f>
        <v>1119.1750480000001</v>
      </c>
      <c r="P33" s="25">
        <f>VLOOKUP($A33,'Exports, FOB'!$B:$AE,P$1,FALSE)+VLOOKUP($A33,'Imports, CIF'!$B:$AE,P$1,FALSE)</f>
        <v>927.19432000000006</v>
      </c>
      <c r="Q33" s="25">
        <f>VLOOKUP($A33,'Exports, FOB'!$B:$AE,Q$1,FALSE)+VLOOKUP($A33,'Imports, CIF'!$B:$AE,Q$1,FALSE)</f>
        <v>994.82357000000002</v>
      </c>
      <c r="R33" s="25">
        <f>VLOOKUP($A33,'Exports, FOB'!$B:$AE,R$1,FALSE)+VLOOKUP($A33,'Imports, CIF'!$B:$AE,R$1,FALSE)</f>
        <v>1101.9356990000001</v>
      </c>
      <c r="S33" s="25">
        <f>VLOOKUP($A33,'Exports, FOB'!$B:$AE,S$1,FALSE)+VLOOKUP($A33,'Imports, CIF'!$B:$AE,S$1,FALSE)</f>
        <v>1188.4176600000001</v>
      </c>
      <c r="T33" s="25">
        <f>VLOOKUP($A33,'Exports, FOB'!$B:$AE,T$1,FALSE)+VLOOKUP($A33,'Imports, CIF'!$B:$AE,T$1,FALSE)</f>
        <v>1646.6581569999998</v>
      </c>
      <c r="U33" s="25">
        <f>VLOOKUP($A33,'Exports, FOB'!$B:$AE,U$1,FALSE)+VLOOKUP($A33,'Imports, CIF'!$B:$AE,U$1,FALSE)</f>
        <v>1627.782678</v>
      </c>
      <c r="V33" s="25">
        <f>VLOOKUP($A33,'Exports, FOB'!$B:$AE,V$1,FALSE)+VLOOKUP($A33,'Imports, CIF'!$B:$AE,V$1,FALSE)</f>
        <v>2076.466942</v>
      </c>
      <c r="W33" s="25">
        <f>VLOOKUP($A33,'Exports, FOB'!$B:$AE,W$1,FALSE)+VLOOKUP($A33,'Imports, CIF'!$B:$AE,W$1,FALSE)</f>
        <v>1589.8484980000001</v>
      </c>
      <c r="X33" s="25">
        <f>VLOOKUP($A33,'Exports, FOB'!$B:$AE,X$1,FALSE)+VLOOKUP($A33,'Imports, CIF'!$B:$AE,X$1,FALSE)</f>
        <v>2158.9955439999999</v>
      </c>
      <c r="Y33" s="25">
        <f>VLOOKUP($A33,'Exports, FOB'!$B:$AE,Y$1,FALSE)+VLOOKUP($A33,'Imports, CIF'!$B:$AE,Y$1,FALSE)</f>
        <v>1570.9855710000002</v>
      </c>
      <c r="Z33" s="25">
        <f>VLOOKUP($A33,'Exports, FOB'!$B:$AE,Z$1,FALSE)+VLOOKUP($A33,'Imports, CIF'!$B:$AE,Z$1,FALSE)</f>
        <v>1232.231509</v>
      </c>
      <c r="AA33" s="25">
        <f>VLOOKUP($A33,'Exports, FOB'!$B:$AE,AA$1,FALSE)+VLOOKUP($A33,'Imports, CIF'!$B:$AE,AA$1,FALSE)</f>
        <v>1110.2537790000001</v>
      </c>
      <c r="AB33" s="25">
        <f>VLOOKUP($A33,'Exports, FOB'!$B:$AE,AB$1,FALSE)+VLOOKUP($A33,'Imports, CIF'!$B:$AE,AB$1,FALSE)</f>
        <v>1188.013786</v>
      </c>
      <c r="AC33" s="25">
        <f>VLOOKUP($A33,'Exports, FOB'!$B:$AE,AC$1,FALSE)+VLOOKUP($A33,'Imports, CIF'!$B:$AE,AC$1,FALSE)</f>
        <v>1373.3331989999999</v>
      </c>
      <c r="AD33" s="25">
        <f>VLOOKUP($A33,'Exports, FOB'!$B:$AE,AD$1,FALSE)+VLOOKUP($A33,'Imports, CIF'!$B:$AE,AD$1,FALSE)</f>
        <v>1323.9654989999999</v>
      </c>
    </row>
    <row r="34" spans="1:32" x14ac:dyDescent="0.25">
      <c r="A34" s="26" t="s">
        <v>75</v>
      </c>
      <c r="B34" s="25">
        <f>VLOOKUP($A34,'Exports, FOB'!$B:$AE,B$1,FALSE)+VLOOKUP($A34,'Imports, CIF'!$B:$AE,B$1,FALSE)</f>
        <v>3178.2</v>
      </c>
      <c r="C34" s="25">
        <f>VLOOKUP($A34,'Exports, FOB'!$B:$AE,C$1,FALSE)+VLOOKUP($A34,'Imports, CIF'!$B:$AE,C$1,FALSE)</f>
        <v>3566.15</v>
      </c>
      <c r="D34" s="25">
        <f>VLOOKUP($A34,'Exports, FOB'!$B:$AE,D$1,FALSE)+VLOOKUP($A34,'Imports, CIF'!$B:$AE,D$1,FALSE)</f>
        <v>4133.1149999999998</v>
      </c>
      <c r="E34" s="25">
        <f>VLOOKUP($A34,'Exports, FOB'!$B:$AE,E$1,FALSE)+VLOOKUP($A34,'Imports, CIF'!$B:$AE,E$1,FALSE)</f>
        <v>4650</v>
      </c>
      <c r="F34" s="25">
        <f>VLOOKUP($A34,'Exports, FOB'!$B:$AE,F$1,FALSE)+VLOOKUP($A34,'Imports, CIF'!$B:$AE,F$1,FALSE)</f>
        <v>6190.7000000000007</v>
      </c>
      <c r="G34" s="25">
        <f>VLOOKUP($A34,'Exports, FOB'!$B:$AE,G$1,FALSE)+VLOOKUP($A34,'Imports, CIF'!$B:$AE,G$1,FALSE)</f>
        <v>6481.24</v>
      </c>
      <c r="H34" s="25">
        <f>VLOOKUP($A34,'Exports, FOB'!$B:$AE,H$1,FALSE)+VLOOKUP($A34,'Imports, CIF'!$B:$AE,H$1,FALSE)</f>
        <v>6770.92</v>
      </c>
      <c r="I34" s="25">
        <f>VLOOKUP($A34,'Exports, FOB'!$B:$AE,I$1,FALSE)+VLOOKUP($A34,'Imports, CIF'!$B:$AE,I$1,FALSE)</f>
        <v>6384.7199999999993</v>
      </c>
      <c r="J34" s="25">
        <f>VLOOKUP($A34,'Exports, FOB'!$B:$AE,J$1,FALSE)+VLOOKUP($A34,'Imports, CIF'!$B:$AE,J$1,FALSE)</f>
        <v>6149.57</v>
      </c>
      <c r="K34" s="25">
        <f>VLOOKUP($A34,'Exports, FOB'!$B:$AE,K$1,FALSE)+VLOOKUP($A34,'Imports, CIF'!$B:$AE,K$1,FALSE)</f>
        <v>6539.9</v>
      </c>
      <c r="L34" s="25">
        <f>VLOOKUP($A34,'Exports, FOB'!$B:$AE,L$1,FALSE)+VLOOKUP($A34,'Imports, CIF'!$B:$AE,L$1,FALSE)</f>
        <v>6295.11</v>
      </c>
      <c r="M34" s="25">
        <f>VLOOKUP($A34,'Exports, FOB'!$B:$AE,M$1,FALSE)+VLOOKUP($A34,'Imports, CIF'!$B:$AE,M$1,FALSE)</f>
        <v>6012.2000000000007</v>
      </c>
      <c r="N34" s="25">
        <f>VLOOKUP($A34,'Exports, FOB'!$B:$AE,N$1,FALSE)+VLOOKUP($A34,'Imports, CIF'!$B:$AE,N$1,FALSE)</f>
        <v>6563.2087750000001</v>
      </c>
      <c r="O34" s="25">
        <f>VLOOKUP($A34,'Exports, FOB'!$B:$AE,O$1,FALSE)+VLOOKUP($A34,'Imports, CIF'!$B:$AE,O$1,FALSE)</f>
        <v>8589.4435000000012</v>
      </c>
      <c r="P34" s="25">
        <f>VLOOKUP($A34,'Exports, FOB'!$B:$AE,P$1,FALSE)+VLOOKUP($A34,'Imports, CIF'!$B:$AE,P$1,FALSE)</f>
        <v>11840.98126</v>
      </c>
      <c r="Q34" s="25">
        <f>VLOOKUP($A34,'Exports, FOB'!$B:$AE,Q$1,FALSE)+VLOOKUP($A34,'Imports, CIF'!$B:$AE,Q$1,FALSE)</f>
        <v>15568.512511000001</v>
      </c>
      <c r="R34" s="25">
        <f>VLOOKUP($A34,'Exports, FOB'!$B:$AE,R$1,FALSE)+VLOOKUP($A34,'Imports, CIF'!$B:$AE,R$1,FALSE)</f>
        <v>16515.082451999999</v>
      </c>
      <c r="S34" s="25">
        <f>VLOOKUP($A34,'Exports, FOB'!$B:$AE,S$1,FALSE)+VLOOKUP($A34,'Imports, CIF'!$B:$AE,S$1,FALSE)</f>
        <v>19937.231426999999</v>
      </c>
      <c r="T34" s="25">
        <f>VLOOKUP($A34,'Exports, FOB'!$B:$AE,T$1,FALSE)+VLOOKUP($A34,'Imports, CIF'!$B:$AE,T$1,FALSE)</f>
        <v>14167.032267999999</v>
      </c>
      <c r="U34" s="25">
        <f>VLOOKUP($A34,'Exports, FOB'!$B:$AE,U$1,FALSE)+VLOOKUP($A34,'Imports, CIF'!$B:$AE,U$1,FALSE)</f>
        <v>16936.028033000002</v>
      </c>
      <c r="V34" s="25">
        <f>VLOOKUP($A34,'Exports, FOB'!$B:$AE,V$1,FALSE)+VLOOKUP($A34,'Imports, CIF'!$B:$AE,V$1,FALSE)</f>
        <v>24134.390470999999</v>
      </c>
      <c r="W34" s="25">
        <f>VLOOKUP($A34,'Exports, FOB'!$B:$AE,W$1,FALSE)+VLOOKUP($A34,'Imports, CIF'!$B:$AE,W$1,FALSE)</f>
        <v>28190.718624000001</v>
      </c>
      <c r="X34" s="25">
        <f>VLOOKUP($A34,'Exports, FOB'!$B:$AE,X$1,FALSE)+VLOOKUP($A34,'Imports, CIF'!$B:$AE,X$1,FALSE)</f>
        <v>25821.736787000002</v>
      </c>
      <c r="Y34" s="25">
        <f>VLOOKUP($A34,'Exports, FOB'!$B:$AE,Y$1,FALSE)+VLOOKUP($A34,'Imports, CIF'!$B:$AE,Y$1,FALSE)</f>
        <v>23488.349894999999</v>
      </c>
      <c r="Z34" s="25">
        <f>VLOOKUP($A34,'Exports, FOB'!$B:$AE,Z$1,FALSE)+VLOOKUP($A34,'Imports, CIF'!$B:$AE,Z$1,FALSE)</f>
        <v>19960.759692</v>
      </c>
      <c r="AA34" s="25">
        <f>VLOOKUP($A34,'Exports, FOB'!$B:$AE,AA$1,FALSE)+VLOOKUP($A34,'Imports, CIF'!$B:$AE,AA$1,FALSE)</f>
        <v>18793.370501999998</v>
      </c>
      <c r="AB34" s="25">
        <f>VLOOKUP($A34,'Exports, FOB'!$B:$AE,AB$1,FALSE)+VLOOKUP($A34,'Imports, CIF'!$B:$AE,AB$1,FALSE)</f>
        <v>21804.556539000001</v>
      </c>
      <c r="AC34" s="25">
        <f>VLOOKUP($A34,'Exports, FOB'!$B:$AE,AC$1,FALSE)+VLOOKUP($A34,'Imports, CIF'!$B:$AE,AC$1,FALSE)</f>
        <v>24451.846111999999</v>
      </c>
      <c r="AD34" s="25">
        <f>VLOOKUP($A34,'Exports, FOB'!$B:$AE,AD$1,FALSE)+VLOOKUP($A34,'Imports, CIF'!$B:$AE,AD$1,FALSE)</f>
        <v>23320.614695</v>
      </c>
    </row>
    <row r="36" spans="1:32" x14ac:dyDescent="0.25">
      <c r="A36" s="20" t="s">
        <v>496</v>
      </c>
      <c r="B36" s="27">
        <f t="shared" ref="B36:AD36" si="1">SUM(B3:B34)</f>
        <v>13454.399999999998</v>
      </c>
      <c r="C36" s="27">
        <f t="shared" si="1"/>
        <v>15806.321000000004</v>
      </c>
      <c r="D36" s="27">
        <f t="shared" si="1"/>
        <v>16591.515300000006</v>
      </c>
      <c r="E36" s="27">
        <f t="shared" si="1"/>
        <v>19271.304</v>
      </c>
      <c r="F36" s="27">
        <f t="shared" si="1"/>
        <v>26680.2</v>
      </c>
      <c r="G36" s="27">
        <f t="shared" si="1"/>
        <v>27348.120000000003</v>
      </c>
      <c r="H36" s="27">
        <f t="shared" si="1"/>
        <v>30064.250000000007</v>
      </c>
      <c r="I36" s="27">
        <f t="shared" si="1"/>
        <v>27838.699999999997</v>
      </c>
      <c r="J36" s="27">
        <f t="shared" si="1"/>
        <v>26301.100000000006</v>
      </c>
      <c r="K36" s="27">
        <f t="shared" si="1"/>
        <v>30374.060000000005</v>
      </c>
      <c r="L36" s="27">
        <f t="shared" si="1"/>
        <v>29628.579999999998</v>
      </c>
      <c r="M36" s="27">
        <f t="shared" si="1"/>
        <v>28602.299999999996</v>
      </c>
      <c r="N36" s="27">
        <f t="shared" si="1"/>
        <v>35057.722589000012</v>
      </c>
      <c r="O36" s="27">
        <f t="shared" si="1"/>
        <v>49350.282519000022</v>
      </c>
      <c r="P36" s="27">
        <f t="shared" si="1"/>
        <v>63934.863625999991</v>
      </c>
      <c r="Q36" s="27">
        <f t="shared" si="1"/>
        <v>83888.523420999991</v>
      </c>
      <c r="R36" s="27">
        <f t="shared" si="1"/>
        <v>100201.034627</v>
      </c>
      <c r="S36" s="27">
        <f t="shared" si="1"/>
        <v>106397.78466500001</v>
      </c>
      <c r="T36" s="27">
        <f t="shared" si="1"/>
        <v>83621.938465999978</v>
      </c>
      <c r="U36" s="27">
        <f t="shared" si="1"/>
        <v>112601.95552300001</v>
      </c>
      <c r="V36" s="27">
        <f t="shared" si="1"/>
        <v>133654.66210400002</v>
      </c>
      <c r="W36" s="27">
        <f t="shared" si="1"/>
        <v>135406.029912</v>
      </c>
      <c r="X36" s="27">
        <f t="shared" si="1"/>
        <v>133708.10355100001</v>
      </c>
      <c r="Y36" s="27">
        <f t="shared" si="1"/>
        <v>125748.67559</v>
      </c>
      <c r="Z36" s="27">
        <f t="shared" si="1"/>
        <v>107507.15329800002</v>
      </c>
      <c r="AA36" s="27">
        <f t="shared" si="1"/>
        <v>104542.17567800003</v>
      </c>
      <c r="AB36" s="27">
        <f t="shared" si="1"/>
        <v>116499.70553099997</v>
      </c>
      <c r="AC36" s="27">
        <f t="shared" si="1"/>
        <v>130195.942024</v>
      </c>
      <c r="AD36" s="27">
        <f t="shared" si="1"/>
        <v>121396.75458899996</v>
      </c>
    </row>
    <row r="38" spans="1:32" ht="13" x14ac:dyDescent="0.2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497</v>
      </c>
    </row>
    <row r="39" spans="1:32" x14ac:dyDescent="0.25">
      <c r="A39" s="22" t="s">
        <v>203</v>
      </c>
      <c r="B39" s="20">
        <f t="shared" ref="B39:AD47" si="2">B3/B$36</f>
        <v>6.0292543703175175E-2</v>
      </c>
      <c r="C39" s="20">
        <f t="shared" si="2"/>
        <v>6.8917365400841826E-2</v>
      </c>
      <c r="D39" s="20">
        <f t="shared" si="2"/>
        <v>7.0522190339058405E-2</v>
      </c>
      <c r="E39" s="20">
        <f t="shared" si="2"/>
        <v>8.2599496121279606E-2</v>
      </c>
      <c r="F39" s="20">
        <f t="shared" si="2"/>
        <v>7.3841275552657015E-2</v>
      </c>
      <c r="G39" s="20">
        <f t="shared" si="2"/>
        <v>8.5341880904427792E-2</v>
      </c>
      <c r="H39" s="20">
        <f t="shared" si="2"/>
        <v>8.6969074565305948E-2</v>
      </c>
      <c r="I39" s="20">
        <f t="shared" si="2"/>
        <v>9.4655282035439881E-2</v>
      </c>
      <c r="J39" s="20">
        <f t="shared" si="2"/>
        <v>0.1043762428187414</v>
      </c>
      <c r="K39" s="20">
        <f t="shared" si="2"/>
        <v>0.11542645270339229</v>
      </c>
      <c r="L39" s="20">
        <f t="shared" si="2"/>
        <v>0.1219218065799981</v>
      </c>
      <c r="M39" s="20">
        <f t="shared" si="2"/>
        <v>0.1150956391618856</v>
      </c>
      <c r="N39" s="20">
        <f t="shared" si="2"/>
        <v>0.11768223199685263</v>
      </c>
      <c r="O39" s="20">
        <f t="shared" si="2"/>
        <v>9.3630472737841364E-2</v>
      </c>
      <c r="P39" s="20">
        <f t="shared" si="2"/>
        <v>8.5497716581928548E-2</v>
      </c>
      <c r="Q39" s="20">
        <f t="shared" si="2"/>
        <v>6.314649522933341E-2</v>
      </c>
      <c r="R39" s="20">
        <f t="shared" si="2"/>
        <v>5.1772991200253825E-2</v>
      </c>
      <c r="S39" s="20">
        <f t="shared" si="2"/>
        <v>5.7187049731887374E-2</v>
      </c>
      <c r="T39" s="20">
        <f t="shared" si="2"/>
        <v>6.4236992068583285E-2</v>
      </c>
      <c r="U39" s="20">
        <f t="shared" si="2"/>
        <v>5.0515236485730024E-2</v>
      </c>
      <c r="V39" s="20">
        <f t="shared" si="2"/>
        <v>4.4361877570618255E-2</v>
      </c>
      <c r="W39" s="20">
        <f t="shared" si="2"/>
        <v>4.6880339214771083E-2</v>
      </c>
      <c r="X39" s="20">
        <f t="shared" si="2"/>
        <v>3.7182581720663535E-2</v>
      </c>
      <c r="Y39" s="20">
        <f t="shared" si="2"/>
        <v>3.0837967332901117E-2</v>
      </c>
      <c r="Z39" s="20">
        <f t="shared" si="2"/>
        <v>3.0876608003922959E-2</v>
      </c>
      <c r="AA39" s="20">
        <f t="shared" si="2"/>
        <v>3.1366563061591836E-2</v>
      </c>
      <c r="AB39" s="20">
        <f t="shared" si="2"/>
        <v>3.3380278862294742E-2</v>
      </c>
      <c r="AC39" s="20">
        <f t="shared" si="2"/>
        <v>3.1694433581035374E-2</v>
      </c>
      <c r="AD39" s="20">
        <f t="shared" si="2"/>
        <v>3.3759452037042809E-2</v>
      </c>
      <c r="AF39" s="21">
        <f t="shared" ref="AF39:AF70" si="3">AVERAGE(B39:AD39)</f>
        <v>6.8412708182877757E-2</v>
      </c>
    </row>
    <row r="40" spans="1:32" x14ac:dyDescent="0.25">
      <c r="A40" s="26" t="s">
        <v>32</v>
      </c>
      <c r="B40" s="20">
        <f t="shared" si="2"/>
        <v>5.5297895112379611E-3</v>
      </c>
      <c r="C40" s="20">
        <f t="shared" si="2"/>
        <v>4.3121988981496698E-3</v>
      </c>
      <c r="D40" s="20">
        <f t="shared" si="2"/>
        <v>6.8753816596848127E-3</v>
      </c>
      <c r="E40" s="20">
        <f t="shared" si="2"/>
        <v>6.8339952501397924E-3</v>
      </c>
      <c r="F40" s="20">
        <f t="shared" si="2"/>
        <v>6.7053470363790365E-3</v>
      </c>
      <c r="G40" s="20">
        <f t="shared" si="2"/>
        <v>8.3757128460749761E-3</v>
      </c>
      <c r="H40" s="20">
        <f t="shared" si="2"/>
        <v>6.4155932710777738E-3</v>
      </c>
      <c r="I40" s="20">
        <f t="shared" si="2"/>
        <v>6.8943592912025353E-3</v>
      </c>
      <c r="J40" s="20">
        <f t="shared" si="2"/>
        <v>5.11689625148758E-3</v>
      </c>
      <c r="K40" s="20">
        <f t="shared" si="2"/>
        <v>5.1280599300850783E-3</v>
      </c>
      <c r="L40" s="20">
        <f t="shared" si="2"/>
        <v>4.2894394533926367E-3</v>
      </c>
      <c r="M40" s="20">
        <f t="shared" si="2"/>
        <v>5.5135426172021138E-3</v>
      </c>
      <c r="N40" s="20">
        <f t="shared" si="2"/>
        <v>4.851244217825023E-3</v>
      </c>
      <c r="O40" s="20">
        <f t="shared" si="2"/>
        <v>4.8513182656619008E-3</v>
      </c>
      <c r="P40" s="20">
        <f t="shared" si="2"/>
        <v>4.1654231337360523E-3</v>
      </c>
      <c r="Q40" s="20">
        <f t="shared" si="2"/>
        <v>4.2895623301663606E-3</v>
      </c>
      <c r="R40" s="20">
        <f t="shared" si="2"/>
        <v>5.9230376633264623E-3</v>
      </c>
      <c r="S40" s="20">
        <f t="shared" si="2"/>
        <v>6.1271988514855977E-3</v>
      </c>
      <c r="T40" s="20">
        <f t="shared" si="2"/>
        <v>1.0635033919496991E-2</v>
      </c>
      <c r="U40" s="20">
        <f t="shared" si="2"/>
        <v>8.3288685053825359E-3</v>
      </c>
      <c r="V40" s="20">
        <f t="shared" si="2"/>
        <v>1.062659284488583E-2</v>
      </c>
      <c r="W40" s="20">
        <f t="shared" si="2"/>
        <v>1.2627211144963003E-2</v>
      </c>
      <c r="X40" s="20">
        <f t="shared" si="2"/>
        <v>9.1424828827501338E-3</v>
      </c>
      <c r="Y40" s="20">
        <f t="shared" si="2"/>
        <v>9.4100198705719031E-3</v>
      </c>
      <c r="Z40" s="20">
        <f t="shared" si="2"/>
        <v>6.4949603312860647E-3</v>
      </c>
      <c r="AA40" s="20">
        <f t="shared" si="2"/>
        <v>6.4164707368067741E-3</v>
      </c>
      <c r="AB40" s="20">
        <f t="shared" si="2"/>
        <v>4.8602752377715809E-3</v>
      </c>
      <c r="AC40" s="20">
        <f t="shared" si="2"/>
        <v>3.6609687106233832E-3</v>
      </c>
      <c r="AD40" s="20">
        <f t="shared" si="2"/>
        <v>4.085125666489082E-3</v>
      </c>
      <c r="AF40" s="21">
        <f t="shared" si="3"/>
        <v>6.4995210458394029E-3</v>
      </c>
    </row>
    <row r="41" spans="1:32" x14ac:dyDescent="0.25">
      <c r="A41" s="26" t="s">
        <v>36</v>
      </c>
      <c r="B41" s="20">
        <f t="shared" si="2"/>
        <v>1.9770484005232495E-3</v>
      </c>
      <c r="C41" s="20">
        <f t="shared" si="2"/>
        <v>2.8849217980578775E-3</v>
      </c>
      <c r="D41" s="20">
        <f t="shared" si="2"/>
        <v>3.3320645522955934E-3</v>
      </c>
      <c r="E41" s="20">
        <f t="shared" si="2"/>
        <v>2.2261077921867669E-3</v>
      </c>
      <c r="F41" s="20">
        <f t="shared" si="2"/>
        <v>2.0014842467447769E-3</v>
      </c>
      <c r="G41" s="20">
        <f t="shared" si="2"/>
        <v>1.7492975751166805E-3</v>
      </c>
      <c r="H41" s="20">
        <f t="shared" si="2"/>
        <v>1.9983867882950677E-3</v>
      </c>
      <c r="I41" s="20">
        <f t="shared" si="2"/>
        <v>1.3729089361212989E-3</v>
      </c>
      <c r="J41" s="20">
        <f t="shared" si="2"/>
        <v>1.6664702236788571E-3</v>
      </c>
      <c r="K41" s="20">
        <f t="shared" si="2"/>
        <v>1.9279608982138046E-3</v>
      </c>
      <c r="L41" s="20">
        <f t="shared" si="2"/>
        <v>1.79623863175353E-3</v>
      </c>
      <c r="M41" s="20">
        <f t="shared" si="2"/>
        <v>1.6921716085769331E-3</v>
      </c>
      <c r="N41" s="20">
        <f t="shared" si="2"/>
        <v>1.805805207091913E-3</v>
      </c>
      <c r="O41" s="20">
        <f t="shared" si="2"/>
        <v>1.5381717211198275E-3</v>
      </c>
      <c r="P41" s="20">
        <f t="shared" si="2"/>
        <v>1.7886871655653951E-3</v>
      </c>
      <c r="Q41" s="20">
        <f t="shared" si="2"/>
        <v>1.5352600540321293E-3</v>
      </c>
      <c r="R41" s="20">
        <f t="shared" si="2"/>
        <v>1.631686155822831E-3</v>
      </c>
      <c r="S41" s="20">
        <f t="shared" si="2"/>
        <v>1.8293842828856232E-3</v>
      </c>
      <c r="T41" s="20">
        <f t="shared" si="2"/>
        <v>1.4988253118643033E-3</v>
      </c>
      <c r="U41" s="20">
        <f t="shared" si="2"/>
        <v>2.1592934676017794E-3</v>
      </c>
      <c r="V41" s="20">
        <f t="shared" si="2"/>
        <v>1.9704456234760715E-3</v>
      </c>
      <c r="W41" s="20">
        <f t="shared" si="2"/>
        <v>1.9791350663937481E-3</v>
      </c>
      <c r="X41" s="20">
        <f t="shared" si="2"/>
        <v>3.039891174920191E-3</v>
      </c>
      <c r="Y41" s="20">
        <f t="shared" si="2"/>
        <v>2.4993991986424864E-3</v>
      </c>
      <c r="Z41" s="20">
        <f t="shared" si="2"/>
        <v>3.1962730707556781E-3</v>
      </c>
      <c r="AA41" s="20">
        <f t="shared" si="2"/>
        <v>2.8660067868001341E-3</v>
      </c>
      <c r="AB41" s="20">
        <f t="shared" si="2"/>
        <v>3.0374759179613406E-3</v>
      </c>
      <c r="AC41" s="20">
        <f t="shared" si="2"/>
        <v>2.9324886479919652E-3</v>
      </c>
      <c r="AD41" s="20">
        <f t="shared" si="2"/>
        <v>2.7626790694319728E-3</v>
      </c>
      <c r="AF41" s="21">
        <f t="shared" si="3"/>
        <v>2.1619299784110977E-3</v>
      </c>
    </row>
    <row r="42" spans="1:32" x14ac:dyDescent="0.2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1.3523703401880968E-2</v>
      </c>
      <c r="I42" s="20">
        <f t="shared" si="2"/>
        <v>1.6432160984528734E-2</v>
      </c>
      <c r="J42" s="20">
        <f t="shared" si="2"/>
        <v>1.5245750177749217E-2</v>
      </c>
      <c r="K42" s="20">
        <f t="shared" si="2"/>
        <v>1.5242282394911971E-2</v>
      </c>
      <c r="L42" s="20">
        <f t="shared" si="2"/>
        <v>1.152704584559908E-2</v>
      </c>
      <c r="M42" s="20">
        <f t="shared" si="2"/>
        <v>1.2390611943794731E-2</v>
      </c>
      <c r="N42" s="20">
        <f t="shared" si="2"/>
        <v>1.083205484999623E-2</v>
      </c>
      <c r="O42" s="20">
        <f t="shared" si="2"/>
        <v>8.765598552216057E-3</v>
      </c>
      <c r="P42" s="20">
        <f t="shared" si="2"/>
        <v>9.0613113119147413E-3</v>
      </c>
      <c r="Q42" s="20">
        <f t="shared" si="2"/>
        <v>1.1568750759022852E-2</v>
      </c>
      <c r="R42" s="20">
        <f t="shared" si="2"/>
        <v>9.5547228485605134E-3</v>
      </c>
      <c r="S42" s="20">
        <f t="shared" si="2"/>
        <v>9.8182298747018729E-3</v>
      </c>
      <c r="T42" s="20">
        <f t="shared" si="2"/>
        <v>1.3140309279565086E-2</v>
      </c>
      <c r="U42" s="20">
        <f t="shared" si="2"/>
        <v>1.8427600758462538E-2</v>
      </c>
      <c r="V42" s="20">
        <f t="shared" si="2"/>
        <v>1.2845637256290047E-2</v>
      </c>
      <c r="W42" s="20">
        <f t="shared" si="2"/>
        <v>1.2185008179268535E-2</v>
      </c>
      <c r="X42" s="20">
        <f t="shared" si="2"/>
        <v>1.3844199213355427E-2</v>
      </c>
      <c r="Y42" s="20">
        <f t="shared" si="2"/>
        <v>1.1803590924802041E-2</v>
      </c>
      <c r="Z42" s="20">
        <f t="shared" si="2"/>
        <v>1.0361827541951326E-2</v>
      </c>
      <c r="AA42" s="20">
        <f t="shared" si="2"/>
        <v>9.0792984921562545E-3</v>
      </c>
      <c r="AB42" s="20">
        <f t="shared" si="2"/>
        <v>7.7887348801800142E-3</v>
      </c>
      <c r="AC42" s="20">
        <f t="shared" si="2"/>
        <v>8.1107757782907033E-3</v>
      </c>
      <c r="AD42" s="20">
        <f t="shared" si="2"/>
        <v>7.080521212532366E-3</v>
      </c>
      <c r="AF42" s="21">
        <f t="shared" si="3"/>
        <v>9.2630940159217703E-3</v>
      </c>
    </row>
    <row r="43" spans="1:32" x14ac:dyDescent="0.25">
      <c r="A43" s="26" t="s">
        <v>209</v>
      </c>
      <c r="B43" s="20">
        <f t="shared" si="2"/>
        <v>8.5117136401474627E-2</v>
      </c>
      <c r="C43" s="20">
        <f t="shared" si="2"/>
        <v>9.1567797465330461E-2</v>
      </c>
      <c r="D43" s="20">
        <f t="shared" si="2"/>
        <v>8.8371373770785092E-2</v>
      </c>
      <c r="E43" s="20">
        <f t="shared" si="2"/>
        <v>8.325850705276612E-2</v>
      </c>
      <c r="F43" s="20">
        <f t="shared" si="2"/>
        <v>8.4388422875390737E-2</v>
      </c>
      <c r="G43" s="20">
        <f t="shared" si="2"/>
        <v>7.3554233344010483E-2</v>
      </c>
      <c r="H43" s="20">
        <f t="shared" si="2"/>
        <v>7.3907714311848768E-2</v>
      </c>
      <c r="I43" s="20">
        <f t="shared" si="2"/>
        <v>6.8982028614841928E-2</v>
      </c>
      <c r="J43" s="20">
        <f t="shared" si="2"/>
        <v>6.3414838162662385E-2</v>
      </c>
      <c r="K43" s="20">
        <f t="shared" si="2"/>
        <v>7.5235579306816402E-2</v>
      </c>
      <c r="L43" s="20">
        <f t="shared" si="2"/>
        <v>7.8539032245217286E-2</v>
      </c>
      <c r="M43" s="20">
        <f t="shared" si="2"/>
        <v>8.0734766085244894E-2</v>
      </c>
      <c r="N43" s="20">
        <f t="shared" si="2"/>
        <v>8.6484817041462131E-2</v>
      </c>
      <c r="O43" s="20">
        <f t="shared" si="2"/>
        <v>8.6454543058742603E-2</v>
      </c>
      <c r="P43" s="20">
        <f t="shared" si="2"/>
        <v>8.8844626637946567E-2</v>
      </c>
      <c r="Q43" s="20">
        <f t="shared" si="2"/>
        <v>8.4604995612824141E-2</v>
      </c>
      <c r="R43" s="20">
        <f t="shared" si="2"/>
        <v>7.9215983582879776E-2</v>
      </c>
      <c r="S43" s="20">
        <f t="shared" si="2"/>
        <v>8.6184362972140452E-2</v>
      </c>
      <c r="T43" s="20">
        <f t="shared" si="2"/>
        <v>6.820270783747609E-2</v>
      </c>
      <c r="U43" s="20">
        <f t="shared" si="2"/>
        <v>7.8907407733119952E-2</v>
      </c>
      <c r="V43" s="20">
        <f t="shared" si="2"/>
        <v>8.019865906106094E-2</v>
      </c>
      <c r="W43" s="20">
        <f t="shared" si="2"/>
        <v>6.9975693535641356E-2</v>
      </c>
      <c r="X43" s="20">
        <f t="shared" si="2"/>
        <v>7.102218030770191E-2</v>
      </c>
      <c r="Y43" s="20">
        <f t="shared" si="2"/>
        <v>7.6913624406944742E-2</v>
      </c>
      <c r="Z43" s="20">
        <f t="shared" si="2"/>
        <v>7.353922243746247E-2</v>
      </c>
      <c r="AA43" s="20">
        <f t="shared" si="2"/>
        <v>7.4025536467083111E-2</v>
      </c>
      <c r="AB43" s="20">
        <f t="shared" si="2"/>
        <v>7.8315335437240452E-2</v>
      </c>
      <c r="AC43" s="20">
        <f t="shared" si="2"/>
        <v>7.7433614253058614E-2</v>
      </c>
      <c r="AD43" s="20">
        <f t="shared" si="2"/>
        <v>7.223906020132298E-2</v>
      </c>
      <c r="AF43" s="21">
        <f t="shared" si="3"/>
        <v>7.8608062076568883E-2</v>
      </c>
    </row>
    <row r="44" spans="1:32" x14ac:dyDescent="0.25">
      <c r="A44" s="26" t="s">
        <v>58</v>
      </c>
      <c r="B44" s="20">
        <f t="shared" si="2"/>
        <v>1.5608276846236183E-2</v>
      </c>
      <c r="C44" s="20">
        <f t="shared" si="2"/>
        <v>1.4253791252246488E-2</v>
      </c>
      <c r="D44" s="20">
        <f t="shared" si="2"/>
        <v>1.5927116675111638E-2</v>
      </c>
      <c r="E44" s="20">
        <f t="shared" si="2"/>
        <v>1.7393737341282148E-2</v>
      </c>
      <c r="F44" s="20">
        <f t="shared" si="2"/>
        <v>1.5412178319502853E-2</v>
      </c>
      <c r="G44" s="20">
        <f t="shared" si="2"/>
        <v>2.0144346302414937E-2</v>
      </c>
      <c r="H44" s="20">
        <f t="shared" si="2"/>
        <v>1.8840316987784489E-2</v>
      </c>
      <c r="I44" s="20">
        <f t="shared" si="2"/>
        <v>2.3144040490396464E-2</v>
      </c>
      <c r="J44" s="20">
        <f t="shared" si="2"/>
        <v>2.2381573394268675E-2</v>
      </c>
      <c r="K44" s="20">
        <f t="shared" si="2"/>
        <v>2.4805376693138814E-2</v>
      </c>
      <c r="L44" s="20">
        <f t="shared" si="2"/>
        <v>2.3095605661830571E-2</v>
      </c>
      <c r="M44" s="20">
        <f t="shared" si="2"/>
        <v>2.0375983749558603E-2</v>
      </c>
      <c r="N44" s="20">
        <f t="shared" si="2"/>
        <v>2.1959060947146333E-2</v>
      </c>
      <c r="O44" s="20">
        <f t="shared" si="2"/>
        <v>2.3948160976484469E-2</v>
      </c>
      <c r="P44" s="20">
        <f t="shared" si="2"/>
        <v>2.4005709732613737E-2</v>
      </c>
      <c r="Q44" s="20">
        <f t="shared" si="2"/>
        <v>2.1676809220661373E-2</v>
      </c>
      <c r="R44" s="20">
        <f t="shared" si="2"/>
        <v>2.2994700848918609E-2</v>
      </c>
      <c r="S44" s="20">
        <f t="shared" si="2"/>
        <v>2.1423872697885555E-2</v>
      </c>
      <c r="T44" s="20">
        <f t="shared" si="2"/>
        <v>2.4174801195525307E-2</v>
      </c>
      <c r="U44" s="20">
        <f t="shared" si="2"/>
        <v>1.7868306333179342E-2</v>
      </c>
      <c r="V44" s="20">
        <f t="shared" si="2"/>
        <v>1.7884814524015472E-2</v>
      </c>
      <c r="W44" s="20">
        <f t="shared" si="2"/>
        <v>1.7066736396465308E-2</v>
      </c>
      <c r="X44" s="20">
        <f t="shared" si="2"/>
        <v>2.2142142416003607E-2</v>
      </c>
      <c r="Y44" s="20">
        <f t="shared" si="2"/>
        <v>1.9602546686352737E-2</v>
      </c>
      <c r="Z44" s="20">
        <f t="shared" si="2"/>
        <v>1.8420887580481042E-2</v>
      </c>
      <c r="AA44" s="20">
        <f t="shared" si="2"/>
        <v>1.543641002814523E-2</v>
      </c>
      <c r="AB44" s="20">
        <f t="shared" si="2"/>
        <v>1.8759111690788508E-2</v>
      </c>
      <c r="AC44" s="20">
        <f t="shared" si="2"/>
        <v>1.4718779888291367E-2</v>
      </c>
      <c r="AD44" s="20">
        <f t="shared" si="2"/>
        <v>1.4268455683715235E-2</v>
      </c>
      <c r="AF44" s="21">
        <f t="shared" si="3"/>
        <v>1.9577022433118794E-2</v>
      </c>
    </row>
    <row r="45" spans="1:32" x14ac:dyDescent="0.25">
      <c r="A45" s="26" t="s">
        <v>83</v>
      </c>
      <c r="B45" s="20">
        <f t="shared" si="2"/>
        <v>1.2977167320727791E-2</v>
      </c>
      <c r="C45" s="20">
        <f t="shared" si="2"/>
        <v>2.3284355670114502E-2</v>
      </c>
      <c r="D45" s="20">
        <f t="shared" si="2"/>
        <v>2.3854662629880456E-2</v>
      </c>
      <c r="E45" s="20">
        <f t="shared" si="2"/>
        <v>2.1482718553970194E-2</v>
      </c>
      <c r="F45" s="20">
        <f t="shared" si="2"/>
        <v>2.5423347651067081E-2</v>
      </c>
      <c r="G45" s="20">
        <f t="shared" si="2"/>
        <v>3.252325936846847E-2</v>
      </c>
      <c r="H45" s="20">
        <f t="shared" si="2"/>
        <v>3.6409689248858686E-2</v>
      </c>
      <c r="I45" s="20">
        <f t="shared" si="2"/>
        <v>4.416370017278106E-2</v>
      </c>
      <c r="J45" s="20">
        <f t="shared" si="2"/>
        <v>3.9197219888141552E-2</v>
      </c>
      <c r="K45" s="20">
        <f t="shared" si="2"/>
        <v>6.1109380833513846E-2</v>
      </c>
      <c r="L45" s="20">
        <f t="shared" si="2"/>
        <v>6.8463962835883463E-2</v>
      </c>
      <c r="M45" s="20">
        <f t="shared" si="2"/>
        <v>8.1657768780832335E-2</v>
      </c>
      <c r="N45" s="20">
        <f t="shared" si="2"/>
        <v>0.10128429894399718</v>
      </c>
      <c r="O45" s="20">
        <f t="shared" si="2"/>
        <v>0.1198220449644514</v>
      </c>
      <c r="P45" s="20">
        <f t="shared" si="2"/>
        <v>0.12703959142718765</v>
      </c>
      <c r="Q45" s="20">
        <f t="shared" si="2"/>
        <v>0.1150047951444202</v>
      </c>
      <c r="R45" s="20">
        <f t="shared" si="2"/>
        <v>0.16536516180377983</v>
      </c>
      <c r="S45" s="20">
        <f t="shared" si="2"/>
        <v>0.15777527688057338</v>
      </c>
      <c r="T45" s="20">
        <f t="shared" si="2"/>
        <v>0.22968499761350658</v>
      </c>
      <c r="U45" s="20">
        <f t="shared" si="2"/>
        <v>0.24240256153832729</v>
      </c>
      <c r="V45" s="20">
        <f t="shared" si="2"/>
        <v>0.23402710853184588</v>
      </c>
      <c r="W45" s="20">
        <f t="shared" si="2"/>
        <v>0.24010209161385934</v>
      </c>
      <c r="X45" s="20">
        <f t="shared" si="2"/>
        <v>0.26065299735334813</v>
      </c>
      <c r="Y45" s="20">
        <f t="shared" si="2"/>
        <v>0.26391324977612041</v>
      </c>
      <c r="Z45" s="20">
        <f t="shared" si="2"/>
        <v>0.28670883613261305</v>
      </c>
      <c r="AA45" s="20">
        <f t="shared" si="2"/>
        <v>0.30292946284706451</v>
      </c>
      <c r="AB45" s="20">
        <f t="shared" si="2"/>
        <v>0.2949428735238887</v>
      </c>
      <c r="AC45" s="20">
        <f t="shared" si="2"/>
        <v>0.32528821367714428</v>
      </c>
      <c r="AD45" s="20">
        <f t="shared" si="2"/>
        <v>0.31855516520129545</v>
      </c>
      <c r="AF45" s="21">
        <f t="shared" si="3"/>
        <v>0.146760205514747</v>
      </c>
    </row>
    <row r="46" spans="1:32" x14ac:dyDescent="0.25">
      <c r="A46" s="26" t="s">
        <v>42</v>
      </c>
      <c r="B46" s="20">
        <f t="shared" si="2"/>
        <v>5.4926269473183484E-3</v>
      </c>
      <c r="C46" s="20">
        <f t="shared" si="2"/>
        <v>5.724292199304315E-3</v>
      </c>
      <c r="D46" s="20">
        <f t="shared" si="2"/>
        <v>6.3183499580656121E-3</v>
      </c>
      <c r="E46" s="20">
        <f t="shared" si="2"/>
        <v>5.6508890109356379E-3</v>
      </c>
      <c r="F46" s="20">
        <f t="shared" si="2"/>
        <v>5.8770174136625669E-3</v>
      </c>
      <c r="G46" s="20">
        <f t="shared" si="2"/>
        <v>7.0088912875912492E-3</v>
      </c>
      <c r="H46" s="20">
        <f t="shared" si="2"/>
        <v>8.4894850195830589E-3</v>
      </c>
      <c r="I46" s="20">
        <f t="shared" si="2"/>
        <v>5.3378929332188645E-3</v>
      </c>
      <c r="J46" s="20">
        <f t="shared" si="2"/>
        <v>4.6800323940823759E-3</v>
      </c>
      <c r="K46" s="20">
        <f t="shared" si="2"/>
        <v>4.843935911103092E-3</v>
      </c>
      <c r="L46" s="20">
        <f t="shared" si="2"/>
        <v>4.044743285030873E-3</v>
      </c>
      <c r="M46" s="20">
        <f t="shared" si="2"/>
        <v>5.3667012792677519E-3</v>
      </c>
      <c r="N46" s="20">
        <f t="shared" si="2"/>
        <v>9.6543514240197033E-3</v>
      </c>
      <c r="O46" s="20">
        <f t="shared" si="2"/>
        <v>6.5236952569835771E-3</v>
      </c>
      <c r="P46" s="20">
        <f t="shared" si="2"/>
        <v>1.0887781134124728E-2</v>
      </c>
      <c r="Q46" s="20">
        <f t="shared" si="2"/>
        <v>6.2151208620449087E-3</v>
      </c>
      <c r="R46" s="20">
        <f t="shared" si="2"/>
        <v>5.1247645886246303E-3</v>
      </c>
      <c r="S46" s="20">
        <f t="shared" si="2"/>
        <v>4.8427594862273148E-3</v>
      </c>
      <c r="T46" s="20">
        <f t="shared" si="2"/>
        <v>4.6956237705449901E-3</v>
      </c>
      <c r="U46" s="20">
        <f t="shared" si="2"/>
        <v>3.9621421042627513E-3</v>
      </c>
      <c r="V46" s="20">
        <f t="shared" si="2"/>
        <v>5.0161662559763051E-3</v>
      </c>
      <c r="W46" s="20">
        <f t="shared" si="2"/>
        <v>3.9681253585914528E-3</v>
      </c>
      <c r="X46" s="20">
        <f t="shared" si="2"/>
        <v>3.4467583322219156E-3</v>
      </c>
      <c r="Y46" s="20">
        <f t="shared" si="2"/>
        <v>3.9046064755456247E-3</v>
      </c>
      <c r="Z46" s="20">
        <f t="shared" si="2"/>
        <v>4.0703977788996175E-3</v>
      </c>
      <c r="AA46" s="20">
        <f t="shared" si="2"/>
        <v>3.7054833753715388E-3</v>
      </c>
      <c r="AB46" s="20">
        <f t="shared" si="2"/>
        <v>4.5381136423500966E-3</v>
      </c>
      <c r="AC46" s="20">
        <f t="shared" si="2"/>
        <v>4.0994023293108037E-3</v>
      </c>
      <c r="AD46" s="20">
        <f t="shared" si="2"/>
        <v>4.8757708474492754E-3</v>
      </c>
      <c r="AF46" s="21">
        <f t="shared" si="3"/>
        <v>5.4608938159211376E-3</v>
      </c>
    </row>
    <row r="47" spans="1:32" x14ac:dyDescent="0.25">
      <c r="A47" s="26" t="s">
        <v>43</v>
      </c>
      <c r="B47" s="20">
        <f t="shared" si="2"/>
        <v>4.6854560589844226E-2</v>
      </c>
      <c r="C47" s="20">
        <f t="shared" si="2"/>
        <v>4.1933856714664965E-2</v>
      </c>
      <c r="D47" s="20">
        <f t="shared" si="2"/>
        <v>4.3361922464068114E-2</v>
      </c>
      <c r="E47" s="20">
        <f t="shared" si="2"/>
        <v>3.9774163699560758E-2</v>
      </c>
      <c r="F47" s="20">
        <f t="shared" si="2"/>
        <v>3.5798082473144879E-2</v>
      </c>
      <c r="G47" s="20">
        <f t="shared" si="2"/>
        <v>3.6098276590858895E-2</v>
      </c>
      <c r="H47" s="20">
        <f t="shared" si="2"/>
        <v>3.1686471473594047E-2</v>
      </c>
      <c r="I47" s="20">
        <f t="shared" si="2"/>
        <v>4.0647731395503386E-2</v>
      </c>
      <c r="J47" s="20">
        <f t="shared" si="2"/>
        <v>3.5156324260202036E-2</v>
      </c>
      <c r="K47" s="20">
        <f t="shared" si="2"/>
        <v>3.5525049993316661E-2</v>
      </c>
      <c r="L47" s="20">
        <f t="shared" si="2"/>
        <v>3.975553333976857E-2</v>
      </c>
      <c r="M47" s="20">
        <f t="shared" si="2"/>
        <v>4.3811162039416415E-2</v>
      </c>
      <c r="N47" s="20">
        <f t="shared" si="2"/>
        <v>3.8558127430221009E-2</v>
      </c>
      <c r="O47" s="20">
        <f t="shared" si="2"/>
        <v>3.7023941945956325E-2</v>
      </c>
      <c r="P47" s="20">
        <f t="shared" si="2"/>
        <v>3.4381289586517344E-2</v>
      </c>
      <c r="Q47" s="20">
        <f t="shared" si="2"/>
        <v>4.1798323203317167E-2</v>
      </c>
      <c r="R47" s="20">
        <f t="shared" si="2"/>
        <v>3.2683414150272136E-2</v>
      </c>
      <c r="S47" s="20">
        <f t="shared" si="2"/>
        <v>3.2466203519896375E-2</v>
      </c>
      <c r="T47" s="20">
        <f t="shared" si="2"/>
        <v>2.3799040521037044E-2</v>
      </c>
      <c r="U47" s="20">
        <f t="shared" si="2"/>
        <v>1.8096085174859951E-2</v>
      </c>
      <c r="V47" s="20">
        <f t="shared" si="2"/>
        <v>1.9532283654786708E-2</v>
      </c>
      <c r="W47" s="20">
        <f t="shared" si="2"/>
        <v>2.0453983236935244E-2</v>
      </c>
      <c r="X47" s="20">
        <f t="shared" si="2"/>
        <v>2.5031309569979829E-2</v>
      </c>
      <c r="Y47" s="20">
        <f t="shared" ref="Y47:AD47" si="4">Y11/Y$36</f>
        <v>2.7511934457901514E-2</v>
      </c>
      <c r="Z47" s="20">
        <f t="shared" si="4"/>
        <v>2.1812062863389235E-2</v>
      </c>
      <c r="AA47" s="20">
        <f t="shared" si="4"/>
        <v>2.5968283818406331E-2</v>
      </c>
      <c r="AB47" s="20">
        <f t="shared" si="4"/>
        <v>1.8621001513370775E-2</v>
      </c>
      <c r="AC47" s="20">
        <f t="shared" si="4"/>
        <v>1.8994434999703241E-2</v>
      </c>
      <c r="AD47" s="20">
        <f t="shared" si="4"/>
        <v>2.1696279574500751E-2</v>
      </c>
      <c r="AF47" s="21">
        <f t="shared" si="3"/>
        <v>3.2028659801896335E-2</v>
      </c>
    </row>
    <row r="48" spans="1:32" x14ac:dyDescent="0.25">
      <c r="A48" s="26" t="s">
        <v>44</v>
      </c>
      <c r="B48" s="20">
        <f t="shared" ref="B48:AD56" si="5">B12/B$36</f>
        <v>8.9918539659888247E-2</v>
      </c>
      <c r="C48" s="20">
        <f t="shared" si="5"/>
        <v>7.8455954424815219E-2</v>
      </c>
      <c r="D48" s="20">
        <f t="shared" si="5"/>
        <v>6.4617726628019304E-2</v>
      </c>
      <c r="E48" s="20">
        <f t="shared" si="5"/>
        <v>5.9067097898512728E-2</v>
      </c>
      <c r="F48" s="20">
        <f t="shared" si="5"/>
        <v>6.0985299960270155E-2</v>
      </c>
      <c r="G48" s="20">
        <f t="shared" si="5"/>
        <v>5.4344869044014719E-2</v>
      </c>
      <c r="H48" s="20">
        <f t="shared" si="5"/>
        <v>5.2999825373990693E-2</v>
      </c>
      <c r="I48" s="20">
        <f t="shared" si="5"/>
        <v>4.9621569972735806E-2</v>
      </c>
      <c r="J48" s="20">
        <f t="shared" si="5"/>
        <v>4.5839147412085411E-2</v>
      </c>
      <c r="K48" s="20">
        <f t="shared" si="5"/>
        <v>3.5316319253995018E-2</v>
      </c>
      <c r="L48" s="20">
        <f t="shared" si="5"/>
        <v>4.0727905286044759E-2</v>
      </c>
      <c r="M48" s="20">
        <f t="shared" si="5"/>
        <v>4.0594637494187534E-2</v>
      </c>
      <c r="N48" s="20">
        <f t="shared" si="5"/>
        <v>3.8578844063999952E-2</v>
      </c>
      <c r="O48" s="20">
        <f t="shared" si="5"/>
        <v>3.5553061187126762E-2</v>
      </c>
      <c r="P48" s="20">
        <f t="shared" si="5"/>
        <v>3.4601638191347574E-2</v>
      </c>
      <c r="Q48" s="20">
        <f t="shared" si="5"/>
        <v>3.655559425703675E-2</v>
      </c>
      <c r="R48" s="20">
        <f t="shared" si="5"/>
        <v>3.3796171023642338E-2</v>
      </c>
      <c r="S48" s="20">
        <f t="shared" si="5"/>
        <v>3.4781406752516238E-2</v>
      </c>
      <c r="T48" s="20">
        <f t="shared" si="5"/>
        <v>3.1843002516410965E-2</v>
      </c>
      <c r="U48" s="20">
        <f t="shared" si="5"/>
        <v>2.9703816150127269E-2</v>
      </c>
      <c r="V48" s="20">
        <f t="shared" si="5"/>
        <v>3.1828947528143754E-2</v>
      </c>
      <c r="W48" s="20">
        <f t="shared" si="5"/>
        <v>2.8071397717444956E-2</v>
      </c>
      <c r="X48" s="20">
        <f t="shared" si="5"/>
        <v>3.1400184644744367E-2</v>
      </c>
      <c r="Y48" s="20">
        <f t="shared" si="5"/>
        <v>2.8268626888684992E-2</v>
      </c>
      <c r="Z48" s="20">
        <f t="shared" si="5"/>
        <v>2.9597438322824552E-2</v>
      </c>
      <c r="AA48" s="20">
        <f t="shared" si="5"/>
        <v>2.8702789305268497E-2</v>
      </c>
      <c r="AB48" s="20">
        <f t="shared" si="5"/>
        <v>3.196081379801613E-2</v>
      </c>
      <c r="AC48" s="20">
        <f t="shared" si="5"/>
        <v>3.0387232816140353E-2</v>
      </c>
      <c r="AD48" s="20">
        <f t="shared" si="5"/>
        <v>2.9864665692871106E-2</v>
      </c>
      <c r="AF48" s="21">
        <f t="shared" si="3"/>
        <v>4.1999466319479518E-2</v>
      </c>
    </row>
    <row r="49" spans="1:32" x14ac:dyDescent="0.25">
      <c r="A49" s="26" t="s">
        <v>86</v>
      </c>
      <c r="B49" s="20">
        <f t="shared" si="5"/>
        <v>5.8716850992983718E-4</v>
      </c>
      <c r="C49" s="20">
        <f t="shared" si="5"/>
        <v>4.7259574191869182E-4</v>
      </c>
      <c r="D49" s="20">
        <f t="shared" si="5"/>
        <v>1.8610114532456232E-3</v>
      </c>
      <c r="E49" s="20">
        <f t="shared" si="5"/>
        <v>3.9750294012278571E-3</v>
      </c>
      <c r="F49" s="20">
        <f t="shared" si="5"/>
        <v>3.2383565340589654E-3</v>
      </c>
      <c r="G49" s="20">
        <f t="shared" si="5"/>
        <v>5.7451846781424098E-3</v>
      </c>
      <c r="H49" s="20">
        <f t="shared" si="5"/>
        <v>4.6573588231870059E-3</v>
      </c>
      <c r="I49" s="20">
        <f t="shared" si="5"/>
        <v>4.3479041765599686E-3</v>
      </c>
      <c r="J49" s="20">
        <f t="shared" si="5"/>
        <v>6.0187596716487135E-3</v>
      </c>
      <c r="K49" s="20">
        <f t="shared" si="5"/>
        <v>6.3629952663555676E-3</v>
      </c>
      <c r="L49" s="20">
        <f t="shared" si="5"/>
        <v>6.2875102350500771E-3</v>
      </c>
      <c r="M49" s="20">
        <f t="shared" si="5"/>
        <v>9.1531100645752261E-3</v>
      </c>
      <c r="N49" s="20">
        <f t="shared" si="5"/>
        <v>8.8186691880836904E-3</v>
      </c>
      <c r="O49" s="20">
        <f t="shared" si="5"/>
        <v>1.212121770062201E-2</v>
      </c>
      <c r="P49" s="20">
        <f t="shared" si="5"/>
        <v>1.2577790557341199E-2</v>
      </c>
      <c r="Q49" s="20">
        <f t="shared" si="5"/>
        <v>2.1986363793098859E-2</v>
      </c>
      <c r="R49" s="20">
        <f t="shared" si="5"/>
        <v>2.5566749610284937E-2</v>
      </c>
      <c r="S49" s="20">
        <f t="shared" si="5"/>
        <v>1.7326425947723934E-2</v>
      </c>
      <c r="T49" s="20">
        <f t="shared" si="5"/>
        <v>1.8091927283115136E-2</v>
      </c>
      <c r="U49" s="20">
        <f t="shared" si="5"/>
        <v>1.9150257044688212E-2</v>
      </c>
      <c r="V49" s="20">
        <f t="shared" si="5"/>
        <v>1.8314755306442394E-2</v>
      </c>
      <c r="W49" s="20">
        <f t="shared" si="5"/>
        <v>2.4017489089027566E-2</v>
      </c>
      <c r="X49" s="20">
        <f t="shared" si="5"/>
        <v>2.2089759846705342E-2</v>
      </c>
      <c r="Y49" s="20">
        <f t="shared" si="5"/>
        <v>2.5691836155266184E-2</v>
      </c>
      <c r="Z49" s="20">
        <f t="shared" si="5"/>
        <v>2.4191322244306718E-2</v>
      </c>
      <c r="AA49" s="20">
        <f t="shared" si="5"/>
        <v>2.0197080386995764E-2</v>
      </c>
      <c r="AB49" s="20">
        <f t="shared" si="5"/>
        <v>2.4567713497253448E-2</v>
      </c>
      <c r="AC49" s="20">
        <f t="shared" si="5"/>
        <v>1.7370704653629703E-2</v>
      </c>
      <c r="AD49" s="20">
        <f t="shared" si="5"/>
        <v>1.7046265108206688E-2</v>
      </c>
      <c r="AF49" s="21">
        <f t="shared" si="3"/>
        <v>1.3166665929954888E-2</v>
      </c>
    </row>
    <row r="50" spans="1:32" x14ac:dyDescent="0.25">
      <c r="A50" s="26" t="s">
        <v>87</v>
      </c>
      <c r="B50" s="20">
        <f t="shared" si="5"/>
        <v>2.3635390652871919E-3</v>
      </c>
      <c r="C50" s="20">
        <f t="shared" si="5"/>
        <v>4.037625200702933E-3</v>
      </c>
      <c r="D50" s="20">
        <f t="shared" si="5"/>
        <v>5.8440713971435717E-3</v>
      </c>
      <c r="E50" s="20">
        <f t="shared" si="5"/>
        <v>7.498195244078968E-3</v>
      </c>
      <c r="F50" s="20">
        <f t="shared" si="5"/>
        <v>9.0254195995532263E-3</v>
      </c>
      <c r="G50" s="20">
        <f t="shared" si="5"/>
        <v>8.9322410461852575E-3</v>
      </c>
      <c r="H50" s="20">
        <f t="shared" si="5"/>
        <v>8.7585753843851064E-3</v>
      </c>
      <c r="I50" s="20">
        <f t="shared" si="5"/>
        <v>5.949990480877341E-3</v>
      </c>
      <c r="J50" s="20">
        <f t="shared" si="5"/>
        <v>7.238480519826165E-3</v>
      </c>
      <c r="K50" s="20">
        <f t="shared" si="5"/>
        <v>6.0696528551007004E-3</v>
      </c>
      <c r="L50" s="20">
        <f t="shared" si="5"/>
        <v>4.3279158164177961E-3</v>
      </c>
      <c r="M50" s="20">
        <f t="shared" si="5"/>
        <v>5.2478297199875538E-3</v>
      </c>
      <c r="N50" s="20">
        <f t="shared" si="5"/>
        <v>4.5740057299190904E-3</v>
      </c>
      <c r="O50" s="20">
        <f t="shared" si="5"/>
        <v>6.2671274046085645E-3</v>
      </c>
      <c r="P50" s="20">
        <f t="shared" si="5"/>
        <v>5.2676128468825282E-3</v>
      </c>
      <c r="Q50" s="20">
        <f t="shared" si="5"/>
        <v>4.6480924457705988E-3</v>
      </c>
      <c r="R50" s="20">
        <f t="shared" si="5"/>
        <v>4.5848008527070673E-3</v>
      </c>
      <c r="S50" s="20">
        <f t="shared" si="5"/>
        <v>3.9534224262694614E-3</v>
      </c>
      <c r="T50" s="20">
        <f t="shared" si="5"/>
        <v>4.6706729378057053E-3</v>
      </c>
      <c r="U50" s="20">
        <f t="shared" si="5"/>
        <v>3.9219336817804679E-3</v>
      </c>
      <c r="V50" s="20">
        <f t="shared" si="5"/>
        <v>4.4161997023397142E-3</v>
      </c>
      <c r="W50" s="20">
        <f t="shared" si="5"/>
        <v>2.9171687424608111E-3</v>
      </c>
      <c r="X50" s="20">
        <f t="shared" si="5"/>
        <v>3.1701829787625447E-3</v>
      </c>
      <c r="Y50" s="20">
        <f t="shared" si="5"/>
        <v>3.5791593262377995E-3</v>
      </c>
      <c r="Z50" s="20">
        <f t="shared" si="5"/>
        <v>3.0589835737573931E-3</v>
      </c>
      <c r="AA50" s="20">
        <f t="shared" si="5"/>
        <v>2.1794976670640393E-3</v>
      </c>
      <c r="AB50" s="20">
        <f t="shared" si="5"/>
        <v>2.6509639882121437E-3</v>
      </c>
      <c r="AC50" s="20">
        <f t="shared" si="5"/>
        <v>2.2220390244318913E-3</v>
      </c>
      <c r="AD50" s="20">
        <f t="shared" si="5"/>
        <v>2.6301170000876729E-3</v>
      </c>
      <c r="AF50" s="21">
        <f t="shared" si="3"/>
        <v>4.8277764365049422E-3</v>
      </c>
    </row>
    <row r="51" spans="1:32" x14ac:dyDescent="0.25">
      <c r="A51" s="26" t="s">
        <v>47</v>
      </c>
      <c r="B51" s="20">
        <f t="shared" si="5"/>
        <v>3.8790284219288873E-2</v>
      </c>
      <c r="C51" s="20">
        <f t="shared" si="5"/>
        <v>4.1136707270464763E-2</v>
      </c>
      <c r="D51" s="20">
        <f t="shared" si="5"/>
        <v>4.2193072021577183E-2</v>
      </c>
      <c r="E51" s="20">
        <f t="shared" si="5"/>
        <v>3.6852721538718915E-2</v>
      </c>
      <c r="F51" s="20">
        <f t="shared" si="5"/>
        <v>4.1884993365866818E-2</v>
      </c>
      <c r="G51" s="20">
        <f t="shared" si="5"/>
        <v>3.808195956431374E-2</v>
      </c>
      <c r="H51" s="20">
        <f t="shared" si="5"/>
        <v>3.9829032821374205E-2</v>
      </c>
      <c r="I51" s="20">
        <f t="shared" si="5"/>
        <v>4.8678997223289881E-2</v>
      </c>
      <c r="J51" s="20">
        <f t="shared" si="5"/>
        <v>4.4812194166783892E-2</v>
      </c>
      <c r="K51" s="20">
        <f t="shared" si="5"/>
        <v>4.0704798765788953E-2</v>
      </c>
      <c r="L51" s="20">
        <f t="shared" si="5"/>
        <v>4.177756747032764E-2</v>
      </c>
      <c r="M51" s="20">
        <f t="shared" si="5"/>
        <v>4.2346244882404571E-2</v>
      </c>
      <c r="N51" s="20">
        <f t="shared" si="5"/>
        <v>3.7003430776391538E-2</v>
      </c>
      <c r="O51" s="20">
        <f t="shared" si="5"/>
        <v>3.6635407736600629E-2</v>
      </c>
      <c r="P51" s="20">
        <f t="shared" si="5"/>
        <v>3.5417695034843877E-2</v>
      </c>
      <c r="Q51" s="20">
        <f t="shared" si="5"/>
        <v>4.3218553446279999E-2</v>
      </c>
      <c r="R51" s="20">
        <f t="shared" si="5"/>
        <v>4.1908760349950155E-2</v>
      </c>
      <c r="S51" s="20">
        <f t="shared" si="5"/>
        <v>3.8072845329951206E-2</v>
      </c>
      <c r="T51" s="20">
        <f t="shared" si="5"/>
        <v>2.6572654386665177E-2</v>
      </c>
      <c r="U51" s="20">
        <f t="shared" si="5"/>
        <v>3.0031631318421216E-2</v>
      </c>
      <c r="V51" s="20">
        <f t="shared" si="5"/>
        <v>2.8396984005292034E-2</v>
      </c>
      <c r="W51" s="20">
        <f t="shared" si="5"/>
        <v>2.4162551653913081E-2</v>
      </c>
      <c r="X51" s="20">
        <f t="shared" si="5"/>
        <v>2.1863276318813189E-2</v>
      </c>
      <c r="Y51" s="20">
        <f t="shared" si="5"/>
        <v>2.388975847184905E-2</v>
      </c>
      <c r="Z51" s="20">
        <f t="shared" si="5"/>
        <v>2.0922265412099274E-2</v>
      </c>
      <c r="AA51" s="20">
        <f t="shared" si="5"/>
        <v>1.8761061631633352E-2</v>
      </c>
      <c r="AB51" s="20">
        <f t="shared" si="5"/>
        <v>1.8160875165791842E-2</v>
      </c>
      <c r="AC51" s="20">
        <f t="shared" si="5"/>
        <v>1.6291692168170644E-2</v>
      </c>
      <c r="AD51" s="20">
        <f t="shared" si="5"/>
        <v>1.7113669966167703E-2</v>
      </c>
      <c r="AF51" s="21">
        <f t="shared" si="3"/>
        <v>3.3638334016656328E-2</v>
      </c>
    </row>
    <row r="52" spans="1:32" x14ac:dyDescent="0.25">
      <c r="A52" s="26" t="s">
        <v>65</v>
      </c>
      <c r="B52" s="20">
        <f t="shared" si="5"/>
        <v>0.17018224521346179</v>
      </c>
      <c r="C52" s="20">
        <f t="shared" si="5"/>
        <v>0.16947397183696314</v>
      </c>
      <c r="D52" s="20">
        <f t="shared" si="5"/>
        <v>0.14356964731244282</v>
      </c>
      <c r="E52" s="20">
        <f t="shared" si="5"/>
        <v>0.15480530014990165</v>
      </c>
      <c r="F52" s="20">
        <f t="shared" si="5"/>
        <v>0.14690294675452209</v>
      </c>
      <c r="G52" s="20">
        <f t="shared" si="5"/>
        <v>0.12724275014150879</v>
      </c>
      <c r="H52" s="20">
        <f t="shared" si="5"/>
        <v>0.12427850353825555</v>
      </c>
      <c r="I52" s="20">
        <f t="shared" si="5"/>
        <v>0.11021527585699047</v>
      </c>
      <c r="J52" s="20">
        <f t="shared" si="5"/>
        <v>0.11366444749459145</v>
      </c>
      <c r="K52" s="20">
        <f t="shared" si="5"/>
        <v>0.10709105071893581</v>
      </c>
      <c r="L52" s="20">
        <f t="shared" si="5"/>
        <v>9.0794428892643511E-2</v>
      </c>
      <c r="M52" s="20">
        <f t="shared" si="5"/>
        <v>8.6265789814105862E-2</v>
      </c>
      <c r="N52" s="20">
        <f t="shared" si="5"/>
        <v>8.9342693184033831E-2</v>
      </c>
      <c r="O52" s="20">
        <f t="shared" si="5"/>
        <v>9.925072427121838E-2</v>
      </c>
      <c r="P52" s="20">
        <f t="shared" si="5"/>
        <v>9.8244853336101196E-2</v>
      </c>
      <c r="Q52" s="20">
        <f t="shared" si="5"/>
        <v>9.4689394163439577E-2</v>
      </c>
      <c r="R52" s="20">
        <f t="shared" si="5"/>
        <v>9.4793897042661529E-2</v>
      </c>
      <c r="S52" s="20">
        <f t="shared" si="5"/>
        <v>8.9747309787185384E-2</v>
      </c>
      <c r="T52" s="20">
        <f t="shared" si="5"/>
        <v>8.0073192583576508E-2</v>
      </c>
      <c r="U52" s="20">
        <f t="shared" si="5"/>
        <v>9.8674526063008597E-2</v>
      </c>
      <c r="V52" s="20">
        <f t="shared" si="5"/>
        <v>9.0109062238537208E-2</v>
      </c>
      <c r="W52" s="20">
        <f t="shared" si="5"/>
        <v>8.0656577894631265E-2</v>
      </c>
      <c r="X52" s="20">
        <f t="shared" si="5"/>
        <v>7.370228681196711E-2</v>
      </c>
      <c r="Y52" s="20">
        <f t="shared" si="5"/>
        <v>7.6733051308313982E-2</v>
      </c>
      <c r="Z52" s="20">
        <f t="shared" si="5"/>
        <v>6.8488871987804512E-2</v>
      </c>
      <c r="AA52" s="20">
        <f t="shared" si="5"/>
        <v>6.8475241026636227E-2</v>
      </c>
      <c r="AB52" s="20">
        <f t="shared" si="5"/>
        <v>7.2772036747715804E-2</v>
      </c>
      <c r="AC52" s="20">
        <f t="shared" si="5"/>
        <v>7.1790633438306578E-2</v>
      </c>
      <c r="AD52" s="20">
        <f t="shared" si="5"/>
        <v>7.1340184169838963E-2</v>
      </c>
      <c r="AF52" s="21">
        <f t="shared" si="3"/>
        <v>0.10218520323376894</v>
      </c>
    </row>
    <row r="53" spans="1:32" x14ac:dyDescent="0.25">
      <c r="A53" s="26" t="s">
        <v>66</v>
      </c>
      <c r="B53" s="20">
        <f t="shared" si="5"/>
        <v>3.2019265073135933E-2</v>
      </c>
      <c r="C53" s="20">
        <f t="shared" si="5"/>
        <v>3.1157155419025077E-2</v>
      </c>
      <c r="D53" s="20">
        <f t="shared" si="5"/>
        <v>4.529604357475412E-2</v>
      </c>
      <c r="E53" s="20">
        <f t="shared" si="5"/>
        <v>4.7588891753251365E-2</v>
      </c>
      <c r="F53" s="20">
        <f t="shared" si="5"/>
        <v>5.3369165148687045E-2</v>
      </c>
      <c r="G53" s="20">
        <f t="shared" si="5"/>
        <v>5.2982069699855049E-2</v>
      </c>
      <c r="H53" s="20">
        <f t="shared" si="5"/>
        <v>5.2547793475639655E-2</v>
      </c>
      <c r="I53" s="20">
        <f t="shared" si="5"/>
        <v>3.4749467467949297E-2</v>
      </c>
      <c r="J53" s="20">
        <f t="shared" si="5"/>
        <v>4.1880757839025735E-2</v>
      </c>
      <c r="K53" s="20">
        <f t="shared" si="5"/>
        <v>4.3837735225386393E-2</v>
      </c>
      <c r="L53" s="20">
        <f t="shared" si="5"/>
        <v>3.6899169653084964E-2</v>
      </c>
      <c r="M53" s="20">
        <f t="shared" si="5"/>
        <v>4.0311443485314125E-2</v>
      </c>
      <c r="N53" s="20">
        <f t="shared" si="5"/>
        <v>4.6105331283189457E-2</v>
      </c>
      <c r="O53" s="20">
        <f t="shared" si="5"/>
        <v>5.409350973770459E-2</v>
      </c>
      <c r="P53" s="20">
        <f t="shared" si="5"/>
        <v>5.5997452171682852E-2</v>
      </c>
      <c r="Q53" s="20">
        <f t="shared" si="5"/>
        <v>6.4815774128155285E-2</v>
      </c>
      <c r="R53" s="20">
        <f t="shared" si="5"/>
        <v>7.2760471966578547E-2</v>
      </c>
      <c r="S53" s="20">
        <f t="shared" si="5"/>
        <v>6.1873593399784148E-2</v>
      </c>
      <c r="T53" s="20">
        <f t="shared" si="5"/>
        <v>6.5526055106075856E-2</v>
      </c>
      <c r="U53" s="20">
        <f t="shared" si="5"/>
        <v>6.8334280503932379E-2</v>
      </c>
      <c r="V53" s="20">
        <f t="shared" si="5"/>
        <v>5.363430081041267E-2</v>
      </c>
      <c r="W53" s="20">
        <f t="shared" si="5"/>
        <v>5.2651409354763035E-2</v>
      </c>
      <c r="X53" s="20">
        <f t="shared" si="5"/>
        <v>5.1677534042388423E-2</v>
      </c>
      <c r="Y53" s="20">
        <f t="shared" si="5"/>
        <v>5.5292949992333189E-2</v>
      </c>
      <c r="Z53" s="20">
        <f t="shared" si="5"/>
        <v>5.6049248790890439E-2</v>
      </c>
      <c r="AA53" s="20">
        <f t="shared" si="5"/>
        <v>5.7082145079708775E-2</v>
      </c>
      <c r="AB53" s="20">
        <f t="shared" si="5"/>
        <v>5.3226560056411285E-2</v>
      </c>
      <c r="AC53" s="20">
        <f t="shared" si="5"/>
        <v>4.7293745390812179E-2</v>
      </c>
      <c r="AD53" s="20">
        <f t="shared" si="5"/>
        <v>4.8937901331163915E-2</v>
      </c>
      <c r="AF53" s="21">
        <f t="shared" si="3"/>
        <v>5.0965214515899852E-2</v>
      </c>
    </row>
    <row r="54" spans="1:32" x14ac:dyDescent="0.25">
      <c r="A54" s="26" t="s">
        <v>90</v>
      </c>
      <c r="B54" s="20">
        <f t="shared" si="5"/>
        <v>7.7372458080627905E-3</v>
      </c>
      <c r="C54" s="20">
        <f t="shared" si="5"/>
        <v>6.4107264429211566E-3</v>
      </c>
      <c r="D54" s="20">
        <f t="shared" si="5"/>
        <v>4.3169233614243768E-3</v>
      </c>
      <c r="E54" s="20">
        <f t="shared" si="5"/>
        <v>4.7428030817219221E-3</v>
      </c>
      <c r="F54" s="20">
        <f t="shared" si="5"/>
        <v>6.1768652408902489E-3</v>
      </c>
      <c r="G54" s="20">
        <f t="shared" si="5"/>
        <v>5.4972700134415086E-3</v>
      </c>
      <c r="H54" s="20">
        <f t="shared" si="5"/>
        <v>6.7591907331797712E-3</v>
      </c>
      <c r="I54" s="20">
        <f t="shared" si="5"/>
        <v>5.5311490838293471E-3</v>
      </c>
      <c r="J54" s="20">
        <f t="shared" si="5"/>
        <v>5.6385474371794331E-3</v>
      </c>
      <c r="K54" s="20">
        <f t="shared" si="5"/>
        <v>4.2483619246159385E-3</v>
      </c>
      <c r="L54" s="20">
        <f t="shared" si="5"/>
        <v>4.583749879339476E-3</v>
      </c>
      <c r="M54" s="20">
        <f t="shared" si="5"/>
        <v>3.2514867685465858E-3</v>
      </c>
      <c r="N54" s="20">
        <f t="shared" si="5"/>
        <v>3.8247010101583627E-3</v>
      </c>
      <c r="O54" s="20">
        <f t="shared" si="5"/>
        <v>4.9446602236988477E-3</v>
      </c>
      <c r="P54" s="20">
        <f t="shared" si="5"/>
        <v>3.7183885053806848E-3</v>
      </c>
      <c r="Q54" s="20">
        <f t="shared" si="5"/>
        <v>3.7899884040682764E-3</v>
      </c>
      <c r="R54" s="20">
        <f t="shared" si="5"/>
        <v>2.5480808950769239E-3</v>
      </c>
      <c r="S54" s="20">
        <f t="shared" si="5"/>
        <v>3.3442398929669475E-3</v>
      </c>
      <c r="T54" s="20">
        <f t="shared" si="5"/>
        <v>2.9830190207970689E-3</v>
      </c>
      <c r="U54" s="20">
        <f t="shared" si="5"/>
        <v>3.1199000085592849E-3</v>
      </c>
      <c r="V54" s="20">
        <f t="shared" si="5"/>
        <v>2.8268248039564092E-3</v>
      </c>
      <c r="W54" s="20">
        <f t="shared" si="5"/>
        <v>3.0794395587182542E-3</v>
      </c>
      <c r="X54" s="20">
        <f t="shared" si="5"/>
        <v>3.6724159789814589E-3</v>
      </c>
      <c r="Y54" s="20">
        <f t="shared" si="5"/>
        <v>3.4552138299781196E-3</v>
      </c>
      <c r="Z54" s="20">
        <f t="shared" si="5"/>
        <v>4.2697591268890892E-3</v>
      </c>
      <c r="AA54" s="20">
        <f t="shared" si="5"/>
        <v>3.0574923845521685E-3</v>
      </c>
      <c r="AB54" s="20">
        <f t="shared" si="5"/>
        <v>3.4213020555141213E-3</v>
      </c>
      <c r="AC54" s="20">
        <f t="shared" si="5"/>
        <v>2.8149127254092307E-3</v>
      </c>
      <c r="AD54" s="20">
        <f t="shared" si="5"/>
        <v>3.7308985032870065E-3</v>
      </c>
      <c r="AF54" s="21">
        <f t="shared" si="3"/>
        <v>4.258467472522235E-3</v>
      </c>
    </row>
    <row r="55" spans="1:32" x14ac:dyDescent="0.25">
      <c r="A55" s="26" t="s">
        <v>222</v>
      </c>
      <c r="B55" s="20">
        <f t="shared" si="5"/>
        <v>1.3504875728386254E-2</v>
      </c>
      <c r="C55" s="20">
        <f t="shared" si="5"/>
        <v>1.6979915819753371E-2</v>
      </c>
      <c r="D55" s="20">
        <f t="shared" si="5"/>
        <v>2.0515365465142286E-2</v>
      </c>
      <c r="E55" s="20">
        <f t="shared" si="5"/>
        <v>2.469474821216042E-2</v>
      </c>
      <c r="F55" s="20">
        <f t="shared" si="5"/>
        <v>2.7469809071896015E-2</v>
      </c>
      <c r="G55" s="20">
        <f t="shared" si="5"/>
        <v>3.9242916880575338E-2</v>
      </c>
      <c r="H55" s="20">
        <f t="shared" si="5"/>
        <v>4.8139567759049359E-2</v>
      </c>
      <c r="I55" s="20">
        <f t="shared" si="5"/>
        <v>4.8783527966463951E-2</v>
      </c>
      <c r="J55" s="20">
        <f t="shared" si="5"/>
        <v>4.6114040857606703E-2</v>
      </c>
      <c r="K55" s="20">
        <f t="shared" si="5"/>
        <v>4.720508223135135E-2</v>
      </c>
      <c r="L55" s="20">
        <f t="shared" si="5"/>
        <v>4.5895888361845216E-2</v>
      </c>
      <c r="M55" s="20">
        <f t="shared" si="5"/>
        <v>4.8408694405694654E-2</v>
      </c>
      <c r="N55" s="20">
        <f t="shared" si="5"/>
        <v>4.2965720524944268E-2</v>
      </c>
      <c r="O55" s="20">
        <f t="shared" si="5"/>
        <v>4.0546515052464295E-2</v>
      </c>
      <c r="P55" s="20">
        <f t="shared" si="5"/>
        <v>3.7653122732571515E-2</v>
      </c>
      <c r="Q55" s="20">
        <f t="shared" si="5"/>
        <v>4.0080566886677473E-2</v>
      </c>
      <c r="R55" s="20">
        <f t="shared" si="5"/>
        <v>3.7041072138788982E-2</v>
      </c>
      <c r="S55" s="20">
        <f t="shared" si="5"/>
        <v>3.7192165085573679E-2</v>
      </c>
      <c r="T55" s="20">
        <f t="shared" si="5"/>
        <v>3.2316022930976962E-2</v>
      </c>
      <c r="U55" s="20">
        <f t="shared" si="5"/>
        <v>3.5880975461165393E-2</v>
      </c>
      <c r="V55" s="20">
        <f t="shared" si="5"/>
        <v>3.2478278854367673E-2</v>
      </c>
      <c r="W55" s="20">
        <f t="shared" si="5"/>
        <v>2.9165799319030253E-2</v>
      </c>
      <c r="X55" s="20">
        <f t="shared" si="5"/>
        <v>2.865092664738007E-2</v>
      </c>
      <c r="Y55" s="20">
        <f t="shared" si="5"/>
        <v>2.9685017925523586E-2</v>
      </c>
      <c r="Z55" s="20">
        <f t="shared" si="5"/>
        <v>3.2397687457554461E-2</v>
      </c>
      <c r="AA55" s="20">
        <f t="shared" si="5"/>
        <v>3.0780278965221161E-2</v>
      </c>
      <c r="AB55" s="20">
        <f t="shared" si="5"/>
        <v>2.834215317498287E-2</v>
      </c>
      <c r="AC55" s="20">
        <f t="shared" si="5"/>
        <v>2.8408612791619832E-2</v>
      </c>
      <c r="AD55" s="20">
        <f t="shared" si="5"/>
        <v>2.769952525818755E-2</v>
      </c>
      <c r="AF55" s="21">
        <f t="shared" si="3"/>
        <v>3.442203013679155E-2</v>
      </c>
    </row>
    <row r="56" spans="1:32" x14ac:dyDescent="0.25">
      <c r="A56" s="26" t="s">
        <v>52</v>
      </c>
      <c r="B56" s="20">
        <f t="shared" si="5"/>
        <v>3.1053038411226062E-2</v>
      </c>
      <c r="C56" s="20">
        <f t="shared" si="5"/>
        <v>2.2192387463218031E-2</v>
      </c>
      <c r="D56" s="20">
        <f t="shared" si="5"/>
        <v>2.1077520267241648E-2</v>
      </c>
      <c r="E56" s="20">
        <f t="shared" si="5"/>
        <v>2.2660635730721697E-2</v>
      </c>
      <c r="F56" s="20">
        <f t="shared" si="5"/>
        <v>2.0389652251482371E-2</v>
      </c>
      <c r="G56" s="20">
        <f t="shared" si="5"/>
        <v>1.7150721877774413E-2</v>
      </c>
      <c r="H56" s="20">
        <f t="shared" si="5"/>
        <v>1.65628612055847E-2</v>
      </c>
      <c r="I56" s="20">
        <f t="shared" si="5"/>
        <v>1.8516669241020595E-2</v>
      </c>
      <c r="J56" s="20">
        <f t="shared" si="5"/>
        <v>2.2890297363988572E-2</v>
      </c>
      <c r="K56" s="20">
        <f t="shared" si="5"/>
        <v>1.8090765607231957E-2</v>
      </c>
      <c r="L56" s="20">
        <f t="shared" si="5"/>
        <v>2.1682105588590475E-2</v>
      </c>
      <c r="M56" s="20">
        <f t="shared" si="5"/>
        <v>2.2232477807728752E-2</v>
      </c>
      <c r="N56" s="20">
        <f t="shared" si="5"/>
        <v>2.6383803786793086E-2</v>
      </c>
      <c r="O56" s="20">
        <f t="shared" si="5"/>
        <v>4.0508479870005568E-2</v>
      </c>
      <c r="P56" s="20">
        <f t="shared" si="5"/>
        <v>3.9609398133918221E-2</v>
      </c>
      <c r="Q56" s="20">
        <f t="shared" si="5"/>
        <v>5.1849878334026718E-2</v>
      </c>
      <c r="R56" s="20">
        <f t="shared" si="5"/>
        <v>4.3030539954506369E-2</v>
      </c>
      <c r="S56" s="20">
        <f t="shared" si="5"/>
        <v>3.864599511114266E-2</v>
      </c>
      <c r="T56" s="20">
        <f t="shared" si="5"/>
        <v>2.6981613418557326E-2</v>
      </c>
      <c r="U56" s="20">
        <f t="shared" si="5"/>
        <v>2.5801754494455108E-2</v>
      </c>
      <c r="V56" s="20">
        <f t="shared" si="5"/>
        <v>3.0343787632669674E-2</v>
      </c>
      <c r="W56" s="20">
        <f t="shared" si="5"/>
        <v>2.2762997910825269E-2</v>
      </c>
      <c r="X56" s="20">
        <f t="shared" si="5"/>
        <v>2.3487653243111997E-2</v>
      </c>
      <c r="Y56" s="20">
        <f t="shared" ref="Y56:AD56" si="6">Y20/Y$36</f>
        <v>2.1463420313069557E-2</v>
      </c>
      <c r="Z56" s="20">
        <f t="shared" si="6"/>
        <v>1.8812523175958978E-2</v>
      </c>
      <c r="AA56" s="20">
        <f t="shared" si="6"/>
        <v>2.0916045230730283E-2</v>
      </c>
      <c r="AB56" s="20">
        <f t="shared" si="6"/>
        <v>1.8973618112809894E-2</v>
      </c>
      <c r="AC56" s="20">
        <f t="shared" si="6"/>
        <v>1.6032918849461602E-2</v>
      </c>
      <c r="AD56" s="20">
        <f t="shared" si="6"/>
        <v>1.6580301020521548E-2</v>
      </c>
      <c r="AF56" s="21">
        <f t="shared" si="3"/>
        <v>2.5402891772702517E-2</v>
      </c>
    </row>
    <row r="57" spans="1:32" x14ac:dyDescent="0.25">
      <c r="A57" s="26" t="s">
        <v>67</v>
      </c>
      <c r="B57" s="20">
        <f t="shared" ref="B57:AD65" si="7">B21/B$36</f>
        <v>1.2486621476988943E-3</v>
      </c>
      <c r="C57" s="20">
        <f t="shared" si="7"/>
        <v>1.412725959443693E-3</v>
      </c>
      <c r="D57" s="20">
        <f t="shared" si="7"/>
        <v>1.9282747489615967E-3</v>
      </c>
      <c r="E57" s="20">
        <f t="shared" si="7"/>
        <v>2.2364859170920662E-3</v>
      </c>
      <c r="F57" s="20">
        <f t="shared" si="7"/>
        <v>2.5936837055194491E-3</v>
      </c>
      <c r="G57" s="20">
        <f t="shared" si="7"/>
        <v>3.016295087194293E-3</v>
      </c>
      <c r="H57" s="20">
        <f t="shared" si="7"/>
        <v>2.7115261481660108E-3</v>
      </c>
      <c r="I57" s="20">
        <f t="shared" si="7"/>
        <v>1.9066982294431854E-3</v>
      </c>
      <c r="J57" s="20">
        <f t="shared" si="7"/>
        <v>1.4121082388189085E-3</v>
      </c>
      <c r="K57" s="20">
        <f t="shared" si="7"/>
        <v>1.7465561074153403E-3</v>
      </c>
      <c r="L57" s="20">
        <f t="shared" si="7"/>
        <v>1.2616196928776204E-3</v>
      </c>
      <c r="M57" s="20">
        <f t="shared" si="7"/>
        <v>9.3698758491449988E-4</v>
      </c>
      <c r="N57" s="20">
        <f t="shared" si="7"/>
        <v>1.1485714994114954E-3</v>
      </c>
      <c r="O57" s="20">
        <f t="shared" si="7"/>
        <v>9.7352255240895635E-4</v>
      </c>
      <c r="P57" s="20">
        <f t="shared" si="7"/>
        <v>1.0548112434320563E-3</v>
      </c>
      <c r="Q57" s="20">
        <f t="shared" si="7"/>
        <v>8.2139865132911172E-4</v>
      </c>
      <c r="R57" s="20">
        <f t="shared" si="7"/>
        <v>6.9548642146676854E-4</v>
      </c>
      <c r="S57" s="20">
        <f t="shared" si="7"/>
        <v>8.5669320359434381E-4</v>
      </c>
      <c r="T57" s="20">
        <f t="shared" si="7"/>
        <v>6.6982832528779727E-4</v>
      </c>
      <c r="U57" s="20">
        <f t="shared" si="7"/>
        <v>5.4180218022535631E-4</v>
      </c>
      <c r="V57" s="20">
        <f t="shared" si="7"/>
        <v>8.5868608841116695E-4</v>
      </c>
      <c r="W57" s="20">
        <f t="shared" si="7"/>
        <v>7.6842702697672762E-4</v>
      </c>
      <c r="X57" s="20">
        <f t="shared" si="7"/>
        <v>1.1255267482168584E-3</v>
      </c>
      <c r="Y57" s="20">
        <f t="shared" si="7"/>
        <v>1.8288423231575444E-3</v>
      </c>
      <c r="Z57" s="20">
        <f t="shared" si="7"/>
        <v>1.6760484532646635E-3</v>
      </c>
      <c r="AA57" s="20">
        <f t="shared" si="7"/>
        <v>1.5942702542690039E-3</v>
      </c>
      <c r="AB57" s="20">
        <f t="shared" si="7"/>
        <v>1.7003908215655356E-3</v>
      </c>
      <c r="AC57" s="20">
        <f t="shared" si="7"/>
        <v>1.6277175824799114E-3</v>
      </c>
      <c r="AD57" s="20">
        <f t="shared" si="7"/>
        <v>1.4528093736698704E-3</v>
      </c>
      <c r="AF57" s="21">
        <f t="shared" si="3"/>
        <v>1.4416019419556114E-3</v>
      </c>
    </row>
    <row r="58" spans="1:32" x14ac:dyDescent="0.25">
      <c r="A58" s="26" t="s">
        <v>68</v>
      </c>
      <c r="B58" s="20">
        <f t="shared" si="7"/>
        <v>2.2223213223926748E-3</v>
      </c>
      <c r="C58" s="20">
        <f t="shared" si="7"/>
        <v>2.3503255438125032E-3</v>
      </c>
      <c r="D58" s="20">
        <f t="shared" si="7"/>
        <v>3.9251387725869726E-3</v>
      </c>
      <c r="E58" s="20">
        <f t="shared" si="7"/>
        <v>2.2883765416185642E-3</v>
      </c>
      <c r="F58" s="20">
        <f t="shared" si="7"/>
        <v>2.8148214780998639E-3</v>
      </c>
      <c r="G58" s="20">
        <f t="shared" si="7"/>
        <v>5.1045556330745956E-3</v>
      </c>
      <c r="H58" s="20">
        <f t="shared" si="7"/>
        <v>2.8685232460480465E-3</v>
      </c>
      <c r="I58" s="20">
        <f t="shared" si="7"/>
        <v>2.873697406847303E-3</v>
      </c>
      <c r="J58" s="20">
        <f t="shared" si="7"/>
        <v>3.0044370767762555E-3</v>
      </c>
      <c r="K58" s="20">
        <f t="shared" si="7"/>
        <v>1.8515799336670828E-3</v>
      </c>
      <c r="L58" s="20">
        <f t="shared" si="7"/>
        <v>3.1452739213286632E-3</v>
      </c>
      <c r="M58" s="20">
        <f t="shared" si="7"/>
        <v>1.8180356125206717E-3</v>
      </c>
      <c r="N58" s="20">
        <f t="shared" si="7"/>
        <v>1.590759920540256E-3</v>
      </c>
      <c r="O58" s="20">
        <f t="shared" si="7"/>
        <v>1.8485175634988132E-3</v>
      </c>
      <c r="P58" s="20">
        <f t="shared" si="7"/>
        <v>1.5220526717511702E-3</v>
      </c>
      <c r="Q58" s="20">
        <f t="shared" si="7"/>
        <v>1.0463879851534718E-3</v>
      </c>
      <c r="R58" s="20">
        <f t="shared" si="7"/>
        <v>1.5725546306638734E-3</v>
      </c>
      <c r="S58" s="20">
        <f t="shared" si="7"/>
        <v>1.7699717488756041E-3</v>
      </c>
      <c r="T58" s="20">
        <f t="shared" si="7"/>
        <v>1.4752830807690455E-3</v>
      </c>
      <c r="U58" s="20">
        <f t="shared" si="7"/>
        <v>1.5294503297042883E-3</v>
      </c>
      <c r="V58" s="20">
        <f t="shared" si="7"/>
        <v>9.3838428099431365E-4</v>
      </c>
      <c r="W58" s="20">
        <f t="shared" si="7"/>
        <v>1.5267879438925823E-3</v>
      </c>
      <c r="X58" s="20">
        <f t="shared" si="7"/>
        <v>9.4885514513043986E-4</v>
      </c>
      <c r="Y58" s="20">
        <f t="shared" si="7"/>
        <v>1.1637836288403648E-3</v>
      </c>
      <c r="Z58" s="20">
        <f t="shared" si="7"/>
        <v>1.3350098723400017E-3</v>
      </c>
      <c r="AA58" s="20">
        <f t="shared" si="7"/>
        <v>1.8201174670984253E-3</v>
      </c>
      <c r="AB58" s="20">
        <f t="shared" si="7"/>
        <v>1.0111294742170401E-3</v>
      </c>
      <c r="AC58" s="20">
        <f t="shared" si="7"/>
        <v>1.5284029356561536E-3</v>
      </c>
      <c r="AD58" s="20">
        <f t="shared" si="7"/>
        <v>1.4036381580125048E-3</v>
      </c>
      <c r="AF58" s="21">
        <f t="shared" si="3"/>
        <v>2.0102818388245359E-3</v>
      </c>
    </row>
    <row r="59" spans="1:32" x14ac:dyDescent="0.25">
      <c r="A59" s="26" t="s">
        <v>227</v>
      </c>
      <c r="B59" s="20">
        <f t="shared" si="7"/>
        <v>1.5578546795100484E-2</v>
      </c>
      <c r="C59" s="20">
        <f t="shared" si="7"/>
        <v>1.5233146283692451E-2</v>
      </c>
      <c r="D59" s="20">
        <f t="shared" si="7"/>
        <v>1.6660383033248318E-2</v>
      </c>
      <c r="E59" s="20">
        <f t="shared" si="7"/>
        <v>2.1991246674329876E-2</v>
      </c>
      <c r="F59" s="20">
        <f t="shared" si="7"/>
        <v>2.1941364757385624E-2</v>
      </c>
      <c r="G59" s="20">
        <f t="shared" si="7"/>
        <v>1.6181733881524576E-2</v>
      </c>
      <c r="H59" s="20">
        <f t="shared" si="7"/>
        <v>1.5358773293862309E-2</v>
      </c>
      <c r="I59" s="20">
        <f t="shared" si="7"/>
        <v>1.7367908702633387E-2</v>
      </c>
      <c r="J59" s="20">
        <f t="shared" si="7"/>
        <v>2.0026538813965954E-2</v>
      </c>
      <c r="K59" s="20">
        <f t="shared" si="7"/>
        <v>2.2865563576288446E-2</v>
      </c>
      <c r="L59" s="20">
        <f t="shared" si="7"/>
        <v>2.5767012796428318E-2</v>
      </c>
      <c r="M59" s="20">
        <f t="shared" si="7"/>
        <v>2.5176297011079533E-2</v>
      </c>
      <c r="N59" s="20">
        <f t="shared" si="7"/>
        <v>3.2030542775540578E-2</v>
      </c>
      <c r="O59" s="20">
        <f t="shared" si="7"/>
        <v>2.9826888355366322E-2</v>
      </c>
      <c r="P59" s="20">
        <f t="shared" si="7"/>
        <v>3.2582738960482416E-2</v>
      </c>
      <c r="Q59" s="20">
        <f t="shared" si="7"/>
        <v>3.1908956467934589E-2</v>
      </c>
      <c r="R59" s="20">
        <f t="shared" si="7"/>
        <v>2.9820968058096614E-2</v>
      </c>
      <c r="S59" s="20">
        <f t="shared" si="7"/>
        <v>3.3374218901082976E-2</v>
      </c>
      <c r="T59" s="20">
        <f t="shared" si="7"/>
        <v>2.5474345394015573E-2</v>
      </c>
      <c r="U59" s="20">
        <f t="shared" si="7"/>
        <v>2.6645403324164787E-2</v>
      </c>
      <c r="V59" s="20">
        <f t="shared" si="7"/>
        <v>3.0245775959946975E-2</v>
      </c>
      <c r="W59" s="20">
        <f t="shared" si="7"/>
        <v>2.8640696662625597E-2</v>
      </c>
      <c r="X59" s="20">
        <f t="shared" si="7"/>
        <v>2.6584357706069758E-2</v>
      </c>
      <c r="Y59" s="20">
        <f t="shared" si="7"/>
        <v>2.7089668571196442E-2</v>
      </c>
      <c r="Z59" s="20">
        <f t="shared" si="7"/>
        <v>2.5248673346190229E-2</v>
      </c>
      <c r="AA59" s="20">
        <f t="shared" si="7"/>
        <v>2.436815981184997E-2</v>
      </c>
      <c r="AB59" s="20">
        <f t="shared" si="7"/>
        <v>2.3047047318806677E-2</v>
      </c>
      <c r="AC59" s="20">
        <f t="shared" si="7"/>
        <v>2.2073674688495526E-2</v>
      </c>
      <c r="AD59" s="20">
        <f t="shared" si="7"/>
        <v>2.4484880193570965E-2</v>
      </c>
      <c r="AF59" s="21">
        <f t="shared" si="3"/>
        <v>2.4399845245343967E-2</v>
      </c>
    </row>
    <row r="60" spans="1:32" x14ac:dyDescent="0.25">
      <c r="A60" s="26" t="s">
        <v>98</v>
      </c>
      <c r="B60" s="20">
        <f t="shared" si="7"/>
        <v>2.6236770127244621E-3</v>
      </c>
      <c r="C60" s="20">
        <f t="shared" si="7"/>
        <v>2.7267572257959325E-3</v>
      </c>
      <c r="D60" s="20">
        <f t="shared" si="7"/>
        <v>3.3271825388968531E-3</v>
      </c>
      <c r="E60" s="20">
        <f t="shared" si="7"/>
        <v>3.2639202827167272E-3</v>
      </c>
      <c r="F60" s="20">
        <f t="shared" si="7"/>
        <v>3.0472035442013178E-3</v>
      </c>
      <c r="G60" s="20">
        <f t="shared" si="7"/>
        <v>4.5191406210006385E-3</v>
      </c>
      <c r="H60" s="20">
        <f t="shared" si="7"/>
        <v>3.0431492553448028E-3</v>
      </c>
      <c r="I60" s="20">
        <f t="shared" si="7"/>
        <v>2.2073588206345846E-3</v>
      </c>
      <c r="J60" s="20">
        <f t="shared" si="7"/>
        <v>3.2280018706441929E-3</v>
      </c>
      <c r="K60" s="20">
        <f t="shared" si="7"/>
        <v>3.2899783565318559E-3</v>
      </c>
      <c r="L60" s="20">
        <f t="shared" si="7"/>
        <v>2.6849076128521855E-3</v>
      </c>
      <c r="M60" s="20">
        <f t="shared" si="7"/>
        <v>1.6327358289368338E-3</v>
      </c>
      <c r="N60" s="20">
        <f t="shared" si="7"/>
        <v>1.8437517963668651E-3</v>
      </c>
      <c r="O60" s="20">
        <f t="shared" si="7"/>
        <v>1.5823524611016211E-3</v>
      </c>
      <c r="P60" s="20">
        <f t="shared" si="7"/>
        <v>4.2052907404757872E-4</v>
      </c>
      <c r="Q60" s="20">
        <f t="shared" si="7"/>
        <v>1.8520386301269336E-3</v>
      </c>
      <c r="R60" s="20">
        <f t="shared" si="7"/>
        <v>4.1687110772351725E-3</v>
      </c>
      <c r="S60" s="20">
        <f t="shared" si="7"/>
        <v>3.0729541035975473E-3</v>
      </c>
      <c r="T60" s="20">
        <f t="shared" si="7"/>
        <v>2.4457650438605423E-3</v>
      </c>
      <c r="U60" s="20">
        <f t="shared" si="7"/>
        <v>2.7160040478829148E-3</v>
      </c>
      <c r="V60" s="20">
        <f t="shared" si="7"/>
        <v>1.535568163273653E-3</v>
      </c>
      <c r="W60" s="20">
        <f t="shared" si="7"/>
        <v>1.5336879394142534E-3</v>
      </c>
      <c r="X60" s="20">
        <f t="shared" si="7"/>
        <v>1.4698557064272276E-3</v>
      </c>
      <c r="Y60" s="20">
        <f t="shared" si="7"/>
        <v>1.4253615726689498E-3</v>
      </c>
      <c r="Z60" s="20">
        <f t="shared" si="7"/>
        <v>1.878634740147633E-3</v>
      </c>
      <c r="AA60" s="20">
        <f t="shared" si="7"/>
        <v>9.8913556494654976E-4</v>
      </c>
      <c r="AB60" s="20">
        <f t="shared" si="7"/>
        <v>2.3503735889455831E-3</v>
      </c>
      <c r="AC60" s="20">
        <f t="shared" si="7"/>
        <v>7.6294923985948217E-4</v>
      </c>
      <c r="AD60" s="20">
        <f t="shared" si="7"/>
        <v>1.6846899959756555E-3</v>
      </c>
      <c r="AF60" s="21">
        <f t="shared" si="3"/>
        <v>2.3215991626261566E-3</v>
      </c>
    </row>
    <row r="61" spans="1:32" x14ac:dyDescent="0.25">
      <c r="A61" s="26" t="s">
        <v>149</v>
      </c>
      <c r="B61" s="20">
        <f t="shared" si="7"/>
        <v>3.6047687002021649E-3</v>
      </c>
      <c r="C61" s="20">
        <f t="shared" si="7"/>
        <v>3.7340124877889035E-3</v>
      </c>
      <c r="D61" s="20">
        <f t="shared" si="7"/>
        <v>3.1380497235234434E-3</v>
      </c>
      <c r="E61" s="20">
        <f t="shared" si="7"/>
        <v>2.2935656040712136E-3</v>
      </c>
      <c r="F61" s="20">
        <f t="shared" si="7"/>
        <v>2.290087780451421E-3</v>
      </c>
      <c r="G61" s="20">
        <f t="shared" si="7"/>
        <v>2.8671075013565828E-3</v>
      </c>
      <c r="H61" s="20">
        <f t="shared" si="7"/>
        <v>2.3346665890551063E-3</v>
      </c>
      <c r="I61" s="20">
        <f t="shared" si="7"/>
        <v>2.7203138077568282E-3</v>
      </c>
      <c r="J61" s="20">
        <f t="shared" si="7"/>
        <v>2.6112976263350197E-3</v>
      </c>
      <c r="K61" s="20">
        <f t="shared" si="7"/>
        <v>5.7957349132779735E-3</v>
      </c>
      <c r="L61" s="20">
        <f t="shared" si="7"/>
        <v>2.063548101191485E-3</v>
      </c>
      <c r="M61" s="20">
        <f t="shared" si="7"/>
        <v>2.7934816430846476E-3</v>
      </c>
      <c r="N61" s="20">
        <f t="shared" si="7"/>
        <v>1.9078146285801787E-3</v>
      </c>
      <c r="O61" s="20">
        <f t="shared" si="7"/>
        <v>1.5005868704295426E-3</v>
      </c>
      <c r="P61" s="20">
        <f t="shared" si="7"/>
        <v>1.2023018215798645E-3</v>
      </c>
      <c r="Q61" s="20">
        <f t="shared" si="7"/>
        <v>9.0305796205057275E-4</v>
      </c>
      <c r="R61" s="20">
        <f t="shared" si="7"/>
        <v>1.3417038207285536E-3</v>
      </c>
      <c r="S61" s="20">
        <f t="shared" si="7"/>
        <v>1.5884358638868844E-3</v>
      </c>
      <c r="T61" s="20">
        <f t="shared" si="7"/>
        <v>1.134098476305466E-3</v>
      </c>
      <c r="U61" s="20">
        <f t="shared" si="7"/>
        <v>1.2651805320636801E-3</v>
      </c>
      <c r="V61" s="20">
        <f t="shared" si="7"/>
        <v>2.2673936339324325E-3</v>
      </c>
      <c r="W61" s="20">
        <f t="shared" si="7"/>
        <v>1.7823291780790338E-3</v>
      </c>
      <c r="X61" s="20">
        <f t="shared" si="7"/>
        <v>1.5476048683995592E-3</v>
      </c>
      <c r="Y61" s="20">
        <f t="shared" si="7"/>
        <v>1.8380904364640553E-3</v>
      </c>
      <c r="Z61" s="20">
        <f t="shared" si="7"/>
        <v>2.3464367091998225E-3</v>
      </c>
      <c r="AA61" s="20">
        <f t="shared" si="7"/>
        <v>1.3093216982742119E-3</v>
      </c>
      <c r="AB61" s="20">
        <f t="shared" si="7"/>
        <v>1.039919838833949E-3</v>
      </c>
      <c r="AC61" s="20">
        <f t="shared" si="7"/>
        <v>9.545116005005112E-4</v>
      </c>
      <c r="AD61" s="20">
        <f t="shared" si="7"/>
        <v>1.1008884088579236E-3</v>
      </c>
      <c r="AF61" s="21">
        <f t="shared" si="3"/>
        <v>2.1129762353883116E-3</v>
      </c>
    </row>
    <row r="62" spans="1:32" x14ac:dyDescent="0.25">
      <c r="A62" s="26" t="s">
        <v>70</v>
      </c>
      <c r="B62" s="20">
        <f t="shared" si="7"/>
        <v>5.1284338209061728E-3</v>
      </c>
      <c r="C62" s="20">
        <f t="shared" si="7"/>
        <v>5.5465152200818886E-3</v>
      </c>
      <c r="D62" s="20">
        <f t="shared" si="7"/>
        <v>4.9965297624141643E-3</v>
      </c>
      <c r="E62" s="20">
        <f t="shared" si="7"/>
        <v>4.8829077679434663E-3</v>
      </c>
      <c r="F62" s="20">
        <f t="shared" si="7"/>
        <v>5.1124054542319771E-3</v>
      </c>
      <c r="G62" s="20">
        <f t="shared" si="7"/>
        <v>4.8325076824293585E-3</v>
      </c>
      <c r="H62" s="20">
        <f t="shared" si="7"/>
        <v>5.4603058449819953E-3</v>
      </c>
      <c r="I62" s="20">
        <f t="shared" si="7"/>
        <v>3.8701519826716052E-3</v>
      </c>
      <c r="J62" s="20">
        <f t="shared" si="7"/>
        <v>2.5652919459642366E-3</v>
      </c>
      <c r="K62" s="20">
        <f t="shared" si="7"/>
        <v>1.699805689460019E-3</v>
      </c>
      <c r="L62" s="20">
        <f t="shared" si="7"/>
        <v>1.6720342318126621E-3</v>
      </c>
      <c r="M62" s="20">
        <f t="shared" si="7"/>
        <v>2.0837485097352313E-3</v>
      </c>
      <c r="N62" s="20">
        <f t="shared" si="7"/>
        <v>1.6695243352277751E-3</v>
      </c>
      <c r="O62" s="20">
        <f t="shared" si="7"/>
        <v>1.7695873770606644E-3</v>
      </c>
      <c r="P62" s="20">
        <f t="shared" si="7"/>
        <v>1.6939609761825946E-3</v>
      </c>
      <c r="Q62" s="20">
        <f t="shared" si="7"/>
        <v>1.0370149628622823E-3</v>
      </c>
      <c r="R62" s="20">
        <f t="shared" si="7"/>
        <v>2.2838671761412689E-3</v>
      </c>
      <c r="S62" s="20">
        <f t="shared" si="7"/>
        <v>2.4956124870083541E-3</v>
      </c>
      <c r="T62" s="20">
        <f t="shared" si="7"/>
        <v>2.0345847766872318E-3</v>
      </c>
      <c r="U62" s="20">
        <f t="shared" si="7"/>
        <v>1.1608723702253992E-3</v>
      </c>
      <c r="V62" s="20">
        <f t="shared" si="7"/>
        <v>1.1300834675147457E-3</v>
      </c>
      <c r="W62" s="20">
        <f t="shared" si="7"/>
        <v>1.0400683639534075E-3</v>
      </c>
      <c r="X62" s="20">
        <f t="shared" si="7"/>
        <v>1.5007234391254611E-3</v>
      </c>
      <c r="Y62" s="20">
        <f t="shared" si="7"/>
        <v>1.060859029918949E-3</v>
      </c>
      <c r="Z62" s="20">
        <f t="shared" si="7"/>
        <v>1.5400586372244691E-3</v>
      </c>
      <c r="AA62" s="20">
        <f t="shared" si="7"/>
        <v>1.4780922531777575E-3</v>
      </c>
      <c r="AB62" s="20">
        <f t="shared" si="7"/>
        <v>1.2845930066336319E-3</v>
      </c>
      <c r="AC62" s="20">
        <f t="shared" si="7"/>
        <v>1.1915181424886772E-3</v>
      </c>
      <c r="AD62" s="20">
        <f t="shared" si="7"/>
        <v>1.2654848848316772E-3</v>
      </c>
      <c r="AF62" s="21">
        <f t="shared" si="3"/>
        <v>2.5340394344447285E-3</v>
      </c>
    </row>
    <row r="63" spans="1:32" x14ac:dyDescent="0.25">
      <c r="A63" s="26" t="s">
        <v>193</v>
      </c>
      <c r="B63" s="20">
        <f t="shared" si="7"/>
        <v>1.0546735640385304E-2</v>
      </c>
      <c r="C63" s="20">
        <f t="shared" si="7"/>
        <v>7.9145551959877297E-3</v>
      </c>
      <c r="D63" s="20">
        <f t="shared" si="7"/>
        <v>6.0301303522288874E-3</v>
      </c>
      <c r="E63" s="20">
        <f t="shared" si="7"/>
        <v>7.0208014984351865E-3</v>
      </c>
      <c r="F63" s="20">
        <f t="shared" si="7"/>
        <v>6.1056513819236734E-3</v>
      </c>
      <c r="G63" s="20">
        <f t="shared" si="7"/>
        <v>4.790457259950592E-3</v>
      </c>
      <c r="H63" s="20">
        <f t="shared" si="7"/>
        <v>4.9291101557497677E-3</v>
      </c>
      <c r="I63" s="20">
        <f t="shared" si="7"/>
        <v>3.6700708007198612E-3</v>
      </c>
      <c r="J63" s="20">
        <f t="shared" si="7"/>
        <v>2.9485458783092716E-3</v>
      </c>
      <c r="K63" s="20">
        <f t="shared" si="7"/>
        <v>2.8656030836839061E-3</v>
      </c>
      <c r="L63" s="20">
        <f t="shared" si="7"/>
        <v>3.4686103755225532E-3</v>
      </c>
      <c r="M63" s="20">
        <f t="shared" si="7"/>
        <v>3.1396076539299293E-3</v>
      </c>
      <c r="N63" s="20">
        <f t="shared" si="7"/>
        <v>5.5549389298067027E-3</v>
      </c>
      <c r="O63" s="20">
        <f t="shared" si="7"/>
        <v>2.7834380673933245E-3</v>
      </c>
      <c r="P63" s="20">
        <f t="shared" si="7"/>
        <v>2.0031152603869635E-3</v>
      </c>
      <c r="Q63" s="20">
        <f t="shared" si="7"/>
        <v>1.4624450520402015E-3</v>
      </c>
      <c r="R63" s="20">
        <f t="shared" si="7"/>
        <v>1.7458620128146035E-3</v>
      </c>
      <c r="S63" s="20">
        <f t="shared" si="7"/>
        <v>2.1523885550911621E-3</v>
      </c>
      <c r="T63" s="20">
        <f t="shared" si="7"/>
        <v>1.6461993171321999E-3</v>
      </c>
      <c r="U63" s="20">
        <f t="shared" si="7"/>
        <v>1.5263962086776803E-3</v>
      </c>
      <c r="V63" s="20">
        <f t="shared" si="7"/>
        <v>1.4480927634937144E-3</v>
      </c>
      <c r="W63" s="20">
        <f t="shared" si="7"/>
        <v>1.7713389658930096E-3</v>
      </c>
      <c r="X63" s="20">
        <f t="shared" si="7"/>
        <v>1.6985068441523153E-3</v>
      </c>
      <c r="Y63" s="20">
        <f t="shared" si="7"/>
        <v>1.6522347931314703E-3</v>
      </c>
      <c r="Z63" s="20">
        <f t="shared" si="7"/>
        <v>1.882946229995338E-3</v>
      </c>
      <c r="AA63" s="20">
        <f t="shared" si="7"/>
        <v>1.5170048162042801E-3</v>
      </c>
      <c r="AB63" s="20">
        <f t="shared" si="7"/>
        <v>1.241450889002591E-3</v>
      </c>
      <c r="AC63" s="20">
        <f t="shared" si="7"/>
        <v>1.6474043174130749E-3</v>
      </c>
      <c r="AD63" s="20">
        <f t="shared" si="7"/>
        <v>1.2237984491676175E-3</v>
      </c>
      <c r="AF63" s="21">
        <f t="shared" si="3"/>
        <v>3.3237048534007899E-3</v>
      </c>
    </row>
    <row r="64" spans="1:32" x14ac:dyDescent="0.25">
      <c r="A64" s="26" t="s">
        <v>56</v>
      </c>
      <c r="B64" s="20">
        <f t="shared" si="7"/>
        <v>3.6701748127006786E-2</v>
      </c>
      <c r="C64" s="20">
        <f t="shared" si="7"/>
        <v>3.6969387120507027E-2</v>
      </c>
      <c r="D64" s="20">
        <f t="shared" si="7"/>
        <v>3.1260255053376575E-2</v>
      </c>
      <c r="E64" s="20">
        <f t="shared" si="7"/>
        <v>2.9053560672386257E-2</v>
      </c>
      <c r="F64" s="20">
        <f t="shared" si="7"/>
        <v>2.8654207989445356E-2</v>
      </c>
      <c r="G64" s="20">
        <f t="shared" si="7"/>
        <v>2.9437855326069944E-2</v>
      </c>
      <c r="H64" s="20">
        <f t="shared" si="7"/>
        <v>3.1781601071039514E-2</v>
      </c>
      <c r="I64" s="20">
        <f t="shared" si="7"/>
        <v>3.3633036025389119E-2</v>
      </c>
      <c r="J64" s="20">
        <f t="shared" si="7"/>
        <v>2.8234180319454311E-2</v>
      </c>
      <c r="K64" s="20">
        <f t="shared" si="7"/>
        <v>2.697400347533388E-2</v>
      </c>
      <c r="L64" s="20">
        <f t="shared" si="7"/>
        <v>2.7332055738074523E-2</v>
      </c>
      <c r="M64" s="20">
        <f t="shared" si="7"/>
        <v>2.8183048216402183E-2</v>
      </c>
      <c r="N64" s="20">
        <f t="shared" si="7"/>
        <v>2.7083688753299685E-2</v>
      </c>
      <c r="O64" s="20">
        <f t="shared" si="7"/>
        <v>2.6798720848068575E-2</v>
      </c>
      <c r="P64" s="20">
        <f t="shared" si="7"/>
        <v>2.5847155280831386E-2</v>
      </c>
      <c r="Q64" s="20">
        <f t="shared" si="7"/>
        <v>2.6097365834096387E-2</v>
      </c>
      <c r="R64" s="20">
        <f t="shared" si="7"/>
        <v>2.1104449947767105E-2</v>
      </c>
      <c r="S64" s="20">
        <f t="shared" si="7"/>
        <v>2.5283102533289002E-2</v>
      </c>
      <c r="T64" s="20">
        <f t="shared" si="7"/>
        <v>2.5700494958913411E-2</v>
      </c>
      <c r="U64" s="20">
        <f t="shared" si="7"/>
        <v>2.0219358264474852E-2</v>
      </c>
      <c r="V64" s="20">
        <f t="shared" si="7"/>
        <v>2.0402995249638865E-2</v>
      </c>
      <c r="W64" s="20">
        <f t="shared" si="7"/>
        <v>2.2125183870666736E-2</v>
      </c>
      <c r="X64" s="20">
        <f t="shared" si="7"/>
        <v>2.3097258453165025E-2</v>
      </c>
      <c r="Y64" s="20">
        <f t="shared" si="7"/>
        <v>2.2680625530395696E-2</v>
      </c>
      <c r="Z64" s="20">
        <f t="shared" si="7"/>
        <v>2.6425070349740624E-2</v>
      </c>
      <c r="AA64" s="20">
        <f t="shared" si="7"/>
        <v>2.8249353611085073E-2</v>
      </c>
      <c r="AB64" s="20">
        <f t="shared" si="7"/>
        <v>2.7010776238937936E-2</v>
      </c>
      <c r="AC64" s="20">
        <f t="shared" si="7"/>
        <v>2.5560537166254744E-2</v>
      </c>
      <c r="AD64" s="20">
        <f t="shared" si="7"/>
        <v>2.4013850756304762E-2</v>
      </c>
      <c r="AF64" s="21">
        <f t="shared" si="3"/>
        <v>2.7100514716600528E-2</v>
      </c>
    </row>
    <row r="65" spans="1:32" x14ac:dyDescent="0.25">
      <c r="A65" s="26" t="s">
        <v>71</v>
      </c>
      <c r="B65" s="20">
        <f t="shared" si="7"/>
        <v>1.0613628255440603E-2</v>
      </c>
      <c r="C65" s="20">
        <f t="shared" si="7"/>
        <v>1.1136051203819025E-2</v>
      </c>
      <c r="D65" s="20">
        <f t="shared" si="7"/>
        <v>1.0698239237979664E-2</v>
      </c>
      <c r="E65" s="20">
        <f t="shared" si="7"/>
        <v>9.6568452243812868E-3</v>
      </c>
      <c r="F65" s="20">
        <f t="shared" si="7"/>
        <v>1.0618361181700285E-2</v>
      </c>
      <c r="G65" s="20">
        <f t="shared" si="7"/>
        <v>1.2538704671472847E-2</v>
      </c>
      <c r="H65" s="20">
        <f t="shared" si="7"/>
        <v>1.5189136599116887E-2</v>
      </c>
      <c r="I65" s="20">
        <f t="shared" si="7"/>
        <v>1.2830699709397351E-2</v>
      </c>
      <c r="J65" s="20">
        <f t="shared" si="7"/>
        <v>1.2833683762276098E-2</v>
      </c>
      <c r="K65" s="20">
        <f t="shared" si="7"/>
        <v>1.3314650724993628E-2</v>
      </c>
      <c r="L65" s="20">
        <f t="shared" si="7"/>
        <v>8.8124371805871245E-3</v>
      </c>
      <c r="M65" s="20">
        <f t="shared" si="7"/>
        <v>1.0359306769036059E-2</v>
      </c>
      <c r="N65" s="20">
        <f t="shared" si="7"/>
        <v>9.2627144896710936E-3</v>
      </c>
      <c r="O65" s="20">
        <f t="shared" si="7"/>
        <v>9.4193559645992311E-3</v>
      </c>
      <c r="P65" s="20">
        <f t="shared" si="7"/>
        <v>1.1890122444726025E-2</v>
      </c>
      <c r="Q65" s="20">
        <f t="shared" si="7"/>
        <v>9.3560147800089161E-3</v>
      </c>
      <c r="R65" s="20">
        <f t="shared" si="7"/>
        <v>8.7594000527764625E-3</v>
      </c>
      <c r="S65" s="20">
        <f t="shared" si="7"/>
        <v>8.2115140343462702E-3</v>
      </c>
      <c r="T65" s="20">
        <f t="shared" si="7"/>
        <v>6.991013611071629E-3</v>
      </c>
      <c r="U65" s="20">
        <f t="shared" si="7"/>
        <v>6.5999494284821828E-3</v>
      </c>
      <c r="V65" s="20">
        <f t="shared" si="7"/>
        <v>6.0929597529963599E-3</v>
      </c>
      <c r="W65" s="20">
        <f t="shared" si="7"/>
        <v>5.2364475382729071E-3</v>
      </c>
      <c r="X65" s="20">
        <f t="shared" si="7"/>
        <v>5.0772480498241478E-3</v>
      </c>
      <c r="Y65" s="20">
        <f t="shared" ref="Y65:AD65" si="8">Y29/Y$36</f>
        <v>5.1291800965201726E-3</v>
      </c>
      <c r="Z65" s="20">
        <f t="shared" si="8"/>
        <v>4.8697366448613739E-3</v>
      </c>
      <c r="AA65" s="20">
        <f t="shared" si="8"/>
        <v>4.5029144070039091E-3</v>
      </c>
      <c r="AB65" s="20">
        <f t="shared" si="8"/>
        <v>3.8189672666735812E-3</v>
      </c>
      <c r="AC65" s="20">
        <f t="shared" si="8"/>
        <v>4.3236772379298257E-3</v>
      </c>
      <c r="AD65" s="20">
        <f t="shared" si="8"/>
        <v>4.7603701347413464E-3</v>
      </c>
      <c r="AF65" s="21">
        <f t="shared" si="3"/>
        <v>8.7208044984381488E-3</v>
      </c>
    </row>
    <row r="66" spans="1:32" x14ac:dyDescent="0.25">
      <c r="A66" s="26" t="s">
        <v>72</v>
      </c>
      <c r="B66" s="20">
        <f t="shared" ref="B66:AD70" si="9">B30/B$36</f>
        <v>9.3872636460934755E-3</v>
      </c>
      <c r="C66" s="20">
        <f t="shared" si="9"/>
        <v>8.3852529630392778E-3</v>
      </c>
      <c r="D66" s="20">
        <f t="shared" si="9"/>
        <v>8.3947124467889898E-3</v>
      </c>
      <c r="E66" s="20">
        <f t="shared" si="9"/>
        <v>7.2802546210676772E-3</v>
      </c>
      <c r="F66" s="20">
        <f t="shared" si="9"/>
        <v>8.2608076401226374E-3</v>
      </c>
      <c r="G66" s="20">
        <f t="shared" si="9"/>
        <v>7.0564265477846373E-3</v>
      </c>
      <c r="H66" s="20">
        <f t="shared" si="9"/>
        <v>6.0064694778682306E-3</v>
      </c>
      <c r="I66" s="20">
        <f t="shared" si="9"/>
        <v>5.6870471681508116E-3</v>
      </c>
      <c r="J66" s="20">
        <f t="shared" si="9"/>
        <v>9.3813566732950313E-3</v>
      </c>
      <c r="K66" s="20">
        <f t="shared" si="9"/>
        <v>7.7981014062657407E-3</v>
      </c>
      <c r="L66" s="20">
        <f t="shared" si="9"/>
        <v>9.0500455978653038E-3</v>
      </c>
      <c r="M66" s="20">
        <f t="shared" si="9"/>
        <v>6.1918097495655957E-3</v>
      </c>
      <c r="N66" s="20">
        <f t="shared" si="9"/>
        <v>5.5795839134563565E-3</v>
      </c>
      <c r="O66" s="20">
        <f t="shared" si="9"/>
        <v>5.0464689215125973E-3</v>
      </c>
      <c r="P66" s="20">
        <f t="shared" si="9"/>
        <v>3.0991326134528984E-3</v>
      </c>
      <c r="Q66" s="20">
        <f t="shared" si="9"/>
        <v>3.1567790110096001E-3</v>
      </c>
      <c r="R66" s="20">
        <f t="shared" si="9"/>
        <v>3.4612831024256252E-3</v>
      </c>
      <c r="S66" s="20">
        <f t="shared" si="9"/>
        <v>4.3585453819373465E-3</v>
      </c>
      <c r="T66" s="20">
        <f t="shared" si="9"/>
        <v>7.0240718617019214E-3</v>
      </c>
      <c r="U66" s="20">
        <f t="shared" si="9"/>
        <v>6.4862040326716811E-3</v>
      </c>
      <c r="V66" s="20">
        <f t="shared" si="9"/>
        <v>8.1340808759372378E-3</v>
      </c>
      <c r="W66" s="20">
        <f t="shared" si="9"/>
        <v>1.0296075609823688E-2</v>
      </c>
      <c r="X66" s="20">
        <f t="shared" si="9"/>
        <v>1.0259894535687175E-2</v>
      </c>
      <c r="Y66" s="20">
        <f t="shared" si="9"/>
        <v>9.0146796034339064E-3</v>
      </c>
      <c r="Z66" s="20">
        <f t="shared" si="9"/>
        <v>7.2318089554926713E-3</v>
      </c>
      <c r="AA66" s="20">
        <f t="shared" si="9"/>
        <v>7.2429787029900643E-3</v>
      </c>
      <c r="AB66" s="20">
        <f t="shared" si="9"/>
        <v>5.6745826007610642E-3</v>
      </c>
      <c r="AC66" s="20">
        <f t="shared" si="9"/>
        <v>6.1353429191575862E-3</v>
      </c>
      <c r="AD66" s="20">
        <f t="shared" si="9"/>
        <v>7.2475877215890895E-3</v>
      </c>
      <c r="AF66" s="21">
        <f t="shared" si="3"/>
        <v>6.9768499414119981E-3</v>
      </c>
    </row>
    <row r="67" spans="1:32" x14ac:dyDescent="0.25">
      <c r="A67" s="26" t="s">
        <v>102</v>
      </c>
      <c r="B67" s="20">
        <f t="shared" si="9"/>
        <v>2.3561065525032707E-3</v>
      </c>
      <c r="C67" s="20">
        <f t="shared" si="9"/>
        <v>3.394211720741341E-3</v>
      </c>
      <c r="D67" s="20">
        <f t="shared" si="9"/>
        <v>4.7917865585188572E-3</v>
      </c>
      <c r="E67" s="20">
        <f t="shared" si="9"/>
        <v>7.4826280567210184E-3</v>
      </c>
      <c r="F67" s="20">
        <f t="shared" si="9"/>
        <v>7.143874483699522E-3</v>
      </c>
      <c r="G67" s="20">
        <f t="shared" si="9"/>
        <v>6.1967696499795957E-3</v>
      </c>
      <c r="H67" s="20">
        <f t="shared" si="9"/>
        <v>5.9026917352004446E-3</v>
      </c>
      <c r="I67" s="20">
        <f t="shared" si="9"/>
        <v>3.4394565838203653E-3</v>
      </c>
      <c r="J67" s="20">
        <f t="shared" si="9"/>
        <v>3.7336841424883359E-3</v>
      </c>
      <c r="K67" s="20">
        <f t="shared" si="9"/>
        <v>4.008683725521052E-3</v>
      </c>
      <c r="L67" s="20">
        <f t="shared" si="9"/>
        <v>4.629989017360941E-3</v>
      </c>
      <c r="M67" s="20">
        <f t="shared" si="9"/>
        <v>5.0625299364037172E-3</v>
      </c>
      <c r="N67" s="20">
        <f t="shared" si="9"/>
        <v>4.7126680171700394E-3</v>
      </c>
      <c r="O67" s="20">
        <f t="shared" si="9"/>
        <v>5.3404797611549789E-3</v>
      </c>
      <c r="P67" s="20">
        <f t="shared" si="9"/>
        <v>4.8893380742721605E-3</v>
      </c>
      <c r="Q67" s="20">
        <f t="shared" si="9"/>
        <v>8.2345830016966742E-3</v>
      </c>
      <c r="R67" s="20">
        <f t="shared" si="9"/>
        <v>6.414335454644227E-3</v>
      </c>
      <c r="S67" s="20">
        <f t="shared" si="9"/>
        <v>5.367850108893053E-3</v>
      </c>
      <c r="T67" s="20">
        <f t="shared" si="9"/>
        <v>4.1585913024653476E-3</v>
      </c>
      <c r="U67" s="20">
        <f t="shared" si="9"/>
        <v>7.6851605461082887E-3</v>
      </c>
      <c r="V67" s="20">
        <f t="shared" si="9"/>
        <v>7.3429538375274382E-3</v>
      </c>
      <c r="W67" s="20">
        <f t="shared" si="9"/>
        <v>7.5962817584155802E-3</v>
      </c>
      <c r="X67" s="20">
        <f t="shared" si="9"/>
        <v>7.5388111806964676E-3</v>
      </c>
      <c r="Y67" s="20">
        <f t="shared" si="9"/>
        <v>8.6082934306950503E-3</v>
      </c>
      <c r="Z67" s="20">
        <f t="shared" si="9"/>
        <v>9.9736608133214073E-3</v>
      </c>
      <c r="AA67" s="20">
        <f t="shared" si="9"/>
        <v>9.3784533719659859E-3</v>
      </c>
      <c r="AB67" s="20">
        <f t="shared" si="9"/>
        <v>1.0615160032923262E-2</v>
      </c>
      <c r="AC67" s="20">
        <f t="shared" si="9"/>
        <v>1.0790524767208392E-2</v>
      </c>
      <c r="AD67" s="20">
        <f t="shared" si="9"/>
        <v>8.8409628793919247E-3</v>
      </c>
      <c r="AF67" s="21">
        <f t="shared" si="3"/>
        <v>6.4010524310865093E-3</v>
      </c>
    </row>
    <row r="68" spans="1:32" x14ac:dyDescent="0.25">
      <c r="A68" s="26" t="s">
        <v>122</v>
      </c>
      <c r="B68" s="20">
        <f t="shared" si="9"/>
        <v>1.3006897371863483E-3</v>
      </c>
      <c r="C68" s="20">
        <f t="shared" si="9"/>
        <v>1.3399702562031984E-3</v>
      </c>
      <c r="D68" s="20">
        <f t="shared" si="9"/>
        <v>1.5257195947617872E-3</v>
      </c>
      <c r="E68" s="20">
        <f t="shared" si="9"/>
        <v>4.0474687130668483E-4</v>
      </c>
      <c r="F68" s="20">
        <f t="shared" si="9"/>
        <v>9.0703967736373802E-4</v>
      </c>
      <c r="G68" s="20">
        <f t="shared" si="9"/>
        <v>4.1355676368247613E-4</v>
      </c>
      <c r="H68" s="20">
        <f t="shared" si="9"/>
        <v>1.174484645384468E-3</v>
      </c>
      <c r="I68" s="20">
        <f t="shared" si="9"/>
        <v>1.6645892229163002E-3</v>
      </c>
      <c r="J68" s="20">
        <f t="shared" si="9"/>
        <v>2.2983829573668016E-3</v>
      </c>
      <c r="K68" s="20">
        <f t="shared" si="9"/>
        <v>3.1431425367566923E-3</v>
      </c>
      <c r="L68" s="20">
        <f t="shared" si="9"/>
        <v>3.106122534390781E-3</v>
      </c>
      <c r="M68" s="20">
        <f t="shared" si="9"/>
        <v>3.6640410036955073E-3</v>
      </c>
      <c r="N68" s="20">
        <f t="shared" si="9"/>
        <v>4.1444477926694786E-3</v>
      </c>
      <c r="O68" s="20">
        <f t="shared" si="9"/>
        <v>3.9026976983535739E-3</v>
      </c>
      <c r="P68" s="20">
        <f t="shared" si="9"/>
        <v>5.3286579759193381E-3</v>
      </c>
      <c r="Q68" s="20">
        <f t="shared" si="9"/>
        <v>5.205037843003614E-3</v>
      </c>
      <c r="R68" s="20">
        <f t="shared" si="9"/>
        <v>1.2517642563962345E-2</v>
      </c>
      <c r="S68" s="20">
        <f t="shared" si="9"/>
        <v>1.03235034776182E-2</v>
      </c>
      <c r="T68" s="20">
        <f t="shared" si="9"/>
        <v>3.0098821985851962E-3</v>
      </c>
      <c r="U68" s="20">
        <f t="shared" si="9"/>
        <v>3.4754010637059116E-3</v>
      </c>
      <c r="V68" s="20">
        <f t="shared" si="9"/>
        <v>4.6814846571766088E-3</v>
      </c>
      <c r="W68" s="20">
        <f t="shared" si="9"/>
        <v>5.0242104686337129E-3</v>
      </c>
      <c r="X68" s="20">
        <f t="shared" si="9"/>
        <v>4.6653049623284013E-3</v>
      </c>
      <c r="Y68" s="20">
        <f t="shared" si="9"/>
        <v>4.7712991264912616E-3</v>
      </c>
      <c r="Z68" s="20">
        <f t="shared" si="9"/>
        <v>5.1917527706538515E-3</v>
      </c>
      <c r="AA68" s="20">
        <f t="shared" si="9"/>
        <v>5.2165864586532105E-3</v>
      </c>
      <c r="AB68" s="20">
        <f t="shared" si="9"/>
        <v>5.5247540932945351E-3</v>
      </c>
      <c r="AC68" s="20">
        <f t="shared" si="9"/>
        <v>5.5018819470422113E-3</v>
      </c>
      <c r="AD68" s="20">
        <f t="shared" si="9"/>
        <v>5.2464426842075652E-3</v>
      </c>
      <c r="AF68" s="21">
        <f t="shared" si="3"/>
        <v>3.9542577097694412E-3</v>
      </c>
    </row>
    <row r="69" spans="1:32" x14ac:dyDescent="0.25">
      <c r="A69" s="26" t="s">
        <v>74</v>
      </c>
      <c r="B69" s="20">
        <f t="shared" si="9"/>
        <v>4.2461945534546318E-2</v>
      </c>
      <c r="C69" s="20">
        <f t="shared" si="9"/>
        <v>5.1046034051820136E-2</v>
      </c>
      <c r="D69" s="20">
        <f t="shared" si="9"/>
        <v>4.6358996516731643E-2</v>
      </c>
      <c r="E69" s="20">
        <f t="shared" si="9"/>
        <v>3.9748218387297508E-2</v>
      </c>
      <c r="F69" s="20">
        <f t="shared" si="9"/>
        <v>4.95873344277779E-2</v>
      </c>
      <c r="G69" s="20">
        <f t="shared" si="9"/>
        <v>5.2038677612940121E-2</v>
      </c>
      <c r="H69" s="20">
        <f t="shared" si="9"/>
        <v>4.5251419875766051E-2</v>
      </c>
      <c r="I69" s="20">
        <f t="shared" si="9"/>
        <v>5.0757398872792195E-2</v>
      </c>
      <c r="J69" s="20">
        <f t="shared" si="9"/>
        <v>4.8576295288029772E-2</v>
      </c>
      <c r="K69" s="20">
        <f t="shared" si="9"/>
        <v>4.1163743009660206E-2</v>
      </c>
      <c r="L69" s="20">
        <f t="shared" si="9"/>
        <v>4.8129204977086316E-2</v>
      </c>
      <c r="M69" s="20">
        <f t="shared" si="9"/>
        <v>3.4308429741664141E-2</v>
      </c>
      <c r="N69" s="20">
        <f t="shared" si="9"/>
        <v>2.5550303181446622E-2</v>
      </c>
      <c r="O69" s="20">
        <f t="shared" si="9"/>
        <v>2.2678189280256177E-2</v>
      </c>
      <c r="P69" s="20">
        <f t="shared" si="9"/>
        <v>1.4502170919200081E-2</v>
      </c>
      <c r="Q69" s="20">
        <f t="shared" si="9"/>
        <v>1.1858875677277253E-2</v>
      </c>
      <c r="R69" s="20">
        <f t="shared" si="9"/>
        <v>1.0997248712071426E-2</v>
      </c>
      <c r="S69" s="20">
        <f t="shared" si="9"/>
        <v>1.1169571469385442E-2</v>
      </c>
      <c r="T69" s="20">
        <f t="shared" si="9"/>
        <v>1.9691700374412129E-2</v>
      </c>
      <c r="U69" s="20">
        <f t="shared" si="9"/>
        <v>1.4456078230963849E-2</v>
      </c>
      <c r="V69" s="20">
        <f t="shared" si="9"/>
        <v>1.5536060690380179E-2</v>
      </c>
      <c r="W69" s="20">
        <f t="shared" si="9"/>
        <v>1.1741341940482548E-2</v>
      </c>
      <c r="X69" s="20">
        <f t="shared" si="9"/>
        <v>1.6147080742765142E-2</v>
      </c>
      <c r="Y69" s="20">
        <f t="shared" si="9"/>
        <v>1.2493058583950055E-2</v>
      </c>
      <c r="Z69" s="20">
        <f t="shared" si="9"/>
        <v>1.1461855990032278E-2</v>
      </c>
      <c r="AA69" s="20">
        <f t="shared" si="9"/>
        <v>1.0620151836323827E-2</v>
      </c>
      <c r="AB69" s="20">
        <f t="shared" si="9"/>
        <v>1.0197569003158343E-2</v>
      </c>
      <c r="AC69" s="20">
        <f t="shared" si="9"/>
        <v>1.0548202790735544E-2</v>
      </c>
      <c r="AD69" s="20">
        <f t="shared" si="9"/>
        <v>1.0906102914220473E-2</v>
      </c>
      <c r="AF69" s="21">
        <f t="shared" si="3"/>
        <v>2.7240802090799088E-2</v>
      </c>
    </row>
    <row r="70" spans="1:32" x14ac:dyDescent="0.25">
      <c r="A70" s="26" t="s">
        <v>75</v>
      </c>
      <c r="B70" s="20">
        <f t="shared" si="9"/>
        <v>0.23622012129860867</v>
      </c>
      <c r="C70" s="20">
        <f t="shared" si="9"/>
        <v>0.22561543574877413</v>
      </c>
      <c r="D70" s="20">
        <f t="shared" si="9"/>
        <v>0.24911015813004123</v>
      </c>
      <c r="E70" s="20">
        <f t="shared" si="9"/>
        <v>0.24129140404821595</v>
      </c>
      <c r="F70" s="20">
        <f t="shared" si="9"/>
        <v>0.23203349300230136</v>
      </c>
      <c r="G70" s="20">
        <f t="shared" si="9"/>
        <v>0.23699033059676494</v>
      </c>
      <c r="H70" s="20">
        <f t="shared" si="9"/>
        <v>0.22521499787954127</v>
      </c>
      <c r="I70" s="20">
        <f t="shared" si="9"/>
        <v>0.22934691634307636</v>
      </c>
      <c r="J70" s="20">
        <f t="shared" si="9"/>
        <v>0.23381417507252542</v>
      </c>
      <c r="K70" s="20">
        <f t="shared" si="9"/>
        <v>0.21531201294789035</v>
      </c>
      <c r="L70" s="20">
        <f t="shared" si="9"/>
        <v>0.21246748916080352</v>
      </c>
      <c r="M70" s="20">
        <f t="shared" si="9"/>
        <v>0.21019987903070739</v>
      </c>
      <c r="N70" s="20">
        <f t="shared" si="9"/>
        <v>0.18721149836068712</v>
      </c>
      <c r="O70" s="20">
        <f t="shared" si="9"/>
        <v>0.17405054361528807</v>
      </c>
      <c r="P70" s="20">
        <f t="shared" si="9"/>
        <v>0.18520382446213121</v>
      </c>
      <c r="Q70" s="20">
        <f t="shared" si="9"/>
        <v>0.18558572586703442</v>
      </c>
      <c r="R70" s="20">
        <f t="shared" si="9"/>
        <v>0.16481948029257049</v>
      </c>
      <c r="S70" s="20">
        <f t="shared" si="9"/>
        <v>0.18738389610059647</v>
      </c>
      <c r="T70" s="20">
        <f t="shared" si="9"/>
        <v>0.16941764957721236</v>
      </c>
      <c r="U70" s="20">
        <f t="shared" si="9"/>
        <v>0.15040616261358497</v>
      </c>
      <c r="V70" s="20">
        <f t="shared" si="9"/>
        <v>0.18057275437365911</v>
      </c>
      <c r="W70" s="20">
        <f t="shared" si="9"/>
        <v>0.20819396774516666</v>
      </c>
      <c r="X70" s="20">
        <f t="shared" si="9"/>
        <v>0.19312020813421282</v>
      </c>
      <c r="Y70" s="20">
        <f t="shared" si="9"/>
        <v>0.18678804993209711</v>
      </c>
      <c r="Z70" s="20">
        <f t="shared" si="9"/>
        <v>0.18566913065468857</v>
      </c>
      <c r="AA70" s="20">
        <f t="shared" si="9"/>
        <v>0.17976831245492145</v>
      </c>
      <c r="AB70" s="20">
        <f t="shared" si="9"/>
        <v>0.18716404852369281</v>
      </c>
      <c r="AC70" s="20">
        <f t="shared" si="9"/>
        <v>0.18780805094134659</v>
      </c>
      <c r="AD70" s="20">
        <f t="shared" si="9"/>
        <v>0.19210245590134692</v>
      </c>
      <c r="AF70" s="21">
        <f t="shared" si="3"/>
        <v>0.2018235232003272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2"/>
  <sheetViews>
    <sheetView showGridLines="0" showRowColHeaders="0" workbookViewId="0"/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3" width="8.81640625" customWidth="1"/>
    <col min="4" max="4" width="9.7265625" customWidth="1"/>
    <col min="5" max="5" width="8.81640625" customWidth="1"/>
    <col min="6" max="31" width="9.7265625" customWidth="1"/>
  </cols>
  <sheetData>
    <row r="1" spans="1:3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2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2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2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2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25">
      <c r="A8" s="1"/>
      <c r="B8" s="6" t="s">
        <v>32</v>
      </c>
      <c r="C8" s="7">
        <v>27.4</v>
      </c>
      <c r="D8" s="8">
        <v>23.4</v>
      </c>
      <c r="E8" s="8">
        <v>27.93</v>
      </c>
      <c r="F8" s="8">
        <v>36.1</v>
      </c>
      <c r="G8" s="8">
        <v>59.8</v>
      </c>
      <c r="H8" s="8">
        <v>75.73</v>
      </c>
      <c r="I8" s="8">
        <v>54.05</v>
      </c>
      <c r="J8" s="8">
        <v>35.99</v>
      </c>
      <c r="K8" s="8">
        <v>39.54</v>
      </c>
      <c r="L8" s="8">
        <v>47.23</v>
      </c>
      <c r="M8" s="8">
        <v>41.17</v>
      </c>
      <c r="N8" s="8">
        <v>60.1</v>
      </c>
      <c r="O8" s="8">
        <v>83.794667000000004</v>
      </c>
      <c r="P8" s="8">
        <v>90.030163000000002</v>
      </c>
      <c r="Q8" s="8">
        <v>94.529827999999995</v>
      </c>
      <c r="R8" s="8">
        <v>152.938489</v>
      </c>
      <c r="S8" s="8">
        <v>363.58873199999999</v>
      </c>
      <c r="T8" s="8">
        <v>340.96406999999999</v>
      </c>
      <c r="U8" s="8">
        <v>653.74491499999999</v>
      </c>
      <c r="V8" s="8">
        <v>611.16575499999999</v>
      </c>
      <c r="W8" s="8">
        <v>899.244867</v>
      </c>
      <c r="X8" s="8">
        <v>1235.511857</v>
      </c>
      <c r="Y8" s="8">
        <v>802.91279599999996</v>
      </c>
      <c r="Z8" s="8">
        <v>891.12148100000002</v>
      </c>
      <c r="AA8" s="8">
        <v>427.948688</v>
      </c>
      <c r="AB8" s="8">
        <v>314.25328500000001</v>
      </c>
      <c r="AC8" s="8">
        <v>220.09609699999999</v>
      </c>
      <c r="AD8" s="8">
        <v>218.051886</v>
      </c>
      <c r="AE8" s="8">
        <v>263.86494199999999</v>
      </c>
    </row>
    <row r="9" spans="1:31" ht="13.5" customHeight="1" x14ac:dyDescent="0.25">
      <c r="A9" s="1"/>
      <c r="B9" s="9" t="s">
        <v>33</v>
      </c>
      <c r="C9" s="10">
        <v>9073.2000000000007</v>
      </c>
      <c r="D9" s="11">
        <v>10159.816000000001</v>
      </c>
      <c r="E9" s="11">
        <v>9542.3243000000002</v>
      </c>
      <c r="F9" s="11">
        <v>11699.737999999999</v>
      </c>
      <c r="G9" s="11">
        <v>16544.5</v>
      </c>
      <c r="H9" s="11">
        <v>17062.849999999999</v>
      </c>
      <c r="I9" s="11">
        <v>18222.53</v>
      </c>
      <c r="J9" s="11">
        <v>16443.349999999999</v>
      </c>
      <c r="K9" s="11">
        <v>17375.939999999999</v>
      </c>
      <c r="L9" s="11">
        <v>19295.87</v>
      </c>
      <c r="M9" s="11">
        <v>18554.59</v>
      </c>
      <c r="N9" s="11">
        <v>18285.099999999999</v>
      </c>
      <c r="O9" s="11">
        <v>21652.190857000001</v>
      </c>
      <c r="P9" s="11">
        <v>33025.389840000003</v>
      </c>
      <c r="Q9" s="11">
        <v>41973.758072999997</v>
      </c>
      <c r="R9" s="11">
        <v>59379.872773000003</v>
      </c>
      <c r="S9" s="11">
        <v>68560.791708000004</v>
      </c>
      <c r="T9" s="11">
        <v>64509.633467</v>
      </c>
      <c r="U9" s="11">
        <v>55462.386249000003</v>
      </c>
      <c r="V9" s="11">
        <v>71107.693790999998</v>
      </c>
      <c r="W9" s="11">
        <v>81433.900651999997</v>
      </c>
      <c r="X9" s="11">
        <v>77786.755726000003</v>
      </c>
      <c r="Y9" s="11">
        <v>76384.305867999996</v>
      </c>
      <c r="Z9" s="11">
        <v>75060.493606999997</v>
      </c>
      <c r="AA9" s="11">
        <v>62031.775110000002</v>
      </c>
      <c r="AB9" s="11">
        <v>60715.111077000001</v>
      </c>
      <c r="AC9" s="11">
        <v>68819.712971999994</v>
      </c>
      <c r="AD9" s="11">
        <v>74704.245842000004</v>
      </c>
      <c r="AE9" s="11">
        <v>68760.801959000004</v>
      </c>
    </row>
    <row r="10" spans="1:31" ht="13.5" customHeight="1" x14ac:dyDescent="0.25">
      <c r="A10" s="1"/>
      <c r="B10" s="12" t="s">
        <v>34</v>
      </c>
      <c r="C10" s="13">
        <v>7080.1</v>
      </c>
      <c r="D10" s="14">
        <v>7589.5649999999996</v>
      </c>
      <c r="E10" s="14">
        <v>6770.8680000000004</v>
      </c>
      <c r="F10" s="14">
        <v>8251.2999999999993</v>
      </c>
      <c r="G10" s="14">
        <v>11841.8</v>
      </c>
      <c r="H10" s="14">
        <v>10990.13</v>
      </c>
      <c r="I10" s="14">
        <v>11579.95</v>
      </c>
      <c r="J10" s="14">
        <v>10016.93</v>
      </c>
      <c r="K10" s="14">
        <v>11589.83</v>
      </c>
      <c r="L10" s="14">
        <v>12290.46</v>
      </c>
      <c r="M10" s="14">
        <v>11612.98</v>
      </c>
      <c r="N10" s="14">
        <v>11421.4</v>
      </c>
      <c r="O10" s="14">
        <v>13813.737954</v>
      </c>
      <c r="P10" s="14">
        <v>21177.096396000001</v>
      </c>
      <c r="Q10" s="14">
        <v>26538.711024</v>
      </c>
      <c r="R10" s="14">
        <v>38426.596895000002</v>
      </c>
      <c r="S10" s="14">
        <v>39816.646476000002</v>
      </c>
      <c r="T10" s="14">
        <v>36868.097237000002</v>
      </c>
      <c r="U10" s="14">
        <v>28255.533033</v>
      </c>
      <c r="V10" s="14">
        <v>36031.087087</v>
      </c>
      <c r="W10" s="14">
        <v>42289.613055000002</v>
      </c>
      <c r="X10" s="14">
        <v>39638.149856999997</v>
      </c>
      <c r="Y10" s="14">
        <v>37340.814527000002</v>
      </c>
      <c r="Z10" s="14">
        <v>36769.117929</v>
      </c>
      <c r="AA10" s="14">
        <v>29237.485422000002</v>
      </c>
      <c r="AB10" s="14">
        <v>28604.493952000001</v>
      </c>
      <c r="AC10" s="14">
        <v>32697.498621999999</v>
      </c>
      <c r="AD10" s="14">
        <v>33453.949420999998</v>
      </c>
      <c r="AE10" s="14">
        <v>31251.834578999998</v>
      </c>
    </row>
    <row r="11" spans="1:31" ht="13.5" customHeight="1" x14ac:dyDescent="0.25">
      <c r="A11" s="1"/>
      <c r="B11" s="15" t="s">
        <v>35</v>
      </c>
      <c r="C11" s="10">
        <v>2492.1</v>
      </c>
      <c r="D11" s="11">
        <v>2497.5610000000001</v>
      </c>
      <c r="E11" s="11">
        <v>1928.8679999999999</v>
      </c>
      <c r="F11" s="11">
        <v>2221.4</v>
      </c>
      <c r="G11" s="11">
        <v>3259.6</v>
      </c>
      <c r="H11" s="11">
        <v>2737.2</v>
      </c>
      <c r="I11" s="11">
        <v>2901.06</v>
      </c>
      <c r="J11" s="11">
        <v>2891.35</v>
      </c>
      <c r="K11" s="11">
        <v>3039.4</v>
      </c>
      <c r="L11" s="11">
        <v>3286.15</v>
      </c>
      <c r="M11" s="11">
        <v>3187.3</v>
      </c>
      <c r="N11" s="11">
        <v>3248.8</v>
      </c>
      <c r="O11" s="11">
        <v>4191.1351400000003</v>
      </c>
      <c r="P11" s="11">
        <v>6871.76379</v>
      </c>
      <c r="Q11" s="11">
        <v>8439.014486</v>
      </c>
      <c r="R11" s="11">
        <v>14179.938690999999</v>
      </c>
      <c r="S11" s="11">
        <v>14342.114009999999</v>
      </c>
      <c r="T11" s="11">
        <v>13860.194174</v>
      </c>
      <c r="U11" s="11">
        <v>8350.3852110000007</v>
      </c>
      <c r="V11" s="11">
        <v>11109.956561999999</v>
      </c>
      <c r="W11" s="11">
        <v>12789.926137</v>
      </c>
      <c r="X11" s="11">
        <v>10303.833667999999</v>
      </c>
      <c r="Y11" s="11">
        <v>9477.0797920000005</v>
      </c>
      <c r="Z11" s="11">
        <v>9155.0660719999996</v>
      </c>
      <c r="AA11" s="11">
        <v>6767.246126</v>
      </c>
      <c r="AB11" s="11">
        <v>6422.9713449999999</v>
      </c>
      <c r="AC11" s="11">
        <v>7434.2577220000003</v>
      </c>
      <c r="AD11" s="11">
        <v>7287.974784</v>
      </c>
      <c r="AE11" s="11">
        <v>6240.3543170000003</v>
      </c>
    </row>
    <row r="12" spans="1:31" ht="13.5" customHeight="1" x14ac:dyDescent="0.25">
      <c r="A12" s="1"/>
      <c r="B12" s="16" t="s">
        <v>36</v>
      </c>
      <c r="C12" s="13"/>
      <c r="D12" s="14">
        <v>12.4</v>
      </c>
      <c r="E12" s="14">
        <v>17.971</v>
      </c>
      <c r="F12" s="14">
        <v>9.3000000000000007</v>
      </c>
      <c r="G12" s="14">
        <v>11.6</v>
      </c>
      <c r="H12" s="14">
        <v>9.4</v>
      </c>
      <c r="I12" s="14">
        <v>5.63</v>
      </c>
      <c r="J12" s="14">
        <v>3.98</v>
      </c>
      <c r="K12" s="14">
        <v>8.64</v>
      </c>
      <c r="L12" s="14">
        <v>11.28</v>
      </c>
      <c r="M12" s="14">
        <v>13.49</v>
      </c>
      <c r="N12" s="14">
        <v>10.199999999999999</v>
      </c>
      <c r="O12" s="14">
        <v>9.9917700000000007</v>
      </c>
      <c r="P12" s="14">
        <v>8.0363260000000007</v>
      </c>
      <c r="Q12" s="14">
        <v>5.4544119999999996</v>
      </c>
      <c r="R12" s="14">
        <v>5.9774149999999997</v>
      </c>
      <c r="S12" s="14">
        <v>17.178336000000002</v>
      </c>
      <c r="T12" s="14">
        <v>9.0764650000000007</v>
      </c>
      <c r="U12" s="14">
        <v>9.1190519999999999</v>
      </c>
      <c r="V12" s="14">
        <v>61.121439000000002</v>
      </c>
      <c r="W12" s="14">
        <v>54.621226999999998</v>
      </c>
      <c r="X12" s="14">
        <v>45.823836999999997</v>
      </c>
      <c r="Y12" s="14">
        <v>46.321016999999998</v>
      </c>
      <c r="Z12" s="14">
        <v>71.510473000000005</v>
      </c>
      <c r="AA12" s="14">
        <v>50.424650999999997</v>
      </c>
      <c r="AB12" s="14">
        <v>52.681590999999997</v>
      </c>
      <c r="AC12" s="14">
        <v>72.781312999999997</v>
      </c>
      <c r="AD12" s="14">
        <v>101.244293</v>
      </c>
      <c r="AE12" s="14">
        <v>78.010891000000001</v>
      </c>
    </row>
    <row r="13" spans="1:31" ht="13.5" customHeight="1" x14ac:dyDescent="0.2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274.27</v>
      </c>
      <c r="J13" s="11">
        <v>346.79</v>
      </c>
      <c r="K13" s="11">
        <v>303.29000000000002</v>
      </c>
      <c r="L13" s="11">
        <v>364.83</v>
      </c>
      <c r="M13" s="11">
        <v>231.76</v>
      </c>
      <c r="N13" s="11">
        <v>228.1</v>
      </c>
      <c r="O13" s="11">
        <v>274.038478</v>
      </c>
      <c r="P13" s="11">
        <v>327.01175799999999</v>
      </c>
      <c r="Q13" s="11">
        <v>396.24829899999997</v>
      </c>
      <c r="R13" s="11">
        <v>800.96552299999996</v>
      </c>
      <c r="S13" s="11">
        <v>737.53857000000005</v>
      </c>
      <c r="T13" s="11">
        <v>776.53251399999999</v>
      </c>
      <c r="U13" s="11">
        <v>919.07914500000004</v>
      </c>
      <c r="V13" s="11">
        <v>1801.306278</v>
      </c>
      <c r="W13" s="11">
        <v>1364.364505</v>
      </c>
      <c r="X13" s="11">
        <v>1224.191421</v>
      </c>
      <c r="Y13" s="11">
        <v>1371.594186</v>
      </c>
      <c r="Z13" s="11">
        <v>1076.2526399999999</v>
      </c>
      <c r="AA13" s="11">
        <v>723.55174199999999</v>
      </c>
      <c r="AB13" s="11">
        <v>553.34396400000003</v>
      </c>
      <c r="AC13" s="11">
        <v>522.09037000000001</v>
      </c>
      <c r="AD13" s="11">
        <v>607.55310599999996</v>
      </c>
      <c r="AE13" s="11">
        <v>459.79193400000003</v>
      </c>
    </row>
    <row r="14" spans="1:31" ht="13.5" customHeight="1" x14ac:dyDescent="0.25">
      <c r="A14" s="1"/>
      <c r="B14" s="16" t="s">
        <v>38</v>
      </c>
      <c r="C14" s="13">
        <v>234.7</v>
      </c>
      <c r="D14" s="14">
        <v>371.77100000000002</v>
      </c>
      <c r="E14" s="14">
        <v>129.851</v>
      </c>
      <c r="F14" s="14">
        <v>207</v>
      </c>
      <c r="G14" s="14">
        <v>391.5</v>
      </c>
      <c r="H14" s="14">
        <v>283.55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25">
      <c r="A15" s="1"/>
      <c r="B15" s="16" t="s">
        <v>39</v>
      </c>
      <c r="C15" s="10"/>
      <c r="D15" s="11"/>
      <c r="E15" s="11"/>
      <c r="F15" s="11"/>
      <c r="G15" s="11">
        <v>0.7</v>
      </c>
      <c r="H15" s="11">
        <v>1.95</v>
      </c>
      <c r="I15" s="11">
        <v>1.96</v>
      </c>
      <c r="J15" s="11">
        <v>1.67</v>
      </c>
      <c r="K15" s="11">
        <v>0.62</v>
      </c>
      <c r="L15" s="11">
        <v>0.57999999999999996</v>
      </c>
      <c r="M15" s="11">
        <v>0.18</v>
      </c>
      <c r="N15" s="11"/>
      <c r="O15" s="11">
        <v>0.88056299999999998</v>
      </c>
      <c r="P15" s="11">
        <v>1.181789</v>
      </c>
      <c r="Q15" s="11">
        <v>0.97261799999999998</v>
      </c>
      <c r="R15" s="11">
        <v>3.0622210000000001</v>
      </c>
      <c r="S15" s="11">
        <v>3.4246910000000002</v>
      </c>
      <c r="T15" s="11">
        <v>5.2493550000000004</v>
      </c>
      <c r="U15" s="11">
        <v>18.507200000000001</v>
      </c>
      <c r="V15" s="11">
        <v>3.5609950000000001</v>
      </c>
      <c r="W15" s="11">
        <v>2.0114130000000001</v>
      </c>
      <c r="X15" s="11">
        <v>1.1468640000000001</v>
      </c>
      <c r="Y15" s="11">
        <v>0.58672899999999995</v>
      </c>
      <c r="Z15" s="11">
        <v>0.99205299999999996</v>
      </c>
      <c r="AA15" s="11">
        <v>1.6147640000000001</v>
      </c>
      <c r="AB15" s="11">
        <v>2.5173610000000002</v>
      </c>
      <c r="AC15" s="11">
        <v>1.7588569999999999</v>
      </c>
      <c r="AD15" s="11">
        <v>2.0373570000000001</v>
      </c>
      <c r="AE15" s="11">
        <v>1.8117449999999999</v>
      </c>
    </row>
    <row r="16" spans="1:31" ht="13.5" customHeight="1" x14ac:dyDescent="0.25">
      <c r="A16" s="1"/>
      <c r="B16" s="16" t="s">
        <v>40</v>
      </c>
      <c r="C16" s="13"/>
      <c r="D16" s="14">
        <v>1.59</v>
      </c>
      <c r="E16" s="14">
        <v>8.6170000000000009</v>
      </c>
      <c r="F16" s="14">
        <v>0.7</v>
      </c>
      <c r="G16" s="14">
        <v>0.4</v>
      </c>
      <c r="H16" s="14">
        <v>1.1000000000000001</v>
      </c>
      <c r="I16" s="14">
        <v>0.47</v>
      </c>
      <c r="J16" s="14">
        <v>0.9</v>
      </c>
      <c r="K16" s="14">
        <v>0.19</v>
      </c>
      <c r="L16" s="14">
        <v>0.93</v>
      </c>
      <c r="M16" s="14">
        <v>0.67</v>
      </c>
      <c r="N16" s="14">
        <v>0.1</v>
      </c>
      <c r="O16" s="14">
        <v>0.161575</v>
      </c>
      <c r="P16" s="14">
        <v>0.38440299999999999</v>
      </c>
      <c r="Q16" s="14">
        <v>0.60431500000000005</v>
      </c>
      <c r="R16" s="14">
        <v>1.3117209999999999</v>
      </c>
      <c r="S16" s="14">
        <v>1.9372590000000001</v>
      </c>
      <c r="T16" s="14">
        <v>3.1575099999999998</v>
      </c>
      <c r="U16" s="14">
        <v>2.0433590000000001</v>
      </c>
      <c r="V16" s="14">
        <v>5.3001950000000004</v>
      </c>
      <c r="W16" s="14">
        <v>3.639087</v>
      </c>
      <c r="X16" s="14">
        <v>3.1445400000000001</v>
      </c>
      <c r="Y16" s="14">
        <v>3.0081579999999999</v>
      </c>
      <c r="Z16" s="14">
        <v>3.4207070000000002</v>
      </c>
      <c r="AA16" s="14">
        <v>2.6461999999999999</v>
      </c>
      <c r="AB16" s="14">
        <v>2.6946650000000001</v>
      </c>
      <c r="AC16" s="14">
        <v>3.0830289999999998</v>
      </c>
      <c r="AD16" s="14">
        <v>4.6248199999999997</v>
      </c>
      <c r="AE16" s="14">
        <v>3.624714</v>
      </c>
    </row>
    <row r="17" spans="1:31" ht="13.5" customHeight="1" x14ac:dyDescent="0.25">
      <c r="A17" s="1"/>
      <c r="B17" s="16" t="s">
        <v>41</v>
      </c>
      <c r="C17" s="10"/>
      <c r="D17" s="11"/>
      <c r="E17" s="11"/>
      <c r="F17" s="11"/>
      <c r="G17" s="11"/>
      <c r="H17" s="11">
        <v>3.82</v>
      </c>
      <c r="I17" s="11">
        <v>0.21</v>
      </c>
      <c r="J17" s="11">
        <v>0.33</v>
      </c>
      <c r="K17" s="11">
        <v>0.72</v>
      </c>
      <c r="L17" s="11">
        <v>0.64</v>
      </c>
      <c r="M17" s="11">
        <v>1.95</v>
      </c>
      <c r="N17" s="11">
        <v>3.5</v>
      </c>
      <c r="O17" s="11">
        <v>2.3012030000000001</v>
      </c>
      <c r="P17" s="11">
        <v>4.0677430000000001</v>
      </c>
      <c r="Q17" s="11">
        <v>8.2458290000000005</v>
      </c>
      <c r="R17" s="11">
        <v>7.6055950000000001</v>
      </c>
      <c r="S17" s="11">
        <v>6.0066959999999998</v>
      </c>
      <c r="T17" s="11">
        <v>9.7826000000000004</v>
      </c>
      <c r="U17" s="11">
        <v>5.2131449999999999</v>
      </c>
      <c r="V17" s="11">
        <v>5.9366919999999999</v>
      </c>
      <c r="W17" s="11">
        <v>7.9151220000000002</v>
      </c>
      <c r="X17" s="11">
        <v>7.2227680000000003</v>
      </c>
      <c r="Y17" s="11">
        <v>7.7686630000000001</v>
      </c>
      <c r="Z17" s="11">
        <v>7.0969759999999997</v>
      </c>
      <c r="AA17" s="11">
        <v>12.140931999999999</v>
      </c>
      <c r="AB17" s="11">
        <v>15.674004999999999</v>
      </c>
      <c r="AC17" s="11">
        <v>13.935686</v>
      </c>
      <c r="AD17" s="11">
        <v>4.3653519999999997</v>
      </c>
      <c r="AE17" s="11">
        <v>4.9212230000000003</v>
      </c>
    </row>
    <row r="18" spans="1:31" ht="13.5" customHeight="1" x14ac:dyDescent="0.25">
      <c r="A18" s="1"/>
      <c r="B18" s="16" t="s">
        <v>42</v>
      </c>
      <c r="C18" s="13">
        <v>29.1</v>
      </c>
      <c r="D18" s="14">
        <v>46.1</v>
      </c>
      <c r="E18" s="14">
        <v>27.779</v>
      </c>
      <c r="F18" s="14">
        <v>37.6</v>
      </c>
      <c r="G18" s="14">
        <v>66.5</v>
      </c>
      <c r="H18" s="14">
        <v>87.97</v>
      </c>
      <c r="I18" s="14">
        <v>114.8</v>
      </c>
      <c r="J18" s="14">
        <v>50.86</v>
      </c>
      <c r="K18" s="14">
        <v>52.38</v>
      </c>
      <c r="L18" s="14">
        <v>61.19</v>
      </c>
      <c r="M18" s="14">
        <v>36.090000000000003</v>
      </c>
      <c r="N18" s="14">
        <v>50.5</v>
      </c>
      <c r="O18" s="14">
        <v>85.134770000000003</v>
      </c>
      <c r="P18" s="14">
        <v>124.920514</v>
      </c>
      <c r="Q18" s="14">
        <v>181.664061</v>
      </c>
      <c r="R18" s="14">
        <v>255.183752</v>
      </c>
      <c r="S18" s="14">
        <v>262.50445300000001</v>
      </c>
      <c r="T18" s="14">
        <v>229.27707000000001</v>
      </c>
      <c r="U18" s="14">
        <v>152.43115800000001</v>
      </c>
      <c r="V18" s="14">
        <v>200.986435</v>
      </c>
      <c r="W18" s="14">
        <v>249.39811399999999</v>
      </c>
      <c r="X18" s="14">
        <v>180.132465</v>
      </c>
      <c r="Y18" s="14">
        <v>103.254237</v>
      </c>
      <c r="Z18" s="14">
        <v>203.659412</v>
      </c>
      <c r="AA18" s="14">
        <v>143.391909</v>
      </c>
      <c r="AB18" s="14">
        <v>120.47452199999999</v>
      </c>
      <c r="AC18" s="14">
        <v>246.57691399999999</v>
      </c>
      <c r="AD18" s="14">
        <v>216.631845</v>
      </c>
      <c r="AE18" s="14">
        <v>212.00118800000001</v>
      </c>
    </row>
    <row r="19" spans="1:31" ht="13.5" customHeight="1" x14ac:dyDescent="0.25">
      <c r="A19" s="1"/>
      <c r="B19" s="16" t="s">
        <v>43</v>
      </c>
      <c r="C19" s="10">
        <v>389.90000000000009</v>
      </c>
      <c r="D19" s="11">
        <v>380.9</v>
      </c>
      <c r="E19" s="11">
        <v>373.803</v>
      </c>
      <c r="F19" s="11">
        <v>404</v>
      </c>
      <c r="G19" s="11">
        <v>509.1</v>
      </c>
      <c r="H19" s="11">
        <v>405.21</v>
      </c>
      <c r="I19" s="11">
        <v>450.21</v>
      </c>
      <c r="J19" s="11">
        <v>450.95</v>
      </c>
      <c r="K19" s="11">
        <v>507.44</v>
      </c>
      <c r="L19" s="11">
        <v>631.26</v>
      </c>
      <c r="M19" s="11">
        <v>603.41</v>
      </c>
      <c r="N19" s="11">
        <v>630.9</v>
      </c>
      <c r="O19" s="11">
        <v>761.82339400000001</v>
      </c>
      <c r="P19" s="11">
        <v>1313.0121329999999</v>
      </c>
      <c r="Q19" s="11">
        <v>1443.4525900000001</v>
      </c>
      <c r="R19" s="11">
        <v>2512.5316549999998</v>
      </c>
      <c r="S19" s="11">
        <v>2329.9496749999998</v>
      </c>
      <c r="T19" s="11">
        <v>2137.8128919999999</v>
      </c>
      <c r="U19" s="11">
        <v>1225.6417879999999</v>
      </c>
      <c r="V19" s="11">
        <v>1213.3113659999999</v>
      </c>
      <c r="W19" s="11">
        <v>1390.959615</v>
      </c>
      <c r="X19" s="11">
        <v>1217.135045</v>
      </c>
      <c r="Y19" s="11">
        <v>1101.7072760000001</v>
      </c>
      <c r="Z19" s="11">
        <v>1191.6346530000001</v>
      </c>
      <c r="AA19" s="11">
        <v>788.00910799999997</v>
      </c>
      <c r="AB19" s="11">
        <v>815.502388</v>
      </c>
      <c r="AC19" s="11">
        <v>913.349827</v>
      </c>
      <c r="AD19" s="11">
        <v>1047.850263</v>
      </c>
      <c r="AE19" s="11">
        <v>888.49180200000001</v>
      </c>
    </row>
    <row r="20" spans="1:31" ht="13.5" customHeight="1" x14ac:dyDescent="0.25">
      <c r="A20" s="1"/>
      <c r="B20" s="16" t="s">
        <v>44</v>
      </c>
      <c r="C20" s="13">
        <v>712.00000000000011</v>
      </c>
      <c r="D20" s="14">
        <v>609.5</v>
      </c>
      <c r="E20" s="14">
        <v>452.05200000000002</v>
      </c>
      <c r="F20" s="14">
        <v>583.29999999999995</v>
      </c>
      <c r="G20" s="14">
        <v>837.5</v>
      </c>
      <c r="H20" s="14">
        <v>756.38</v>
      </c>
      <c r="I20" s="14">
        <v>749.87</v>
      </c>
      <c r="J20" s="14">
        <v>569.66</v>
      </c>
      <c r="K20" s="14">
        <v>581</v>
      </c>
      <c r="L20" s="14">
        <v>454.46</v>
      </c>
      <c r="M20" s="14">
        <v>517.96</v>
      </c>
      <c r="N20" s="14">
        <v>425.6</v>
      </c>
      <c r="O20" s="14">
        <v>654.53375400000004</v>
      </c>
      <c r="P20" s="14">
        <v>909.99359800000002</v>
      </c>
      <c r="Q20" s="14">
        <v>1008.7613679999999</v>
      </c>
      <c r="R20" s="14">
        <v>1790.881703</v>
      </c>
      <c r="S20" s="14">
        <v>1729.0263970000001</v>
      </c>
      <c r="T20" s="14">
        <v>1683.751737</v>
      </c>
      <c r="U20" s="14">
        <v>1110.0317480000001</v>
      </c>
      <c r="V20" s="14">
        <v>991.03563799999995</v>
      </c>
      <c r="W20" s="14">
        <v>1135.2310560000001</v>
      </c>
      <c r="X20" s="14">
        <v>939.35695599999997</v>
      </c>
      <c r="Y20" s="14">
        <v>1004.539701</v>
      </c>
      <c r="Z20" s="14">
        <v>938.92415700000004</v>
      </c>
      <c r="AA20" s="14">
        <v>803.02714300000002</v>
      </c>
      <c r="AB20" s="14">
        <v>704.992707</v>
      </c>
      <c r="AC20" s="14">
        <v>1072.76935</v>
      </c>
      <c r="AD20" s="14">
        <v>1015.642201</v>
      </c>
      <c r="AE20" s="14">
        <v>842.66887299999996</v>
      </c>
    </row>
    <row r="21" spans="1:31" ht="13.5" customHeight="1" x14ac:dyDescent="0.25">
      <c r="A21" s="1"/>
      <c r="B21" s="16" t="s">
        <v>45</v>
      </c>
      <c r="C21" s="10">
        <v>29.1</v>
      </c>
      <c r="D21" s="11">
        <v>36</v>
      </c>
      <c r="E21" s="11">
        <v>41.506999999999998</v>
      </c>
      <c r="F21" s="11">
        <v>40.4</v>
      </c>
      <c r="G21" s="11">
        <v>51.8</v>
      </c>
      <c r="H21" s="11">
        <v>40</v>
      </c>
      <c r="I21" s="11">
        <v>57.62</v>
      </c>
      <c r="J21" s="11">
        <v>72.650000000000006</v>
      </c>
      <c r="K21" s="11">
        <v>26.04</v>
      </c>
      <c r="L21" s="11">
        <v>47.85</v>
      </c>
      <c r="M21" s="11">
        <v>42.16</v>
      </c>
      <c r="N21" s="11">
        <v>64.5</v>
      </c>
      <c r="O21" s="11">
        <v>93.924498999999997</v>
      </c>
      <c r="P21" s="11">
        <v>126.852966</v>
      </c>
      <c r="Q21" s="11">
        <v>173.14979099999999</v>
      </c>
      <c r="R21" s="11">
        <v>199.14157700000001</v>
      </c>
      <c r="S21" s="11">
        <v>368.55221799999998</v>
      </c>
      <c r="T21" s="11">
        <v>21.338386</v>
      </c>
      <c r="U21" s="11">
        <v>162.21641500000001</v>
      </c>
      <c r="V21" s="11">
        <v>303.94293800000003</v>
      </c>
      <c r="W21" s="11">
        <v>371.29085199999997</v>
      </c>
      <c r="X21" s="11">
        <v>269.141885</v>
      </c>
      <c r="Y21" s="11">
        <v>222.725224</v>
      </c>
      <c r="Z21" s="11">
        <v>154.70206400000001</v>
      </c>
      <c r="AA21" s="11">
        <v>113.337791</v>
      </c>
      <c r="AB21" s="11">
        <v>87.848432000000003</v>
      </c>
      <c r="AC21" s="11">
        <v>78.428509000000005</v>
      </c>
      <c r="AD21" s="11">
        <v>50.160035999999998</v>
      </c>
      <c r="AE21" s="11">
        <v>48.843865999999998</v>
      </c>
    </row>
    <row r="22" spans="1:31" ht="13.5" customHeight="1" x14ac:dyDescent="0.25">
      <c r="A22" s="1"/>
      <c r="B22" s="16" t="s">
        <v>46</v>
      </c>
      <c r="C22" s="13">
        <v>1.2000000000000006</v>
      </c>
      <c r="D22" s="14">
        <v>1.8</v>
      </c>
      <c r="E22" s="14">
        <v>1.73</v>
      </c>
      <c r="F22" s="14">
        <v>2.8</v>
      </c>
      <c r="G22" s="14">
        <v>5.8</v>
      </c>
      <c r="H22" s="14">
        <v>6.64</v>
      </c>
      <c r="I22" s="14">
        <v>8.1999999999999993</v>
      </c>
      <c r="J22" s="14">
        <v>10.45</v>
      </c>
      <c r="K22" s="14">
        <v>15.69</v>
      </c>
      <c r="L22" s="14">
        <v>20.62</v>
      </c>
      <c r="M22" s="14">
        <v>24.56</v>
      </c>
      <c r="N22" s="14">
        <v>30</v>
      </c>
      <c r="O22" s="14">
        <v>34.376063000000002</v>
      </c>
      <c r="P22" s="14">
        <v>42.249575999999998</v>
      </c>
      <c r="Q22" s="14">
        <v>44.071461999999997</v>
      </c>
      <c r="R22" s="14">
        <v>50.055548000000002</v>
      </c>
      <c r="S22" s="14">
        <v>58.299641000000001</v>
      </c>
      <c r="T22" s="14">
        <v>67.304478000000003</v>
      </c>
      <c r="U22" s="14">
        <v>52.035569000000002</v>
      </c>
      <c r="V22" s="14">
        <v>55.927458000000001</v>
      </c>
      <c r="W22" s="14">
        <v>64.297075000000007</v>
      </c>
      <c r="X22" s="14">
        <v>55.604452999999999</v>
      </c>
      <c r="Y22" s="14">
        <v>55.567363999999998</v>
      </c>
      <c r="Z22" s="14">
        <v>57.723320999999999</v>
      </c>
      <c r="AA22" s="14">
        <v>54.383929000000002</v>
      </c>
      <c r="AB22" s="14">
        <v>56.476168999999999</v>
      </c>
      <c r="AC22" s="14">
        <v>55.493403000000001</v>
      </c>
      <c r="AD22" s="14">
        <v>58.670482999999997</v>
      </c>
      <c r="AE22" s="14">
        <v>52.109036000000003</v>
      </c>
    </row>
    <row r="23" spans="1:31" ht="13.5" customHeight="1" x14ac:dyDescent="0.25">
      <c r="A23" s="1"/>
      <c r="B23" s="16" t="s">
        <v>47</v>
      </c>
      <c r="C23" s="10">
        <v>344.8</v>
      </c>
      <c r="D23" s="11">
        <v>377</v>
      </c>
      <c r="E23" s="11">
        <v>364.16800000000001</v>
      </c>
      <c r="F23" s="11">
        <v>359.2</v>
      </c>
      <c r="G23" s="11">
        <v>608.79999999999995</v>
      </c>
      <c r="H23" s="11">
        <v>490.44</v>
      </c>
      <c r="I23" s="11">
        <v>497.52</v>
      </c>
      <c r="J23" s="11">
        <v>674.67</v>
      </c>
      <c r="K23" s="11">
        <v>664.26</v>
      </c>
      <c r="L23" s="11">
        <v>817.48</v>
      </c>
      <c r="M23" s="11">
        <v>801.43</v>
      </c>
      <c r="N23" s="11">
        <v>857</v>
      </c>
      <c r="O23" s="11">
        <v>911.04821800000002</v>
      </c>
      <c r="P23" s="11">
        <v>1364.132738</v>
      </c>
      <c r="Q23" s="11">
        <v>1741.2216739999999</v>
      </c>
      <c r="R23" s="11">
        <v>2991.3960889999998</v>
      </c>
      <c r="S23" s="11">
        <v>3465.8086410000001</v>
      </c>
      <c r="T23" s="11">
        <v>3219.5161419999999</v>
      </c>
      <c r="U23" s="11">
        <v>1469.0508299999999</v>
      </c>
      <c r="V23" s="11">
        <v>2448.3497900000002</v>
      </c>
      <c r="W23" s="11">
        <v>2649.901711</v>
      </c>
      <c r="X23" s="11">
        <v>2007.3979469999999</v>
      </c>
      <c r="Y23" s="11">
        <v>1643.5966089999999</v>
      </c>
      <c r="Z23" s="11">
        <v>1734.590391</v>
      </c>
      <c r="AA23" s="11">
        <v>1087.216887</v>
      </c>
      <c r="AB23" s="11">
        <v>865.39189999999996</v>
      </c>
      <c r="AC23" s="11">
        <v>921.50959</v>
      </c>
      <c r="AD23" s="11">
        <v>827.840329</v>
      </c>
      <c r="AE23" s="11">
        <v>742.03805599999998</v>
      </c>
    </row>
    <row r="24" spans="1:31" ht="13.5" customHeight="1" x14ac:dyDescent="0.25">
      <c r="A24" s="1"/>
      <c r="B24" s="16" t="s">
        <v>48</v>
      </c>
      <c r="C24" s="13"/>
      <c r="D24" s="14"/>
      <c r="E24" s="14"/>
      <c r="F24" s="14"/>
      <c r="G24" s="14"/>
      <c r="H24" s="14">
        <v>10.09</v>
      </c>
      <c r="I24" s="14">
        <v>5.7</v>
      </c>
      <c r="J24" s="14">
        <v>10.119999999999999</v>
      </c>
      <c r="K24" s="14">
        <v>3.3</v>
      </c>
      <c r="L24" s="14">
        <v>6.18</v>
      </c>
      <c r="M24" s="14">
        <v>9.31</v>
      </c>
      <c r="N24" s="14">
        <v>5.6</v>
      </c>
      <c r="O24" s="14">
        <v>5.8613920000000004</v>
      </c>
      <c r="P24" s="14">
        <v>6.9409330000000002</v>
      </c>
      <c r="Q24" s="14">
        <v>10.346774</v>
      </c>
      <c r="R24" s="14">
        <v>15.282795999999999</v>
      </c>
      <c r="S24" s="14">
        <v>13.972821</v>
      </c>
      <c r="T24" s="14">
        <v>15.861763</v>
      </c>
      <c r="U24" s="14">
        <v>5.9806840000000001</v>
      </c>
      <c r="V24" s="14">
        <v>10.663905</v>
      </c>
      <c r="W24" s="14">
        <v>8.7138860000000005</v>
      </c>
      <c r="X24" s="14">
        <v>7.9867509999999999</v>
      </c>
      <c r="Y24" s="14">
        <v>8.9938669999999998</v>
      </c>
      <c r="Z24" s="14">
        <v>7.8088259999999998</v>
      </c>
      <c r="AA24" s="14">
        <v>8.1311660000000003</v>
      </c>
      <c r="AB24" s="14">
        <v>7.4610399999999997</v>
      </c>
      <c r="AC24" s="14">
        <v>10.733389000000001</v>
      </c>
      <c r="AD24" s="14">
        <v>10.577214</v>
      </c>
      <c r="AE24" s="14">
        <v>11.563281</v>
      </c>
    </row>
    <row r="25" spans="1:31" ht="13.5" customHeight="1" x14ac:dyDescent="0.25">
      <c r="A25" s="1"/>
      <c r="B25" s="16" t="s">
        <v>49</v>
      </c>
      <c r="C25" s="10"/>
      <c r="D25" s="11"/>
      <c r="E25" s="11"/>
      <c r="F25" s="11"/>
      <c r="G25" s="11">
        <v>0.3</v>
      </c>
      <c r="H25" s="11">
        <v>1.06</v>
      </c>
      <c r="I25" s="11">
        <v>0.06</v>
      </c>
      <c r="J25" s="11">
        <v>0.04</v>
      </c>
      <c r="K25" s="11">
        <v>0.11</v>
      </c>
      <c r="L25" s="11">
        <v>0.43</v>
      </c>
      <c r="M25" s="11">
        <v>1.93</v>
      </c>
      <c r="N25" s="11">
        <v>3.2</v>
      </c>
      <c r="O25" s="11">
        <v>6.5988040000000003</v>
      </c>
      <c r="P25" s="11">
        <v>9.3009339999999998</v>
      </c>
      <c r="Q25" s="11">
        <v>15.615273999999999</v>
      </c>
      <c r="R25" s="11">
        <v>8.9185549999999996</v>
      </c>
      <c r="S25" s="11">
        <v>9.5641610000000004</v>
      </c>
      <c r="T25" s="11">
        <v>12.893884</v>
      </c>
      <c r="U25" s="11">
        <v>8.3893269999999998</v>
      </c>
      <c r="V25" s="11">
        <v>9.4982710000000008</v>
      </c>
      <c r="W25" s="11">
        <v>14.551114999999999</v>
      </c>
      <c r="X25" s="11">
        <v>14.063024</v>
      </c>
      <c r="Y25" s="11">
        <v>27.494564</v>
      </c>
      <c r="Z25" s="11">
        <v>19.101780999999999</v>
      </c>
      <c r="AA25" s="11">
        <v>17.785841000000001</v>
      </c>
      <c r="AB25" s="11">
        <v>19.050826000000001</v>
      </c>
      <c r="AC25" s="11">
        <v>17.575292999999999</v>
      </c>
      <c r="AD25" s="11">
        <v>26.761973999999999</v>
      </c>
      <c r="AE25" s="11">
        <v>20.091532000000001</v>
      </c>
    </row>
    <row r="26" spans="1:31" ht="13.5" customHeight="1" x14ac:dyDescent="0.2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0.11</v>
      </c>
      <c r="J26" s="14">
        <v>0.31</v>
      </c>
      <c r="K26" s="14">
        <v>0.23</v>
      </c>
      <c r="L26" s="14">
        <v>0.37</v>
      </c>
      <c r="M26" s="14">
        <v>1.01</v>
      </c>
      <c r="N26" s="14"/>
      <c r="O26" s="14">
        <v>0.40482400000000002</v>
      </c>
      <c r="P26" s="14">
        <v>0.55713000000000001</v>
      </c>
      <c r="Q26" s="14">
        <v>0.42897000000000002</v>
      </c>
      <c r="R26" s="14">
        <v>0.27444600000000002</v>
      </c>
      <c r="S26" s="14">
        <v>0.215142</v>
      </c>
      <c r="T26" s="14">
        <v>0.29893399999999998</v>
      </c>
      <c r="U26" s="14">
        <v>0.51388199999999995</v>
      </c>
      <c r="V26" s="14">
        <v>2.3036430000000001</v>
      </c>
      <c r="W26" s="14">
        <v>7.1033670000000004</v>
      </c>
      <c r="X26" s="14">
        <v>3.5910310000000001</v>
      </c>
      <c r="Y26" s="14">
        <v>1.4483269999999999</v>
      </c>
      <c r="Z26" s="14">
        <v>2.1902279999999998</v>
      </c>
      <c r="AA26" s="14">
        <v>2.7500640000000001</v>
      </c>
      <c r="AB26" s="14">
        <v>0.73061699999999996</v>
      </c>
      <c r="AC26" s="14">
        <v>0.30273</v>
      </c>
      <c r="AD26" s="14">
        <v>0.30257000000000001</v>
      </c>
      <c r="AE26" s="14">
        <v>0.37547999999999998</v>
      </c>
    </row>
    <row r="27" spans="1:31" ht="13.5" customHeight="1" x14ac:dyDescent="0.25">
      <c r="A27" s="1"/>
      <c r="B27" s="16" t="s">
        <v>51</v>
      </c>
      <c r="C27" s="10"/>
      <c r="D27" s="11">
        <v>0.6</v>
      </c>
      <c r="E27" s="11"/>
      <c r="F27" s="11">
        <v>0.2</v>
      </c>
      <c r="G27" s="11"/>
      <c r="H27" s="11">
        <v>0.71</v>
      </c>
      <c r="I27" s="11">
        <v>0.54</v>
      </c>
      <c r="J27" s="11">
        <v>0.08</v>
      </c>
      <c r="K27" s="11">
        <v>7.0000000000000007E-2</v>
      </c>
      <c r="L27" s="11">
        <v>0.22</v>
      </c>
      <c r="M27" s="11">
        <v>0.2</v>
      </c>
      <c r="N27" s="11">
        <v>0.2</v>
      </c>
      <c r="O27" s="11">
        <v>1.896339</v>
      </c>
      <c r="P27" s="11">
        <v>0.96562899999999996</v>
      </c>
      <c r="Q27" s="11">
        <v>1.2557419999999999</v>
      </c>
      <c r="R27" s="11">
        <v>1.4597819999999999</v>
      </c>
      <c r="S27" s="11">
        <v>1.4771160000000001</v>
      </c>
      <c r="T27" s="11">
        <v>1.8353820000000001</v>
      </c>
      <c r="U27" s="11">
        <v>6.7993629999999996</v>
      </c>
      <c r="V27" s="11">
        <v>1.94211</v>
      </c>
      <c r="W27" s="11">
        <v>2.3366470000000001</v>
      </c>
      <c r="X27" s="11">
        <v>2.1465969999999999</v>
      </c>
      <c r="Y27" s="11">
        <v>2.5426340000000001</v>
      </c>
      <c r="Z27" s="11">
        <v>1.9714929999999999</v>
      </c>
      <c r="AA27" s="11">
        <v>1.9531620000000001</v>
      </c>
      <c r="AB27" s="11">
        <v>3.3132009999999998</v>
      </c>
      <c r="AC27" s="11">
        <v>4.3965040000000002</v>
      </c>
      <c r="AD27" s="11">
        <v>2.6147429999999998</v>
      </c>
      <c r="AE27" s="11">
        <v>5.0059040000000001</v>
      </c>
    </row>
    <row r="28" spans="1:31" ht="13.5" customHeight="1" x14ac:dyDescent="0.25">
      <c r="A28" s="1"/>
      <c r="B28" s="16" t="s">
        <v>52</v>
      </c>
      <c r="C28" s="13">
        <v>362.89999999999986</v>
      </c>
      <c r="D28" s="14">
        <v>263.2</v>
      </c>
      <c r="E28" s="14">
        <v>261.54700000000003</v>
      </c>
      <c r="F28" s="14">
        <v>345.5</v>
      </c>
      <c r="G28" s="14">
        <v>437.6</v>
      </c>
      <c r="H28" s="14">
        <v>345.17</v>
      </c>
      <c r="I28" s="14">
        <v>389.37</v>
      </c>
      <c r="J28" s="14">
        <v>406.23</v>
      </c>
      <c r="K28" s="14">
        <v>519.42999999999995</v>
      </c>
      <c r="L28" s="14">
        <v>455.79</v>
      </c>
      <c r="M28" s="14">
        <v>534.91</v>
      </c>
      <c r="N28" s="14">
        <v>534.29999999999995</v>
      </c>
      <c r="O28" s="14">
        <v>812.78799900000001</v>
      </c>
      <c r="P28" s="14">
        <v>1806.9055289999999</v>
      </c>
      <c r="Q28" s="14">
        <v>2358.368105</v>
      </c>
      <c r="R28" s="14">
        <v>4045.246729</v>
      </c>
      <c r="S28" s="14">
        <v>4051.7706950000002</v>
      </c>
      <c r="T28" s="14">
        <v>3885.9011340000002</v>
      </c>
      <c r="U28" s="14">
        <v>2045.118786</v>
      </c>
      <c r="V28" s="14">
        <v>2616.9104670000002</v>
      </c>
      <c r="W28" s="14">
        <v>3776.719047</v>
      </c>
      <c r="X28" s="14">
        <v>2692.9196769999999</v>
      </c>
      <c r="Y28" s="14">
        <v>2489.739896</v>
      </c>
      <c r="Z28" s="14">
        <v>2237.1909649999998</v>
      </c>
      <c r="AA28" s="14">
        <v>1613.7249360000001</v>
      </c>
      <c r="AB28" s="14">
        <v>1671.5268550000001</v>
      </c>
      <c r="AC28" s="14">
        <v>1719.326237</v>
      </c>
      <c r="AD28" s="14">
        <v>1594.018705</v>
      </c>
      <c r="AE28" s="14">
        <v>1575.8563859999999</v>
      </c>
    </row>
    <row r="29" spans="1:31" ht="13.5" customHeight="1" x14ac:dyDescent="0.25">
      <c r="A29" s="1"/>
      <c r="B29" s="16" t="s">
        <v>53</v>
      </c>
      <c r="C29" s="10">
        <v>42.9</v>
      </c>
      <c r="D29" s="11">
        <v>35.799999999999997</v>
      </c>
      <c r="E29" s="11">
        <v>9.0719999999999992</v>
      </c>
      <c r="F29" s="11">
        <v>12.3</v>
      </c>
      <c r="G29" s="11">
        <v>16.3</v>
      </c>
      <c r="H29" s="11">
        <v>13.82</v>
      </c>
      <c r="I29" s="11">
        <v>9.0500000000000007</v>
      </c>
      <c r="J29" s="11">
        <v>11.11</v>
      </c>
      <c r="K29" s="11">
        <v>19.75</v>
      </c>
      <c r="L29" s="11">
        <v>20.36</v>
      </c>
      <c r="M29" s="11">
        <v>21.14</v>
      </c>
      <c r="N29" s="11">
        <v>15.8</v>
      </c>
      <c r="O29" s="11">
        <v>25.668319</v>
      </c>
      <c r="P29" s="11">
        <v>30.614291999999999</v>
      </c>
      <c r="Q29" s="11">
        <v>29.8627</v>
      </c>
      <c r="R29" s="11">
        <v>28.698571000000001</v>
      </c>
      <c r="S29" s="11">
        <v>31.012326999999999</v>
      </c>
      <c r="T29" s="11">
        <v>43.588121000000001</v>
      </c>
      <c r="U29" s="11">
        <v>43.919454000000002</v>
      </c>
      <c r="V29" s="11">
        <v>71.598256000000006</v>
      </c>
      <c r="W29" s="11">
        <v>58.210853</v>
      </c>
      <c r="X29" s="11">
        <v>27.719311000000001</v>
      </c>
      <c r="Y29" s="11">
        <v>32.875508000000004</v>
      </c>
      <c r="Z29" s="11">
        <v>44.993684999999999</v>
      </c>
      <c r="AA29" s="11">
        <v>34.530374999999999</v>
      </c>
      <c r="AB29" s="11">
        <v>38.395425000000003</v>
      </c>
      <c r="AC29" s="11">
        <v>54.103088</v>
      </c>
      <c r="AD29" s="11">
        <v>56.561252000000003</v>
      </c>
      <c r="AE29" s="11">
        <v>42.230331999999997</v>
      </c>
    </row>
    <row r="30" spans="1:31" ht="13.5" customHeight="1" x14ac:dyDescent="0.25">
      <c r="A30" s="1"/>
      <c r="B30" s="16" t="s">
        <v>54</v>
      </c>
      <c r="C30" s="13"/>
      <c r="D30" s="14"/>
      <c r="E30" s="14"/>
      <c r="F30" s="14"/>
      <c r="G30" s="14"/>
      <c r="H30" s="14">
        <v>0.01</v>
      </c>
      <c r="I30" s="14">
        <v>0.01</v>
      </c>
      <c r="J30" s="14"/>
      <c r="K30" s="14">
        <v>0.05</v>
      </c>
      <c r="L30" s="14">
        <v>0.03</v>
      </c>
      <c r="M30" s="14">
        <v>0.18</v>
      </c>
      <c r="N30" s="14"/>
      <c r="O30" s="14">
        <v>0.243808</v>
      </c>
      <c r="P30" s="14">
        <v>0.115789</v>
      </c>
      <c r="Q30" s="14">
        <v>0.27923100000000001</v>
      </c>
      <c r="R30" s="14">
        <v>0.59436500000000003</v>
      </c>
      <c r="S30" s="14">
        <v>0.212368</v>
      </c>
      <c r="T30" s="14">
        <v>0.56378300000000003</v>
      </c>
      <c r="U30" s="14">
        <v>0.37745400000000001</v>
      </c>
      <c r="V30" s="14">
        <v>0.55922400000000005</v>
      </c>
      <c r="W30" s="14">
        <v>0.78537999999999997</v>
      </c>
      <c r="X30" s="14">
        <v>2.6981790000000001</v>
      </c>
      <c r="Y30" s="14">
        <v>3.0823800000000001</v>
      </c>
      <c r="Z30" s="14">
        <v>3.3139500000000002</v>
      </c>
      <c r="AA30" s="14">
        <v>1.5484469999999999</v>
      </c>
      <c r="AB30" s="14">
        <v>1.4668810000000001</v>
      </c>
      <c r="AC30" s="14">
        <v>1.8730599999999999</v>
      </c>
      <c r="AD30" s="14">
        <v>1.8612500000000001</v>
      </c>
      <c r="AE30" s="14">
        <v>1.244604</v>
      </c>
    </row>
    <row r="31" spans="1:31" ht="13.5" customHeight="1" x14ac:dyDescent="0.25">
      <c r="A31" s="1"/>
      <c r="B31" s="16" t="s">
        <v>55</v>
      </c>
      <c r="C31" s="10"/>
      <c r="D31" s="11"/>
      <c r="E31" s="11"/>
      <c r="F31" s="11"/>
      <c r="G31" s="11">
        <v>2.2000000000000002</v>
      </c>
      <c r="H31" s="11">
        <v>5.16</v>
      </c>
      <c r="I31" s="11">
        <v>1.03</v>
      </c>
      <c r="J31" s="11">
        <v>0.26</v>
      </c>
      <c r="K31" s="11">
        <v>0.24</v>
      </c>
      <c r="L31" s="11">
        <v>0.1</v>
      </c>
      <c r="M31" s="11">
        <v>0.21</v>
      </c>
      <c r="N31" s="11"/>
      <c r="O31" s="11">
        <v>0.61216999999999999</v>
      </c>
      <c r="P31" s="11">
        <v>0.96567700000000001</v>
      </c>
      <c r="Q31" s="11">
        <v>0.35331000000000001</v>
      </c>
      <c r="R31" s="11">
        <v>1.251263</v>
      </c>
      <c r="S31" s="11">
        <v>2.473039</v>
      </c>
      <c r="T31" s="11">
        <v>1.490659</v>
      </c>
      <c r="U31" s="11">
        <v>2.0966119999999999</v>
      </c>
      <c r="V31" s="11">
        <v>1.711687</v>
      </c>
      <c r="W31" s="11">
        <v>2.0881799999999999</v>
      </c>
      <c r="X31" s="11">
        <v>0.94503899999999996</v>
      </c>
      <c r="Y31" s="11">
        <v>1.35501</v>
      </c>
      <c r="Z31" s="11">
        <v>1.3243210000000001</v>
      </c>
      <c r="AA31" s="11">
        <v>2.5893009999999999</v>
      </c>
      <c r="AB31" s="11">
        <v>1.71238</v>
      </c>
      <c r="AC31" s="11">
        <v>2.4633579999999999</v>
      </c>
      <c r="AD31" s="11">
        <v>2.508975</v>
      </c>
      <c r="AE31" s="11">
        <v>4.2030589999999997</v>
      </c>
    </row>
    <row r="32" spans="1:31" ht="13.5" customHeight="1" x14ac:dyDescent="0.25">
      <c r="A32" s="1"/>
      <c r="B32" s="16" t="s">
        <v>56</v>
      </c>
      <c r="C32" s="13">
        <v>345.5</v>
      </c>
      <c r="D32" s="14">
        <v>360.9</v>
      </c>
      <c r="E32" s="14">
        <v>240.77099999999999</v>
      </c>
      <c r="F32" s="14">
        <v>219.1</v>
      </c>
      <c r="G32" s="14">
        <v>319.5</v>
      </c>
      <c r="H32" s="14">
        <v>274.72000000000003</v>
      </c>
      <c r="I32" s="14">
        <v>334.43</v>
      </c>
      <c r="J32" s="14">
        <v>280.29000000000002</v>
      </c>
      <c r="K32" s="14">
        <v>335.95</v>
      </c>
      <c r="L32" s="14">
        <v>391.55</v>
      </c>
      <c r="M32" s="14">
        <v>344.75</v>
      </c>
      <c r="N32" s="14">
        <v>389.3</v>
      </c>
      <c r="O32" s="14">
        <v>508.84719799999999</v>
      </c>
      <c r="P32" s="14">
        <v>793.55433300000004</v>
      </c>
      <c r="Q32" s="14">
        <v>1018.657961</v>
      </c>
      <c r="R32" s="14">
        <v>1460.099385</v>
      </c>
      <c r="S32" s="14">
        <v>1251.189764</v>
      </c>
      <c r="T32" s="14">
        <v>1734.9613649999999</v>
      </c>
      <c r="U32" s="14">
        <v>1111.82024</v>
      </c>
      <c r="V32" s="14">
        <v>1303.989775</v>
      </c>
      <c r="W32" s="14">
        <v>1625.787885</v>
      </c>
      <c r="X32" s="14">
        <v>1601.465878</v>
      </c>
      <c r="Y32" s="14">
        <v>1348.8784419999999</v>
      </c>
      <c r="Z32" s="14">
        <v>1396.663976</v>
      </c>
      <c r="AA32" s="14">
        <v>1304.4877779999999</v>
      </c>
      <c r="AB32" s="14">
        <v>1401.716416</v>
      </c>
      <c r="AC32" s="14">
        <v>1721.7072149999999</v>
      </c>
      <c r="AD32" s="14">
        <v>1656.1480160000001</v>
      </c>
      <c r="AE32" s="14">
        <v>1245.470411</v>
      </c>
    </row>
    <row r="33" spans="1:31" ht="13.5" customHeight="1" x14ac:dyDescent="0.25">
      <c r="A33" s="1"/>
      <c r="B33" s="15" t="s">
        <v>57</v>
      </c>
      <c r="C33" s="10">
        <v>27.4</v>
      </c>
      <c r="D33" s="11">
        <v>23.4</v>
      </c>
      <c r="E33" s="11">
        <v>27.93</v>
      </c>
      <c r="F33" s="11">
        <v>36.1</v>
      </c>
      <c r="G33" s="11">
        <v>59.8</v>
      </c>
      <c r="H33" s="11">
        <v>75.73</v>
      </c>
      <c r="I33" s="11">
        <v>54.05</v>
      </c>
      <c r="J33" s="11">
        <v>35.99</v>
      </c>
      <c r="K33" s="11">
        <v>39.54</v>
      </c>
      <c r="L33" s="11">
        <v>47.23</v>
      </c>
      <c r="M33" s="11">
        <v>41.17</v>
      </c>
      <c r="N33" s="11">
        <v>60.1</v>
      </c>
      <c r="O33" s="11">
        <v>83.794667000000004</v>
      </c>
      <c r="P33" s="11">
        <v>90.030163000000002</v>
      </c>
      <c r="Q33" s="11">
        <v>94.529827999999995</v>
      </c>
      <c r="R33" s="11">
        <v>152.938489</v>
      </c>
      <c r="S33" s="11">
        <v>363.58873199999999</v>
      </c>
      <c r="T33" s="11">
        <v>340.96406999999999</v>
      </c>
      <c r="U33" s="11">
        <v>653.74491499999999</v>
      </c>
      <c r="V33" s="11">
        <v>611.16575499999999</v>
      </c>
      <c r="W33" s="11">
        <v>899.244867</v>
      </c>
      <c r="X33" s="11">
        <v>1235.511857</v>
      </c>
      <c r="Y33" s="11">
        <v>802.91279599999996</v>
      </c>
      <c r="Z33" s="11">
        <v>891.12148100000002</v>
      </c>
      <c r="AA33" s="11">
        <v>427.948688</v>
      </c>
      <c r="AB33" s="11">
        <v>314.25328500000001</v>
      </c>
      <c r="AC33" s="11">
        <v>220.09609699999999</v>
      </c>
      <c r="AD33" s="11">
        <v>218.051886</v>
      </c>
      <c r="AE33" s="11">
        <v>263.86494199999999</v>
      </c>
    </row>
    <row r="34" spans="1:31" ht="13.5" customHeight="1" x14ac:dyDescent="0.25">
      <c r="A34" s="1"/>
      <c r="B34" s="15" t="s">
        <v>58</v>
      </c>
      <c r="C34" s="13">
        <v>53.100000000000016</v>
      </c>
      <c r="D34" s="14">
        <v>62.9</v>
      </c>
      <c r="E34" s="14">
        <v>61.12</v>
      </c>
      <c r="F34" s="14">
        <v>70.400000000000006</v>
      </c>
      <c r="G34" s="14">
        <v>96.1</v>
      </c>
      <c r="H34" s="14">
        <v>142.81</v>
      </c>
      <c r="I34" s="14">
        <v>133.9</v>
      </c>
      <c r="J34" s="14">
        <v>149.81</v>
      </c>
      <c r="K34" s="14">
        <v>183.01</v>
      </c>
      <c r="L34" s="14">
        <v>243.21</v>
      </c>
      <c r="M34" s="14">
        <v>258.62</v>
      </c>
      <c r="N34" s="14">
        <v>262.5</v>
      </c>
      <c r="O34" s="14">
        <v>437.202744</v>
      </c>
      <c r="P34" s="14">
        <v>825.05807600000003</v>
      </c>
      <c r="Q34" s="14">
        <v>1109.589692</v>
      </c>
      <c r="R34" s="14">
        <v>1315.444475</v>
      </c>
      <c r="S34" s="14">
        <v>1304.4237929999999</v>
      </c>
      <c r="T34" s="14">
        <v>1245.3811860000001</v>
      </c>
      <c r="U34" s="14">
        <v>1278.9750349999999</v>
      </c>
      <c r="V34" s="14">
        <v>1286.7559859999999</v>
      </c>
      <c r="W34" s="14">
        <v>1473.743784</v>
      </c>
      <c r="X34" s="14">
        <v>1278.9610580000001</v>
      </c>
      <c r="Y34" s="14">
        <v>1418.8374220000001</v>
      </c>
      <c r="Z34" s="14">
        <v>1197.132627</v>
      </c>
      <c r="AA34" s="14">
        <v>1234.9635920000001</v>
      </c>
      <c r="AB34" s="14">
        <v>971.72216400000002</v>
      </c>
      <c r="AC34" s="14">
        <v>1416.562369</v>
      </c>
      <c r="AD34" s="14">
        <v>1032.90886</v>
      </c>
      <c r="AE34" s="14">
        <v>1001.205654</v>
      </c>
    </row>
    <row r="35" spans="1:31" ht="13.5" customHeight="1" x14ac:dyDescent="0.25">
      <c r="A35" s="1"/>
      <c r="B35" s="15" t="s">
        <v>59</v>
      </c>
      <c r="C35" s="10">
        <v>58.099999999999994</v>
      </c>
      <c r="D35" s="11">
        <v>162.69999999999999</v>
      </c>
      <c r="E35" s="11">
        <v>43.9</v>
      </c>
      <c r="F35" s="11">
        <v>84.2</v>
      </c>
      <c r="G35" s="11">
        <v>86.7</v>
      </c>
      <c r="H35" s="11">
        <v>113.7</v>
      </c>
      <c r="I35" s="11">
        <v>166</v>
      </c>
      <c r="J35" s="11">
        <v>47.6</v>
      </c>
      <c r="K35" s="11">
        <v>192.7</v>
      </c>
      <c r="L35" s="11">
        <v>59.8</v>
      </c>
      <c r="M35" s="11">
        <v>34.1</v>
      </c>
      <c r="N35" s="11"/>
      <c r="O35" s="11">
        <v>86.653165999999999</v>
      </c>
      <c r="P35" s="11">
        <v>138.84616600000001</v>
      </c>
      <c r="Q35" s="11">
        <v>103.143821</v>
      </c>
      <c r="R35" s="11">
        <v>113.83200600000001</v>
      </c>
      <c r="S35" s="11">
        <v>109.597961</v>
      </c>
      <c r="T35" s="11">
        <v>171.477667</v>
      </c>
      <c r="U35" s="11">
        <v>394.36323499999997</v>
      </c>
      <c r="V35" s="11">
        <v>316.29034300000001</v>
      </c>
      <c r="W35" s="11">
        <v>330.09768400000002</v>
      </c>
      <c r="X35" s="11">
        <v>232.42750000000001</v>
      </c>
      <c r="Y35" s="11">
        <v>174.61930000000001</v>
      </c>
      <c r="Z35" s="11">
        <v>226.96573699999999</v>
      </c>
      <c r="AA35" s="11">
        <v>108.8877</v>
      </c>
      <c r="AB35" s="11">
        <v>104.39255</v>
      </c>
      <c r="AC35" s="11">
        <v>104.77685</v>
      </c>
      <c r="AD35" s="11">
        <v>97.399157000000002</v>
      </c>
      <c r="AE35" s="11">
        <v>74.224681000000004</v>
      </c>
    </row>
    <row r="36" spans="1:31" ht="13.5" customHeight="1" x14ac:dyDescent="0.25">
      <c r="A36" s="1"/>
      <c r="B36" s="15" t="s">
        <v>60</v>
      </c>
      <c r="C36" s="13"/>
      <c r="D36" s="14"/>
      <c r="E36" s="14"/>
      <c r="F36" s="14"/>
      <c r="G36" s="14"/>
      <c r="H36" s="14"/>
      <c r="I36" s="14"/>
      <c r="J36" s="14">
        <v>4.5999999999999996</v>
      </c>
      <c r="K36" s="14"/>
      <c r="L36" s="14"/>
      <c r="M36" s="14"/>
      <c r="N36" s="14"/>
      <c r="O36" s="14"/>
      <c r="P36" s="14"/>
      <c r="Q36" s="14"/>
      <c r="R36" s="14">
        <v>2.2641200000000001</v>
      </c>
      <c r="S36" s="14">
        <v>0.56931200000000004</v>
      </c>
      <c r="T36" s="14">
        <v>1.164569</v>
      </c>
      <c r="U36" s="14">
        <v>0.58214600000000005</v>
      </c>
      <c r="V36" s="14">
        <v>0.28045799999999999</v>
      </c>
      <c r="W36" s="14">
        <v>0.145234</v>
      </c>
      <c r="X36" s="14">
        <v>4.7699999999999999E-2</v>
      </c>
      <c r="Y36" s="14">
        <v>0.18645999999999999</v>
      </c>
      <c r="Z36" s="14">
        <v>4.1599999999999998E-2</v>
      </c>
      <c r="AA36" s="14">
        <v>3.3977E-2</v>
      </c>
      <c r="AB36" s="14">
        <v>0.103395</v>
      </c>
      <c r="AC36" s="14">
        <v>0.13234799999999999</v>
      </c>
      <c r="AD36" s="14">
        <v>6.7526000000000003E-2</v>
      </c>
      <c r="AE36" s="14"/>
    </row>
    <row r="37" spans="1:31" ht="13.5" customHeight="1" x14ac:dyDescent="0.25">
      <c r="A37" s="1"/>
      <c r="B37" s="15" t="s">
        <v>61</v>
      </c>
      <c r="C37" s="10"/>
      <c r="D37" s="11"/>
      <c r="E37" s="11"/>
      <c r="F37" s="11"/>
      <c r="G37" s="11">
        <v>2.8</v>
      </c>
      <c r="H37" s="11">
        <v>4.41</v>
      </c>
      <c r="I37" s="11">
        <v>1.21</v>
      </c>
      <c r="J37" s="11">
        <v>1.06</v>
      </c>
      <c r="K37" s="11">
        <v>0.34</v>
      </c>
      <c r="L37" s="11">
        <v>0.32</v>
      </c>
      <c r="M37" s="11">
        <v>0.77</v>
      </c>
      <c r="N37" s="11">
        <v>1</v>
      </c>
      <c r="O37" s="11">
        <v>2.319547</v>
      </c>
      <c r="P37" s="11">
        <v>4.1364450000000001</v>
      </c>
      <c r="Q37" s="11">
        <v>4.0069129999999999</v>
      </c>
      <c r="R37" s="11">
        <v>4.5186890000000002</v>
      </c>
      <c r="S37" s="11">
        <v>8.4934349999999998</v>
      </c>
      <c r="T37" s="11">
        <v>10.478657999999999</v>
      </c>
      <c r="U37" s="11">
        <v>8.9233440000000002</v>
      </c>
      <c r="V37" s="11">
        <v>7.9379809999999997</v>
      </c>
      <c r="W37" s="11">
        <v>9.5409930000000003</v>
      </c>
      <c r="X37" s="11">
        <v>7.7641080000000002</v>
      </c>
      <c r="Y37" s="11">
        <v>10.197013</v>
      </c>
      <c r="Z37" s="11">
        <v>9.8800489999999996</v>
      </c>
      <c r="AA37" s="11">
        <v>10.345514</v>
      </c>
      <c r="AB37" s="11">
        <v>9.3801210000000008</v>
      </c>
      <c r="AC37" s="11">
        <v>14.519606</v>
      </c>
      <c r="AD37" s="11">
        <v>16.052358999999999</v>
      </c>
      <c r="AE37" s="11">
        <v>12.655143000000001</v>
      </c>
    </row>
    <row r="38" spans="1:31" ht="13.5" customHeight="1" x14ac:dyDescent="0.25">
      <c r="A38" s="1"/>
      <c r="B38" s="15" t="s">
        <v>62</v>
      </c>
      <c r="C38" s="13">
        <v>12.5</v>
      </c>
      <c r="D38" s="14">
        <v>11.9</v>
      </c>
      <c r="E38" s="14">
        <v>15.824</v>
      </c>
      <c r="F38" s="14">
        <v>20.399999999999999</v>
      </c>
      <c r="G38" s="14">
        <v>27.2</v>
      </c>
      <c r="H38" s="14">
        <v>29.17</v>
      </c>
      <c r="I38" s="14">
        <v>42.96</v>
      </c>
      <c r="J38" s="14">
        <v>40.64</v>
      </c>
      <c r="K38" s="14">
        <v>45.87</v>
      </c>
      <c r="L38" s="14">
        <v>49.03</v>
      </c>
      <c r="M38" s="14">
        <v>56.99</v>
      </c>
      <c r="N38" s="14">
        <v>58.7</v>
      </c>
      <c r="O38" s="14">
        <v>74.818343999999996</v>
      </c>
      <c r="P38" s="14">
        <v>82.182141999999999</v>
      </c>
      <c r="Q38" s="14">
        <v>117.03288999999999</v>
      </c>
      <c r="R38" s="14">
        <v>113.897334</v>
      </c>
      <c r="S38" s="14">
        <v>128.64656299999999</v>
      </c>
      <c r="T38" s="14">
        <v>164.96745899999999</v>
      </c>
      <c r="U38" s="14">
        <v>119.023036</v>
      </c>
      <c r="V38" s="14">
        <v>121.825136</v>
      </c>
      <c r="W38" s="14">
        <v>133.50290899999999</v>
      </c>
      <c r="X38" s="14">
        <v>133.95396400000001</v>
      </c>
      <c r="Y38" s="14">
        <v>136.58257900000001</v>
      </c>
      <c r="Z38" s="14">
        <v>161.43559200000001</v>
      </c>
      <c r="AA38" s="14">
        <v>150.13387599999999</v>
      </c>
      <c r="AB38" s="14">
        <v>259.61281400000001</v>
      </c>
      <c r="AC38" s="14">
        <v>194.31987699999999</v>
      </c>
      <c r="AD38" s="14">
        <v>238.90075899999999</v>
      </c>
      <c r="AE38" s="14">
        <v>121.011488</v>
      </c>
    </row>
    <row r="39" spans="1:31" ht="13.5" customHeight="1" x14ac:dyDescent="0.25">
      <c r="A39" s="1"/>
      <c r="B39" s="15" t="s">
        <v>63</v>
      </c>
      <c r="C39" s="10"/>
      <c r="D39" s="11">
        <v>0.104</v>
      </c>
      <c r="E39" s="11">
        <v>5.8999999999999997E-2</v>
      </c>
      <c r="F39" s="11">
        <v>0.1</v>
      </c>
      <c r="G39" s="11">
        <v>0.2</v>
      </c>
      <c r="H39" s="11">
        <v>0.46</v>
      </c>
      <c r="I39" s="11">
        <v>0.61</v>
      </c>
      <c r="J39" s="11">
        <v>0.65</v>
      </c>
      <c r="K39" s="11">
        <v>0.82</v>
      </c>
      <c r="L39" s="11">
        <v>22.22</v>
      </c>
      <c r="M39" s="11">
        <v>13.92</v>
      </c>
      <c r="N39" s="11">
        <v>30</v>
      </c>
      <c r="O39" s="11">
        <v>1.1928540000000001</v>
      </c>
      <c r="P39" s="11">
        <v>2.1987230000000002</v>
      </c>
      <c r="Q39" s="11">
        <v>1.931845</v>
      </c>
      <c r="R39" s="11">
        <v>2.9287930000000002</v>
      </c>
      <c r="S39" s="11">
        <v>2.947635</v>
      </c>
      <c r="T39" s="11">
        <v>2.5149460000000001</v>
      </c>
      <c r="U39" s="11">
        <v>2.5944660000000002</v>
      </c>
      <c r="V39" s="11">
        <v>2.7630690000000002</v>
      </c>
      <c r="W39" s="11">
        <v>3.2570950000000001</v>
      </c>
      <c r="X39" s="11">
        <v>43.024061000000003</v>
      </c>
      <c r="Y39" s="11">
        <v>36.255664000000003</v>
      </c>
      <c r="Z39" s="11">
        <v>2.9202819999999998</v>
      </c>
      <c r="AA39" s="11">
        <v>3.599942</v>
      </c>
      <c r="AB39" s="11">
        <v>4.535698</v>
      </c>
      <c r="AC39" s="11">
        <v>3.3197930000000002</v>
      </c>
      <c r="AD39" s="11">
        <v>4.704612</v>
      </c>
      <c r="AE39" s="11">
        <v>3.0168849999999998</v>
      </c>
    </row>
    <row r="40" spans="1:31" ht="13.5" customHeight="1" x14ac:dyDescent="0.25">
      <c r="A40" s="1"/>
      <c r="B40" s="15" t="s">
        <v>64</v>
      </c>
      <c r="C40" s="13"/>
      <c r="D40" s="14">
        <v>5.0999999999999996</v>
      </c>
      <c r="E40" s="14">
        <v>4.0990000000000002</v>
      </c>
      <c r="F40" s="14">
        <v>6.2</v>
      </c>
      <c r="G40" s="14">
        <v>4.7</v>
      </c>
      <c r="H40" s="14">
        <v>6.98</v>
      </c>
      <c r="I40" s="14">
        <v>4.95</v>
      </c>
      <c r="J40" s="14">
        <v>9.81</v>
      </c>
      <c r="K40" s="14">
        <v>10.34</v>
      </c>
      <c r="L40" s="14">
        <v>9.09</v>
      </c>
      <c r="M40" s="14">
        <v>5.93</v>
      </c>
      <c r="N40" s="14">
        <v>10.1</v>
      </c>
      <c r="O40" s="14">
        <v>11.730518999999999</v>
      </c>
      <c r="P40" s="14">
        <v>14.731272000000001</v>
      </c>
      <c r="Q40" s="14">
        <v>18.694016999999999</v>
      </c>
      <c r="R40" s="14">
        <v>20.999455999999999</v>
      </c>
      <c r="S40" s="14">
        <v>20.771725</v>
      </c>
      <c r="T40" s="14">
        <v>51.180039999999998</v>
      </c>
      <c r="U40" s="14">
        <v>40.920928000000004</v>
      </c>
      <c r="V40" s="14">
        <v>48.928832999999997</v>
      </c>
      <c r="W40" s="14">
        <v>58.062364000000002</v>
      </c>
      <c r="X40" s="14">
        <v>49.902706999999999</v>
      </c>
      <c r="Y40" s="14">
        <v>66.900300000000001</v>
      </c>
      <c r="Z40" s="14">
        <v>83.853076000000001</v>
      </c>
      <c r="AA40" s="14">
        <v>72.657314999999997</v>
      </c>
      <c r="AB40" s="14">
        <v>85.144614000000004</v>
      </c>
      <c r="AC40" s="14">
        <v>103.672282</v>
      </c>
      <c r="AD40" s="14">
        <v>152.75046499999999</v>
      </c>
      <c r="AE40" s="14">
        <v>124.829482</v>
      </c>
    </row>
    <row r="41" spans="1:31" ht="13.5" customHeight="1" x14ac:dyDescent="0.25">
      <c r="A41" s="1"/>
      <c r="B41" s="15" t="s">
        <v>65</v>
      </c>
      <c r="C41" s="10">
        <v>1644</v>
      </c>
      <c r="D41" s="11">
        <v>1714.1</v>
      </c>
      <c r="E41" s="11">
        <v>1501.4179999999999</v>
      </c>
      <c r="F41" s="11">
        <v>1976.2</v>
      </c>
      <c r="G41" s="11">
        <v>2906.4</v>
      </c>
      <c r="H41" s="11">
        <v>2530.14</v>
      </c>
      <c r="I41" s="11">
        <v>2681.62</v>
      </c>
      <c r="J41" s="11">
        <v>2073.63</v>
      </c>
      <c r="K41" s="11">
        <v>2355.67</v>
      </c>
      <c r="L41" s="11">
        <v>2547.0700000000002</v>
      </c>
      <c r="M41" s="11">
        <v>2133.91</v>
      </c>
      <c r="N41" s="11">
        <v>1927.6</v>
      </c>
      <c r="O41" s="11">
        <v>2425.0143170000001</v>
      </c>
      <c r="P41" s="11">
        <v>3906.8562080000002</v>
      </c>
      <c r="Q41" s="11">
        <v>5011.2725460000001</v>
      </c>
      <c r="R41" s="11">
        <v>6478.7431139999999</v>
      </c>
      <c r="S41" s="11">
        <v>7515.282913</v>
      </c>
      <c r="T41" s="11">
        <v>6339.4124789999996</v>
      </c>
      <c r="U41" s="11">
        <v>5102.3860510000004</v>
      </c>
      <c r="V41" s="11">
        <v>7718.5469489999996</v>
      </c>
      <c r="W41" s="11">
        <v>9113.0847159999994</v>
      </c>
      <c r="X41" s="11">
        <v>8325.0196149999992</v>
      </c>
      <c r="Y41" s="11">
        <v>7486.7797650000002</v>
      </c>
      <c r="Z41" s="11">
        <v>7353.23531</v>
      </c>
      <c r="AA41" s="11">
        <v>5278.4517249999999</v>
      </c>
      <c r="AB41" s="11">
        <v>5182.4104209999996</v>
      </c>
      <c r="AC41" s="11">
        <v>6351.8102639999997</v>
      </c>
      <c r="AD41" s="11">
        <v>6856.2943789999999</v>
      </c>
      <c r="AE41" s="11">
        <v>6222.0900670000001</v>
      </c>
    </row>
    <row r="42" spans="1:31" ht="13.5" customHeight="1" x14ac:dyDescent="0.25">
      <c r="A42" s="1"/>
      <c r="B42" s="15" t="s">
        <v>66</v>
      </c>
      <c r="C42" s="13">
        <v>263</v>
      </c>
      <c r="D42" s="14">
        <v>243</v>
      </c>
      <c r="E42" s="14">
        <v>408.435</v>
      </c>
      <c r="F42" s="14">
        <v>583.70000000000005</v>
      </c>
      <c r="G42" s="14">
        <v>896.5</v>
      </c>
      <c r="H42" s="14">
        <v>892.21</v>
      </c>
      <c r="I42" s="14">
        <v>991.05</v>
      </c>
      <c r="J42" s="14">
        <v>422.13</v>
      </c>
      <c r="K42" s="14">
        <v>695.87</v>
      </c>
      <c r="L42" s="14">
        <v>796.43</v>
      </c>
      <c r="M42" s="14">
        <v>553.32000000000005</v>
      </c>
      <c r="N42" s="14">
        <v>714.3</v>
      </c>
      <c r="O42" s="14">
        <v>1079.7927520000001</v>
      </c>
      <c r="P42" s="14">
        <v>1868.5556570000001</v>
      </c>
      <c r="Q42" s="14">
        <v>2439.3610650000001</v>
      </c>
      <c r="R42" s="14">
        <v>3708.028937</v>
      </c>
      <c r="S42" s="14">
        <v>4033.2436469999998</v>
      </c>
      <c r="T42" s="14">
        <v>3315.504406</v>
      </c>
      <c r="U42" s="14">
        <v>3241.056153</v>
      </c>
      <c r="V42" s="14">
        <v>4210.8682209999997</v>
      </c>
      <c r="W42" s="14">
        <v>4444.3087230000001</v>
      </c>
      <c r="X42" s="14">
        <v>4525.3666679999997</v>
      </c>
      <c r="Y42" s="14">
        <v>4165.5994389999996</v>
      </c>
      <c r="Z42" s="14">
        <v>4646.915199</v>
      </c>
      <c r="AA42" s="14">
        <v>3995.3681470000001</v>
      </c>
      <c r="AB42" s="14">
        <v>4203.0819030000002</v>
      </c>
      <c r="AC42" s="14">
        <v>4245.168901</v>
      </c>
      <c r="AD42" s="14">
        <v>4287.8090739999998</v>
      </c>
      <c r="AE42" s="14">
        <v>4500.2605960000001</v>
      </c>
    </row>
    <row r="43" spans="1:31" ht="13.5" customHeight="1" x14ac:dyDescent="0.25">
      <c r="A43" s="1"/>
      <c r="B43" s="15" t="s">
        <v>67</v>
      </c>
      <c r="C43" s="10"/>
      <c r="D43" s="11">
        <v>4.7</v>
      </c>
      <c r="E43" s="11">
        <v>4.4169999999999998</v>
      </c>
      <c r="F43" s="11">
        <v>6.2</v>
      </c>
      <c r="G43" s="11">
        <v>14.8</v>
      </c>
      <c r="H43" s="11">
        <v>20.84</v>
      </c>
      <c r="I43" s="11">
        <v>27.25</v>
      </c>
      <c r="J43" s="11">
        <v>17.34</v>
      </c>
      <c r="K43" s="11">
        <v>9.66</v>
      </c>
      <c r="L43" s="11">
        <v>9.9700000000000006</v>
      </c>
      <c r="M43" s="11">
        <v>9.44</v>
      </c>
      <c r="N43" s="11">
        <v>9.1</v>
      </c>
      <c r="O43" s="11">
        <v>21.706023999999999</v>
      </c>
      <c r="P43" s="11">
        <v>22.871877999999999</v>
      </c>
      <c r="Q43" s="11">
        <v>26.490988999999999</v>
      </c>
      <c r="R43" s="11">
        <v>22.304967999999999</v>
      </c>
      <c r="S43" s="11">
        <v>25.377392</v>
      </c>
      <c r="T43" s="11">
        <v>32.615633000000003</v>
      </c>
      <c r="U43" s="11">
        <v>21.801971999999999</v>
      </c>
      <c r="V43" s="11">
        <v>25.435435999999999</v>
      </c>
      <c r="W43" s="11">
        <v>61.632095999999997</v>
      </c>
      <c r="X43" s="11">
        <v>38.401845999999999</v>
      </c>
      <c r="Y43" s="11">
        <v>38.065519000000002</v>
      </c>
      <c r="Z43" s="11">
        <v>99.792985999999999</v>
      </c>
      <c r="AA43" s="11">
        <v>78.231712999999999</v>
      </c>
      <c r="AB43" s="11">
        <v>76.410324000000003</v>
      </c>
      <c r="AC43" s="11">
        <v>67.885290999999995</v>
      </c>
      <c r="AD43" s="11">
        <v>71.750292999999999</v>
      </c>
      <c r="AE43" s="11">
        <v>73.800704999999994</v>
      </c>
    </row>
    <row r="44" spans="1:31" ht="13.5" customHeight="1" x14ac:dyDescent="0.25">
      <c r="A44" s="1"/>
      <c r="B44" s="15" t="s">
        <v>68</v>
      </c>
      <c r="C44" s="13"/>
      <c r="D44" s="14">
        <v>8</v>
      </c>
      <c r="E44" s="14">
        <v>13.106999999999999</v>
      </c>
      <c r="F44" s="14">
        <v>27.1</v>
      </c>
      <c r="G44" s="14">
        <v>44.6</v>
      </c>
      <c r="H44" s="14">
        <v>38.840000000000003</v>
      </c>
      <c r="I44" s="14">
        <v>36.89</v>
      </c>
      <c r="J44" s="14">
        <v>50</v>
      </c>
      <c r="K44" s="14">
        <v>62.68</v>
      </c>
      <c r="L44" s="14">
        <v>30.98</v>
      </c>
      <c r="M44" s="14">
        <v>42.23</v>
      </c>
      <c r="N44" s="14">
        <v>27.8</v>
      </c>
      <c r="O44" s="14">
        <v>26.125274999999998</v>
      </c>
      <c r="P44" s="14">
        <v>27.728767000000001</v>
      </c>
      <c r="Q44" s="14">
        <v>36.111995</v>
      </c>
      <c r="R44" s="14">
        <v>25.970908000000001</v>
      </c>
      <c r="S44" s="14">
        <v>48.668846000000002</v>
      </c>
      <c r="T44" s="14">
        <v>61.395963000000002</v>
      </c>
      <c r="U44" s="14">
        <v>59.472543000000002</v>
      </c>
      <c r="V44" s="14">
        <v>94.144116999999994</v>
      </c>
      <c r="W44" s="14">
        <v>51.923659000000001</v>
      </c>
      <c r="X44" s="14">
        <v>45.853625000000001</v>
      </c>
      <c r="Y44" s="14">
        <v>47.115001999999997</v>
      </c>
      <c r="Z44" s="14">
        <v>40.717691000000002</v>
      </c>
      <c r="AA44" s="14">
        <v>57.509985999999998</v>
      </c>
      <c r="AB44" s="14">
        <v>42.687218999999999</v>
      </c>
      <c r="AC44" s="14">
        <v>41.354230000000001</v>
      </c>
      <c r="AD44" s="14">
        <v>43.912548999999999</v>
      </c>
      <c r="AE44" s="14">
        <v>41.599167999999999</v>
      </c>
    </row>
    <row r="45" spans="1:31" ht="13.5" customHeight="1" x14ac:dyDescent="0.2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>
        <v>2.1042999999999999E-2</v>
      </c>
      <c r="AA45" s="11">
        <v>8.2435999999999995E-2</v>
      </c>
      <c r="AB45" s="11">
        <v>2.8871999999999998E-2</v>
      </c>
      <c r="AC45" s="11">
        <v>6.0632999999999999E-2</v>
      </c>
      <c r="AD45" s="11">
        <v>6.0571E-2</v>
      </c>
      <c r="AE45" s="11">
        <v>0.19193199999999999</v>
      </c>
    </row>
    <row r="46" spans="1:31" ht="13.5" customHeight="1" x14ac:dyDescent="0.25">
      <c r="A46" s="1"/>
      <c r="B46" s="15" t="s">
        <v>70</v>
      </c>
      <c r="C46" s="13">
        <v>38.999999999999993</v>
      </c>
      <c r="D46" s="14">
        <v>57.4</v>
      </c>
      <c r="E46" s="14">
        <v>47.695</v>
      </c>
      <c r="F46" s="14">
        <v>55.6</v>
      </c>
      <c r="G46" s="14">
        <v>79.400000000000006</v>
      </c>
      <c r="H46" s="14">
        <v>88.06</v>
      </c>
      <c r="I46" s="14">
        <v>115.81</v>
      </c>
      <c r="J46" s="14">
        <v>57.42</v>
      </c>
      <c r="K46" s="14">
        <v>39.799999999999997</v>
      </c>
      <c r="L46" s="14">
        <v>32.479999999999997</v>
      </c>
      <c r="M46" s="14">
        <v>24.56</v>
      </c>
      <c r="N46" s="14">
        <v>35.9</v>
      </c>
      <c r="O46" s="14">
        <v>38.878030000000003</v>
      </c>
      <c r="P46" s="14">
        <v>59.320729</v>
      </c>
      <c r="Q46" s="14">
        <v>74.845149000000006</v>
      </c>
      <c r="R46" s="14">
        <v>57.736330000000002</v>
      </c>
      <c r="S46" s="14">
        <v>113.20578399999999</v>
      </c>
      <c r="T46" s="14">
        <v>124.595579</v>
      </c>
      <c r="U46" s="14">
        <v>106.308885</v>
      </c>
      <c r="V46" s="14">
        <v>64.310586000000001</v>
      </c>
      <c r="W46" s="14">
        <v>81.324279000000004</v>
      </c>
      <c r="X46" s="14">
        <v>59.107571</v>
      </c>
      <c r="Y46" s="14">
        <v>118.156654</v>
      </c>
      <c r="Z46" s="14">
        <v>69.608540000000005</v>
      </c>
      <c r="AA46" s="14">
        <v>84.067622</v>
      </c>
      <c r="AB46" s="14">
        <v>76.196961000000002</v>
      </c>
      <c r="AC46" s="14">
        <v>63.707442</v>
      </c>
      <c r="AD46" s="14">
        <v>57.648091999999998</v>
      </c>
      <c r="AE46" s="14">
        <v>68.864886999999996</v>
      </c>
    </row>
    <row r="47" spans="1:31" ht="13.5" customHeight="1" x14ac:dyDescent="0.25">
      <c r="A47" s="1"/>
      <c r="B47" s="15" t="s">
        <v>71</v>
      </c>
      <c r="C47" s="10">
        <v>60.9</v>
      </c>
      <c r="D47" s="11">
        <v>75.3</v>
      </c>
      <c r="E47" s="11">
        <v>64.611000000000004</v>
      </c>
      <c r="F47" s="11">
        <v>67</v>
      </c>
      <c r="G47" s="11">
        <v>90.1</v>
      </c>
      <c r="H47" s="11">
        <v>71.61</v>
      </c>
      <c r="I47" s="11">
        <v>104.62</v>
      </c>
      <c r="J47" s="11">
        <v>110.51</v>
      </c>
      <c r="K47" s="11">
        <v>67.08</v>
      </c>
      <c r="L47" s="11">
        <v>121.98</v>
      </c>
      <c r="M47" s="11">
        <v>80.069999999999993</v>
      </c>
      <c r="N47" s="11">
        <v>145.9</v>
      </c>
      <c r="O47" s="11">
        <v>122.586624</v>
      </c>
      <c r="P47" s="11">
        <v>194.95242099999999</v>
      </c>
      <c r="Q47" s="11">
        <v>300.45862199999999</v>
      </c>
      <c r="R47" s="11">
        <v>417.08331099999998</v>
      </c>
      <c r="S47" s="11">
        <v>467.80358699999999</v>
      </c>
      <c r="T47" s="11">
        <v>360.09213799999998</v>
      </c>
      <c r="U47" s="11">
        <v>209.36664300000001</v>
      </c>
      <c r="V47" s="11">
        <v>265.78906799999999</v>
      </c>
      <c r="W47" s="11">
        <v>270.06824699999999</v>
      </c>
      <c r="X47" s="11">
        <v>170.269655</v>
      </c>
      <c r="Y47" s="11">
        <v>210.45865699999999</v>
      </c>
      <c r="Z47" s="11">
        <v>205.070528</v>
      </c>
      <c r="AA47" s="11">
        <v>139.93257399999999</v>
      </c>
      <c r="AB47" s="11">
        <v>123.581782</v>
      </c>
      <c r="AC47" s="11">
        <v>68.059122000000002</v>
      </c>
      <c r="AD47" s="11">
        <v>99.641469000000001</v>
      </c>
      <c r="AE47" s="11">
        <v>97.586562000000001</v>
      </c>
    </row>
    <row r="48" spans="1:31" ht="13.5" customHeight="1" x14ac:dyDescent="0.25">
      <c r="A48" s="1"/>
      <c r="B48" s="15" t="s">
        <v>72</v>
      </c>
      <c r="C48" s="13">
        <v>30.1</v>
      </c>
      <c r="D48" s="14">
        <v>31.3</v>
      </c>
      <c r="E48" s="14">
        <v>31.59</v>
      </c>
      <c r="F48" s="14">
        <v>23.1</v>
      </c>
      <c r="G48" s="14">
        <v>95.9</v>
      </c>
      <c r="H48" s="14">
        <v>72.09</v>
      </c>
      <c r="I48" s="14">
        <v>66.12</v>
      </c>
      <c r="J48" s="14">
        <v>40.49</v>
      </c>
      <c r="K48" s="14">
        <v>92.72</v>
      </c>
      <c r="L48" s="14">
        <v>113.17</v>
      </c>
      <c r="M48" s="14">
        <v>158.4</v>
      </c>
      <c r="N48" s="14">
        <v>77.900000000000006</v>
      </c>
      <c r="O48" s="14">
        <v>93.209419999999994</v>
      </c>
      <c r="P48" s="14">
        <v>141.60570899999999</v>
      </c>
      <c r="Q48" s="14">
        <v>57.20861</v>
      </c>
      <c r="R48" s="14">
        <v>126.453058</v>
      </c>
      <c r="S48" s="14">
        <v>175.43090100000001</v>
      </c>
      <c r="T48" s="14">
        <v>234.55945700000001</v>
      </c>
      <c r="U48" s="14">
        <v>371.58429100000001</v>
      </c>
      <c r="V48" s="14">
        <v>507.60257100000001</v>
      </c>
      <c r="W48" s="14">
        <v>764.64755600000001</v>
      </c>
      <c r="X48" s="14">
        <v>1077.263021</v>
      </c>
      <c r="Y48" s="14">
        <v>1036.135307</v>
      </c>
      <c r="Z48" s="14">
        <v>848.51363900000001</v>
      </c>
      <c r="AA48" s="14">
        <v>515.50002700000005</v>
      </c>
      <c r="AB48" s="14">
        <v>497.86556200000001</v>
      </c>
      <c r="AC48" s="14">
        <v>402.27908300000001</v>
      </c>
      <c r="AD48" s="14">
        <v>521.429079</v>
      </c>
      <c r="AE48" s="14">
        <v>590.18932700000005</v>
      </c>
    </row>
    <row r="49" spans="1:31" ht="13.5" customHeight="1" x14ac:dyDescent="0.25">
      <c r="A49" s="1"/>
      <c r="B49" s="15" t="s">
        <v>73</v>
      </c>
      <c r="C49" s="10">
        <v>395.3</v>
      </c>
      <c r="D49" s="11">
        <v>490.9</v>
      </c>
      <c r="E49" s="11">
        <v>407.70699999999999</v>
      </c>
      <c r="F49" s="11">
        <v>538.5</v>
      </c>
      <c r="G49" s="11">
        <v>703.2</v>
      </c>
      <c r="H49" s="11">
        <v>652.64</v>
      </c>
      <c r="I49" s="11">
        <v>773.13</v>
      </c>
      <c r="J49" s="11">
        <v>547.63</v>
      </c>
      <c r="K49" s="11">
        <v>521.46</v>
      </c>
      <c r="L49" s="11">
        <v>605.17999999999995</v>
      </c>
      <c r="M49" s="11">
        <v>352.09</v>
      </c>
      <c r="N49" s="11">
        <v>530.1</v>
      </c>
      <c r="O49" s="11">
        <v>601.90618099999995</v>
      </c>
      <c r="P49" s="11">
        <v>1012.722749</v>
      </c>
      <c r="Q49" s="11">
        <v>1345.633963</v>
      </c>
      <c r="R49" s="11">
        <v>1595.089663</v>
      </c>
      <c r="S49" s="11">
        <v>1780.555922</v>
      </c>
      <c r="T49" s="11">
        <v>1822.2414510000001</v>
      </c>
      <c r="U49" s="11">
        <v>1480.2236270000001</v>
      </c>
      <c r="V49" s="11">
        <v>2067.3572490000001</v>
      </c>
      <c r="W49" s="11">
        <v>2057.9916929999999</v>
      </c>
      <c r="X49" s="11">
        <v>1817.088661</v>
      </c>
      <c r="Y49" s="11">
        <v>1640.304578</v>
      </c>
      <c r="Z49" s="11">
        <v>1793.927193</v>
      </c>
      <c r="AA49" s="11">
        <v>1442.411245</v>
      </c>
      <c r="AB49" s="11">
        <v>1122.1518639999999</v>
      </c>
      <c r="AC49" s="11">
        <v>1289.3171199999999</v>
      </c>
      <c r="AD49" s="11">
        <v>1336.3921250000001</v>
      </c>
      <c r="AE49" s="11">
        <v>1509.78287</v>
      </c>
    </row>
    <row r="50" spans="1:31" ht="13.5" customHeight="1" x14ac:dyDescent="0.25">
      <c r="A50" s="1"/>
      <c r="B50" s="15" t="s">
        <v>74</v>
      </c>
      <c r="C50" s="13">
        <v>408.2999999999999</v>
      </c>
      <c r="D50" s="14">
        <v>619.29999999999995</v>
      </c>
      <c r="E50" s="14">
        <v>554.40700000000004</v>
      </c>
      <c r="F50" s="14">
        <v>523</v>
      </c>
      <c r="G50" s="14">
        <v>1076</v>
      </c>
      <c r="H50" s="14">
        <v>1141.42</v>
      </c>
      <c r="I50" s="14">
        <v>1040.3</v>
      </c>
      <c r="J50" s="14">
        <v>1156.69</v>
      </c>
      <c r="K50" s="14">
        <v>1096.1300000000001</v>
      </c>
      <c r="L50" s="14">
        <v>1072.8599999999999</v>
      </c>
      <c r="M50" s="14">
        <v>1231.79</v>
      </c>
      <c r="N50" s="14">
        <v>797.2</v>
      </c>
      <c r="O50" s="14">
        <v>716.77218500000004</v>
      </c>
      <c r="P50" s="14">
        <v>894.00510399999996</v>
      </c>
      <c r="Q50" s="14">
        <v>647.68420800000001</v>
      </c>
      <c r="R50" s="14">
        <v>689.40423699999997</v>
      </c>
      <c r="S50" s="14">
        <v>721.32560000000001</v>
      </c>
      <c r="T50" s="14">
        <v>701.28327000000002</v>
      </c>
      <c r="U50" s="14">
        <v>610.20011099999999</v>
      </c>
      <c r="V50" s="14">
        <v>646.16268100000002</v>
      </c>
      <c r="W50" s="14">
        <v>719.54333599999995</v>
      </c>
      <c r="X50" s="14">
        <v>697.19220900000005</v>
      </c>
      <c r="Y50" s="14">
        <v>688.62704199999996</v>
      </c>
      <c r="Z50" s="14">
        <v>719.692453</v>
      </c>
      <c r="AA50" s="14">
        <v>687.15838299999996</v>
      </c>
      <c r="AB50" s="14">
        <v>639.77345000000003</v>
      </c>
      <c r="AC50" s="14">
        <v>625.29467799999998</v>
      </c>
      <c r="AD50" s="14">
        <v>701.27762499999994</v>
      </c>
      <c r="AE50" s="14">
        <v>732.70430899999997</v>
      </c>
    </row>
    <row r="51" spans="1:31" ht="13.5" customHeight="1" x14ac:dyDescent="0.25">
      <c r="A51" s="1"/>
      <c r="B51" s="15" t="s">
        <v>75</v>
      </c>
      <c r="C51" s="10">
        <v>1596.3</v>
      </c>
      <c r="D51" s="11">
        <v>1581.9</v>
      </c>
      <c r="E51" s="11">
        <v>1655.681</v>
      </c>
      <c r="F51" s="11">
        <v>2012.1</v>
      </c>
      <c r="G51" s="11">
        <v>2397.8000000000002</v>
      </c>
      <c r="H51" s="11">
        <v>2371.8200000000002</v>
      </c>
      <c r="I51" s="11">
        <v>2438.42</v>
      </c>
      <c r="J51" s="11">
        <v>2359.58</v>
      </c>
      <c r="K51" s="11">
        <v>3136.74</v>
      </c>
      <c r="L51" s="11">
        <v>3243.29</v>
      </c>
      <c r="M51" s="11">
        <v>3428.37</v>
      </c>
      <c r="N51" s="11">
        <v>3484.4</v>
      </c>
      <c r="O51" s="11">
        <v>3798.900165</v>
      </c>
      <c r="P51" s="11">
        <v>5019.5303970000004</v>
      </c>
      <c r="Q51" s="11">
        <v>6711.7003850000001</v>
      </c>
      <c r="R51" s="11">
        <v>9399.0203160000001</v>
      </c>
      <c r="S51" s="11">
        <v>8654.5987179999993</v>
      </c>
      <c r="T51" s="11">
        <v>8028.0740919999998</v>
      </c>
      <c r="U51" s="11">
        <v>6203.620441</v>
      </c>
      <c r="V51" s="11">
        <v>6924.9660860000004</v>
      </c>
      <c r="W51" s="11">
        <v>9027.5676829999993</v>
      </c>
      <c r="X51" s="11">
        <v>9597.1603630000009</v>
      </c>
      <c r="Y51" s="11">
        <v>9786.0012380000007</v>
      </c>
      <c r="Z51" s="11">
        <v>9263.2068309999995</v>
      </c>
      <c r="AA51" s="11">
        <v>8182.9548340000001</v>
      </c>
      <c r="AB51" s="11">
        <v>8468.1896080000006</v>
      </c>
      <c r="AC51" s="11">
        <v>10050.904914000001</v>
      </c>
      <c r="AD51" s="11">
        <v>10428.923757</v>
      </c>
      <c r="AE51" s="11">
        <v>9573.6015640000005</v>
      </c>
    </row>
    <row r="52" spans="1:31" ht="13.5" customHeight="1" x14ac:dyDescent="0.25">
      <c r="A52" s="1"/>
      <c r="B52" s="12" t="s">
        <v>76</v>
      </c>
      <c r="C52" s="13">
        <v>1855.8</v>
      </c>
      <c r="D52" s="14">
        <v>2435.1509999999998</v>
      </c>
      <c r="E52" s="14">
        <v>2596.3912999999998</v>
      </c>
      <c r="F52" s="14">
        <v>3280.7379999999998</v>
      </c>
      <c r="G52" s="14">
        <v>4521.3999999999996</v>
      </c>
      <c r="H52" s="14">
        <v>4855.67</v>
      </c>
      <c r="I52" s="14">
        <v>5141.3900000000003</v>
      </c>
      <c r="J52" s="14">
        <v>4753.29</v>
      </c>
      <c r="K52" s="14">
        <v>4639.6400000000003</v>
      </c>
      <c r="L52" s="14">
        <v>6008.63</v>
      </c>
      <c r="M52" s="14">
        <v>5867.54</v>
      </c>
      <c r="N52" s="14">
        <v>5722.8</v>
      </c>
      <c r="O52" s="14">
        <v>7584.6625960000001</v>
      </c>
      <c r="P52" s="14">
        <v>11525.738933000001</v>
      </c>
      <c r="Q52" s="14">
        <v>14956.674567</v>
      </c>
      <c r="R52" s="14">
        <v>20406.230489000001</v>
      </c>
      <c r="S52" s="14">
        <v>28157.844045999998</v>
      </c>
      <c r="T52" s="14">
        <v>26926.466037999999</v>
      </c>
      <c r="U52" s="14">
        <v>26654.143391000001</v>
      </c>
      <c r="V52" s="14">
        <v>34611.014016000001</v>
      </c>
      <c r="W52" s="14">
        <v>38564.721681000003</v>
      </c>
      <c r="X52" s="14">
        <v>37658.443227000003</v>
      </c>
      <c r="Y52" s="14">
        <v>38518.767577999999</v>
      </c>
      <c r="Z52" s="14">
        <v>37854.910643000003</v>
      </c>
      <c r="AA52" s="14">
        <v>32416.317341000002</v>
      </c>
      <c r="AB52" s="14">
        <v>31704.358840000001</v>
      </c>
      <c r="AC52" s="14">
        <v>35692.56972</v>
      </c>
      <c r="AD52" s="14">
        <v>40782.334433999997</v>
      </c>
      <c r="AE52" s="14">
        <v>37016.267698000003</v>
      </c>
    </row>
    <row r="53" spans="1:31" ht="13.5" customHeight="1" x14ac:dyDescent="0.25">
      <c r="A53" s="1"/>
      <c r="B53" s="15" t="s">
        <v>77</v>
      </c>
      <c r="C53" s="10">
        <v>298.39999999999998</v>
      </c>
      <c r="D53" s="11">
        <v>399.464</v>
      </c>
      <c r="E53" s="11">
        <v>515.85230000000001</v>
      </c>
      <c r="F53" s="11">
        <v>569.5</v>
      </c>
      <c r="G53" s="11">
        <v>912.6</v>
      </c>
      <c r="H53" s="11">
        <v>1009.37</v>
      </c>
      <c r="I53" s="11">
        <v>1083.95</v>
      </c>
      <c r="J53" s="11">
        <v>800.02</v>
      </c>
      <c r="K53" s="11">
        <v>784.16</v>
      </c>
      <c r="L53" s="11">
        <v>1336.7</v>
      </c>
      <c r="M53" s="11">
        <v>1333.05</v>
      </c>
      <c r="N53" s="11">
        <v>1683.4</v>
      </c>
      <c r="O53" s="11">
        <v>2399.223735</v>
      </c>
      <c r="P53" s="11">
        <v>4480.7606500000002</v>
      </c>
      <c r="Q53" s="11">
        <v>6091.1316800000004</v>
      </c>
      <c r="R53" s="11">
        <v>7921.91021</v>
      </c>
      <c r="S53" s="11">
        <v>13925.531051</v>
      </c>
      <c r="T53" s="11">
        <v>10757.557567</v>
      </c>
      <c r="U53" s="11">
        <v>14966.219933</v>
      </c>
      <c r="V53" s="11">
        <v>20316.079495999998</v>
      </c>
      <c r="W53" s="11">
        <v>21957.180189999999</v>
      </c>
      <c r="X53" s="11">
        <v>21863.628580000001</v>
      </c>
      <c r="Y53" s="11">
        <v>22461.483863000001</v>
      </c>
      <c r="Z53" s="11">
        <v>21946.463135999998</v>
      </c>
      <c r="AA53" s="11">
        <v>19166.851416000001</v>
      </c>
      <c r="AB53" s="11">
        <v>19511.141222999999</v>
      </c>
      <c r="AC53" s="11">
        <v>22100.661424000002</v>
      </c>
      <c r="AD53" s="11">
        <v>27195.835384000002</v>
      </c>
      <c r="AE53" s="11">
        <v>24499.893768999998</v>
      </c>
    </row>
    <row r="54" spans="1:31" ht="13.5" customHeight="1" x14ac:dyDescent="0.25">
      <c r="A54" s="1"/>
      <c r="B54" s="16" t="s">
        <v>78</v>
      </c>
      <c r="C54" s="13"/>
      <c r="D54" s="14"/>
      <c r="E54" s="14">
        <v>0.23899999999999999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 ht="13.5" customHeight="1" x14ac:dyDescent="0.25">
      <c r="A55" s="1"/>
      <c r="B55" s="16" t="s">
        <v>79</v>
      </c>
      <c r="C55" s="10"/>
      <c r="D55" s="11">
        <v>3.0609999999999999</v>
      </c>
      <c r="E55" s="11">
        <v>5.5780000000000003</v>
      </c>
      <c r="F55" s="11">
        <v>2.2000000000000002</v>
      </c>
      <c r="G55" s="11"/>
      <c r="H55" s="11">
        <v>7.36</v>
      </c>
      <c r="I55" s="11">
        <v>2.08</v>
      </c>
      <c r="J55" s="11">
        <v>1.2</v>
      </c>
      <c r="K55" s="11">
        <v>2.39</v>
      </c>
      <c r="L55" s="11">
        <v>2.29</v>
      </c>
      <c r="M55" s="11">
        <v>4.21</v>
      </c>
      <c r="N55" s="11"/>
      <c r="O55" s="11">
        <v>2.435962</v>
      </c>
      <c r="P55" s="11">
        <v>0.61432500000000001</v>
      </c>
      <c r="Q55" s="11">
        <v>7.9296000000000005E-2</v>
      </c>
      <c r="R55" s="11">
        <v>1.141961</v>
      </c>
      <c r="S55" s="11">
        <v>0.15962299999999999</v>
      </c>
      <c r="T55" s="11">
        <v>0.44981700000000002</v>
      </c>
      <c r="U55" s="11">
        <v>0.96349600000000002</v>
      </c>
      <c r="V55" s="11">
        <v>1.7552380000000001</v>
      </c>
      <c r="W55" s="11">
        <v>2.8244229999999999</v>
      </c>
      <c r="X55" s="11">
        <v>0.72903799999999996</v>
      </c>
      <c r="Y55" s="11">
        <v>6.6158400000000004</v>
      </c>
      <c r="Z55" s="11">
        <v>2.161308</v>
      </c>
      <c r="AA55" s="11">
        <v>1.053164</v>
      </c>
      <c r="AB55" s="11">
        <v>15.080507000000001</v>
      </c>
      <c r="AC55" s="11">
        <v>28.521522000000001</v>
      </c>
      <c r="AD55" s="11">
        <v>29.478829999999999</v>
      </c>
      <c r="AE55" s="11">
        <v>55.848612000000003</v>
      </c>
    </row>
    <row r="56" spans="1:31" ht="13.5" customHeight="1" x14ac:dyDescent="0.25">
      <c r="A56" s="1"/>
      <c r="B56" s="16" t="s">
        <v>80</v>
      </c>
      <c r="C56" s="13"/>
      <c r="D56" s="14"/>
      <c r="E56" s="14"/>
      <c r="F56" s="14"/>
      <c r="G56" s="14"/>
      <c r="H56" s="14">
        <v>0.18</v>
      </c>
      <c r="I56" s="14">
        <v>0.22</v>
      </c>
      <c r="J56" s="14"/>
      <c r="K56" s="14">
        <v>0.01</v>
      </c>
      <c r="L56" s="14">
        <v>0.28999999999999998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>
        <v>3.8879999999999998E-2</v>
      </c>
      <c r="Y56" s="14"/>
      <c r="Z56" s="14"/>
      <c r="AA56" s="14"/>
      <c r="AB56" s="14"/>
      <c r="AC56" s="14"/>
      <c r="AD56" s="14"/>
      <c r="AE56" s="14"/>
    </row>
    <row r="57" spans="1:31" ht="13.5" customHeight="1" x14ac:dyDescent="0.25">
      <c r="A57" s="1"/>
      <c r="B57" s="16" t="s">
        <v>81</v>
      </c>
      <c r="C57" s="10"/>
      <c r="D57" s="11"/>
      <c r="E57" s="11"/>
      <c r="F57" s="11"/>
      <c r="G57" s="11">
        <v>0.1</v>
      </c>
      <c r="H57" s="11"/>
      <c r="I57" s="11"/>
      <c r="J57" s="11"/>
      <c r="K57" s="11"/>
      <c r="L57" s="11"/>
      <c r="M57" s="11"/>
      <c r="N57" s="11"/>
      <c r="O57" s="11">
        <v>1.7375000000000002E-2</v>
      </c>
      <c r="P57" s="11"/>
      <c r="Q57" s="11"/>
      <c r="R57" s="11"/>
      <c r="S57" s="11"/>
      <c r="T57" s="11"/>
      <c r="U57" s="11"/>
      <c r="V57" s="11">
        <v>2.5368000000000002E-2</v>
      </c>
      <c r="W57" s="11"/>
      <c r="X57" s="11"/>
      <c r="Y57" s="11">
        <v>1.3860000000000001E-2</v>
      </c>
      <c r="Z57" s="11"/>
      <c r="AA57" s="11">
        <v>0.19906399999999999</v>
      </c>
      <c r="AB57" s="11"/>
      <c r="AC57" s="11">
        <v>0.90058099999999996</v>
      </c>
      <c r="AD57" s="11">
        <v>0.74565499999999996</v>
      </c>
      <c r="AE57" s="11">
        <v>0.57785500000000001</v>
      </c>
    </row>
    <row r="58" spans="1:31" ht="13.5" customHeight="1" x14ac:dyDescent="0.25">
      <c r="A58" s="1"/>
      <c r="B58" s="16" t="s">
        <v>82</v>
      </c>
      <c r="C58" s="13"/>
      <c r="D58" s="14"/>
      <c r="E58" s="14">
        <v>7.0609999999999999</v>
      </c>
      <c r="F58" s="14"/>
      <c r="G58" s="14"/>
      <c r="H58" s="14"/>
      <c r="I58" s="14"/>
      <c r="J58" s="14">
        <v>0.1</v>
      </c>
      <c r="K58" s="14">
        <v>0.2</v>
      </c>
      <c r="L58" s="14">
        <v>0.2</v>
      </c>
      <c r="M58" s="14"/>
      <c r="N58" s="14"/>
      <c r="O58" s="14">
        <v>4.5560000000000003E-2</v>
      </c>
      <c r="P58" s="14">
        <v>6.7631999999999998E-2</v>
      </c>
      <c r="Q58" s="14">
        <v>5.4691999999999998E-2</v>
      </c>
      <c r="R58" s="14">
        <v>0.16952500000000001</v>
      </c>
      <c r="S58" s="14">
        <v>0.24519199999999999</v>
      </c>
      <c r="T58" s="14">
        <v>0.24426300000000001</v>
      </c>
      <c r="U58" s="14">
        <v>0.226771</v>
      </c>
      <c r="V58" s="14">
        <v>0.53481100000000004</v>
      </c>
      <c r="W58" s="14">
        <v>0.68862000000000001</v>
      </c>
      <c r="X58" s="14">
        <v>0.95482</v>
      </c>
      <c r="Y58" s="14">
        <v>1.1589179999999999</v>
      </c>
      <c r="Z58" s="14">
        <v>1.350481</v>
      </c>
      <c r="AA58" s="14">
        <v>1.3258909999999999</v>
      </c>
      <c r="AB58" s="14">
        <v>1.2230650000000001</v>
      </c>
      <c r="AC58" s="14">
        <v>1.2920640000000001</v>
      </c>
      <c r="AD58" s="14">
        <v>11.287038000000001</v>
      </c>
      <c r="AE58" s="14">
        <v>15.287667000000001</v>
      </c>
    </row>
    <row r="59" spans="1:31" ht="13.5" customHeight="1" x14ac:dyDescent="0.25">
      <c r="A59" s="1"/>
      <c r="B59" s="16" t="s">
        <v>83</v>
      </c>
      <c r="C59" s="10">
        <v>79.400000000000034</v>
      </c>
      <c r="D59" s="11">
        <v>221.3</v>
      </c>
      <c r="E59" s="11">
        <v>183.334</v>
      </c>
      <c r="F59" s="11">
        <v>133.30000000000001</v>
      </c>
      <c r="G59" s="11">
        <v>288.10000000000002</v>
      </c>
      <c r="H59" s="11">
        <v>374.42</v>
      </c>
      <c r="I59" s="11">
        <v>435.54</v>
      </c>
      <c r="J59" s="11">
        <v>476.39</v>
      </c>
      <c r="K59" s="11">
        <v>372.16</v>
      </c>
      <c r="L59" s="11">
        <v>905.73</v>
      </c>
      <c r="M59" s="11">
        <v>1014.81</v>
      </c>
      <c r="N59" s="11">
        <v>1233.2</v>
      </c>
      <c r="O59" s="11">
        <v>1908.73974</v>
      </c>
      <c r="P59" s="11">
        <v>3441.553488</v>
      </c>
      <c r="Q59" s="11">
        <v>4895.4303950000003</v>
      </c>
      <c r="R59" s="11">
        <v>5254.9396180000003</v>
      </c>
      <c r="S59" s="11">
        <v>10505.473766999999</v>
      </c>
      <c r="T59" s="11">
        <v>8519.1065710000003</v>
      </c>
      <c r="U59" s="11">
        <v>13027.732582000001</v>
      </c>
      <c r="V59" s="11">
        <v>17324.392487000001</v>
      </c>
      <c r="W59" s="11">
        <v>18628.68175</v>
      </c>
      <c r="X59" s="11">
        <v>18079.193211000002</v>
      </c>
      <c r="Y59" s="11">
        <v>19067.101017000001</v>
      </c>
      <c r="Z59" s="11">
        <v>18192.758785000002</v>
      </c>
      <c r="AA59" s="11">
        <v>16219.359328</v>
      </c>
      <c r="AB59" s="11">
        <v>17348.424627</v>
      </c>
      <c r="AC59" s="11">
        <v>18864.183085000001</v>
      </c>
      <c r="AD59" s="11">
        <v>24879.352804999999</v>
      </c>
      <c r="AE59" s="11">
        <v>22144.610528000001</v>
      </c>
    </row>
    <row r="60" spans="1:31" ht="13.5" customHeight="1" x14ac:dyDescent="0.25">
      <c r="A60" s="1"/>
      <c r="B60" s="16" t="s">
        <v>84</v>
      </c>
      <c r="C60" s="13"/>
      <c r="D60" s="14">
        <v>7.3999999999999996E-2</v>
      </c>
      <c r="E60" s="14">
        <v>4.8000000000000001E-2</v>
      </c>
      <c r="F60" s="14">
        <v>0.5</v>
      </c>
      <c r="G60" s="14">
        <v>0.9</v>
      </c>
      <c r="H60" s="14"/>
      <c r="I60" s="14"/>
      <c r="J60" s="14">
        <v>0.1</v>
      </c>
      <c r="K60" s="14">
        <v>1.4</v>
      </c>
      <c r="L60" s="14">
        <v>0.3</v>
      </c>
      <c r="M60" s="14"/>
      <c r="N60" s="14"/>
      <c r="O60" s="14">
        <v>0.69750100000000004</v>
      </c>
      <c r="P60" s="14">
        <v>1.253908</v>
      </c>
      <c r="Q60" s="14">
        <v>1.4562919999999999</v>
      </c>
      <c r="R60" s="14">
        <v>2.2410399999999999</v>
      </c>
      <c r="S60" s="14">
        <v>2.4092579999999999</v>
      </c>
      <c r="T60" s="14">
        <v>3.272443</v>
      </c>
      <c r="U60" s="14">
        <v>1.578273</v>
      </c>
      <c r="V60" s="14">
        <v>0.85012399999999999</v>
      </c>
      <c r="W60" s="14">
        <v>0.24926699999999999</v>
      </c>
      <c r="X60" s="14">
        <v>2.1852610000000001</v>
      </c>
      <c r="Y60" s="14">
        <v>0.61285100000000003</v>
      </c>
      <c r="Z60" s="14">
        <v>0.94147099999999995</v>
      </c>
      <c r="AA60" s="14">
        <v>0.89128200000000002</v>
      </c>
      <c r="AB60" s="14">
        <v>0.99734400000000001</v>
      </c>
      <c r="AC60" s="14">
        <v>0.85353400000000001</v>
      </c>
      <c r="AD60" s="14">
        <v>0.84166600000000003</v>
      </c>
      <c r="AE60" s="14">
        <v>0.79544499999999996</v>
      </c>
    </row>
    <row r="61" spans="1:31" ht="13.5" customHeight="1" x14ac:dyDescent="0.25">
      <c r="A61" s="1"/>
      <c r="B61" s="16" t="s">
        <v>85</v>
      </c>
      <c r="C61" s="10"/>
      <c r="D61" s="11"/>
      <c r="E61" s="11">
        <v>5.4829999999999997</v>
      </c>
      <c r="F61" s="11">
        <v>5.2</v>
      </c>
      <c r="G61" s="11">
        <v>5.9</v>
      </c>
      <c r="H61" s="11">
        <v>3.27</v>
      </c>
      <c r="I61" s="11">
        <v>2.6</v>
      </c>
      <c r="J61" s="11">
        <v>3.06</v>
      </c>
      <c r="K61" s="11">
        <v>3.26</v>
      </c>
      <c r="L61" s="11">
        <v>2.54</v>
      </c>
      <c r="M61" s="11">
        <v>2.9</v>
      </c>
      <c r="N61" s="11">
        <v>1.8</v>
      </c>
      <c r="O61" s="11"/>
      <c r="P61" s="11">
        <v>1.0905E-2</v>
      </c>
      <c r="Q61" s="11">
        <v>0.206371</v>
      </c>
      <c r="R61" s="11">
        <v>0.63974600000000004</v>
      </c>
      <c r="S61" s="11">
        <v>1.209805</v>
      </c>
      <c r="T61" s="11">
        <v>1.276524</v>
      </c>
      <c r="U61" s="11">
        <v>1.1268640000000001</v>
      </c>
      <c r="V61" s="11">
        <v>1.146026</v>
      </c>
      <c r="W61" s="11">
        <v>1.670145</v>
      </c>
      <c r="X61" s="11">
        <v>1.173276</v>
      </c>
      <c r="Y61" s="11">
        <v>1.1042989999999999</v>
      </c>
      <c r="Z61" s="11">
        <v>1.072152</v>
      </c>
      <c r="AA61" s="11">
        <v>0.99864600000000003</v>
      </c>
      <c r="AB61" s="11">
        <v>1.1033360000000001</v>
      </c>
      <c r="AC61" s="11">
        <v>1.1698630000000001</v>
      </c>
      <c r="AD61" s="11">
        <v>1.284098</v>
      </c>
      <c r="AE61" s="11">
        <v>1.882161</v>
      </c>
    </row>
    <row r="62" spans="1:31" ht="13.5" customHeight="1" x14ac:dyDescent="0.25">
      <c r="A62" s="1"/>
      <c r="B62" s="16" t="s">
        <v>86</v>
      </c>
      <c r="C62" s="13">
        <v>7.8999999999999995</v>
      </c>
      <c r="D62" s="14">
        <v>1.6</v>
      </c>
      <c r="E62" s="14">
        <v>18.986000000000001</v>
      </c>
      <c r="F62" s="14">
        <v>60.6</v>
      </c>
      <c r="G62" s="14">
        <v>86.4</v>
      </c>
      <c r="H62" s="14">
        <v>99.15</v>
      </c>
      <c r="I62" s="14">
        <v>73.91</v>
      </c>
      <c r="J62" s="14">
        <v>54.22</v>
      </c>
      <c r="K62" s="14">
        <v>103.22</v>
      </c>
      <c r="L62" s="14">
        <v>123.12</v>
      </c>
      <c r="M62" s="14">
        <v>111.05</v>
      </c>
      <c r="N62" s="14">
        <v>179.7</v>
      </c>
      <c r="O62" s="14">
        <v>208.93379400000001</v>
      </c>
      <c r="P62" s="14">
        <v>479.69857200000001</v>
      </c>
      <c r="Q62" s="14">
        <v>656.55846399999996</v>
      </c>
      <c r="R62" s="14">
        <v>1661.9104179999999</v>
      </c>
      <c r="S62" s="14">
        <v>2324.7258999999999</v>
      </c>
      <c r="T62" s="14">
        <v>1342.254854</v>
      </c>
      <c r="U62" s="14">
        <v>1222.2333410000001</v>
      </c>
      <c r="V62" s="14">
        <v>1745.9184009999999</v>
      </c>
      <c r="W62" s="14">
        <v>1947.3721069999999</v>
      </c>
      <c r="X62" s="14">
        <v>2541.1799810000002</v>
      </c>
      <c r="Y62" s="14">
        <v>2215.2539240000001</v>
      </c>
      <c r="Z62" s="14">
        <v>2566.081588</v>
      </c>
      <c r="AA62" s="14">
        <v>1884.1339210000001</v>
      </c>
      <c r="AB62" s="14">
        <v>1384.2549019999999</v>
      </c>
      <c r="AC62" s="14">
        <v>2055.0675550000001</v>
      </c>
      <c r="AD62" s="14">
        <v>1284.4752390000001</v>
      </c>
      <c r="AE62" s="14">
        <v>1153.5312960000001</v>
      </c>
    </row>
    <row r="63" spans="1:31" ht="13.5" customHeight="1" x14ac:dyDescent="0.25">
      <c r="A63" s="1"/>
      <c r="B63" s="16" t="s">
        <v>87</v>
      </c>
      <c r="C63" s="10">
        <v>31.79999999999999</v>
      </c>
      <c r="D63" s="11">
        <v>46</v>
      </c>
      <c r="E63" s="11">
        <v>69.040999999999997</v>
      </c>
      <c r="F63" s="11">
        <v>102.1</v>
      </c>
      <c r="G63" s="11">
        <v>158.1</v>
      </c>
      <c r="H63" s="11">
        <v>147.16999999999999</v>
      </c>
      <c r="I63" s="11">
        <v>154.29</v>
      </c>
      <c r="J63" s="11">
        <v>52.46</v>
      </c>
      <c r="K63" s="11">
        <v>95.83</v>
      </c>
      <c r="L63" s="11">
        <v>103.54</v>
      </c>
      <c r="M63" s="11">
        <v>41.9</v>
      </c>
      <c r="N63" s="11">
        <v>64.3</v>
      </c>
      <c r="O63" s="11">
        <v>76.571731</v>
      </c>
      <c r="P63" s="11">
        <v>167.42651900000001</v>
      </c>
      <c r="Q63" s="11">
        <v>179.0367</v>
      </c>
      <c r="R63" s="11">
        <v>198.62985</v>
      </c>
      <c r="S63" s="11">
        <v>237.45729800000001</v>
      </c>
      <c r="T63" s="11">
        <v>208.58100999999999</v>
      </c>
      <c r="U63" s="11">
        <v>176.32932400000001</v>
      </c>
      <c r="V63" s="11">
        <v>223.52043399999999</v>
      </c>
      <c r="W63" s="11">
        <v>316.59460300000001</v>
      </c>
      <c r="X63" s="11">
        <v>175.03200899999999</v>
      </c>
      <c r="Y63" s="11">
        <v>229.240115</v>
      </c>
      <c r="Z63" s="11">
        <v>208.10014100000001</v>
      </c>
      <c r="AA63" s="11">
        <v>147.25278499999999</v>
      </c>
      <c r="AB63" s="11">
        <v>62.96078</v>
      </c>
      <c r="AC63" s="11">
        <v>99.521392000000006</v>
      </c>
      <c r="AD63" s="11">
        <v>92.052462000000006</v>
      </c>
      <c r="AE63" s="11">
        <v>128.465339</v>
      </c>
    </row>
    <row r="64" spans="1:31" ht="13.5" customHeight="1" x14ac:dyDescent="0.25">
      <c r="A64" s="1"/>
      <c r="B64" s="16" t="s">
        <v>88</v>
      </c>
      <c r="C64" s="13"/>
      <c r="D64" s="14">
        <v>0.1</v>
      </c>
      <c r="E64" s="14">
        <v>3.5000000000000003E-2</v>
      </c>
      <c r="F64" s="14"/>
      <c r="G64" s="14"/>
      <c r="H64" s="14"/>
      <c r="I64" s="14"/>
      <c r="J64" s="14"/>
      <c r="K64" s="14">
        <v>0.2</v>
      </c>
      <c r="L64" s="14"/>
      <c r="M64" s="14"/>
      <c r="N64" s="14"/>
      <c r="O64" s="14">
        <v>0.44801600000000003</v>
      </c>
      <c r="P64" s="14">
        <v>0.11811099999999999</v>
      </c>
      <c r="Q64" s="14">
        <v>0.52721799999999996</v>
      </c>
      <c r="R64" s="14">
        <v>0.378469</v>
      </c>
      <c r="S64" s="14">
        <v>0.82972100000000004</v>
      </c>
      <c r="T64" s="14">
        <v>0.146014</v>
      </c>
      <c r="U64" s="14">
        <v>0.24976499999999999</v>
      </c>
      <c r="V64" s="14">
        <v>0.236766</v>
      </c>
      <c r="W64" s="14"/>
      <c r="X64" s="14"/>
      <c r="Y64" s="14"/>
      <c r="Z64" s="14">
        <v>4.8739999999999999E-2</v>
      </c>
      <c r="AA64" s="14">
        <v>4.7800000000000002E-2</v>
      </c>
      <c r="AB64" s="14"/>
      <c r="AC64" s="14">
        <v>0.10802100000000001</v>
      </c>
      <c r="AD64" s="14">
        <v>1.6878000000000001E-2</v>
      </c>
      <c r="AE64" s="14"/>
    </row>
    <row r="65" spans="1:31" ht="13.5" customHeight="1" x14ac:dyDescent="0.25">
      <c r="A65" s="1"/>
      <c r="B65" s="16" t="s">
        <v>89</v>
      </c>
      <c r="C65" s="10"/>
      <c r="D65" s="11"/>
      <c r="E65" s="11"/>
      <c r="F65" s="11"/>
      <c r="G65" s="11"/>
      <c r="H65" s="11">
        <v>0.01</v>
      </c>
      <c r="I65" s="11">
        <v>0.54</v>
      </c>
      <c r="J65" s="11"/>
      <c r="K65" s="11">
        <v>0.03</v>
      </c>
      <c r="L65" s="11"/>
      <c r="M65" s="11">
        <v>0.09</v>
      </c>
      <c r="N65" s="11"/>
      <c r="O65" s="11">
        <v>2.5167999999999999E-2</v>
      </c>
      <c r="P65" s="11"/>
      <c r="Q65" s="11">
        <v>7.0749999999999997E-3</v>
      </c>
      <c r="R65" s="11">
        <v>0.186612</v>
      </c>
      <c r="S65" s="11">
        <v>6.7932999999999993E-2</v>
      </c>
      <c r="T65" s="11">
        <v>0.24155599999999999</v>
      </c>
      <c r="U65" s="11">
        <v>0.24211099999999999</v>
      </c>
      <c r="V65" s="11">
        <v>0.64588999999999996</v>
      </c>
      <c r="W65" s="11">
        <v>2.5804</v>
      </c>
      <c r="X65" s="11">
        <v>1.442496</v>
      </c>
      <c r="Y65" s="11">
        <v>0.44434099999999999</v>
      </c>
      <c r="Z65" s="11">
        <v>0.31075399999999997</v>
      </c>
      <c r="AA65" s="11">
        <v>0.28476299999999999</v>
      </c>
      <c r="AB65" s="11">
        <v>0.38095000000000001</v>
      </c>
      <c r="AC65" s="11">
        <v>1.2684219999999999</v>
      </c>
      <c r="AD65" s="11">
        <v>0.54802099999999998</v>
      </c>
      <c r="AE65" s="11">
        <v>0.64838899999999999</v>
      </c>
    </row>
    <row r="66" spans="1:31" ht="13.5" customHeight="1" x14ac:dyDescent="0.25">
      <c r="A66" s="1"/>
      <c r="B66" s="16" t="s">
        <v>90</v>
      </c>
      <c r="C66" s="13"/>
      <c r="D66" s="14">
        <v>17.7</v>
      </c>
      <c r="E66" s="14">
        <v>29.185300000000002</v>
      </c>
      <c r="F66" s="14">
        <v>47</v>
      </c>
      <c r="G66" s="14">
        <v>88.4</v>
      </c>
      <c r="H66" s="14">
        <v>69.58</v>
      </c>
      <c r="I66" s="14">
        <v>107.46</v>
      </c>
      <c r="J66" s="14">
        <v>62.25</v>
      </c>
      <c r="K66" s="14">
        <v>67.06</v>
      </c>
      <c r="L66" s="14">
        <v>58.45</v>
      </c>
      <c r="M66" s="14">
        <v>31.79</v>
      </c>
      <c r="N66" s="14">
        <v>21.6</v>
      </c>
      <c r="O66" s="14">
        <v>52.546571999999998</v>
      </c>
      <c r="P66" s="14">
        <v>125.95863799999999</v>
      </c>
      <c r="Q66" s="14">
        <v>94.353341</v>
      </c>
      <c r="R66" s="14">
        <v>121.097059</v>
      </c>
      <c r="S66" s="14">
        <v>73.337997000000001</v>
      </c>
      <c r="T66" s="14">
        <v>155.40063699999999</v>
      </c>
      <c r="U66" s="14">
        <v>101.534245</v>
      </c>
      <c r="V66" s="14">
        <v>210.105774</v>
      </c>
      <c r="W66" s="14">
        <v>211.42533900000001</v>
      </c>
      <c r="X66" s="14">
        <v>208.024328</v>
      </c>
      <c r="Y66" s="14">
        <v>226.69524799999999</v>
      </c>
      <c r="Z66" s="14">
        <v>172.13572400000001</v>
      </c>
      <c r="AA66" s="14">
        <v>156.16017299999999</v>
      </c>
      <c r="AB66" s="14">
        <v>122.140372</v>
      </c>
      <c r="AC66" s="14">
        <v>192.32200700000001</v>
      </c>
      <c r="AD66" s="14">
        <v>120.220136</v>
      </c>
      <c r="AE66" s="14">
        <v>211.37305000000001</v>
      </c>
    </row>
    <row r="67" spans="1:31" ht="13.5" customHeight="1" x14ac:dyDescent="0.25">
      <c r="A67" s="1"/>
      <c r="B67" s="16" t="s">
        <v>91</v>
      </c>
      <c r="C67" s="10"/>
      <c r="D67" s="11"/>
      <c r="E67" s="11"/>
      <c r="F67" s="11"/>
      <c r="G67" s="11"/>
      <c r="H67" s="11"/>
      <c r="I67" s="11"/>
      <c r="J67" s="11"/>
      <c r="K67" s="11">
        <v>0.2</v>
      </c>
      <c r="L67" s="11"/>
      <c r="M67" s="11"/>
      <c r="N67" s="11"/>
      <c r="O67" s="11">
        <v>7.6E-3</v>
      </c>
      <c r="P67" s="11"/>
      <c r="Q67" s="11">
        <v>5.2249999999999996E-3</v>
      </c>
      <c r="R67" s="11">
        <v>2.7570000000000001E-2</v>
      </c>
      <c r="S67" s="11">
        <v>6.2637999999999999E-2</v>
      </c>
      <c r="T67" s="11">
        <v>8.4150000000000003E-2</v>
      </c>
      <c r="U67" s="11">
        <v>4.6604E-2</v>
      </c>
      <c r="V67" s="11">
        <v>0.26498300000000002</v>
      </c>
      <c r="W67" s="11">
        <v>0.19741900000000001</v>
      </c>
      <c r="X67" s="11">
        <v>0.24865899999999999</v>
      </c>
      <c r="Y67" s="11">
        <v>0.33164100000000002</v>
      </c>
      <c r="Z67" s="11">
        <v>0.309637</v>
      </c>
      <c r="AA67" s="11">
        <v>0.248423</v>
      </c>
      <c r="AB67" s="11">
        <v>0.27751799999999999</v>
      </c>
      <c r="AC67" s="11">
        <v>0.327986</v>
      </c>
      <c r="AD67" s="11">
        <v>0.48694700000000002</v>
      </c>
      <c r="AE67" s="11">
        <v>0.555782</v>
      </c>
    </row>
    <row r="68" spans="1:31" ht="13.5" customHeight="1" x14ac:dyDescent="0.25">
      <c r="A68" s="1"/>
      <c r="B68" s="16" t="s">
        <v>92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>
        <v>1.1063999999999999E-2</v>
      </c>
      <c r="AA68" s="14">
        <v>3.5159000000000003E-2</v>
      </c>
      <c r="AB68" s="14">
        <v>9.5213000000000006E-2</v>
      </c>
      <c r="AC68" s="14">
        <v>0.25557800000000003</v>
      </c>
      <c r="AD68" s="14">
        <v>0.23052800000000001</v>
      </c>
      <c r="AE68" s="14">
        <v>0.43765399999999999</v>
      </c>
    </row>
    <row r="69" spans="1:31" ht="13.5" customHeight="1" x14ac:dyDescent="0.25">
      <c r="A69" s="1"/>
      <c r="B69" s="16" t="s">
        <v>93</v>
      </c>
      <c r="C69" s="10"/>
      <c r="D69" s="11"/>
      <c r="E69" s="11"/>
      <c r="F69" s="11"/>
      <c r="G69" s="11"/>
      <c r="H69" s="11">
        <v>0.03</v>
      </c>
      <c r="I69" s="11"/>
      <c r="J69" s="11"/>
      <c r="K69" s="11"/>
      <c r="L69" s="11"/>
      <c r="M69" s="11"/>
      <c r="N69" s="11">
        <v>0.3</v>
      </c>
      <c r="O69" s="11"/>
      <c r="P69" s="11">
        <v>0.02</v>
      </c>
      <c r="Q69" s="11"/>
      <c r="R69" s="11">
        <v>9.4865000000000005E-2</v>
      </c>
      <c r="S69" s="11">
        <v>0.46120299999999997</v>
      </c>
      <c r="T69" s="11">
        <v>0.35958000000000001</v>
      </c>
      <c r="U69" s="11">
        <v>0.12942500000000001</v>
      </c>
      <c r="V69" s="11">
        <v>0.92901800000000001</v>
      </c>
      <c r="W69" s="11">
        <v>12.745813</v>
      </c>
      <c r="X69" s="11">
        <v>10.027399000000001</v>
      </c>
      <c r="Y69" s="11">
        <v>1.2709729999999999</v>
      </c>
      <c r="Z69" s="11">
        <v>2.8028650000000002</v>
      </c>
      <c r="AA69" s="11">
        <v>0.45421400000000001</v>
      </c>
      <c r="AB69" s="11">
        <v>0.208643</v>
      </c>
      <c r="AC69" s="11">
        <v>0.38736900000000002</v>
      </c>
      <c r="AD69" s="11">
        <v>1.2721260000000001</v>
      </c>
      <c r="AE69" s="11">
        <v>1.2080040000000001</v>
      </c>
    </row>
    <row r="70" spans="1:31" ht="13.5" customHeight="1" x14ac:dyDescent="0.2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>
        <v>0.44</v>
      </c>
      <c r="K70" s="14">
        <v>0.03</v>
      </c>
      <c r="L70" s="14"/>
      <c r="M70" s="14">
        <v>1.77</v>
      </c>
      <c r="N70" s="14"/>
      <c r="O70" s="14"/>
      <c r="P70" s="14"/>
      <c r="Q70" s="14"/>
      <c r="R70" s="14">
        <v>3.2049999999999999E-3</v>
      </c>
      <c r="S70" s="14">
        <v>0.18909799999999999</v>
      </c>
      <c r="T70" s="14"/>
      <c r="U70" s="14"/>
      <c r="V70" s="14">
        <v>0.19287599999999999</v>
      </c>
      <c r="W70" s="14"/>
      <c r="X70" s="14">
        <v>0.181142</v>
      </c>
      <c r="Y70" s="14">
        <v>1.6348780000000001</v>
      </c>
      <c r="Z70" s="14">
        <v>1.3559000000000001</v>
      </c>
      <c r="AA70" s="14">
        <v>0.40424199999999999</v>
      </c>
      <c r="AB70" s="14">
        <v>0.190638</v>
      </c>
      <c r="AC70" s="14">
        <v>5.1811000000000003E-2</v>
      </c>
      <c r="AD70" s="14">
        <v>0.187801</v>
      </c>
      <c r="AE70" s="14">
        <v>0.26266600000000001</v>
      </c>
    </row>
    <row r="71" spans="1:31" ht="13.5" customHeight="1" x14ac:dyDescent="0.25">
      <c r="A71" s="1"/>
      <c r="B71" s="16" t="s">
        <v>95</v>
      </c>
      <c r="C71" s="10"/>
      <c r="D71" s="11"/>
      <c r="E71" s="11">
        <v>3.1E-2</v>
      </c>
      <c r="F71" s="11">
        <v>1</v>
      </c>
      <c r="G71" s="11">
        <v>0.3</v>
      </c>
      <c r="H71" s="11">
        <v>0.48</v>
      </c>
      <c r="I71" s="11">
        <v>0.15</v>
      </c>
      <c r="J71" s="11">
        <v>0.25</v>
      </c>
      <c r="K71" s="11">
        <v>1.04</v>
      </c>
      <c r="L71" s="11">
        <v>0.01</v>
      </c>
      <c r="M71" s="11"/>
      <c r="N71" s="11"/>
      <c r="O71" s="11">
        <v>0.106486</v>
      </c>
      <c r="P71" s="11">
        <v>2.4368000000000001E-2</v>
      </c>
      <c r="Q71" s="11">
        <v>6.1349999999999998E-3</v>
      </c>
      <c r="R71" s="11">
        <v>8.2416000000000003E-2</v>
      </c>
      <c r="S71" s="11">
        <v>3.8899999999999997E-2</v>
      </c>
      <c r="T71" s="11">
        <v>3.7789000000000003E-2</v>
      </c>
      <c r="U71" s="11">
        <v>6.9112000000000007E-2</v>
      </c>
      <c r="V71" s="11">
        <v>3.9458E-2</v>
      </c>
      <c r="W71" s="11">
        <v>6.2993999999999994E-2</v>
      </c>
      <c r="X71" s="11">
        <v>0.10745</v>
      </c>
      <c r="Y71" s="11">
        <v>6.9758000000000001E-2</v>
      </c>
      <c r="Z71" s="11">
        <v>0.31150499999999998</v>
      </c>
      <c r="AA71" s="11">
        <v>0.189697</v>
      </c>
      <c r="AB71" s="11">
        <v>0.20782400000000001</v>
      </c>
      <c r="AC71" s="11">
        <v>0.121297</v>
      </c>
      <c r="AD71" s="11">
        <v>0.53763499999999997</v>
      </c>
      <c r="AE71" s="11">
        <v>0.29854199999999997</v>
      </c>
    </row>
    <row r="72" spans="1:31" ht="13.5" customHeight="1" x14ac:dyDescent="0.25">
      <c r="A72" s="1"/>
      <c r="B72" s="16" t="s">
        <v>96</v>
      </c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>
        <v>0.81256399999999995</v>
      </c>
      <c r="W72" s="14">
        <v>4.261139</v>
      </c>
      <c r="X72" s="14">
        <v>1.6985380000000001</v>
      </c>
      <c r="Y72" s="14">
        <v>0.416908</v>
      </c>
      <c r="Z72" s="14"/>
      <c r="AA72" s="14"/>
      <c r="AB72" s="14"/>
      <c r="AC72" s="14"/>
      <c r="AD72" s="14"/>
      <c r="AE72" s="14"/>
    </row>
    <row r="73" spans="1:31" ht="13.5" customHeight="1" x14ac:dyDescent="0.25">
      <c r="A73" s="1"/>
      <c r="B73" s="16" t="s">
        <v>97</v>
      </c>
      <c r="C73" s="10"/>
      <c r="D73" s="11">
        <v>5.9489999999999998</v>
      </c>
      <c r="E73" s="11">
        <v>6.407</v>
      </c>
      <c r="F73" s="11">
        <v>6.5</v>
      </c>
      <c r="G73" s="11">
        <v>2.9</v>
      </c>
      <c r="H73" s="11"/>
      <c r="I73" s="11"/>
      <c r="J73" s="11">
        <v>0.7</v>
      </c>
      <c r="K73" s="11">
        <v>0.6</v>
      </c>
      <c r="L73" s="11">
        <v>0.6</v>
      </c>
      <c r="M73" s="11"/>
      <c r="N73" s="11"/>
      <c r="O73" s="11">
        <v>0.16007299999999999</v>
      </c>
      <c r="P73" s="11">
        <v>1.1004259999999999</v>
      </c>
      <c r="Q73" s="11">
        <v>3.8718000000000002E-2</v>
      </c>
      <c r="R73" s="11">
        <v>0.248228</v>
      </c>
      <c r="S73" s="11">
        <v>0.27587600000000001</v>
      </c>
      <c r="T73" s="11">
        <v>0.100664</v>
      </c>
      <c r="U73" s="11"/>
      <c r="V73" s="11">
        <v>1.168472</v>
      </c>
      <c r="W73" s="11">
        <v>3.0947439999999999</v>
      </c>
      <c r="X73" s="11">
        <v>0.26266800000000001</v>
      </c>
      <c r="Y73" s="11">
        <v>0.158441</v>
      </c>
      <c r="Z73" s="11">
        <v>6.4402000000000001E-2</v>
      </c>
      <c r="AA73" s="11">
        <v>0.20228199999999999</v>
      </c>
      <c r="AB73" s="11">
        <v>1.1045700000000001</v>
      </c>
      <c r="AC73" s="11">
        <v>8.2950920000000004</v>
      </c>
      <c r="AD73" s="11">
        <v>1.1576949999999999</v>
      </c>
      <c r="AE73" s="11">
        <v>0.12199599999999999</v>
      </c>
    </row>
    <row r="74" spans="1:31" ht="13.5" customHeight="1" x14ac:dyDescent="0.25">
      <c r="A74" s="1"/>
      <c r="B74" s="16" t="s">
        <v>98</v>
      </c>
      <c r="C74" s="13">
        <v>35.299999999999997</v>
      </c>
      <c r="D74" s="14">
        <v>43.1</v>
      </c>
      <c r="E74" s="14">
        <v>44.96</v>
      </c>
      <c r="F74" s="14">
        <v>52.3</v>
      </c>
      <c r="G74" s="14">
        <v>65.599999999999994</v>
      </c>
      <c r="H74" s="14">
        <v>103.2</v>
      </c>
      <c r="I74" s="14">
        <v>73.84</v>
      </c>
      <c r="J74" s="14">
        <v>43.36</v>
      </c>
      <c r="K74" s="14">
        <v>56.13</v>
      </c>
      <c r="L74" s="14">
        <v>68.67</v>
      </c>
      <c r="M74" s="14">
        <v>55.18</v>
      </c>
      <c r="N74" s="14">
        <v>38.299999999999997</v>
      </c>
      <c r="O74" s="14">
        <v>53.158161</v>
      </c>
      <c r="P74" s="14">
        <v>63.453749000000002</v>
      </c>
      <c r="Q74" s="14">
        <v>12.789103000000001</v>
      </c>
      <c r="R74" s="14">
        <v>138.72295500000001</v>
      </c>
      <c r="S74" s="14">
        <v>386.95502499999998</v>
      </c>
      <c r="T74" s="14">
        <v>249.57773800000001</v>
      </c>
      <c r="U74" s="14">
        <v>154.521683</v>
      </c>
      <c r="V74" s="14">
        <v>271.656632</v>
      </c>
      <c r="W74" s="14">
        <v>154.20987600000001</v>
      </c>
      <c r="X74" s="14">
        <v>151.72761600000001</v>
      </c>
      <c r="Y74" s="14">
        <v>153.33898400000001</v>
      </c>
      <c r="Z74" s="14">
        <v>118.549814</v>
      </c>
      <c r="AA74" s="14">
        <v>144.25984700000001</v>
      </c>
      <c r="AB74" s="14">
        <v>56.190230999999997</v>
      </c>
      <c r="AC74" s="14">
        <v>218.59393</v>
      </c>
      <c r="AD74" s="14">
        <v>46.251182</v>
      </c>
      <c r="AE74" s="14">
        <v>152.616049</v>
      </c>
    </row>
    <row r="75" spans="1:31" ht="13.5" customHeight="1" x14ac:dyDescent="0.25">
      <c r="A75" s="1"/>
      <c r="B75" s="16" t="s">
        <v>99</v>
      </c>
      <c r="C75" s="10"/>
      <c r="D75" s="11">
        <v>1.6</v>
      </c>
      <c r="E75" s="11">
        <v>0.254</v>
      </c>
      <c r="F75" s="11">
        <v>0.6</v>
      </c>
      <c r="G75" s="11">
        <v>2.2999999999999998</v>
      </c>
      <c r="H75" s="11"/>
      <c r="I75" s="11"/>
      <c r="J75" s="11">
        <v>1.6</v>
      </c>
      <c r="K75" s="11">
        <v>2</v>
      </c>
      <c r="L75" s="11">
        <v>2.6</v>
      </c>
      <c r="M75" s="11">
        <v>1</v>
      </c>
      <c r="N75" s="11"/>
      <c r="O75" s="11">
        <v>3.6857760000000002</v>
      </c>
      <c r="P75" s="11">
        <v>3.0362390000000001</v>
      </c>
      <c r="Q75" s="11">
        <v>3.5994250000000001</v>
      </c>
      <c r="R75" s="11">
        <v>2.563507</v>
      </c>
      <c r="S75" s="11">
        <v>1.931586</v>
      </c>
      <c r="T75" s="11">
        <v>1.7668029999999999</v>
      </c>
      <c r="U75" s="11">
        <v>1.6147629999999999</v>
      </c>
      <c r="V75" s="11">
        <v>0.65076699999999998</v>
      </c>
      <c r="W75" s="11">
        <v>0.46549699999999999</v>
      </c>
      <c r="X75" s="11">
        <v>0.49418600000000001</v>
      </c>
      <c r="Y75" s="11">
        <v>0.41298499999999999</v>
      </c>
      <c r="Z75" s="11">
        <v>0.38817699999999999</v>
      </c>
      <c r="AA75" s="11">
        <v>0.36976399999999998</v>
      </c>
      <c r="AB75" s="11">
        <v>0.207236</v>
      </c>
      <c r="AC75" s="11">
        <v>0.24993199999999999</v>
      </c>
      <c r="AD75" s="11">
        <v>0.28339399999999998</v>
      </c>
      <c r="AE75" s="11">
        <v>0.12642800000000001</v>
      </c>
    </row>
    <row r="76" spans="1:31" ht="13.5" customHeight="1" x14ac:dyDescent="0.25">
      <c r="A76" s="1"/>
      <c r="B76" s="16" t="s">
        <v>100</v>
      </c>
      <c r="C76" s="13"/>
      <c r="D76" s="14">
        <v>6.7000000000000004E-2</v>
      </c>
      <c r="E76" s="14"/>
      <c r="F76" s="14"/>
      <c r="G76" s="14"/>
      <c r="H76" s="14"/>
      <c r="I76" s="14"/>
      <c r="J76" s="14"/>
      <c r="K76" s="14"/>
      <c r="L76" s="14">
        <v>0.1</v>
      </c>
      <c r="M76" s="14"/>
      <c r="N76" s="14"/>
      <c r="O76" s="14">
        <v>5.5E-2</v>
      </c>
      <c r="P76" s="14">
        <v>1.8599999999999998E-2</v>
      </c>
      <c r="Q76" s="14">
        <v>3.7620000000000001E-2</v>
      </c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1:31" ht="13.5" customHeight="1" x14ac:dyDescent="0.25">
      <c r="A77" s="1"/>
      <c r="B77" s="16" t="s">
        <v>101</v>
      </c>
      <c r="C77" s="10"/>
      <c r="D77" s="11">
        <v>9.1790000000000003</v>
      </c>
      <c r="E77" s="11">
        <v>4.6379999999999999</v>
      </c>
      <c r="F77" s="11">
        <v>13.3</v>
      </c>
      <c r="G77" s="11">
        <v>21.3</v>
      </c>
      <c r="H77" s="11">
        <v>15.85</v>
      </c>
      <c r="I77" s="11">
        <v>20.36</v>
      </c>
      <c r="J77" s="11">
        <v>15.15</v>
      </c>
      <c r="K77" s="11">
        <v>15.06</v>
      </c>
      <c r="L77" s="11">
        <v>16.61</v>
      </c>
      <c r="M77" s="11">
        <v>13.35</v>
      </c>
      <c r="N77" s="11">
        <v>16.600000000000001</v>
      </c>
      <c r="O77" s="11">
        <v>16.673479</v>
      </c>
      <c r="P77" s="11">
        <v>15.417820000000001</v>
      </c>
      <c r="Q77" s="11">
        <v>22.850756000000001</v>
      </c>
      <c r="R77" s="11">
        <v>21.846157000000002</v>
      </c>
      <c r="S77" s="11">
        <v>29.048293000000001</v>
      </c>
      <c r="T77" s="11">
        <v>24.430395999999998</v>
      </c>
      <c r="U77" s="11">
        <v>24.796098000000001</v>
      </c>
      <c r="V77" s="11">
        <v>19.410889999999998</v>
      </c>
      <c r="W77" s="11">
        <v>5.55687</v>
      </c>
      <c r="X77" s="11">
        <v>3.9523250000000001</v>
      </c>
      <c r="Y77" s="11">
        <v>6.5844430000000003</v>
      </c>
      <c r="Z77" s="11">
        <v>8.1595390000000005</v>
      </c>
      <c r="AA77" s="11">
        <v>8.7375550000000004</v>
      </c>
      <c r="AB77" s="11">
        <v>9.8835599999999992</v>
      </c>
      <c r="AC77" s="11">
        <v>7.1120840000000003</v>
      </c>
      <c r="AD77" s="11">
        <v>13.300501000000001</v>
      </c>
      <c r="AE77" s="11">
        <v>8.6681620000000006</v>
      </c>
    </row>
    <row r="78" spans="1:31" ht="13.5" customHeight="1" x14ac:dyDescent="0.25">
      <c r="A78" s="1"/>
      <c r="B78" s="16" t="s">
        <v>102</v>
      </c>
      <c r="C78" s="13">
        <v>31.7</v>
      </c>
      <c r="D78" s="14">
        <v>34.6</v>
      </c>
      <c r="E78" s="14">
        <v>53.713999999999999</v>
      </c>
      <c r="F78" s="14">
        <v>112.7</v>
      </c>
      <c r="G78" s="14">
        <v>149.6</v>
      </c>
      <c r="H78" s="14">
        <v>119.12</v>
      </c>
      <c r="I78" s="14">
        <v>132.80000000000001</v>
      </c>
      <c r="J78" s="14">
        <v>47.28</v>
      </c>
      <c r="K78" s="14">
        <v>47.65</v>
      </c>
      <c r="L78" s="14">
        <v>37.01</v>
      </c>
      <c r="M78" s="14">
        <v>45.36</v>
      </c>
      <c r="N78" s="14">
        <v>50.8</v>
      </c>
      <c r="O78" s="14">
        <v>56.406168999999998</v>
      </c>
      <c r="P78" s="14">
        <v>140.310903</v>
      </c>
      <c r="Q78" s="14">
        <v>148.15975</v>
      </c>
      <c r="R78" s="14">
        <v>408.86550999999997</v>
      </c>
      <c r="S78" s="14">
        <v>250.93402399999999</v>
      </c>
      <c r="T78" s="14">
        <v>156.25290699999999</v>
      </c>
      <c r="U78" s="14">
        <v>142.525013</v>
      </c>
      <c r="V78" s="14">
        <v>281.37742400000002</v>
      </c>
      <c r="W78" s="14">
        <v>328.48984400000001</v>
      </c>
      <c r="X78" s="14">
        <v>313.46871399999998</v>
      </c>
      <c r="Y78" s="14">
        <v>240.966624</v>
      </c>
      <c r="Z78" s="14">
        <v>286.77347400000002</v>
      </c>
      <c r="AA78" s="14">
        <v>338.61199900000003</v>
      </c>
      <c r="AB78" s="14">
        <v>308.09724</v>
      </c>
      <c r="AC78" s="14">
        <v>337.53687300000001</v>
      </c>
      <c r="AD78" s="14">
        <v>417.02472599999999</v>
      </c>
      <c r="AE78" s="14">
        <v>377.16080599999998</v>
      </c>
    </row>
    <row r="79" spans="1:31" ht="13.5" customHeight="1" x14ac:dyDescent="0.25">
      <c r="A79" s="1"/>
      <c r="B79" s="16" t="s">
        <v>103</v>
      </c>
      <c r="C79" s="10"/>
      <c r="D79" s="11"/>
      <c r="E79" s="11">
        <v>0.29799999999999999</v>
      </c>
      <c r="F79" s="11">
        <v>0.3</v>
      </c>
      <c r="G79" s="11">
        <v>0.5</v>
      </c>
      <c r="H79" s="11"/>
      <c r="I79" s="11"/>
      <c r="J79" s="11"/>
      <c r="K79" s="11">
        <v>0.2</v>
      </c>
      <c r="L79" s="11"/>
      <c r="M79" s="11">
        <v>0.2</v>
      </c>
      <c r="N79" s="11"/>
      <c r="O79" s="11">
        <v>0.41228100000000001</v>
      </c>
      <c r="P79" s="11">
        <v>0.51031000000000004</v>
      </c>
      <c r="Q79" s="11">
        <v>0.83235199999999998</v>
      </c>
      <c r="R79" s="11">
        <v>0.324716</v>
      </c>
      <c r="S79" s="11">
        <v>0.886181</v>
      </c>
      <c r="T79" s="11">
        <v>0.78210000000000002</v>
      </c>
      <c r="U79" s="11">
        <v>0.799817</v>
      </c>
      <c r="V79" s="11">
        <v>0.270374</v>
      </c>
      <c r="W79" s="11">
        <v>0.82702799999999999</v>
      </c>
      <c r="X79" s="11">
        <v>0.47964099999999998</v>
      </c>
      <c r="Y79" s="11">
        <v>0.80240400000000001</v>
      </c>
      <c r="Z79" s="11">
        <v>0.91803299999999999</v>
      </c>
      <c r="AA79" s="11">
        <v>0.59284000000000003</v>
      </c>
      <c r="AB79" s="11">
        <v>0.58034600000000003</v>
      </c>
      <c r="AC79" s="11">
        <v>0.37726999999999999</v>
      </c>
      <c r="AD79" s="11">
        <v>0.42576700000000001</v>
      </c>
      <c r="AE79" s="11">
        <v>0.65877200000000002</v>
      </c>
    </row>
    <row r="80" spans="1:31" ht="13.5" customHeight="1" x14ac:dyDescent="0.25">
      <c r="A80" s="1"/>
      <c r="B80" s="16" t="s">
        <v>104</v>
      </c>
      <c r="C80" s="13"/>
      <c r="D80" s="14">
        <v>1.4999999999999999E-2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>
        <v>0.64121600000000001</v>
      </c>
      <c r="Q80" s="14">
        <v>1.1731E-2</v>
      </c>
      <c r="R80" s="14"/>
      <c r="S80" s="14"/>
      <c r="T80" s="14"/>
      <c r="U80" s="14">
        <v>6.0720000000000003E-2</v>
      </c>
      <c r="V80" s="14"/>
      <c r="W80" s="14"/>
      <c r="X80" s="14"/>
      <c r="Y80" s="14">
        <v>2.9430000000000001E-2</v>
      </c>
      <c r="Z80" s="14"/>
      <c r="AA80" s="14"/>
      <c r="AB80" s="14"/>
      <c r="AC80" s="14">
        <v>2.6952189999999998</v>
      </c>
      <c r="AD80" s="14"/>
      <c r="AE80" s="14"/>
    </row>
    <row r="81" spans="1:31" ht="13.5" customHeight="1" x14ac:dyDescent="0.25">
      <c r="A81" s="1"/>
      <c r="B81" s="16" t="s">
        <v>105</v>
      </c>
      <c r="C81" s="10"/>
      <c r="D81" s="11">
        <v>0.15</v>
      </c>
      <c r="E81" s="11">
        <v>0.09</v>
      </c>
      <c r="F81" s="11">
        <v>0.3</v>
      </c>
      <c r="G81" s="11">
        <v>0.3</v>
      </c>
      <c r="H81" s="11">
        <v>0.5</v>
      </c>
      <c r="I81" s="11">
        <v>0.76</v>
      </c>
      <c r="J81" s="11">
        <v>0.5</v>
      </c>
      <c r="K81" s="11">
        <v>0.26</v>
      </c>
      <c r="L81" s="11">
        <v>0.36</v>
      </c>
      <c r="M81" s="11">
        <v>0.32</v>
      </c>
      <c r="N81" s="11"/>
      <c r="O81" s="11">
        <v>0.258799</v>
      </c>
      <c r="P81" s="11">
        <v>7.3325000000000001E-2</v>
      </c>
      <c r="Q81" s="11">
        <v>0.242122</v>
      </c>
      <c r="R81" s="11">
        <v>7.8478000000000006E-2</v>
      </c>
      <c r="S81" s="11">
        <v>0.32106600000000002</v>
      </c>
      <c r="T81" s="11">
        <v>0.101756</v>
      </c>
      <c r="U81" s="11">
        <v>7.4536000000000005E-2</v>
      </c>
      <c r="V81" s="11">
        <v>4.3415000000000002E-2</v>
      </c>
      <c r="W81" s="11">
        <v>0.16999</v>
      </c>
      <c r="X81" s="11"/>
      <c r="Y81" s="11"/>
      <c r="Z81" s="11"/>
      <c r="AA81" s="11"/>
      <c r="AB81" s="11">
        <v>4.0083000000000001E-2</v>
      </c>
      <c r="AC81" s="11"/>
      <c r="AD81" s="11"/>
      <c r="AE81" s="11"/>
    </row>
    <row r="82" spans="1:31" ht="13.5" customHeight="1" x14ac:dyDescent="0.25">
      <c r="A82" s="1"/>
      <c r="B82" s="16" t="s">
        <v>106</v>
      </c>
      <c r="C82" s="13"/>
      <c r="D82" s="14">
        <v>6.9000000000000006E-2</v>
      </c>
      <c r="E82" s="14">
        <v>0.24099999999999999</v>
      </c>
      <c r="F82" s="14">
        <v>0.2</v>
      </c>
      <c r="G82" s="14">
        <v>1</v>
      </c>
      <c r="H82" s="14">
        <v>5.26</v>
      </c>
      <c r="I82" s="14">
        <v>4.8</v>
      </c>
      <c r="J82" s="14">
        <v>1.06</v>
      </c>
      <c r="K82" s="14">
        <v>14.6</v>
      </c>
      <c r="L82" s="14">
        <v>12.98</v>
      </c>
      <c r="M82" s="14">
        <v>8.5</v>
      </c>
      <c r="N82" s="14">
        <v>76.8</v>
      </c>
      <c r="O82" s="14">
        <v>17.451391000000001</v>
      </c>
      <c r="P82" s="14">
        <v>39.179792999999997</v>
      </c>
      <c r="Q82" s="14">
        <v>74.402989000000005</v>
      </c>
      <c r="R82" s="14">
        <v>107.332151</v>
      </c>
      <c r="S82" s="14">
        <v>108.26034199999999</v>
      </c>
      <c r="T82" s="14">
        <v>92.803749999999994</v>
      </c>
      <c r="U82" s="14">
        <v>109.15421499999999</v>
      </c>
      <c r="V82" s="14">
        <v>230.00397100000001</v>
      </c>
      <c r="W82" s="14">
        <v>334.98190199999999</v>
      </c>
      <c r="X82" s="14">
        <v>370.96936799999997</v>
      </c>
      <c r="Y82" s="14">
        <v>307.03616199999999</v>
      </c>
      <c r="Z82" s="14">
        <v>381.85758199999998</v>
      </c>
      <c r="AA82" s="14">
        <v>261.03857699999998</v>
      </c>
      <c r="AB82" s="14">
        <v>197.49223799999999</v>
      </c>
      <c r="AC82" s="14">
        <v>279.448937</v>
      </c>
      <c r="AD82" s="14">
        <v>294.37425400000001</v>
      </c>
      <c r="AE82" s="14">
        <v>244.758566</v>
      </c>
    </row>
    <row r="83" spans="1:31" ht="13.5" customHeight="1" x14ac:dyDescent="0.25">
      <c r="A83" s="1"/>
      <c r="B83" s="16" t="s">
        <v>107</v>
      </c>
      <c r="C83" s="10">
        <v>112.3</v>
      </c>
      <c r="D83" s="11">
        <v>14.9</v>
      </c>
      <c r="E83" s="11">
        <v>86.228999999999999</v>
      </c>
      <c r="F83" s="11">
        <v>31.4</v>
      </c>
      <c r="G83" s="11">
        <v>40.9</v>
      </c>
      <c r="H83" s="11">
        <v>63.79</v>
      </c>
      <c r="I83" s="11">
        <v>74.599999999999994</v>
      </c>
      <c r="J83" s="11">
        <v>39.9</v>
      </c>
      <c r="K83" s="11">
        <v>0.63</v>
      </c>
      <c r="L83" s="11">
        <v>1.3</v>
      </c>
      <c r="M83" s="11">
        <v>0.62</v>
      </c>
      <c r="N83" s="11"/>
      <c r="O83" s="11">
        <v>0.38710099999999997</v>
      </c>
      <c r="P83" s="11">
        <v>0.27180300000000002</v>
      </c>
      <c r="Q83" s="11">
        <v>0.44590999999999997</v>
      </c>
      <c r="R83" s="11">
        <v>0.386154</v>
      </c>
      <c r="S83" s="11">
        <v>0.25032500000000002</v>
      </c>
      <c r="T83" s="11">
        <v>0.28624500000000003</v>
      </c>
      <c r="U83" s="11">
        <v>0.211175</v>
      </c>
      <c r="V83" s="11">
        <v>0.127333</v>
      </c>
      <c r="W83" s="11">
        <v>3.0419999999999999E-2</v>
      </c>
      <c r="X83" s="11">
        <v>5.7574E-2</v>
      </c>
      <c r="Y83" s="11">
        <v>0.18981899999999999</v>
      </c>
      <c r="Z83" s="11"/>
      <c r="AA83" s="11"/>
      <c r="AB83" s="11"/>
      <c r="AC83" s="11"/>
      <c r="AD83" s="11"/>
      <c r="AE83" s="11"/>
    </row>
    <row r="84" spans="1:31" ht="13.5" customHeight="1" x14ac:dyDescent="0.25">
      <c r="A84" s="1"/>
      <c r="B84" s="15" t="s">
        <v>108</v>
      </c>
      <c r="C84" s="13">
        <v>68.3</v>
      </c>
      <c r="D84" s="14">
        <v>106.116</v>
      </c>
      <c r="E84" s="14">
        <v>59.32</v>
      </c>
      <c r="F84" s="14">
        <v>68.3</v>
      </c>
      <c r="G84" s="14">
        <v>259.60000000000002</v>
      </c>
      <c r="H84" s="14">
        <v>361.88</v>
      </c>
      <c r="I84" s="14">
        <v>145.54</v>
      </c>
      <c r="J84" s="14">
        <v>69.47</v>
      </c>
      <c r="K84" s="14">
        <v>71.03</v>
      </c>
      <c r="L84" s="14">
        <v>169.3</v>
      </c>
      <c r="M84" s="14">
        <v>136.61000000000001</v>
      </c>
      <c r="N84" s="14">
        <v>210.6</v>
      </c>
      <c r="O84" s="14">
        <v>255.967376</v>
      </c>
      <c r="P84" s="14">
        <v>463.42904499999997</v>
      </c>
      <c r="Q84" s="14">
        <v>784.24160099999995</v>
      </c>
      <c r="R84" s="14">
        <v>1221.0013120000001</v>
      </c>
      <c r="S84" s="14">
        <v>1400.732094</v>
      </c>
      <c r="T84" s="14">
        <v>1250.038773</v>
      </c>
      <c r="U84" s="14">
        <v>961.68379400000003</v>
      </c>
      <c r="V84" s="14">
        <v>959.93710299999998</v>
      </c>
      <c r="W84" s="14">
        <v>1341.3225170000001</v>
      </c>
      <c r="X84" s="14">
        <v>1440.7998050000001</v>
      </c>
      <c r="Y84" s="14">
        <v>1640.0820220000001</v>
      </c>
      <c r="Z84" s="14">
        <v>1715.0877820000001</v>
      </c>
      <c r="AA84" s="14">
        <v>1337.9856010000001</v>
      </c>
      <c r="AB84" s="14">
        <v>1110.1726639999999</v>
      </c>
      <c r="AC84" s="14">
        <v>1547.1557620000001</v>
      </c>
      <c r="AD84" s="14">
        <v>1648.3387210000001</v>
      </c>
      <c r="AE84" s="14">
        <v>1278.9848689999999</v>
      </c>
    </row>
    <row r="85" spans="1:31" ht="13.5" customHeight="1" x14ac:dyDescent="0.25">
      <c r="A85" s="1"/>
      <c r="B85" s="16" t="s">
        <v>109</v>
      </c>
      <c r="C85" s="10"/>
      <c r="D85" s="11"/>
      <c r="E85" s="11">
        <v>7.0000000000000001E-3</v>
      </c>
      <c r="F85" s="11"/>
      <c r="G85" s="11"/>
      <c r="H85" s="11"/>
      <c r="I85" s="11"/>
      <c r="J85" s="11"/>
      <c r="K85" s="11">
        <v>0.1</v>
      </c>
      <c r="L85" s="11"/>
      <c r="M85" s="11">
        <v>0.1</v>
      </c>
      <c r="N85" s="11"/>
      <c r="O85" s="11">
        <v>0.11253199999999999</v>
      </c>
      <c r="P85" s="11">
        <v>0.11568000000000001</v>
      </c>
      <c r="Q85" s="11">
        <v>7.7999999999999999E-4</v>
      </c>
      <c r="R85" s="11"/>
      <c r="S85" s="11">
        <v>1.779E-3</v>
      </c>
      <c r="T85" s="11">
        <v>0.17920900000000001</v>
      </c>
      <c r="U85" s="11">
        <v>2.7720000000000002E-2</v>
      </c>
      <c r="V85" s="11">
        <v>3.8190000000000002E-2</v>
      </c>
      <c r="W85" s="11">
        <v>0.13450899999999999</v>
      </c>
      <c r="X85" s="11">
        <v>0.293074</v>
      </c>
      <c r="Y85" s="11">
        <v>0.15289700000000001</v>
      </c>
      <c r="Z85" s="11"/>
      <c r="AA85" s="11">
        <v>6.5357999999999999E-2</v>
      </c>
      <c r="AB85" s="11">
        <v>4.0627999999999997E-2</v>
      </c>
      <c r="AC85" s="11">
        <v>2.9159999999999998E-2</v>
      </c>
      <c r="AD85" s="11"/>
      <c r="AE85" s="11"/>
    </row>
    <row r="86" spans="1:31" ht="13.5" customHeight="1" x14ac:dyDescent="0.25">
      <c r="A86" s="1"/>
      <c r="B86" s="16" t="s">
        <v>110</v>
      </c>
      <c r="C86" s="13"/>
      <c r="D86" s="14"/>
      <c r="E86" s="14"/>
      <c r="F86" s="14"/>
      <c r="G86" s="14"/>
      <c r="H86" s="14"/>
      <c r="I86" s="14"/>
      <c r="J86" s="14"/>
      <c r="K86" s="14">
        <v>0.03</v>
      </c>
      <c r="L86" s="14"/>
      <c r="M86" s="14">
        <v>0.02</v>
      </c>
      <c r="N86" s="14"/>
      <c r="O86" s="14">
        <v>7.9109999999999996E-3</v>
      </c>
      <c r="P86" s="14">
        <v>0.172988</v>
      </c>
      <c r="Q86" s="14">
        <v>0.46229399999999998</v>
      </c>
      <c r="R86" s="14">
        <v>1.565215</v>
      </c>
      <c r="S86" s="14">
        <v>2.6439979999999998</v>
      </c>
      <c r="T86" s="14">
        <v>3.1384629999999998</v>
      </c>
      <c r="U86" s="14">
        <v>1.586471</v>
      </c>
      <c r="V86" s="14">
        <v>0.99500100000000002</v>
      </c>
      <c r="W86" s="14">
        <v>0.82695300000000005</v>
      </c>
      <c r="X86" s="14">
        <v>1.2372829999999999</v>
      </c>
      <c r="Y86" s="14">
        <v>5.9653999999999998</v>
      </c>
      <c r="Z86" s="14">
        <v>7.5365180000000001</v>
      </c>
      <c r="AA86" s="14">
        <v>1.724046</v>
      </c>
      <c r="AB86" s="14">
        <v>2.9977960000000001</v>
      </c>
      <c r="AC86" s="14">
        <v>3.883569</v>
      </c>
      <c r="AD86" s="14">
        <v>8.7876259999999995</v>
      </c>
      <c r="AE86" s="14">
        <v>6.5272670000000002</v>
      </c>
    </row>
    <row r="87" spans="1:31" ht="13.5" customHeight="1" x14ac:dyDescent="0.25">
      <c r="A87" s="1"/>
      <c r="B87" s="16" t="s">
        <v>111</v>
      </c>
      <c r="C87" s="10"/>
      <c r="D87" s="11"/>
      <c r="E87" s="11"/>
      <c r="F87" s="11"/>
      <c r="G87" s="11"/>
      <c r="H87" s="11">
        <v>1</v>
      </c>
      <c r="I87" s="11"/>
      <c r="J87" s="11"/>
      <c r="K87" s="11"/>
      <c r="L87" s="11"/>
      <c r="M87" s="11"/>
      <c r="N87" s="11"/>
      <c r="O87" s="11">
        <v>1.9566E-2</v>
      </c>
      <c r="P87" s="11"/>
      <c r="Q87" s="11"/>
      <c r="R87" s="11">
        <v>7.6342999999999994E-2</v>
      </c>
      <c r="S87" s="11"/>
      <c r="T87" s="11"/>
      <c r="U87" s="11">
        <v>0.113719</v>
      </c>
      <c r="V87" s="11">
        <v>7.5161000000000006E-2</v>
      </c>
      <c r="W87" s="11">
        <v>0.17754400000000001</v>
      </c>
      <c r="X87" s="11">
        <v>0.26317299999999999</v>
      </c>
      <c r="Y87" s="11">
        <v>5.5E-2</v>
      </c>
      <c r="Z87" s="11">
        <v>0.33379500000000001</v>
      </c>
      <c r="AA87" s="11">
        <v>0.11908299999999999</v>
      </c>
      <c r="AB87" s="11">
        <v>0.41558800000000001</v>
      </c>
      <c r="AC87" s="11">
        <v>0.46562399999999998</v>
      </c>
      <c r="AD87" s="11">
        <v>0.30899900000000002</v>
      </c>
      <c r="AE87" s="11">
        <v>0.157191</v>
      </c>
    </row>
    <row r="88" spans="1:31" ht="13.5" customHeight="1" x14ac:dyDescent="0.25">
      <c r="A88" s="1"/>
      <c r="B88" s="16" t="s">
        <v>112</v>
      </c>
      <c r="C88" s="13"/>
      <c r="D88" s="14"/>
      <c r="E88" s="14">
        <v>6.7000000000000004E-2</v>
      </c>
      <c r="F88" s="14"/>
      <c r="G88" s="14"/>
      <c r="H88" s="14">
        <v>22.57</v>
      </c>
      <c r="I88" s="14">
        <v>7.56</v>
      </c>
      <c r="J88" s="14">
        <v>7.03</v>
      </c>
      <c r="K88" s="14">
        <v>13.39</v>
      </c>
      <c r="L88" s="14">
        <v>68.06</v>
      </c>
      <c r="M88" s="14">
        <v>35.07</v>
      </c>
      <c r="N88" s="14">
        <v>31.3</v>
      </c>
      <c r="O88" s="14">
        <v>78.555441000000002</v>
      </c>
      <c r="P88" s="14">
        <v>169.37505300000001</v>
      </c>
      <c r="Q88" s="14">
        <v>228.032982</v>
      </c>
      <c r="R88" s="14">
        <v>416.40959900000001</v>
      </c>
      <c r="S88" s="14">
        <v>554.11272699999995</v>
      </c>
      <c r="T88" s="14">
        <v>432.87403</v>
      </c>
      <c r="U88" s="14">
        <v>383.22112399999997</v>
      </c>
      <c r="V88" s="14">
        <v>258.67138599999998</v>
      </c>
      <c r="W88" s="14">
        <v>312.399473</v>
      </c>
      <c r="X88" s="14">
        <v>328.55816299999998</v>
      </c>
      <c r="Y88" s="14">
        <v>492.568353</v>
      </c>
      <c r="Z88" s="14">
        <v>468.18382200000002</v>
      </c>
      <c r="AA88" s="14">
        <v>304.076953</v>
      </c>
      <c r="AB88" s="14">
        <v>245.62987100000001</v>
      </c>
      <c r="AC88" s="14">
        <v>402.71338200000002</v>
      </c>
      <c r="AD88" s="14">
        <v>300.84476799999999</v>
      </c>
      <c r="AE88" s="14">
        <v>154.98934600000001</v>
      </c>
    </row>
    <row r="89" spans="1:31" ht="13.5" customHeight="1" x14ac:dyDescent="0.25">
      <c r="A89" s="1"/>
      <c r="B89" s="16" t="s">
        <v>113</v>
      </c>
      <c r="C89" s="10"/>
      <c r="D89" s="11"/>
      <c r="E89" s="11">
        <v>0.20399999999999999</v>
      </c>
      <c r="F89" s="11">
        <v>0.5</v>
      </c>
      <c r="G89" s="11"/>
      <c r="H89" s="11">
        <v>0.01</v>
      </c>
      <c r="I89" s="11">
        <v>0.01</v>
      </c>
      <c r="J89" s="11"/>
      <c r="K89" s="11">
        <v>0.03</v>
      </c>
      <c r="L89" s="11">
        <v>0.02</v>
      </c>
      <c r="M89" s="11">
        <v>0.1</v>
      </c>
      <c r="N89" s="11"/>
      <c r="O89" s="11">
        <v>0.19995599999999999</v>
      </c>
      <c r="P89" s="11">
        <v>0.30840899999999999</v>
      </c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3.5" customHeight="1" x14ac:dyDescent="0.25">
      <c r="A90" s="1"/>
      <c r="B90" s="16" t="s">
        <v>114</v>
      </c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>
        <v>1.9050999999999998E-2</v>
      </c>
      <c r="W90" s="14">
        <v>1.2581999999999999E-2</v>
      </c>
      <c r="X90" s="14"/>
      <c r="Y90" s="14"/>
      <c r="Z90" s="14"/>
      <c r="AA90" s="14"/>
      <c r="AB90" s="14"/>
      <c r="AC90" s="14"/>
      <c r="AD90" s="14"/>
      <c r="AE90" s="14">
        <v>5.7600000000000004E-3</v>
      </c>
    </row>
    <row r="91" spans="1:31" ht="13.5" customHeight="1" x14ac:dyDescent="0.25">
      <c r="A91" s="1"/>
      <c r="B91" s="16" t="s">
        <v>115</v>
      </c>
      <c r="C91" s="10">
        <v>1.4</v>
      </c>
      <c r="D91" s="11">
        <v>0.6</v>
      </c>
      <c r="E91" s="11">
        <v>0.23899999999999999</v>
      </c>
      <c r="F91" s="11">
        <v>0.5</v>
      </c>
      <c r="G91" s="11">
        <v>1</v>
      </c>
      <c r="H91" s="11">
        <v>0.31</v>
      </c>
      <c r="I91" s="11">
        <v>1</v>
      </c>
      <c r="J91" s="11">
        <v>1.07</v>
      </c>
      <c r="K91" s="11">
        <v>0.3</v>
      </c>
      <c r="L91" s="11">
        <v>0.22</v>
      </c>
      <c r="M91" s="11">
        <v>0.43</v>
      </c>
      <c r="N91" s="11">
        <v>0.1</v>
      </c>
      <c r="O91" s="11">
        <v>0.54341099999999998</v>
      </c>
      <c r="P91" s="11">
        <v>1.3801380000000001</v>
      </c>
      <c r="Q91" s="11">
        <v>2.0990229999999999</v>
      </c>
      <c r="R91" s="11">
        <v>1.6763619999999999</v>
      </c>
      <c r="S91" s="11">
        <v>2.9453589999999998</v>
      </c>
      <c r="T91" s="11">
        <v>2.9899260000000001</v>
      </c>
      <c r="U91" s="11">
        <v>2.3650989999999998</v>
      </c>
      <c r="V91" s="11">
        <v>4.1886330000000003</v>
      </c>
      <c r="W91" s="11">
        <v>8.5076149999999995</v>
      </c>
      <c r="X91" s="11">
        <v>4.3672040000000001</v>
      </c>
      <c r="Y91" s="11">
        <v>3.6545179999999999</v>
      </c>
      <c r="Z91" s="11">
        <v>5.1125879999999997</v>
      </c>
      <c r="AA91" s="11">
        <v>10.711444999999999</v>
      </c>
      <c r="AB91" s="11">
        <v>10.115786999999999</v>
      </c>
      <c r="AC91" s="11">
        <v>11.454122</v>
      </c>
      <c r="AD91" s="11">
        <v>11.364905</v>
      </c>
      <c r="AE91" s="11">
        <v>3.1144289999999999</v>
      </c>
    </row>
    <row r="92" spans="1:31" ht="13.5" customHeight="1" x14ac:dyDescent="0.25">
      <c r="A92" s="1"/>
      <c r="B92" s="16" t="s">
        <v>116</v>
      </c>
      <c r="C92" s="13"/>
      <c r="D92" s="14"/>
      <c r="E92" s="14"/>
      <c r="F92" s="14"/>
      <c r="G92" s="14"/>
      <c r="H92" s="14"/>
      <c r="I92" s="14"/>
      <c r="J92" s="14"/>
      <c r="K92" s="14"/>
      <c r="L92" s="14">
        <v>0.44</v>
      </c>
      <c r="M92" s="14"/>
      <c r="N92" s="14"/>
      <c r="O92" s="14"/>
      <c r="P92" s="14">
        <v>1.8508E-2</v>
      </c>
      <c r="Q92" s="14">
        <v>5.3163000000000002E-2</v>
      </c>
      <c r="R92" s="14">
        <v>0.17293800000000001</v>
      </c>
      <c r="S92" s="14">
        <v>0.40541700000000003</v>
      </c>
      <c r="T92" s="14">
        <v>0.612209</v>
      </c>
      <c r="U92" s="14">
        <v>0.29239999999999999</v>
      </c>
      <c r="V92" s="14">
        <v>0.42003000000000001</v>
      </c>
      <c r="W92" s="14">
        <v>0.84428199999999998</v>
      </c>
      <c r="X92" s="14">
        <v>0.37449700000000002</v>
      </c>
      <c r="Y92" s="14">
        <v>0.46691700000000003</v>
      </c>
      <c r="Z92" s="14">
        <v>0.413968</v>
      </c>
      <c r="AA92" s="14">
        <v>0.45415100000000003</v>
      </c>
      <c r="AB92" s="14">
        <v>0.79999500000000001</v>
      </c>
      <c r="AC92" s="14">
        <v>0.39568399999999998</v>
      </c>
      <c r="AD92" s="14">
        <v>0.41589900000000002</v>
      </c>
      <c r="AE92" s="14">
        <v>0.40534500000000001</v>
      </c>
    </row>
    <row r="93" spans="1:31" ht="13.5" customHeight="1" x14ac:dyDescent="0.25">
      <c r="A93" s="1"/>
      <c r="B93" s="16" t="s">
        <v>117</v>
      </c>
      <c r="C93" s="10"/>
      <c r="D93" s="11"/>
      <c r="E93" s="11"/>
      <c r="F93" s="11"/>
      <c r="G93" s="11"/>
      <c r="H93" s="11"/>
      <c r="I93" s="11">
        <v>0.01</v>
      </c>
      <c r="J93" s="11"/>
      <c r="K93" s="11">
        <v>0.03</v>
      </c>
      <c r="L93" s="11">
        <v>0.03</v>
      </c>
      <c r="M93" s="11">
        <v>0.03</v>
      </c>
      <c r="N93" s="11"/>
      <c r="O93" s="11">
        <v>2.8466000000000002E-2</v>
      </c>
      <c r="P93" s="11">
        <v>3.7935999999999998E-2</v>
      </c>
      <c r="Q93" s="11">
        <v>0.154614</v>
      </c>
      <c r="R93" s="11">
        <v>2E-3</v>
      </c>
      <c r="S93" s="11">
        <v>7.5213000000000002E-2</v>
      </c>
      <c r="T93" s="11">
        <v>6.2859999999999999E-2</v>
      </c>
      <c r="U93" s="11">
        <v>0.27865200000000001</v>
      </c>
      <c r="V93" s="11">
        <v>0.14683399999999999</v>
      </c>
      <c r="W93" s="11">
        <v>7.7011999999999997E-2</v>
      </c>
      <c r="X93" s="11">
        <v>7.5564000000000006E-2</v>
      </c>
      <c r="Y93" s="11">
        <v>0.10305</v>
      </c>
      <c r="Z93" s="11">
        <v>5.4354E-2</v>
      </c>
      <c r="AA93" s="11"/>
      <c r="AB93" s="11">
        <v>1.199546</v>
      </c>
      <c r="AC93" s="11">
        <v>0.10892</v>
      </c>
      <c r="AD93" s="11">
        <v>2.4726999999999999E-2</v>
      </c>
      <c r="AE93" s="11"/>
    </row>
    <row r="94" spans="1:31" ht="13.5" customHeight="1" x14ac:dyDescent="0.25">
      <c r="A94" s="1"/>
      <c r="B94" s="16" t="s">
        <v>118</v>
      </c>
      <c r="C94" s="13"/>
      <c r="D94" s="14">
        <v>42.515999999999998</v>
      </c>
      <c r="E94" s="14">
        <v>8.6590000000000007</v>
      </c>
      <c r="F94" s="14">
        <v>3.6</v>
      </c>
      <c r="G94" s="14">
        <v>29.4</v>
      </c>
      <c r="H94" s="14">
        <v>15.24</v>
      </c>
      <c r="I94" s="14">
        <v>5.49</v>
      </c>
      <c r="J94" s="14">
        <v>5.1100000000000003</v>
      </c>
      <c r="K94" s="14">
        <v>3.26</v>
      </c>
      <c r="L94" s="14">
        <v>6.56</v>
      </c>
      <c r="M94" s="14">
        <v>10.82</v>
      </c>
      <c r="N94" s="14">
        <v>5.9</v>
      </c>
      <c r="O94" s="14">
        <v>7.1028820000000001</v>
      </c>
      <c r="P94" s="14">
        <v>22.393737000000002</v>
      </c>
      <c r="Q94" s="14">
        <v>39.525359999999999</v>
      </c>
      <c r="R94" s="14">
        <v>216.11045899999999</v>
      </c>
      <c r="S94" s="14">
        <v>175.99879300000001</v>
      </c>
      <c r="T94" s="14">
        <v>184.022964</v>
      </c>
      <c r="U94" s="14">
        <v>125.876937</v>
      </c>
      <c r="V94" s="14">
        <v>51.639730999999998</v>
      </c>
      <c r="W94" s="14">
        <v>132.091722</v>
      </c>
      <c r="X94" s="14">
        <v>192.227609</v>
      </c>
      <c r="Y94" s="14">
        <v>71.050645000000003</v>
      </c>
      <c r="Z94" s="14">
        <v>83.496763999999999</v>
      </c>
      <c r="AA94" s="14">
        <v>89.916348999999997</v>
      </c>
      <c r="AB94" s="14">
        <v>78.802938999999995</v>
      </c>
      <c r="AC94" s="14">
        <v>83.589025000000007</v>
      </c>
      <c r="AD94" s="14">
        <v>81.824254999999994</v>
      </c>
      <c r="AE94" s="14">
        <v>74.679196000000005</v>
      </c>
    </row>
    <row r="95" spans="1:31" ht="13.5" customHeight="1" x14ac:dyDescent="0.25">
      <c r="A95" s="1"/>
      <c r="B95" s="16" t="s">
        <v>119</v>
      </c>
      <c r="C95" s="10"/>
      <c r="D95" s="11"/>
      <c r="E95" s="11">
        <v>2.585</v>
      </c>
      <c r="F95" s="11"/>
      <c r="G95" s="11">
        <v>8.5</v>
      </c>
      <c r="H95" s="11">
        <v>19.760000000000002</v>
      </c>
      <c r="I95" s="11">
        <v>20.58</v>
      </c>
      <c r="J95" s="11">
        <v>0.8</v>
      </c>
      <c r="K95" s="11">
        <v>3.98</v>
      </c>
      <c r="L95" s="11">
        <v>4.32</v>
      </c>
      <c r="M95" s="11">
        <v>0.67</v>
      </c>
      <c r="N95" s="11">
        <v>0.4</v>
      </c>
      <c r="O95" s="11">
        <v>1.0211300000000001</v>
      </c>
      <c r="P95" s="11">
        <v>9.4985750000000007</v>
      </c>
      <c r="Q95" s="11">
        <v>48.825628999999999</v>
      </c>
      <c r="R95" s="11">
        <v>6.2259080000000004</v>
      </c>
      <c r="S95" s="11">
        <v>3.3219240000000001</v>
      </c>
      <c r="T95" s="11">
        <v>4.0238649999999998</v>
      </c>
      <c r="U95" s="11">
        <v>1.5482480000000001</v>
      </c>
      <c r="V95" s="11">
        <v>2.516178</v>
      </c>
      <c r="W95" s="11">
        <v>2.1509130000000001</v>
      </c>
      <c r="X95" s="11">
        <v>2.7120350000000002</v>
      </c>
      <c r="Y95" s="11">
        <v>16.814052</v>
      </c>
      <c r="Z95" s="11">
        <v>9.5589560000000002</v>
      </c>
      <c r="AA95" s="11">
        <v>27.782713000000001</v>
      </c>
      <c r="AB95" s="11">
        <v>17.261633</v>
      </c>
      <c r="AC95" s="11">
        <v>6.6467200000000002</v>
      </c>
      <c r="AD95" s="11">
        <v>11.799647</v>
      </c>
      <c r="AE95" s="11">
        <v>5.9270589999999999</v>
      </c>
    </row>
    <row r="96" spans="1:31" ht="13.5" customHeight="1" x14ac:dyDescent="0.25">
      <c r="A96" s="1"/>
      <c r="B96" s="16" t="s">
        <v>120</v>
      </c>
      <c r="C96" s="13"/>
      <c r="D96" s="14"/>
      <c r="E96" s="14"/>
      <c r="F96" s="14"/>
      <c r="G96" s="14"/>
      <c r="H96" s="14">
        <v>120.11</v>
      </c>
      <c r="I96" s="14">
        <v>42.14</v>
      </c>
      <c r="J96" s="14">
        <v>21.88</v>
      </c>
      <c r="K96" s="14">
        <v>3.4</v>
      </c>
      <c r="L96" s="14">
        <v>13.53</v>
      </c>
      <c r="M96" s="14">
        <v>17.37</v>
      </c>
      <c r="N96" s="14">
        <v>88.9</v>
      </c>
      <c r="O96" s="14">
        <v>43.525834000000003</v>
      </c>
      <c r="P96" s="14">
        <v>96.334177999999994</v>
      </c>
      <c r="Q96" s="14">
        <v>149.039929</v>
      </c>
      <c r="R96" s="14">
        <v>163.04119399999999</v>
      </c>
      <c r="S96" s="14">
        <v>231.482765</v>
      </c>
      <c r="T96" s="14">
        <v>344.06976300000002</v>
      </c>
      <c r="U96" s="14">
        <v>218.18724800000001</v>
      </c>
      <c r="V96" s="14">
        <v>318.09002900000002</v>
      </c>
      <c r="W96" s="14">
        <v>362.93849999999998</v>
      </c>
      <c r="X96" s="14">
        <v>420.50188000000003</v>
      </c>
      <c r="Y96" s="14">
        <v>637.93658500000004</v>
      </c>
      <c r="Z96" s="14">
        <v>766.318532</v>
      </c>
      <c r="AA96" s="14">
        <v>581.56231100000002</v>
      </c>
      <c r="AB96" s="14">
        <v>508.41992399999998</v>
      </c>
      <c r="AC96" s="14">
        <v>701.15413899999999</v>
      </c>
      <c r="AD96" s="14">
        <v>922.19223799999997</v>
      </c>
      <c r="AE96" s="14">
        <v>792.44947300000001</v>
      </c>
    </row>
    <row r="97" spans="1:31" ht="13.5" customHeight="1" x14ac:dyDescent="0.25">
      <c r="A97" s="1"/>
      <c r="B97" s="16" t="s">
        <v>121</v>
      </c>
      <c r="C97" s="10"/>
      <c r="D97" s="11"/>
      <c r="E97" s="11"/>
      <c r="F97" s="11"/>
      <c r="G97" s="11"/>
      <c r="H97" s="11">
        <v>4.0599999999999996</v>
      </c>
      <c r="I97" s="11">
        <v>2.84</v>
      </c>
      <c r="J97" s="11">
        <v>0.46</v>
      </c>
      <c r="K97" s="11">
        <v>0.04</v>
      </c>
      <c r="L97" s="11">
        <v>0.16</v>
      </c>
      <c r="M97" s="11">
        <v>0.04</v>
      </c>
      <c r="N97" s="11">
        <v>0.4</v>
      </c>
      <c r="O97" s="11"/>
      <c r="P97" s="11">
        <v>0.18576100000000001</v>
      </c>
      <c r="Q97" s="11">
        <v>3.5760000000000002E-3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3.5" customHeight="1" x14ac:dyDescent="0.25">
      <c r="A98" s="1"/>
      <c r="B98" s="16" t="s">
        <v>122</v>
      </c>
      <c r="C98" s="13">
        <v>17.5</v>
      </c>
      <c r="D98" s="14">
        <v>18.600000000000001</v>
      </c>
      <c r="E98" s="14">
        <v>21.215</v>
      </c>
      <c r="F98" s="14">
        <v>3.4</v>
      </c>
      <c r="G98" s="14">
        <v>13.4</v>
      </c>
      <c r="H98" s="14">
        <v>1.59</v>
      </c>
      <c r="I98" s="14">
        <v>25.08</v>
      </c>
      <c r="J98" s="14">
        <v>22.76</v>
      </c>
      <c r="K98" s="14">
        <v>46.06</v>
      </c>
      <c r="L98" s="14">
        <v>75.8</v>
      </c>
      <c r="M98" s="14">
        <v>71.55</v>
      </c>
      <c r="N98" s="14">
        <v>82.5</v>
      </c>
      <c r="O98" s="14">
        <v>122.565528</v>
      </c>
      <c r="P98" s="14">
        <v>160.314942</v>
      </c>
      <c r="Q98" s="14">
        <v>308.97565100000003</v>
      </c>
      <c r="R98" s="14">
        <v>399.56135999999998</v>
      </c>
      <c r="S98" s="14">
        <v>410.40986199999998</v>
      </c>
      <c r="T98" s="14">
        <v>245.99373399999999</v>
      </c>
      <c r="U98" s="14">
        <v>211.01151300000001</v>
      </c>
      <c r="V98" s="14">
        <v>298.657734</v>
      </c>
      <c r="W98" s="14">
        <v>458.205172</v>
      </c>
      <c r="X98" s="14">
        <v>463.07617699999997</v>
      </c>
      <c r="Y98" s="14">
        <v>367.35738400000002</v>
      </c>
      <c r="Z98" s="14">
        <v>354.02019300000001</v>
      </c>
      <c r="AA98" s="14">
        <v>312.80531999999999</v>
      </c>
      <c r="AB98" s="14">
        <v>235.857032</v>
      </c>
      <c r="AC98" s="14">
        <v>319.80142599999999</v>
      </c>
      <c r="AD98" s="14">
        <v>288.24297999999999</v>
      </c>
      <c r="AE98" s="14">
        <v>218.08810800000001</v>
      </c>
    </row>
    <row r="99" spans="1:31" ht="13.5" customHeight="1" x14ac:dyDescent="0.25">
      <c r="A99" s="1"/>
      <c r="B99" s="16" t="s">
        <v>123</v>
      </c>
      <c r="C99" s="10">
        <v>1.1000000000000001</v>
      </c>
      <c r="D99" s="11">
        <v>0.2</v>
      </c>
      <c r="E99" s="11">
        <v>4.0449999999999999</v>
      </c>
      <c r="F99" s="11">
        <v>1.9</v>
      </c>
      <c r="G99" s="11"/>
      <c r="H99" s="11">
        <v>0.11</v>
      </c>
      <c r="I99" s="11">
        <v>0.01</v>
      </c>
      <c r="J99" s="11">
        <v>0.05</v>
      </c>
      <c r="K99" s="11"/>
      <c r="L99" s="11"/>
      <c r="M99" s="11"/>
      <c r="N99" s="11"/>
      <c r="O99" s="11">
        <v>0.54705599999999999</v>
      </c>
      <c r="P99" s="11">
        <v>0.13626099999999999</v>
      </c>
      <c r="Q99" s="11">
        <v>0.30549900000000002</v>
      </c>
      <c r="R99" s="11">
        <v>0.148199</v>
      </c>
      <c r="S99" s="11">
        <v>0.17435300000000001</v>
      </c>
      <c r="T99" s="11">
        <v>0.143011</v>
      </c>
      <c r="U99" s="11">
        <v>6.9736000000000006E-2</v>
      </c>
      <c r="V99" s="11">
        <v>2.4402849999999998</v>
      </c>
      <c r="W99" s="11">
        <v>29.523205000000001</v>
      </c>
      <c r="X99" s="11">
        <v>1.6063160000000001</v>
      </c>
      <c r="Y99" s="11">
        <v>2.774222</v>
      </c>
      <c r="Z99" s="11"/>
      <c r="AA99" s="11"/>
      <c r="AB99" s="11"/>
      <c r="AC99" s="11"/>
      <c r="AD99" s="11"/>
      <c r="AE99" s="11"/>
    </row>
    <row r="100" spans="1:31" ht="13.5" customHeight="1" x14ac:dyDescent="0.25">
      <c r="A100" s="1"/>
      <c r="B100" s="16" t="s">
        <v>124</v>
      </c>
      <c r="C100" s="13"/>
      <c r="D100" s="14"/>
      <c r="E100" s="14"/>
      <c r="F100" s="14"/>
      <c r="G100" s="14">
        <v>0.6</v>
      </c>
      <c r="H100" s="14">
        <v>0.9</v>
      </c>
      <c r="I100" s="14">
        <v>0.39</v>
      </c>
      <c r="J100" s="14">
        <v>0.11</v>
      </c>
      <c r="K100" s="14">
        <v>0.12</v>
      </c>
      <c r="L100" s="14">
        <v>7.0000000000000007E-2</v>
      </c>
      <c r="M100" s="14">
        <v>0.21</v>
      </c>
      <c r="N100" s="14">
        <v>1.1000000000000001</v>
      </c>
      <c r="O100" s="14">
        <v>1.7220789999999999</v>
      </c>
      <c r="P100" s="14">
        <v>3.1283340000000002</v>
      </c>
      <c r="Q100" s="14">
        <v>6.7631009999999998</v>
      </c>
      <c r="R100" s="14">
        <v>16.011735000000002</v>
      </c>
      <c r="S100" s="14">
        <v>19.159904000000001</v>
      </c>
      <c r="T100" s="14">
        <v>31.928739</v>
      </c>
      <c r="U100" s="14">
        <v>17.104927</v>
      </c>
      <c r="V100" s="14">
        <v>22.03886</v>
      </c>
      <c r="W100" s="14">
        <v>33.433034999999997</v>
      </c>
      <c r="X100" s="14">
        <v>25.506830000000001</v>
      </c>
      <c r="Y100" s="14">
        <v>41.130206999999999</v>
      </c>
      <c r="Z100" s="14">
        <v>20.058292000000002</v>
      </c>
      <c r="AA100" s="14">
        <v>8.7678720000000006</v>
      </c>
      <c r="AB100" s="14">
        <v>8.6319250000000007</v>
      </c>
      <c r="AC100" s="14">
        <v>16.913990999999999</v>
      </c>
      <c r="AD100" s="14">
        <v>22.532677</v>
      </c>
      <c r="AE100" s="14">
        <v>22.641694999999999</v>
      </c>
    </row>
    <row r="101" spans="1:31" ht="13.5" customHeight="1" x14ac:dyDescent="0.25">
      <c r="A101" s="1"/>
      <c r="B101" s="16" t="s">
        <v>125</v>
      </c>
      <c r="C101" s="10"/>
      <c r="D101" s="11">
        <v>35</v>
      </c>
      <c r="E101" s="11">
        <v>17.399000000000001</v>
      </c>
      <c r="F101" s="11">
        <v>55.3</v>
      </c>
      <c r="G101" s="11">
        <v>196.8</v>
      </c>
      <c r="H101" s="11">
        <v>176.1</v>
      </c>
      <c r="I101" s="11">
        <v>40.200000000000003</v>
      </c>
      <c r="J101" s="11">
        <v>10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3.5" customHeight="1" x14ac:dyDescent="0.25">
      <c r="A102" s="1"/>
      <c r="B102" s="16" t="s">
        <v>126</v>
      </c>
      <c r="C102" s="13">
        <v>48.3</v>
      </c>
      <c r="D102" s="14">
        <v>9.1999999999999993</v>
      </c>
      <c r="E102" s="14">
        <v>4.9000000000000004</v>
      </c>
      <c r="F102" s="14">
        <v>3.1</v>
      </c>
      <c r="G102" s="14">
        <v>9.9</v>
      </c>
      <c r="H102" s="14">
        <v>0.12</v>
      </c>
      <c r="I102" s="14">
        <v>0.23</v>
      </c>
      <c r="J102" s="14">
        <v>0.2</v>
      </c>
      <c r="K102" s="14">
        <v>0.28999999999999998</v>
      </c>
      <c r="L102" s="14">
        <v>0.09</v>
      </c>
      <c r="M102" s="14">
        <v>0.2</v>
      </c>
      <c r="N102" s="14"/>
      <c r="O102" s="14">
        <v>1.5584000000000001E-2</v>
      </c>
      <c r="P102" s="14">
        <v>2.8545000000000001E-2</v>
      </c>
      <c r="Q102" s="14"/>
      <c r="R102" s="14"/>
      <c r="S102" s="14"/>
      <c r="T102" s="14"/>
      <c r="U102" s="14"/>
      <c r="V102" s="14"/>
      <c r="W102" s="14"/>
      <c r="X102" s="14"/>
      <c r="Y102" s="14">
        <v>5.2791999999999999E-2</v>
      </c>
      <c r="Z102" s="14"/>
      <c r="AA102" s="14"/>
      <c r="AB102" s="14"/>
      <c r="AC102" s="14"/>
      <c r="AD102" s="14"/>
      <c r="AE102" s="14"/>
    </row>
    <row r="103" spans="1:31" ht="13.5" customHeight="1" x14ac:dyDescent="0.25">
      <c r="A103" s="1"/>
      <c r="B103" s="15" t="s">
        <v>127</v>
      </c>
      <c r="C103" s="10">
        <v>107.1</v>
      </c>
      <c r="D103" s="11">
        <v>148.93</v>
      </c>
      <c r="E103" s="11">
        <v>119.09</v>
      </c>
      <c r="F103" s="11">
        <v>111.459</v>
      </c>
      <c r="G103" s="11">
        <v>144.6</v>
      </c>
      <c r="H103" s="11">
        <v>192.85</v>
      </c>
      <c r="I103" s="11">
        <v>184.48</v>
      </c>
      <c r="J103" s="11">
        <v>168.47</v>
      </c>
      <c r="K103" s="11">
        <v>146.34</v>
      </c>
      <c r="L103" s="11">
        <v>288.8</v>
      </c>
      <c r="M103" s="11">
        <v>170.33</v>
      </c>
      <c r="N103" s="11">
        <v>251.7</v>
      </c>
      <c r="O103" s="11">
        <v>214.03749999999999</v>
      </c>
      <c r="P103" s="11">
        <v>268.83347300000003</v>
      </c>
      <c r="Q103" s="11">
        <v>374.06091500000002</v>
      </c>
      <c r="R103" s="11">
        <v>454.14347700000002</v>
      </c>
      <c r="S103" s="11">
        <v>469.50010800000001</v>
      </c>
      <c r="T103" s="11">
        <v>336.065787</v>
      </c>
      <c r="U103" s="11">
        <v>240.06551899999999</v>
      </c>
      <c r="V103" s="11">
        <v>339.170389</v>
      </c>
      <c r="W103" s="11">
        <v>451.52178400000003</v>
      </c>
      <c r="X103" s="11">
        <v>484.05133799999999</v>
      </c>
      <c r="Y103" s="11">
        <v>584.36739299999999</v>
      </c>
      <c r="Z103" s="11">
        <v>503.59049199999998</v>
      </c>
      <c r="AA103" s="11">
        <v>481.67350699999997</v>
      </c>
      <c r="AB103" s="11">
        <v>440.54006700000002</v>
      </c>
      <c r="AC103" s="11">
        <v>439.39926700000001</v>
      </c>
      <c r="AD103" s="11">
        <v>501.582202</v>
      </c>
      <c r="AE103" s="11">
        <v>491.1087</v>
      </c>
    </row>
    <row r="104" spans="1:31" ht="13.5" customHeight="1" x14ac:dyDescent="0.25">
      <c r="A104" s="1"/>
      <c r="B104" s="16" t="s">
        <v>128</v>
      </c>
      <c r="C104" s="13"/>
      <c r="D104" s="14"/>
      <c r="E104" s="14">
        <v>0.18</v>
      </c>
      <c r="F104" s="14"/>
      <c r="G104" s="14"/>
      <c r="H104" s="14">
        <v>0.11</v>
      </c>
      <c r="I104" s="14">
        <v>0.11</v>
      </c>
      <c r="J104" s="14"/>
      <c r="K104" s="14"/>
      <c r="L104" s="14"/>
      <c r="M104" s="14">
        <v>1.33</v>
      </c>
      <c r="N104" s="14"/>
      <c r="O104" s="14"/>
      <c r="P104" s="14">
        <v>4.1390999999999997E-2</v>
      </c>
      <c r="Q104" s="14">
        <v>1.2829999999999999E-2</v>
      </c>
      <c r="R104" s="14"/>
      <c r="S104" s="14"/>
      <c r="T104" s="14"/>
      <c r="U104" s="14">
        <v>0.28289900000000001</v>
      </c>
      <c r="V104" s="14"/>
      <c r="W104" s="14">
        <v>1.8546E-2</v>
      </c>
      <c r="X104" s="14"/>
      <c r="Y104" s="14"/>
      <c r="Z104" s="14"/>
      <c r="AA104" s="14"/>
      <c r="AB104" s="14"/>
      <c r="AC104" s="14"/>
      <c r="AD104" s="14"/>
      <c r="AE104" s="14">
        <v>0.114804</v>
      </c>
    </row>
    <row r="105" spans="1:31" ht="13.5" customHeight="1" x14ac:dyDescent="0.2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>
        <v>0.2</v>
      </c>
      <c r="K105" s="11">
        <v>0.1</v>
      </c>
      <c r="L105" s="11">
        <v>0.6</v>
      </c>
      <c r="M105" s="11"/>
      <c r="N105" s="11"/>
      <c r="O105" s="11">
        <v>1.3221810000000001</v>
      </c>
      <c r="P105" s="11">
        <v>0.57893099999999997</v>
      </c>
      <c r="Q105" s="11">
        <v>1.6118349999999999</v>
      </c>
      <c r="R105" s="11">
        <v>1.715849</v>
      </c>
      <c r="S105" s="11">
        <v>2.590732</v>
      </c>
      <c r="T105" s="11">
        <v>0.89352900000000002</v>
      </c>
      <c r="U105" s="11">
        <v>12.472769</v>
      </c>
      <c r="V105" s="11">
        <v>4.8031319999999997</v>
      </c>
      <c r="W105" s="11">
        <v>6.8226990000000001</v>
      </c>
      <c r="X105" s="11">
        <v>3.402917</v>
      </c>
      <c r="Y105" s="11">
        <v>3.3866360000000002</v>
      </c>
      <c r="Z105" s="11">
        <v>14.043787999999999</v>
      </c>
      <c r="AA105" s="11">
        <v>3.9921099999999998</v>
      </c>
      <c r="AB105" s="11">
        <v>3.190293</v>
      </c>
      <c r="AC105" s="11">
        <v>2.5741640000000001</v>
      </c>
      <c r="AD105" s="11">
        <v>10.161815000000001</v>
      </c>
      <c r="AE105" s="11">
        <v>31.235693000000001</v>
      </c>
    </row>
    <row r="106" spans="1:31" ht="13.5" customHeight="1" x14ac:dyDescent="0.25">
      <c r="A106" s="1"/>
      <c r="B106" s="16" t="s">
        <v>130</v>
      </c>
      <c r="C106" s="13"/>
      <c r="D106" s="14"/>
      <c r="E106" s="14"/>
      <c r="F106" s="14"/>
      <c r="G106" s="14"/>
      <c r="H106" s="14"/>
      <c r="I106" s="14">
        <v>0.28000000000000003</v>
      </c>
      <c r="J106" s="14"/>
      <c r="K106" s="14"/>
      <c r="L106" s="14">
        <v>0.28000000000000003</v>
      </c>
      <c r="M106" s="14">
        <v>0.06</v>
      </c>
      <c r="N106" s="14"/>
      <c r="O106" s="14"/>
      <c r="P106" s="14"/>
      <c r="Q106" s="14">
        <v>9.1203000000000006E-2</v>
      </c>
      <c r="R106" s="14">
        <v>0.11513</v>
      </c>
      <c r="S106" s="14">
        <v>0.81318500000000005</v>
      </c>
      <c r="T106" s="14">
        <v>0.35108600000000001</v>
      </c>
      <c r="U106" s="14">
        <v>0.119031</v>
      </c>
      <c r="V106" s="14">
        <v>0.14316000000000001</v>
      </c>
      <c r="W106" s="14">
        <v>0.128021</v>
      </c>
      <c r="X106" s="14">
        <v>0.50618200000000002</v>
      </c>
      <c r="Y106" s="14">
        <v>1.1852739999999999</v>
      </c>
      <c r="Z106" s="14">
        <v>1.693778</v>
      </c>
      <c r="AA106" s="14">
        <v>0.61246299999999998</v>
      </c>
      <c r="AB106" s="14">
        <v>0.351522</v>
      </c>
      <c r="AC106" s="14">
        <v>0.55281999999999998</v>
      </c>
      <c r="AD106" s="14">
        <v>0.83801300000000001</v>
      </c>
      <c r="AE106" s="14">
        <v>0.65177200000000002</v>
      </c>
    </row>
    <row r="107" spans="1:31" ht="13.5" customHeight="1" x14ac:dyDescent="0.25">
      <c r="A107" s="1"/>
      <c r="B107" s="16" t="s">
        <v>131</v>
      </c>
      <c r="C107" s="10"/>
      <c r="D107" s="11"/>
      <c r="E107" s="11"/>
      <c r="F107" s="11"/>
      <c r="G107" s="11"/>
      <c r="H107" s="11">
        <v>0.75</v>
      </c>
      <c r="I107" s="11">
        <v>0.74</v>
      </c>
      <c r="J107" s="11"/>
      <c r="K107" s="11"/>
      <c r="L107" s="11">
        <v>0.16</v>
      </c>
      <c r="M107" s="11">
        <v>0.03</v>
      </c>
      <c r="N107" s="11"/>
      <c r="O107" s="11"/>
      <c r="P107" s="11">
        <v>8.5232000000000002E-2</v>
      </c>
      <c r="Q107" s="11">
        <v>1.1625E-2</v>
      </c>
      <c r="R107" s="11">
        <v>1.7306999999999999E-2</v>
      </c>
      <c r="S107" s="11">
        <v>0.10316699999999999</v>
      </c>
      <c r="T107" s="11"/>
      <c r="U107" s="11">
        <v>0.19317599999999999</v>
      </c>
      <c r="V107" s="11">
        <v>0.29477900000000001</v>
      </c>
      <c r="W107" s="11">
        <v>0.60909899999999995</v>
      </c>
      <c r="X107" s="11">
        <v>0.55636399999999997</v>
      </c>
      <c r="Y107" s="11">
        <v>1.144085</v>
      </c>
      <c r="Z107" s="11">
        <v>1.8486020000000001</v>
      </c>
      <c r="AA107" s="11">
        <v>1.186131</v>
      </c>
      <c r="AB107" s="11">
        <v>2.1853999999999998E-2</v>
      </c>
      <c r="AC107" s="11">
        <v>0.239145</v>
      </c>
      <c r="AD107" s="11">
        <v>0.72850700000000002</v>
      </c>
      <c r="AE107" s="11">
        <v>0.94695399999999996</v>
      </c>
    </row>
    <row r="108" spans="1:31" ht="13.5" customHeight="1" x14ac:dyDescent="0.25">
      <c r="A108" s="1"/>
      <c r="B108" s="16" t="s">
        <v>132</v>
      </c>
      <c r="C108" s="13"/>
      <c r="D108" s="14">
        <v>0.84499999999999997</v>
      </c>
      <c r="E108" s="14">
        <v>1.2190000000000001</v>
      </c>
      <c r="F108" s="14">
        <v>2</v>
      </c>
      <c r="G108" s="14">
        <v>1.8</v>
      </c>
      <c r="H108" s="14">
        <v>1.75</v>
      </c>
      <c r="I108" s="14">
        <v>1.74</v>
      </c>
      <c r="J108" s="14">
        <v>1.72</v>
      </c>
      <c r="K108" s="14">
        <v>1.27</v>
      </c>
      <c r="L108" s="14">
        <v>4.6500000000000004</v>
      </c>
      <c r="M108" s="14">
        <v>1.1299999999999999</v>
      </c>
      <c r="N108" s="14">
        <v>1.4</v>
      </c>
      <c r="O108" s="14">
        <v>1.5715049999999999</v>
      </c>
      <c r="P108" s="14">
        <v>2.116581</v>
      </c>
      <c r="Q108" s="14">
        <v>2.315652</v>
      </c>
      <c r="R108" s="14">
        <v>2.3788680000000002</v>
      </c>
      <c r="S108" s="14">
        <v>2.7509809999999999</v>
      </c>
      <c r="T108" s="14">
        <v>2.7676400000000001</v>
      </c>
      <c r="U108" s="14">
        <v>1.4973529999999999</v>
      </c>
      <c r="V108" s="14">
        <v>2.0069219999999999</v>
      </c>
      <c r="W108" s="14">
        <v>3.573029</v>
      </c>
      <c r="X108" s="14">
        <v>107.515483</v>
      </c>
      <c r="Y108" s="14">
        <v>120.575434</v>
      </c>
      <c r="Z108" s="14">
        <v>131.644499</v>
      </c>
      <c r="AA108" s="14">
        <v>45.437548999999997</v>
      </c>
      <c r="AB108" s="14">
        <v>52.856932</v>
      </c>
      <c r="AC108" s="14">
        <v>69.903367000000003</v>
      </c>
      <c r="AD108" s="14">
        <v>78.180116999999996</v>
      </c>
      <c r="AE108" s="14">
        <v>11.745411000000001</v>
      </c>
    </row>
    <row r="109" spans="1:31" ht="13.5" customHeight="1" x14ac:dyDescent="0.25">
      <c r="A109" s="1"/>
      <c r="B109" s="16" t="s">
        <v>133</v>
      </c>
      <c r="C109" s="10"/>
      <c r="D109" s="11">
        <v>0.19900000000000001</v>
      </c>
      <c r="E109" s="11">
        <v>0.27300000000000002</v>
      </c>
      <c r="F109" s="11"/>
      <c r="G109" s="11">
        <v>0.2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>
        <v>2.92E-2</v>
      </c>
      <c r="AC109" s="11">
        <v>3.8813E-2</v>
      </c>
      <c r="AD109" s="11">
        <v>9.5758999999999997E-2</v>
      </c>
      <c r="AE109" s="11"/>
    </row>
    <row r="110" spans="1:31" ht="13.5" customHeight="1" x14ac:dyDescent="0.25">
      <c r="A110" s="1"/>
      <c r="B110" s="16" t="s">
        <v>134</v>
      </c>
      <c r="C110" s="13">
        <v>13.3</v>
      </c>
      <c r="D110" s="14">
        <v>9.6999999999999993</v>
      </c>
      <c r="E110" s="14">
        <v>1.1359999999999999</v>
      </c>
      <c r="F110" s="14">
        <v>8</v>
      </c>
      <c r="G110" s="14">
        <v>7</v>
      </c>
      <c r="H110" s="14">
        <v>11.9</v>
      </c>
      <c r="I110" s="14">
        <v>7.8</v>
      </c>
      <c r="J110" s="14">
        <v>10</v>
      </c>
      <c r="K110" s="14">
        <v>8.1999999999999993</v>
      </c>
      <c r="L110" s="14">
        <v>11.7</v>
      </c>
      <c r="M110" s="14">
        <v>4.9000000000000004</v>
      </c>
      <c r="N110" s="14"/>
      <c r="O110" s="14">
        <v>2.719468</v>
      </c>
      <c r="P110" s="14">
        <v>4.5505040000000001</v>
      </c>
      <c r="Q110" s="14">
        <v>8.6294760000000004</v>
      </c>
      <c r="R110" s="14">
        <v>5.4073419999999999</v>
      </c>
      <c r="S110" s="14">
        <v>12.900599</v>
      </c>
      <c r="T110" s="14">
        <v>24.000191999999998</v>
      </c>
      <c r="U110" s="14">
        <v>21.803063000000002</v>
      </c>
      <c r="V110" s="14">
        <v>53.708247</v>
      </c>
      <c r="W110" s="14">
        <v>15.548722</v>
      </c>
      <c r="X110" s="14">
        <v>17.196352000000001</v>
      </c>
      <c r="Y110" s="14">
        <v>16.279805</v>
      </c>
      <c r="Z110" s="14">
        <v>12.893704</v>
      </c>
      <c r="AA110" s="14">
        <v>42.322375000000001</v>
      </c>
      <c r="AB110" s="14">
        <v>43.050068000000003</v>
      </c>
      <c r="AC110" s="14">
        <v>6.3079830000000001</v>
      </c>
      <c r="AD110" s="14">
        <v>12.216695</v>
      </c>
      <c r="AE110" s="14">
        <v>23.105428</v>
      </c>
    </row>
    <row r="111" spans="1:31" ht="13.5" customHeight="1" x14ac:dyDescent="0.25">
      <c r="A111" s="1"/>
      <c r="B111" s="16" t="s">
        <v>135</v>
      </c>
      <c r="C111" s="10"/>
      <c r="D111" s="11"/>
      <c r="E111" s="11"/>
      <c r="F111" s="11"/>
      <c r="G111" s="11"/>
      <c r="H111" s="11">
        <v>0.1</v>
      </c>
      <c r="I111" s="11"/>
      <c r="J111" s="11">
        <v>0.03</v>
      </c>
      <c r="K111" s="11"/>
      <c r="L111" s="11"/>
      <c r="M111" s="11">
        <v>0.04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3.5" customHeight="1" x14ac:dyDescent="0.25">
      <c r="A112" s="1"/>
      <c r="B112" s="16" t="s">
        <v>136</v>
      </c>
      <c r="C112" s="13"/>
      <c r="D112" s="14">
        <v>1.8640000000000001</v>
      </c>
      <c r="E112" s="14">
        <v>9.0999999999999998E-2</v>
      </c>
      <c r="F112" s="14"/>
      <c r="G112" s="14"/>
      <c r="H112" s="14">
        <v>13.73</v>
      </c>
      <c r="I112" s="14">
        <v>20.2</v>
      </c>
      <c r="J112" s="14">
        <v>27.56</v>
      </c>
      <c r="K112" s="14">
        <v>21.73</v>
      </c>
      <c r="L112" s="14">
        <v>59.84</v>
      </c>
      <c r="M112" s="14">
        <v>57.43</v>
      </c>
      <c r="N112" s="14">
        <v>25.3</v>
      </c>
      <c r="O112" s="14">
        <v>56.994697000000002</v>
      </c>
      <c r="P112" s="14">
        <v>96.971124000000003</v>
      </c>
      <c r="Q112" s="14">
        <v>159.71051700000001</v>
      </c>
      <c r="R112" s="14">
        <v>233.62528800000001</v>
      </c>
      <c r="S112" s="14">
        <v>164.843695</v>
      </c>
      <c r="T112" s="14">
        <v>10.085602</v>
      </c>
      <c r="U112" s="14">
        <v>12.64866</v>
      </c>
      <c r="V112" s="14">
        <v>13.770923</v>
      </c>
      <c r="W112" s="14">
        <v>13.340185999999999</v>
      </c>
      <c r="X112" s="14">
        <v>1.528054</v>
      </c>
      <c r="Y112" s="14">
        <v>4.060384</v>
      </c>
      <c r="Z112" s="14">
        <v>4.3843889999999996</v>
      </c>
      <c r="AA112" s="14">
        <v>9.4431069999999995</v>
      </c>
      <c r="AB112" s="14">
        <v>16.460594</v>
      </c>
      <c r="AC112" s="14">
        <v>12.723893</v>
      </c>
      <c r="AD112" s="14">
        <v>10.220891999999999</v>
      </c>
      <c r="AE112" s="14">
        <v>3.275585</v>
      </c>
    </row>
    <row r="113" spans="1:31" ht="13.5" customHeight="1" x14ac:dyDescent="0.25">
      <c r="A113" s="1"/>
      <c r="B113" s="16" t="s">
        <v>137</v>
      </c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>
        <v>1.0884480000000001</v>
      </c>
      <c r="R113" s="11">
        <v>0.55071999999999999</v>
      </c>
      <c r="S113" s="11">
        <v>0.12770799999999999</v>
      </c>
      <c r="T113" s="11">
        <v>8.4734000000000004E-2</v>
      </c>
      <c r="U113" s="11"/>
      <c r="V113" s="11">
        <v>4.9281999999999999E-2</v>
      </c>
      <c r="W113" s="11">
        <v>0.22941</v>
      </c>
      <c r="X113" s="11">
        <v>0.40363500000000002</v>
      </c>
      <c r="Y113" s="11">
        <v>0.48643700000000001</v>
      </c>
      <c r="Z113" s="11">
        <v>1.0942590000000001</v>
      </c>
      <c r="AA113" s="11">
        <v>2.2807909999999998</v>
      </c>
      <c r="AB113" s="11">
        <v>1.8373060000000001</v>
      </c>
      <c r="AC113" s="11">
        <v>2.5154990000000002</v>
      </c>
      <c r="AD113" s="11">
        <v>3.0667979999999999</v>
      </c>
      <c r="AE113" s="11">
        <v>2.6442580000000002</v>
      </c>
    </row>
    <row r="114" spans="1:31" ht="13.5" customHeight="1" x14ac:dyDescent="0.25">
      <c r="A114" s="1"/>
      <c r="B114" s="16" t="s">
        <v>138</v>
      </c>
      <c r="C114" s="13"/>
      <c r="D114" s="14">
        <v>8.4000000000000005E-2</v>
      </c>
      <c r="E114" s="14">
        <v>1.0760000000000001</v>
      </c>
      <c r="F114" s="14">
        <v>0.3</v>
      </c>
      <c r="G114" s="14">
        <v>0.2</v>
      </c>
      <c r="H114" s="14">
        <v>0.28999999999999998</v>
      </c>
      <c r="I114" s="14">
        <v>0.23</v>
      </c>
      <c r="J114" s="14">
        <v>0.18</v>
      </c>
      <c r="K114" s="14">
        <v>0.38</v>
      </c>
      <c r="L114" s="14">
        <v>0.52</v>
      </c>
      <c r="M114" s="14">
        <v>0.26</v>
      </c>
      <c r="N114" s="14">
        <v>0.2</v>
      </c>
      <c r="O114" s="14">
        <v>0.77172700000000005</v>
      </c>
      <c r="P114" s="14">
        <v>0.31642500000000001</v>
      </c>
      <c r="Q114" s="14">
        <v>0.54165200000000002</v>
      </c>
      <c r="R114" s="14">
        <v>0.89629199999999998</v>
      </c>
      <c r="S114" s="14">
        <v>2.7421739999999999</v>
      </c>
      <c r="T114" s="14">
        <v>11.703828</v>
      </c>
      <c r="U114" s="14">
        <v>2.9707029999999999</v>
      </c>
      <c r="V114" s="14">
        <v>2.1844399999999999</v>
      </c>
      <c r="W114" s="14">
        <v>3.1682929999999998</v>
      </c>
      <c r="X114" s="14">
        <v>2.4619900000000001</v>
      </c>
      <c r="Y114" s="14">
        <v>4.4297310000000003</v>
      </c>
      <c r="Z114" s="14">
        <v>4.9419310000000003</v>
      </c>
      <c r="AA114" s="14">
        <v>4.8891730000000004</v>
      </c>
      <c r="AB114" s="14">
        <v>6.7666599999999999</v>
      </c>
      <c r="AC114" s="14">
        <v>6.0990960000000003</v>
      </c>
      <c r="AD114" s="14">
        <v>8.7338789999999999</v>
      </c>
      <c r="AE114" s="14">
        <v>5.4627689999999998</v>
      </c>
    </row>
    <row r="115" spans="1:31" ht="13.5" customHeight="1" x14ac:dyDescent="0.25">
      <c r="A115" s="1"/>
      <c r="B115" s="16" t="s">
        <v>139</v>
      </c>
      <c r="C115" s="10"/>
      <c r="D115" s="11"/>
      <c r="E115" s="11"/>
      <c r="F115" s="11"/>
      <c r="G115" s="11"/>
      <c r="H115" s="11">
        <v>3.75</v>
      </c>
      <c r="I115" s="11">
        <v>0.3</v>
      </c>
      <c r="J115" s="11">
        <v>0.14000000000000001</v>
      </c>
      <c r="K115" s="11">
        <v>0.12</v>
      </c>
      <c r="L115" s="11">
        <v>0.15</v>
      </c>
      <c r="M115" s="11">
        <v>0.44</v>
      </c>
      <c r="N115" s="11"/>
      <c r="O115" s="11">
        <v>1.6975000000000001E-2</v>
      </c>
      <c r="P115" s="11">
        <v>0.15830900000000001</v>
      </c>
      <c r="Q115" s="11">
        <v>2.7859999999999999E-2</v>
      </c>
      <c r="R115" s="11">
        <v>0.25798700000000002</v>
      </c>
      <c r="S115" s="11">
        <v>0.51870899999999998</v>
      </c>
      <c r="T115" s="11">
        <v>0.98507900000000004</v>
      </c>
      <c r="U115" s="11">
        <v>0.96055999999999997</v>
      </c>
      <c r="V115" s="11">
        <v>0.87571299999999996</v>
      </c>
      <c r="W115" s="11">
        <v>3.6505429999999999</v>
      </c>
      <c r="X115" s="11">
        <v>1.7582990000000001</v>
      </c>
      <c r="Y115" s="11">
        <v>2.1714359999999999</v>
      </c>
      <c r="Z115" s="11">
        <v>5.1254730000000004</v>
      </c>
      <c r="AA115" s="11">
        <v>2.6340479999999999</v>
      </c>
      <c r="AB115" s="11">
        <v>2.7058460000000002</v>
      </c>
      <c r="AC115" s="11">
        <v>4.0933359999999999</v>
      </c>
      <c r="AD115" s="11">
        <v>3.349891</v>
      </c>
      <c r="AE115" s="11">
        <v>5.3356649999999997</v>
      </c>
    </row>
    <row r="116" spans="1:31" ht="13.5" customHeight="1" x14ac:dyDescent="0.25">
      <c r="A116" s="1"/>
      <c r="B116" s="16" t="s">
        <v>140</v>
      </c>
      <c r="C116" s="13">
        <v>0.1</v>
      </c>
      <c r="D116" s="14">
        <v>1.3</v>
      </c>
      <c r="E116" s="14">
        <v>2.4460000000000002</v>
      </c>
      <c r="F116" s="14">
        <v>4.0999999999999996</v>
      </c>
      <c r="G116" s="14">
        <v>2.9</v>
      </c>
      <c r="H116" s="14"/>
      <c r="I116" s="14"/>
      <c r="J116" s="14">
        <v>2</v>
      </c>
      <c r="K116" s="14">
        <v>5.4</v>
      </c>
      <c r="L116" s="14">
        <v>3.3</v>
      </c>
      <c r="M116" s="14">
        <v>1.6</v>
      </c>
      <c r="N116" s="14"/>
      <c r="O116" s="14">
        <v>7.6545379999999996</v>
      </c>
      <c r="P116" s="14">
        <v>10.12815</v>
      </c>
      <c r="Q116" s="14">
        <v>8.8248719999999992</v>
      </c>
      <c r="R116" s="14">
        <v>8.8128519999999995</v>
      </c>
      <c r="S116" s="14">
        <v>13.299847</v>
      </c>
      <c r="T116" s="14">
        <v>9.6584149999999998</v>
      </c>
      <c r="U116" s="14">
        <v>8.1115399999999998</v>
      </c>
      <c r="V116" s="14">
        <v>9.6110779999999991</v>
      </c>
      <c r="W116" s="14">
        <v>8.567971</v>
      </c>
      <c r="X116" s="14">
        <v>6.9461529999999998</v>
      </c>
      <c r="Y116" s="14">
        <v>9.2194830000000003</v>
      </c>
      <c r="Z116" s="14">
        <v>7.1149240000000002</v>
      </c>
      <c r="AA116" s="14">
        <v>6.7947100000000002</v>
      </c>
      <c r="AB116" s="14">
        <v>4.9091709999999997</v>
      </c>
      <c r="AC116" s="14">
        <v>6.6641370000000002</v>
      </c>
      <c r="AD116" s="14">
        <v>8.8677849999999996</v>
      </c>
      <c r="AE116" s="14">
        <v>7.0445869999999999</v>
      </c>
    </row>
    <row r="117" spans="1:31" ht="13.5" customHeight="1" x14ac:dyDescent="0.25">
      <c r="A117" s="1"/>
      <c r="B117" s="16" t="s">
        <v>141</v>
      </c>
      <c r="C117" s="10"/>
      <c r="D117" s="11"/>
      <c r="E117" s="11"/>
      <c r="F117" s="11"/>
      <c r="G117" s="11"/>
      <c r="H117" s="11"/>
      <c r="I117" s="11"/>
      <c r="J117" s="11"/>
      <c r="K117" s="11">
        <v>0.4</v>
      </c>
      <c r="L117" s="11"/>
      <c r="M117" s="11">
        <v>0.3</v>
      </c>
      <c r="N117" s="11"/>
      <c r="O117" s="11"/>
      <c r="P117" s="11"/>
      <c r="Q117" s="11"/>
      <c r="R117" s="11">
        <v>0.101742</v>
      </c>
      <c r="S117" s="11"/>
      <c r="T117" s="11"/>
      <c r="U117" s="11">
        <v>2.4569000000000001E-2</v>
      </c>
      <c r="V117" s="11">
        <v>0.15270400000000001</v>
      </c>
      <c r="W117" s="11">
        <v>0.21723600000000001</v>
      </c>
      <c r="X117" s="11">
        <v>6.0786E-2</v>
      </c>
      <c r="Y117" s="11">
        <v>0.21870600000000001</v>
      </c>
      <c r="Z117" s="11">
        <v>2.6439000000000001E-2</v>
      </c>
      <c r="AA117" s="11">
        <v>0.26850400000000002</v>
      </c>
      <c r="AB117" s="11">
        <v>7.1239999999999998E-2</v>
      </c>
      <c r="AC117" s="11"/>
      <c r="AD117" s="11">
        <v>3.4146999999999997E-2</v>
      </c>
      <c r="AE117" s="11">
        <v>0.273009</v>
      </c>
    </row>
    <row r="118" spans="1:31" ht="13.5" customHeight="1" x14ac:dyDescent="0.25">
      <c r="A118" s="1"/>
      <c r="B118" s="16" t="s">
        <v>142</v>
      </c>
      <c r="C118" s="13"/>
      <c r="D118" s="14">
        <v>0.86799999999999999</v>
      </c>
      <c r="E118" s="14">
        <v>2.0609999999999999</v>
      </c>
      <c r="F118" s="14">
        <v>0.6</v>
      </c>
      <c r="G118" s="14">
        <v>1.1000000000000001</v>
      </c>
      <c r="H118" s="14">
        <v>0.44</v>
      </c>
      <c r="I118" s="14">
        <v>0.42</v>
      </c>
      <c r="J118" s="14">
        <v>0.97</v>
      </c>
      <c r="K118" s="14">
        <v>0.99</v>
      </c>
      <c r="L118" s="14">
        <v>2.4</v>
      </c>
      <c r="M118" s="14">
        <v>1.2</v>
      </c>
      <c r="N118" s="14">
        <v>1.2</v>
      </c>
      <c r="O118" s="14">
        <v>0.93455900000000003</v>
      </c>
      <c r="P118" s="14">
        <v>1.0403249999999999</v>
      </c>
      <c r="Q118" s="14">
        <v>1.1619139999999999</v>
      </c>
      <c r="R118" s="14">
        <v>0.96442000000000005</v>
      </c>
      <c r="S118" s="14">
        <v>2.0308459999999999</v>
      </c>
      <c r="T118" s="14">
        <v>3.6310470000000001</v>
      </c>
      <c r="U118" s="14">
        <v>2.0074830000000001</v>
      </c>
      <c r="V118" s="14">
        <v>1.847208</v>
      </c>
      <c r="W118" s="14">
        <v>3.0711729999999999</v>
      </c>
      <c r="X118" s="14">
        <v>2.7190099999999999</v>
      </c>
      <c r="Y118" s="14">
        <v>3.0215920000000001</v>
      </c>
      <c r="Z118" s="14">
        <v>2.6401029999999999</v>
      </c>
      <c r="AA118" s="14">
        <v>3.631618</v>
      </c>
      <c r="AB118" s="14">
        <v>3.3128649999999999</v>
      </c>
      <c r="AC118" s="14">
        <v>5.4483829999999998</v>
      </c>
      <c r="AD118" s="14">
        <v>6.2859470000000002</v>
      </c>
      <c r="AE118" s="14">
        <v>7.4148680000000002</v>
      </c>
    </row>
    <row r="119" spans="1:31" ht="13.5" customHeight="1" x14ac:dyDescent="0.25">
      <c r="A119" s="1"/>
      <c r="B119" s="16" t="s">
        <v>143</v>
      </c>
      <c r="C119" s="10"/>
      <c r="D119" s="11"/>
      <c r="E119" s="11">
        <v>2.3650000000000002</v>
      </c>
      <c r="F119" s="11">
        <v>1.5</v>
      </c>
      <c r="G119" s="11">
        <v>1.8</v>
      </c>
      <c r="H119" s="11"/>
      <c r="I119" s="11"/>
      <c r="J119" s="11"/>
      <c r="K119" s="11"/>
      <c r="L119" s="11"/>
      <c r="M119" s="11">
        <v>1</v>
      </c>
      <c r="N119" s="11"/>
      <c r="O119" s="11">
        <v>1.3631690000000001</v>
      </c>
      <c r="P119" s="11">
        <v>6.7543000000000006E-2</v>
      </c>
      <c r="Q119" s="11">
        <v>0.33716699999999999</v>
      </c>
      <c r="R119" s="11">
        <v>1.3826050000000001</v>
      </c>
      <c r="S119" s="11">
        <v>2.007765</v>
      </c>
      <c r="T119" s="11">
        <v>3.6915740000000001</v>
      </c>
      <c r="U119" s="11">
        <v>3.7145290000000002</v>
      </c>
      <c r="V119" s="11">
        <v>3.9915639999999999</v>
      </c>
      <c r="W119" s="11">
        <v>0.15295800000000001</v>
      </c>
      <c r="X119" s="11">
        <v>5.3156400000000001</v>
      </c>
      <c r="Y119" s="11">
        <v>6.531936</v>
      </c>
      <c r="Z119" s="11">
        <v>6.4376819999999997</v>
      </c>
      <c r="AA119" s="11">
        <v>3.6119460000000001</v>
      </c>
      <c r="AB119" s="11">
        <v>3.1201180000000002</v>
      </c>
      <c r="AC119" s="11">
        <v>1.7007540000000001</v>
      </c>
      <c r="AD119" s="11">
        <v>2.0837210000000002</v>
      </c>
      <c r="AE119" s="11">
        <v>3.0610300000000001</v>
      </c>
    </row>
    <row r="120" spans="1:31" ht="13.5" customHeight="1" x14ac:dyDescent="0.25">
      <c r="A120" s="1"/>
      <c r="B120" s="16" t="s">
        <v>144</v>
      </c>
      <c r="C120" s="13"/>
      <c r="D120" s="14"/>
      <c r="E120" s="14"/>
      <c r="F120" s="14"/>
      <c r="G120" s="14"/>
      <c r="H120" s="14">
        <v>0.09</v>
      </c>
      <c r="I120" s="14">
        <v>0.05</v>
      </c>
      <c r="J120" s="14">
        <v>0.01</v>
      </c>
      <c r="K120" s="14">
        <v>0.04</v>
      </c>
      <c r="L120" s="14">
        <v>0.05</v>
      </c>
      <c r="M120" s="14">
        <v>0.02</v>
      </c>
      <c r="N120" s="14"/>
      <c r="O120" s="14">
        <v>2.2100000000000002E-3</v>
      </c>
      <c r="P120" s="14"/>
      <c r="Q120" s="14">
        <v>6.4441999999999999E-2</v>
      </c>
      <c r="R120" s="14">
        <v>0.38082500000000002</v>
      </c>
      <c r="S120" s="14">
        <v>5.927E-3</v>
      </c>
      <c r="T120" s="14">
        <v>0.58050900000000005</v>
      </c>
      <c r="U120" s="14">
        <v>1.050386</v>
      </c>
      <c r="V120" s="14">
        <v>1.0445489999999999</v>
      </c>
      <c r="W120" s="14">
        <v>1.22777</v>
      </c>
      <c r="X120" s="14">
        <v>2.0846</v>
      </c>
      <c r="Y120" s="14">
        <v>3.7061489999999999</v>
      </c>
      <c r="Z120" s="14">
        <v>2.0499540000000001</v>
      </c>
      <c r="AA120" s="14">
        <v>0.18753700000000001</v>
      </c>
      <c r="AB120" s="14">
        <v>0.120889</v>
      </c>
      <c r="AC120" s="14">
        <v>0.166681</v>
      </c>
      <c r="AD120" s="14">
        <v>1.108107</v>
      </c>
      <c r="AE120" s="14">
        <v>6.4851200000000002</v>
      </c>
    </row>
    <row r="121" spans="1:31" ht="13.5" customHeight="1" x14ac:dyDescent="0.25">
      <c r="A121" s="1"/>
      <c r="B121" s="16" t="s">
        <v>145</v>
      </c>
      <c r="C121" s="10"/>
      <c r="D121" s="11">
        <v>6.9779999999999998</v>
      </c>
      <c r="E121" s="11">
        <v>1.6830000000000001</v>
      </c>
      <c r="F121" s="11">
        <v>2.4</v>
      </c>
      <c r="G121" s="11">
        <v>4.5</v>
      </c>
      <c r="H121" s="11">
        <v>1.17</v>
      </c>
      <c r="I121" s="11">
        <v>3.02</v>
      </c>
      <c r="J121" s="11">
        <v>6.4</v>
      </c>
      <c r="K121" s="11">
        <v>7.63</v>
      </c>
      <c r="L121" s="11">
        <v>6.58</v>
      </c>
      <c r="M121" s="11">
        <v>7.06</v>
      </c>
      <c r="N121" s="11">
        <v>6.4</v>
      </c>
      <c r="O121" s="11">
        <v>9.3685010000000002</v>
      </c>
      <c r="P121" s="11">
        <v>9.5178860000000007</v>
      </c>
      <c r="Q121" s="11">
        <v>13.501988000000001</v>
      </c>
      <c r="R121" s="11">
        <v>12.886101</v>
      </c>
      <c r="S121" s="11">
        <v>2.685397</v>
      </c>
      <c r="T121" s="11">
        <v>8.0307429999999993</v>
      </c>
      <c r="U121" s="11">
        <v>2.6888290000000001</v>
      </c>
      <c r="V121" s="11">
        <v>0.88519000000000003</v>
      </c>
      <c r="W121" s="11">
        <v>4.0816720000000002</v>
      </c>
      <c r="X121" s="11">
        <v>2.7634340000000002</v>
      </c>
      <c r="Y121" s="11">
        <v>4.4722739999999996</v>
      </c>
      <c r="Z121" s="11">
        <v>1.6678550000000001</v>
      </c>
      <c r="AA121" s="11">
        <v>2.510192</v>
      </c>
      <c r="AB121" s="11">
        <v>3.5216419999999999</v>
      </c>
      <c r="AC121" s="11">
        <v>10.921873</v>
      </c>
      <c r="AD121" s="11">
        <v>15.907856000000001</v>
      </c>
      <c r="AE121" s="11">
        <v>16.403960999999999</v>
      </c>
    </row>
    <row r="122" spans="1:31" ht="13.5" customHeight="1" x14ac:dyDescent="0.25">
      <c r="A122" s="1"/>
      <c r="B122" s="16" t="s">
        <v>146</v>
      </c>
      <c r="C122" s="13"/>
      <c r="D122" s="14">
        <v>3.4710000000000001</v>
      </c>
      <c r="E122" s="14">
        <v>2.7320000000000002</v>
      </c>
      <c r="F122" s="14">
        <v>4</v>
      </c>
      <c r="G122" s="14">
        <v>3.8</v>
      </c>
      <c r="H122" s="14">
        <v>18.850000000000001</v>
      </c>
      <c r="I122" s="14">
        <v>17.28</v>
      </c>
      <c r="J122" s="14">
        <v>6.35</v>
      </c>
      <c r="K122" s="14">
        <v>8.5</v>
      </c>
      <c r="L122" s="14">
        <v>2.0499999999999998</v>
      </c>
      <c r="M122" s="14">
        <v>2.15</v>
      </c>
      <c r="N122" s="14">
        <v>3</v>
      </c>
      <c r="O122" s="14">
        <v>8.9397090000000006</v>
      </c>
      <c r="P122" s="14">
        <v>10.201181</v>
      </c>
      <c r="Q122" s="14">
        <v>15.249021000000001</v>
      </c>
      <c r="R122" s="14">
        <v>40.831204</v>
      </c>
      <c r="S122" s="14">
        <v>22.403728999999998</v>
      </c>
      <c r="T122" s="14">
        <v>12.692213000000001</v>
      </c>
      <c r="U122" s="14">
        <v>5.59945</v>
      </c>
      <c r="V122" s="14">
        <v>32.725605000000002</v>
      </c>
      <c r="W122" s="14">
        <v>10.538401</v>
      </c>
      <c r="X122" s="14">
        <v>30.554027999999999</v>
      </c>
      <c r="Y122" s="14">
        <v>64.853211999999999</v>
      </c>
      <c r="Z122" s="14">
        <v>14.874216000000001</v>
      </c>
      <c r="AA122" s="14">
        <v>118.23762600000001</v>
      </c>
      <c r="AB122" s="14">
        <v>64.219958000000005</v>
      </c>
      <c r="AC122" s="14">
        <v>34.838377000000001</v>
      </c>
      <c r="AD122" s="14">
        <v>25.828503000000001</v>
      </c>
      <c r="AE122" s="14">
        <v>9.6859490000000008</v>
      </c>
    </row>
    <row r="123" spans="1:31" ht="13.5" customHeight="1" x14ac:dyDescent="0.25">
      <c r="A123" s="1"/>
      <c r="B123" s="16" t="s">
        <v>147</v>
      </c>
      <c r="C123" s="10"/>
      <c r="D123" s="11"/>
      <c r="E123" s="11">
        <v>1.9590000000000001</v>
      </c>
      <c r="F123" s="11">
        <v>1</v>
      </c>
      <c r="G123" s="11">
        <v>0.4</v>
      </c>
      <c r="H123" s="11">
        <v>1.91</v>
      </c>
      <c r="I123" s="11">
        <v>3.58</v>
      </c>
      <c r="J123" s="11">
        <v>4.2300000000000004</v>
      </c>
      <c r="K123" s="11">
        <v>0.26</v>
      </c>
      <c r="L123" s="11">
        <v>0.18</v>
      </c>
      <c r="M123" s="11">
        <v>0.34</v>
      </c>
      <c r="N123" s="11">
        <v>0.3</v>
      </c>
      <c r="O123" s="11">
        <v>0.77219099999999996</v>
      </c>
      <c r="P123" s="11">
        <v>1.1729039999999999</v>
      </c>
      <c r="Q123" s="11">
        <v>1.5176179999999999</v>
      </c>
      <c r="R123" s="11">
        <v>1.94848</v>
      </c>
      <c r="S123" s="11">
        <v>2.0849470000000001</v>
      </c>
      <c r="T123" s="11">
        <v>6.0191039999999996</v>
      </c>
      <c r="U123" s="11">
        <v>3.0237609999999999</v>
      </c>
      <c r="V123" s="11">
        <v>7.0180360000000004</v>
      </c>
      <c r="W123" s="11">
        <v>10.288297999999999</v>
      </c>
      <c r="X123" s="11">
        <v>16.832464999999999</v>
      </c>
      <c r="Y123" s="11">
        <v>20.805142</v>
      </c>
      <c r="Z123" s="11">
        <v>24.862613</v>
      </c>
      <c r="AA123" s="11">
        <v>16.825804000000002</v>
      </c>
      <c r="AB123" s="11">
        <v>16.403756999999999</v>
      </c>
      <c r="AC123" s="11">
        <v>22.987134999999999</v>
      </c>
      <c r="AD123" s="11">
        <v>33.428185999999997</v>
      </c>
      <c r="AE123" s="11">
        <v>20.819963000000001</v>
      </c>
    </row>
    <row r="124" spans="1:31" ht="13.5" customHeight="1" x14ac:dyDescent="0.25">
      <c r="A124" s="1"/>
      <c r="B124" s="16" t="s">
        <v>148</v>
      </c>
      <c r="C124" s="13"/>
      <c r="D124" s="14">
        <v>1.3160000000000001</v>
      </c>
      <c r="E124" s="14">
        <v>1.089</v>
      </c>
      <c r="F124" s="14">
        <v>0.6</v>
      </c>
      <c r="G124" s="14">
        <v>0.7</v>
      </c>
      <c r="H124" s="14">
        <v>1.1499999999999999</v>
      </c>
      <c r="I124" s="14">
        <v>0.6</v>
      </c>
      <c r="J124" s="14">
        <v>0.61</v>
      </c>
      <c r="K124" s="14">
        <v>0.41</v>
      </c>
      <c r="L124" s="14">
        <v>0.94</v>
      </c>
      <c r="M124" s="14">
        <v>0.89</v>
      </c>
      <c r="N124" s="14">
        <v>2</v>
      </c>
      <c r="O124" s="14">
        <v>1.508181</v>
      </c>
      <c r="P124" s="14">
        <v>0.26844800000000002</v>
      </c>
      <c r="Q124" s="14">
        <v>3.8286530000000001</v>
      </c>
      <c r="R124" s="14">
        <v>4.6323800000000004</v>
      </c>
      <c r="S124" s="14">
        <v>11.214721000000001</v>
      </c>
      <c r="T124" s="14">
        <v>4.8591030000000002</v>
      </c>
      <c r="U124" s="14">
        <v>4.5626069999999999</v>
      </c>
      <c r="V124" s="14">
        <v>3.9156770000000001</v>
      </c>
      <c r="W124" s="14">
        <v>6.7628969999999997</v>
      </c>
      <c r="X124" s="14">
        <v>6.7282719999999996</v>
      </c>
      <c r="Y124" s="14">
        <v>10.510281000000001</v>
      </c>
      <c r="Z124" s="14">
        <v>7.8548980000000004</v>
      </c>
      <c r="AA124" s="14">
        <v>6.9372249999999998</v>
      </c>
      <c r="AB124" s="14">
        <v>7.6842100000000002</v>
      </c>
      <c r="AC124" s="14">
        <v>7.5482899999999997</v>
      </c>
      <c r="AD124" s="14">
        <v>9.3823709999999991</v>
      </c>
      <c r="AE124" s="14">
        <v>10.63292</v>
      </c>
    </row>
    <row r="125" spans="1:31" ht="13.5" customHeight="1" x14ac:dyDescent="0.25">
      <c r="A125" s="1"/>
      <c r="B125" s="16" t="s">
        <v>149</v>
      </c>
      <c r="C125" s="10">
        <v>48.5</v>
      </c>
      <c r="D125" s="11">
        <v>59</v>
      </c>
      <c r="E125" s="11">
        <v>51.939</v>
      </c>
      <c r="F125" s="11">
        <v>43.8</v>
      </c>
      <c r="G125" s="11">
        <v>56.1</v>
      </c>
      <c r="H125" s="11">
        <v>57.35</v>
      </c>
      <c r="I125" s="11">
        <v>48.46</v>
      </c>
      <c r="J125" s="11">
        <v>39.14</v>
      </c>
      <c r="K125" s="11">
        <v>60.68</v>
      </c>
      <c r="L125" s="11">
        <v>151.57</v>
      </c>
      <c r="M125" s="11">
        <v>55.91</v>
      </c>
      <c r="N125" s="11">
        <v>75.900000000000006</v>
      </c>
      <c r="O125" s="11">
        <v>66.410809999999998</v>
      </c>
      <c r="P125" s="11">
        <v>72.327352000000005</v>
      </c>
      <c r="Q125" s="11">
        <v>71.045162000000005</v>
      </c>
      <c r="R125" s="11">
        <v>74.017223000000001</v>
      </c>
      <c r="S125" s="11">
        <v>100.651155</v>
      </c>
      <c r="T125" s="11">
        <v>107.09433900000001</v>
      </c>
      <c r="U125" s="11">
        <v>86.934983000000003</v>
      </c>
      <c r="V125" s="11">
        <v>113.756051</v>
      </c>
      <c r="W125" s="11">
        <v>235.333955</v>
      </c>
      <c r="X125" s="11">
        <v>166.59788499999999</v>
      </c>
      <c r="Y125" s="11">
        <v>153.108306</v>
      </c>
      <c r="Z125" s="11">
        <v>107.530992</v>
      </c>
      <c r="AA125" s="11">
        <v>112.838458</v>
      </c>
      <c r="AB125" s="11">
        <v>120.614107</v>
      </c>
      <c r="AC125" s="11">
        <v>102.407152</v>
      </c>
      <c r="AD125" s="11">
        <v>112.166095</v>
      </c>
      <c r="AE125" s="11">
        <v>118.893255</v>
      </c>
    </row>
    <row r="126" spans="1:31" ht="13.5" customHeight="1" x14ac:dyDescent="0.25">
      <c r="A126" s="1"/>
      <c r="B126" s="16" t="s">
        <v>150</v>
      </c>
      <c r="C126" s="13"/>
      <c r="D126" s="14"/>
      <c r="E126" s="14">
        <v>7.4999999999999997E-2</v>
      </c>
      <c r="F126" s="14">
        <v>0.1</v>
      </c>
      <c r="G126" s="14">
        <v>0.2</v>
      </c>
      <c r="H126" s="14"/>
      <c r="I126" s="14"/>
      <c r="J126" s="14">
        <v>0.1</v>
      </c>
      <c r="K126" s="14"/>
      <c r="L126" s="14"/>
      <c r="M126" s="14"/>
      <c r="N126" s="14"/>
      <c r="O126" s="14"/>
      <c r="P126" s="14">
        <v>0.42130600000000001</v>
      </c>
      <c r="Q126" s="14">
        <v>0.559894</v>
      </c>
      <c r="R126" s="14">
        <v>6.4909999999999995E-2</v>
      </c>
      <c r="S126" s="14">
        <v>0.14573800000000001</v>
      </c>
      <c r="T126" s="14"/>
      <c r="U126" s="14"/>
      <c r="V126" s="14">
        <v>0.23816699999999999</v>
      </c>
      <c r="W126" s="14">
        <v>0.262932</v>
      </c>
      <c r="X126" s="14">
        <v>0.59776600000000002</v>
      </c>
      <c r="Y126" s="14">
        <v>0.27887400000000001</v>
      </c>
      <c r="Z126" s="14">
        <v>0.180065</v>
      </c>
      <c r="AA126" s="14">
        <v>0.461478</v>
      </c>
      <c r="AB126" s="14">
        <v>0.59040899999999996</v>
      </c>
      <c r="AC126" s="14">
        <v>0.38534800000000002</v>
      </c>
      <c r="AD126" s="14"/>
      <c r="AE126" s="14"/>
    </row>
    <row r="127" spans="1:31" ht="13.5" customHeight="1" x14ac:dyDescent="0.25">
      <c r="A127" s="1"/>
      <c r="B127" s="16" t="s">
        <v>151</v>
      </c>
      <c r="C127" s="10"/>
      <c r="D127" s="11"/>
      <c r="E127" s="11">
        <v>0.74299999999999999</v>
      </c>
      <c r="F127" s="11"/>
      <c r="G127" s="11"/>
      <c r="H127" s="11">
        <v>0.02</v>
      </c>
      <c r="I127" s="11">
        <v>0.01</v>
      </c>
      <c r="J127" s="11">
        <v>0.01</v>
      </c>
      <c r="K127" s="11">
        <v>0.66</v>
      </c>
      <c r="L127" s="11">
        <v>6.03</v>
      </c>
      <c r="M127" s="11">
        <v>1.17</v>
      </c>
      <c r="N127" s="11"/>
      <c r="O127" s="11">
        <v>9.4120000000000002E-3</v>
      </c>
      <c r="P127" s="11">
        <v>5.0438999999999998E-2</v>
      </c>
      <c r="Q127" s="11">
        <v>0.18943499999999999</v>
      </c>
      <c r="R127" s="11">
        <v>0.119466</v>
      </c>
      <c r="S127" s="11">
        <v>8.4755950000000002</v>
      </c>
      <c r="T127" s="11">
        <v>15.360612</v>
      </c>
      <c r="U127" s="11">
        <v>2.7847300000000001</v>
      </c>
      <c r="V127" s="11">
        <v>3.0855510000000002</v>
      </c>
      <c r="W127" s="11">
        <v>1.8538250000000001</v>
      </c>
      <c r="X127" s="11">
        <v>6.1990999999999997E-2</v>
      </c>
      <c r="Y127" s="11"/>
      <c r="Z127" s="11">
        <v>0.191501</v>
      </c>
      <c r="AA127" s="11"/>
      <c r="AB127" s="11">
        <v>1.9099999999999999E-2</v>
      </c>
      <c r="AC127" s="11">
        <v>1.0030000000000001E-2</v>
      </c>
      <c r="AD127" s="11">
        <v>1.522464</v>
      </c>
      <c r="AE127" s="11">
        <v>1.0202850000000001</v>
      </c>
    </row>
    <row r="128" spans="1:31" ht="13.5" customHeight="1" x14ac:dyDescent="0.25">
      <c r="A128" s="1"/>
      <c r="B128" s="16" t="s">
        <v>152</v>
      </c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>
        <v>2.0961270000000001</v>
      </c>
      <c r="Q128" s="14">
        <v>1.95E-2</v>
      </c>
      <c r="R128" s="14">
        <v>8.8258000000000003E-2</v>
      </c>
      <c r="S128" s="14"/>
      <c r="T128" s="14"/>
      <c r="U128" s="14"/>
      <c r="V128" s="14"/>
      <c r="W128" s="14"/>
      <c r="X128" s="14">
        <v>0.14161499999999999</v>
      </c>
      <c r="Y128" s="14"/>
      <c r="Z128" s="14">
        <v>6.9750000000000003E-3</v>
      </c>
      <c r="AA128" s="14"/>
      <c r="AB128" s="14"/>
      <c r="AC128" s="14"/>
      <c r="AD128" s="14"/>
      <c r="AE128" s="14">
        <v>0.17499999999999999</v>
      </c>
    </row>
    <row r="129" spans="1:31" ht="13.5" customHeight="1" x14ac:dyDescent="0.25">
      <c r="A129" s="1"/>
      <c r="B129" s="16" t="s">
        <v>153</v>
      </c>
      <c r="C129" s="10"/>
      <c r="D129" s="11">
        <v>9.1999999999999993</v>
      </c>
      <c r="E129" s="11">
        <v>0.93200000000000005</v>
      </c>
      <c r="F129" s="11">
        <v>3.5</v>
      </c>
      <c r="G129" s="11">
        <v>2.2999999999999998</v>
      </c>
      <c r="H129" s="11">
        <v>1.08</v>
      </c>
      <c r="I129" s="11">
        <v>1.71</v>
      </c>
      <c r="J129" s="11">
        <v>1.52</v>
      </c>
      <c r="K129" s="11">
        <v>0.72</v>
      </c>
      <c r="L129" s="11">
        <v>0.86</v>
      </c>
      <c r="M129" s="11">
        <v>0.19</v>
      </c>
      <c r="N129" s="11">
        <v>0.2</v>
      </c>
      <c r="O129" s="11">
        <v>0.65496799999999999</v>
      </c>
      <c r="P129" s="11">
        <v>0.53764000000000001</v>
      </c>
      <c r="Q129" s="11">
        <v>2.3730000000000001E-2</v>
      </c>
      <c r="R129" s="11">
        <v>0.215588</v>
      </c>
      <c r="S129" s="11">
        <v>0.34537800000000002</v>
      </c>
      <c r="T129" s="11">
        <v>0.70071499999999998</v>
      </c>
      <c r="U129" s="11">
        <v>1.0364640000000001</v>
      </c>
      <c r="V129" s="11">
        <v>0.86673299999999998</v>
      </c>
      <c r="W129" s="11">
        <v>1.3946829999999999</v>
      </c>
      <c r="X129" s="11">
        <v>2.2639450000000001</v>
      </c>
      <c r="Y129" s="11">
        <v>4.7608689999999996</v>
      </c>
      <c r="Z129" s="11">
        <v>4.3851930000000001</v>
      </c>
      <c r="AA129" s="11">
        <v>3.8624619999999998</v>
      </c>
      <c r="AB129" s="11">
        <v>1.865858</v>
      </c>
      <c r="AC129" s="11">
        <v>1.974119</v>
      </c>
      <c r="AD129" s="11">
        <v>3.2532700000000001</v>
      </c>
      <c r="AE129" s="11">
        <v>3.1410369999999999</v>
      </c>
    </row>
    <row r="130" spans="1:31" ht="13.5" customHeight="1" x14ac:dyDescent="0.25">
      <c r="A130" s="1"/>
      <c r="B130" s="16" t="s">
        <v>154</v>
      </c>
      <c r="C130" s="13">
        <v>31.6</v>
      </c>
      <c r="D130" s="14">
        <v>27.9</v>
      </c>
      <c r="E130" s="14">
        <v>36.075000000000003</v>
      </c>
      <c r="F130" s="14">
        <v>32.1</v>
      </c>
      <c r="G130" s="14">
        <v>52.9</v>
      </c>
      <c r="H130" s="14">
        <v>53.78</v>
      </c>
      <c r="I130" s="14">
        <v>48.16</v>
      </c>
      <c r="J130" s="14">
        <v>64.73</v>
      </c>
      <c r="K130" s="14">
        <v>28.44</v>
      </c>
      <c r="L130" s="14">
        <v>36.64</v>
      </c>
      <c r="M130" s="14">
        <v>32.549999999999997</v>
      </c>
      <c r="N130" s="14">
        <v>135.69999999999999</v>
      </c>
      <c r="O130" s="14">
        <v>51.013075999999998</v>
      </c>
      <c r="P130" s="14">
        <v>55.568750999999999</v>
      </c>
      <c r="Q130" s="14">
        <v>82.118010999999996</v>
      </c>
      <c r="R130" s="14">
        <v>61.312060000000002</v>
      </c>
      <c r="S130" s="14">
        <v>115.941829</v>
      </c>
      <c r="T130" s="14">
        <v>110.710936</v>
      </c>
      <c r="U130" s="14">
        <v>64.636799999999994</v>
      </c>
      <c r="V130" s="14">
        <v>82.083642999999995</v>
      </c>
      <c r="W130" s="14">
        <v>120.572676</v>
      </c>
      <c r="X130" s="14">
        <v>105.054472</v>
      </c>
      <c r="Y130" s="14">
        <v>148.98475300000001</v>
      </c>
      <c r="Z130" s="14">
        <v>146.09665899999999</v>
      </c>
      <c r="AA130" s="14">
        <v>92.639949999999999</v>
      </c>
      <c r="AB130" s="14">
        <v>86.652480999999995</v>
      </c>
      <c r="AC130" s="14">
        <v>139.16389000000001</v>
      </c>
      <c r="AD130" s="14">
        <v>153.99668600000001</v>
      </c>
      <c r="AE130" s="14">
        <v>201.447397</v>
      </c>
    </row>
    <row r="131" spans="1:31" ht="13.5" customHeight="1" x14ac:dyDescent="0.25">
      <c r="A131" s="1"/>
      <c r="B131" s="16" t="s">
        <v>155</v>
      </c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>
        <v>6.0352000000000003E-2</v>
      </c>
      <c r="T131" s="11"/>
      <c r="U131" s="11">
        <v>7.3749999999999996E-3</v>
      </c>
      <c r="V131" s="11"/>
      <c r="W131" s="11">
        <v>0.106789</v>
      </c>
      <c r="X131" s="11"/>
      <c r="Y131" s="11">
        <v>4.6932000000000001E-2</v>
      </c>
      <c r="Z131" s="11"/>
      <c r="AA131" s="11">
        <v>6.8250000000000005E-2</v>
      </c>
      <c r="AB131" s="11">
        <v>0.16398699999999999</v>
      </c>
      <c r="AC131" s="11">
        <v>0.13498199999999999</v>
      </c>
      <c r="AD131" s="11">
        <v>0.124698</v>
      </c>
      <c r="AE131" s="11">
        <v>9.1980000000000006E-2</v>
      </c>
    </row>
    <row r="132" spans="1:31" ht="13.5" customHeight="1" x14ac:dyDescent="0.25">
      <c r="A132" s="1"/>
      <c r="B132" s="16" t="s">
        <v>156</v>
      </c>
      <c r="C132" s="13"/>
      <c r="D132" s="14">
        <v>17.105</v>
      </c>
      <c r="E132" s="14">
        <v>0.51600000000000001</v>
      </c>
      <c r="F132" s="14">
        <v>3.9E-2</v>
      </c>
      <c r="G132" s="14"/>
      <c r="H132" s="14">
        <v>0.43</v>
      </c>
      <c r="I132" s="14">
        <v>0.59</v>
      </c>
      <c r="J132" s="14">
        <v>1.17</v>
      </c>
      <c r="K132" s="14">
        <v>0.41</v>
      </c>
      <c r="L132" s="14">
        <v>0.3</v>
      </c>
      <c r="M132" s="14">
        <v>0.33</v>
      </c>
      <c r="N132" s="14">
        <v>0.1</v>
      </c>
      <c r="O132" s="14">
        <v>2.0096229999999999</v>
      </c>
      <c r="P132" s="14">
        <v>0.61692400000000003</v>
      </c>
      <c r="Q132" s="14">
        <v>1.5784100000000001</v>
      </c>
      <c r="R132" s="14">
        <v>1.42058</v>
      </c>
      <c r="S132" s="14">
        <v>0.75593200000000005</v>
      </c>
      <c r="T132" s="14">
        <v>2.164787</v>
      </c>
      <c r="U132" s="14">
        <v>0.93379900000000005</v>
      </c>
      <c r="V132" s="14">
        <v>0.112035</v>
      </c>
      <c r="W132" s="14"/>
      <c r="X132" s="14"/>
      <c r="Y132" s="14">
        <v>0.129662</v>
      </c>
      <c r="Z132" s="14"/>
      <c r="AA132" s="14"/>
      <c r="AB132" s="14"/>
      <c r="AC132" s="14"/>
      <c r="AD132" s="14"/>
      <c r="AE132" s="14"/>
    </row>
    <row r="133" spans="1:31" ht="13.5" customHeight="1" x14ac:dyDescent="0.25">
      <c r="A133" s="1"/>
      <c r="B133" s="16" t="s">
        <v>157</v>
      </c>
      <c r="C133" s="10">
        <v>13.6</v>
      </c>
      <c r="D133" s="11">
        <v>9.1</v>
      </c>
      <c r="E133" s="11">
        <v>10.5</v>
      </c>
      <c r="F133" s="11">
        <v>7.42</v>
      </c>
      <c r="G133" s="11">
        <v>8.6999999999999993</v>
      </c>
      <c r="H133" s="11">
        <v>24.2</v>
      </c>
      <c r="I133" s="11">
        <v>29.2</v>
      </c>
      <c r="J133" s="11">
        <v>1.4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3.5" customHeight="1" x14ac:dyDescent="0.25">
      <c r="A134" s="1"/>
      <c r="B134" s="15" t="s">
        <v>158</v>
      </c>
      <c r="C134" s="13">
        <v>78.999999999999986</v>
      </c>
      <c r="D134" s="14">
        <v>79.966999999999999</v>
      </c>
      <c r="E134" s="14">
        <v>39.631</v>
      </c>
      <c r="F134" s="14">
        <v>89.435000000000002</v>
      </c>
      <c r="G134" s="14">
        <v>115.3</v>
      </c>
      <c r="H134" s="14">
        <v>146.32</v>
      </c>
      <c r="I134" s="14">
        <v>126.8</v>
      </c>
      <c r="J134" s="14">
        <v>47.79</v>
      </c>
      <c r="K134" s="14">
        <v>35.67</v>
      </c>
      <c r="L134" s="14">
        <v>61.92</v>
      </c>
      <c r="M134" s="14">
        <v>108.25</v>
      </c>
      <c r="N134" s="14">
        <v>58.3</v>
      </c>
      <c r="O134" s="14">
        <v>89.181791000000004</v>
      </c>
      <c r="P134" s="14">
        <v>83.061705000000003</v>
      </c>
      <c r="Q134" s="14">
        <v>98.78237</v>
      </c>
      <c r="R134" s="14">
        <v>140.61422099999999</v>
      </c>
      <c r="S134" s="14">
        <v>189.30363800000001</v>
      </c>
      <c r="T134" s="14">
        <v>213.89504199999999</v>
      </c>
      <c r="U134" s="14">
        <v>159.98484500000001</v>
      </c>
      <c r="V134" s="14">
        <v>150.19920200000001</v>
      </c>
      <c r="W134" s="14">
        <v>223.85369499999999</v>
      </c>
      <c r="X134" s="14">
        <v>298.998267</v>
      </c>
      <c r="Y134" s="14">
        <v>259.54597899999999</v>
      </c>
      <c r="Z134" s="14">
        <v>358.476114</v>
      </c>
      <c r="AA134" s="14">
        <v>267.38118900000001</v>
      </c>
      <c r="AB134" s="14">
        <v>193.54797199999999</v>
      </c>
      <c r="AC134" s="14">
        <v>176.665042</v>
      </c>
      <c r="AD134" s="14">
        <v>310.06980499999997</v>
      </c>
      <c r="AE134" s="14">
        <v>362.21016800000001</v>
      </c>
    </row>
    <row r="135" spans="1:31" ht="13.5" customHeight="1" x14ac:dyDescent="0.25">
      <c r="A135" s="1"/>
      <c r="B135" s="16" t="s">
        <v>159</v>
      </c>
      <c r="C135" s="10"/>
      <c r="D135" s="11">
        <v>2.8</v>
      </c>
      <c r="E135" s="11">
        <v>0.22500000000000001</v>
      </c>
      <c r="F135" s="11"/>
      <c r="G135" s="11">
        <v>0.2</v>
      </c>
      <c r="H135" s="11">
        <v>0.09</v>
      </c>
      <c r="I135" s="11">
        <v>0.04</v>
      </c>
      <c r="J135" s="11">
        <v>0.06</v>
      </c>
      <c r="K135" s="11">
        <v>0.06</v>
      </c>
      <c r="L135" s="11">
        <v>0.39</v>
      </c>
      <c r="M135" s="11">
        <v>0.08</v>
      </c>
      <c r="N135" s="11"/>
      <c r="O135" s="11">
        <v>1.578827</v>
      </c>
      <c r="P135" s="11">
        <v>3.4668450000000002</v>
      </c>
      <c r="Q135" s="11">
        <v>1.086141</v>
      </c>
      <c r="R135" s="11">
        <v>2.6457060000000001</v>
      </c>
      <c r="S135" s="11">
        <v>4.6173219999999997</v>
      </c>
      <c r="T135" s="11">
        <v>6.1402320000000001</v>
      </c>
      <c r="U135" s="11">
        <v>6.8163099999999996</v>
      </c>
      <c r="V135" s="11">
        <v>3.84687</v>
      </c>
      <c r="W135" s="11">
        <v>8.2574159999999992</v>
      </c>
      <c r="X135" s="11">
        <v>8.3416859999999993</v>
      </c>
      <c r="Y135" s="11">
        <v>6.9711730000000003</v>
      </c>
      <c r="Z135" s="11">
        <v>9.5550979999999992</v>
      </c>
      <c r="AA135" s="11">
        <v>1.6189340000000001</v>
      </c>
      <c r="AB135" s="11">
        <v>2.4770289999999999</v>
      </c>
      <c r="AC135" s="11">
        <v>3.8620709999999998</v>
      </c>
      <c r="AD135" s="11">
        <v>4.7363499999999998</v>
      </c>
      <c r="AE135" s="11">
        <v>6.6690969999999998</v>
      </c>
    </row>
    <row r="136" spans="1:31" ht="13.5" customHeight="1" x14ac:dyDescent="0.25">
      <c r="A136" s="1"/>
      <c r="B136" s="16" t="s">
        <v>160</v>
      </c>
      <c r="C136" s="13"/>
      <c r="D136" s="14"/>
      <c r="E136" s="14">
        <v>0.44900000000000001</v>
      </c>
      <c r="F136" s="14"/>
      <c r="G136" s="14"/>
      <c r="H136" s="14"/>
      <c r="I136" s="14"/>
      <c r="J136" s="14">
        <v>0.03</v>
      </c>
      <c r="K136" s="14"/>
      <c r="L136" s="14"/>
      <c r="M136" s="14">
        <v>0.53</v>
      </c>
      <c r="N136" s="14">
        <v>0.6</v>
      </c>
      <c r="O136" s="14">
        <v>9.9651000000000003E-2</v>
      </c>
      <c r="P136" s="14">
        <v>0.12623899999999999</v>
      </c>
      <c r="Q136" s="14">
        <v>0.24429200000000001</v>
      </c>
      <c r="R136" s="14">
        <v>0.202574</v>
      </c>
      <c r="S136" s="14">
        <v>0.60817299999999996</v>
      </c>
      <c r="T136" s="14">
        <v>2.0616099999999999</v>
      </c>
      <c r="U136" s="14">
        <v>1.6063050000000001</v>
      </c>
      <c r="V136" s="14">
        <v>1.4630460000000001</v>
      </c>
      <c r="W136" s="14">
        <v>1.506974</v>
      </c>
      <c r="X136" s="14">
        <v>1.3820060000000001</v>
      </c>
      <c r="Y136" s="14">
        <v>2.1944189999999999</v>
      </c>
      <c r="Z136" s="14">
        <v>1.9250799999999999</v>
      </c>
      <c r="AA136" s="14">
        <v>2.519056</v>
      </c>
      <c r="AB136" s="14">
        <v>1.746464</v>
      </c>
      <c r="AC136" s="14">
        <v>0.553234</v>
      </c>
      <c r="AD136" s="14">
        <v>0.65245600000000004</v>
      </c>
      <c r="AE136" s="14">
        <v>0.38101499999999999</v>
      </c>
    </row>
    <row r="137" spans="1:31" ht="13.5" customHeight="1" x14ac:dyDescent="0.25">
      <c r="A137" s="1"/>
      <c r="B137" s="16" t="s">
        <v>161</v>
      </c>
      <c r="C137" s="10"/>
      <c r="D137" s="11"/>
      <c r="E137" s="11"/>
      <c r="F137" s="11"/>
      <c r="G137" s="11"/>
      <c r="H137" s="11"/>
      <c r="I137" s="11">
        <v>0.17</v>
      </c>
      <c r="J137" s="11"/>
      <c r="K137" s="11"/>
      <c r="L137" s="11">
        <v>0.12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>
        <v>0.19678699999999999</v>
      </c>
      <c r="Y137" s="11">
        <v>0.20091700000000001</v>
      </c>
      <c r="Z137" s="11">
        <v>0.115921</v>
      </c>
      <c r="AA137" s="11">
        <v>8.4220000000000007E-3</v>
      </c>
      <c r="AB137" s="11">
        <v>8.1476000000000007E-2</v>
      </c>
      <c r="AC137" s="11">
        <v>3.0610999999999999E-2</v>
      </c>
      <c r="AD137" s="11">
        <v>1.9557000000000001E-2</v>
      </c>
      <c r="AE137" s="11">
        <v>1.7791000000000001E-2</v>
      </c>
    </row>
    <row r="138" spans="1:31" ht="13.5" customHeight="1" x14ac:dyDescent="0.25">
      <c r="A138" s="1"/>
      <c r="B138" s="16" t="s">
        <v>162</v>
      </c>
      <c r="C138" s="13"/>
      <c r="D138" s="14"/>
      <c r="E138" s="14">
        <v>0.39800000000000002</v>
      </c>
      <c r="F138" s="14">
        <v>0.2</v>
      </c>
      <c r="G138" s="14">
        <v>0.3</v>
      </c>
      <c r="H138" s="14"/>
      <c r="I138" s="14"/>
      <c r="J138" s="14"/>
      <c r="K138" s="14"/>
      <c r="L138" s="14"/>
      <c r="M138" s="14">
        <v>0.1</v>
      </c>
      <c r="N138" s="14"/>
      <c r="O138" s="14"/>
      <c r="P138" s="14">
        <v>0.193462</v>
      </c>
      <c r="Q138" s="14">
        <v>2.3153E-2</v>
      </c>
      <c r="R138" s="14"/>
      <c r="S138" s="14"/>
      <c r="T138" s="14"/>
      <c r="U138" s="14"/>
      <c r="V138" s="14">
        <v>9.7727999999999995E-2</v>
      </c>
      <c r="W138" s="14">
        <v>0.92815899999999996</v>
      </c>
      <c r="X138" s="14">
        <v>0.197296</v>
      </c>
      <c r="Y138" s="14">
        <v>0.319413</v>
      </c>
      <c r="Z138" s="14">
        <v>0.16633800000000001</v>
      </c>
      <c r="AA138" s="14">
        <v>0.19680500000000001</v>
      </c>
      <c r="AB138" s="14">
        <v>0.127167</v>
      </c>
      <c r="AC138" s="14">
        <v>0.17716299999999999</v>
      </c>
      <c r="AD138" s="14">
        <v>0.24477299999999999</v>
      </c>
      <c r="AE138" s="14">
        <v>6.6308000000000006E-2</v>
      </c>
    </row>
    <row r="139" spans="1:31" ht="13.5" customHeight="1" x14ac:dyDescent="0.25">
      <c r="A139" s="1"/>
      <c r="B139" s="16" t="s">
        <v>163</v>
      </c>
      <c r="C139" s="10"/>
      <c r="D139" s="11"/>
      <c r="E139" s="11">
        <v>0.105</v>
      </c>
      <c r="F139" s="11"/>
      <c r="G139" s="11"/>
      <c r="H139" s="11">
        <v>0.01</v>
      </c>
      <c r="I139" s="11">
        <v>0.05</v>
      </c>
      <c r="J139" s="11">
        <v>0.02</v>
      </c>
      <c r="K139" s="11">
        <v>0.08</v>
      </c>
      <c r="L139" s="11">
        <v>0.01</v>
      </c>
      <c r="M139" s="11">
        <v>0.03</v>
      </c>
      <c r="N139" s="11"/>
      <c r="O139" s="11"/>
      <c r="P139" s="11"/>
      <c r="Q139" s="11"/>
      <c r="R139" s="11"/>
      <c r="S139" s="11">
        <v>0.103668</v>
      </c>
      <c r="T139" s="11"/>
      <c r="U139" s="11"/>
      <c r="V139" s="11"/>
      <c r="W139" s="11"/>
      <c r="X139" s="11"/>
      <c r="Y139" s="11"/>
      <c r="Z139" s="11">
        <v>0.65203999999999995</v>
      </c>
      <c r="AA139" s="11"/>
      <c r="AB139" s="11"/>
      <c r="AC139" s="11"/>
      <c r="AD139" s="11"/>
      <c r="AE139" s="11"/>
    </row>
    <row r="140" spans="1:31" ht="13.5" customHeight="1" x14ac:dyDescent="0.25">
      <c r="A140" s="1"/>
      <c r="B140" s="16" t="s">
        <v>164</v>
      </c>
      <c r="C140" s="13"/>
      <c r="D140" s="14"/>
      <c r="E140" s="14"/>
      <c r="F140" s="14"/>
      <c r="G140" s="14">
        <v>0.2</v>
      </c>
      <c r="H140" s="14">
        <v>0.06</v>
      </c>
      <c r="I140" s="14"/>
      <c r="J140" s="14">
        <v>0.04</v>
      </c>
      <c r="K140" s="14"/>
      <c r="L140" s="14">
        <v>0.12</v>
      </c>
      <c r="M140" s="14">
        <v>0.05</v>
      </c>
      <c r="N140" s="14"/>
      <c r="O140" s="14">
        <v>2.7720000000000002E-3</v>
      </c>
      <c r="P140" s="14"/>
      <c r="Q140" s="14"/>
      <c r="R140" s="14">
        <v>11.654655</v>
      </c>
      <c r="S140" s="14">
        <v>6.7419000000000007E-2</v>
      </c>
      <c r="T140" s="14">
        <v>6.1332999999999999E-2</v>
      </c>
      <c r="U140" s="14">
        <v>9.6875000000000003E-2</v>
      </c>
      <c r="V140" s="14">
        <v>1.9278169999999999</v>
      </c>
      <c r="W140" s="14">
        <v>0.41530699999999998</v>
      </c>
      <c r="X140" s="14">
        <v>3.0309999999999998E-3</v>
      </c>
      <c r="Y140" s="14">
        <v>0.107483</v>
      </c>
      <c r="Z140" s="14"/>
      <c r="AA140" s="14"/>
      <c r="AB140" s="14"/>
      <c r="AC140" s="14"/>
      <c r="AD140" s="14"/>
      <c r="AE140" s="14"/>
    </row>
    <row r="141" spans="1:31" ht="13.5" customHeight="1" x14ac:dyDescent="0.25">
      <c r="A141" s="1"/>
      <c r="B141" s="16" t="s">
        <v>165</v>
      </c>
      <c r="C141" s="10"/>
      <c r="D141" s="11">
        <v>0.19600000000000001</v>
      </c>
      <c r="E141" s="11">
        <v>2.1000000000000001E-2</v>
      </c>
      <c r="F141" s="11"/>
      <c r="G141" s="11">
        <v>0.7</v>
      </c>
      <c r="H141" s="11">
        <v>0.28999999999999998</v>
      </c>
      <c r="I141" s="11">
        <v>0.21</v>
      </c>
      <c r="J141" s="11"/>
      <c r="K141" s="11">
        <v>0.01</v>
      </c>
      <c r="L141" s="11">
        <v>0.02</v>
      </c>
      <c r="M141" s="11">
        <v>2.0299999999999998</v>
      </c>
      <c r="N141" s="11">
        <v>1.2</v>
      </c>
      <c r="O141" s="11">
        <v>1.275963</v>
      </c>
      <c r="P141" s="11">
        <v>1.2985040000000001</v>
      </c>
      <c r="Q141" s="11">
        <v>1.147537</v>
      </c>
      <c r="R141" s="11">
        <v>6.35114</v>
      </c>
      <c r="S141" s="11">
        <v>2.8920970000000001</v>
      </c>
      <c r="T141" s="11">
        <v>1.429738</v>
      </c>
      <c r="U141" s="11">
        <v>1.338452</v>
      </c>
      <c r="V141" s="11">
        <v>0.73142799999999997</v>
      </c>
      <c r="W141" s="11">
        <v>1.757091</v>
      </c>
      <c r="X141" s="11">
        <v>1.216361</v>
      </c>
      <c r="Y141" s="11">
        <v>19.439035000000001</v>
      </c>
      <c r="Z141" s="11">
        <v>6.0157749999999997</v>
      </c>
      <c r="AA141" s="11">
        <v>0.161463</v>
      </c>
      <c r="AB141" s="11">
        <v>0.386633</v>
      </c>
      <c r="AC141" s="11">
        <v>0.77805299999999999</v>
      </c>
      <c r="AD141" s="11">
        <v>15.044997</v>
      </c>
      <c r="AE141" s="11">
        <v>1.668606</v>
      </c>
    </row>
    <row r="142" spans="1:31" ht="13.5" customHeight="1" x14ac:dyDescent="0.25">
      <c r="A142" s="1"/>
      <c r="B142" s="16" t="s">
        <v>166</v>
      </c>
      <c r="C142" s="13"/>
      <c r="D142" s="14"/>
      <c r="E142" s="14">
        <v>2E-3</v>
      </c>
      <c r="F142" s="14"/>
      <c r="G142" s="14"/>
      <c r="H142" s="14"/>
      <c r="I142" s="14">
        <v>0.03</v>
      </c>
      <c r="J142" s="14"/>
      <c r="K142" s="14"/>
      <c r="L142" s="14">
        <v>0.01</v>
      </c>
      <c r="M142" s="14"/>
      <c r="N142" s="14"/>
      <c r="O142" s="14">
        <v>7.3800000000000005E-4</v>
      </c>
      <c r="P142" s="14"/>
      <c r="Q142" s="14">
        <v>1.7007999999999999E-2</v>
      </c>
      <c r="R142" s="14"/>
      <c r="S142" s="14"/>
      <c r="T142" s="14">
        <v>0.118606</v>
      </c>
      <c r="U142" s="14">
        <v>2.6719999999999999E-3</v>
      </c>
      <c r="V142" s="14">
        <v>1.6948829999999999</v>
      </c>
      <c r="W142" s="14">
        <v>1.5041000000000001E-2</v>
      </c>
      <c r="X142" s="14">
        <v>0.25706499999999999</v>
      </c>
      <c r="Y142" s="14"/>
      <c r="Z142" s="14"/>
      <c r="AA142" s="14"/>
      <c r="AB142" s="14">
        <v>7.8359999999999992E-3</v>
      </c>
      <c r="AC142" s="14">
        <v>1.6052E-2</v>
      </c>
      <c r="AD142" s="14"/>
      <c r="AE142" s="14">
        <v>1.0161E-2</v>
      </c>
    </row>
    <row r="143" spans="1:31" ht="13.5" customHeight="1" x14ac:dyDescent="0.25">
      <c r="A143" s="1"/>
      <c r="B143" s="16" t="s">
        <v>167</v>
      </c>
      <c r="C143" s="10"/>
      <c r="D143" s="11"/>
      <c r="E143" s="11">
        <v>3.1E-2</v>
      </c>
      <c r="F143" s="11">
        <v>0.1</v>
      </c>
      <c r="G143" s="11"/>
      <c r="H143" s="11">
        <v>0.02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>
        <v>1.119127</v>
      </c>
      <c r="W143" s="11">
        <v>1.3711450000000001</v>
      </c>
      <c r="X143" s="11">
        <v>0.87843499999999997</v>
      </c>
      <c r="Y143" s="11">
        <v>0.61987199999999998</v>
      </c>
      <c r="Z143" s="11">
        <v>0.61510699999999996</v>
      </c>
      <c r="AA143" s="11">
        <v>0.93513299999999999</v>
      </c>
      <c r="AB143" s="11"/>
      <c r="AC143" s="11">
        <v>0.34971600000000003</v>
      </c>
      <c r="AD143" s="11">
        <v>0.49354900000000002</v>
      </c>
      <c r="AE143" s="11">
        <v>0.15277299999999999</v>
      </c>
    </row>
    <row r="144" spans="1:31" ht="13.5" customHeight="1" x14ac:dyDescent="0.25">
      <c r="A144" s="1"/>
      <c r="B144" s="16" t="s">
        <v>168</v>
      </c>
      <c r="C144" s="13"/>
      <c r="D144" s="14"/>
      <c r="E144" s="14">
        <v>4.8000000000000001E-2</v>
      </c>
      <c r="F144" s="14"/>
      <c r="G144" s="14"/>
      <c r="H144" s="14"/>
      <c r="I144" s="14"/>
      <c r="J144" s="14">
        <v>0.09</v>
      </c>
      <c r="K144" s="14">
        <v>0.02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>
        <v>1.120231</v>
      </c>
      <c r="W144" s="14">
        <v>7.859623</v>
      </c>
      <c r="X144" s="14">
        <v>7.5481189999999998</v>
      </c>
      <c r="Y144" s="14">
        <v>2.5884269999999998</v>
      </c>
      <c r="Z144" s="14">
        <v>0.79875700000000005</v>
      </c>
      <c r="AA144" s="14">
        <v>0.79324099999999997</v>
      </c>
      <c r="AB144" s="14">
        <v>0.66172799999999998</v>
      </c>
      <c r="AC144" s="14">
        <v>0.75365899999999997</v>
      </c>
      <c r="AD144" s="14">
        <v>1.8007610000000001</v>
      </c>
      <c r="AE144" s="14">
        <v>3.6174819999999999</v>
      </c>
    </row>
    <row r="145" spans="1:31" ht="13.5" customHeight="1" x14ac:dyDescent="0.25">
      <c r="A145" s="1"/>
      <c r="B145" s="16" t="s">
        <v>169</v>
      </c>
      <c r="C145" s="10"/>
      <c r="D145" s="11">
        <v>6.4000000000000001E-2</v>
      </c>
      <c r="E145" s="11">
        <v>5.6000000000000001E-2</v>
      </c>
      <c r="F145" s="11"/>
      <c r="G145" s="11">
        <v>0.4</v>
      </c>
      <c r="H145" s="11">
        <v>0.03</v>
      </c>
      <c r="I145" s="11">
        <v>0.02</v>
      </c>
      <c r="J145" s="11"/>
      <c r="K145" s="11">
        <v>7.0000000000000007E-2</v>
      </c>
      <c r="L145" s="11"/>
      <c r="M145" s="11">
        <v>2.11</v>
      </c>
      <c r="N145" s="11">
        <v>0.7</v>
      </c>
      <c r="O145" s="11">
        <v>3.1364999999999997E-2</v>
      </c>
      <c r="P145" s="11">
        <v>0.13538500000000001</v>
      </c>
      <c r="Q145" s="11">
        <v>0.21149899999999999</v>
      </c>
      <c r="R145" s="11">
        <v>0.20908199999999999</v>
      </c>
      <c r="S145" s="11">
        <v>0.286937</v>
      </c>
      <c r="T145" s="11">
        <v>1.5739829999999999</v>
      </c>
      <c r="U145" s="11">
        <v>1.4356450000000001</v>
      </c>
      <c r="V145" s="11">
        <v>0.40330700000000003</v>
      </c>
      <c r="W145" s="11">
        <v>0.41178100000000001</v>
      </c>
      <c r="X145" s="11">
        <v>0.36529400000000001</v>
      </c>
      <c r="Y145" s="11">
        <v>0.20822199999999999</v>
      </c>
      <c r="Z145" s="11">
        <v>0.37571599999999999</v>
      </c>
      <c r="AA145" s="11">
        <v>0.33598</v>
      </c>
      <c r="AB145" s="11">
        <v>0.42876599999999998</v>
      </c>
      <c r="AC145" s="11">
        <v>2.643313</v>
      </c>
      <c r="AD145" s="11">
        <v>19.204027</v>
      </c>
      <c r="AE145" s="11">
        <v>15.720388</v>
      </c>
    </row>
    <row r="146" spans="1:31" ht="13.5" customHeight="1" x14ac:dyDescent="0.25">
      <c r="A146" s="1"/>
      <c r="B146" s="16" t="s">
        <v>170</v>
      </c>
      <c r="C146" s="13"/>
      <c r="D146" s="14"/>
      <c r="E146" s="14">
        <v>6.5000000000000002E-2</v>
      </c>
      <c r="F146" s="14"/>
      <c r="G146" s="14">
        <v>1</v>
      </c>
      <c r="H146" s="14"/>
      <c r="I146" s="14"/>
      <c r="J146" s="14"/>
      <c r="K146" s="14"/>
      <c r="L146" s="14">
        <v>0.3</v>
      </c>
      <c r="M146" s="14">
        <v>0.4</v>
      </c>
      <c r="N146" s="14"/>
      <c r="O146" s="14"/>
      <c r="P146" s="14">
        <v>0.116703</v>
      </c>
      <c r="Q146" s="14">
        <v>0.17601800000000001</v>
      </c>
      <c r="R146" s="14">
        <v>0.92685099999999998</v>
      </c>
      <c r="S146" s="14">
        <v>0.82412700000000005</v>
      </c>
      <c r="T146" s="14">
        <v>1.281973</v>
      </c>
      <c r="U146" s="14">
        <v>2.630477</v>
      </c>
      <c r="V146" s="14">
        <v>3.2672330000000001</v>
      </c>
      <c r="W146" s="14">
        <v>1.154058</v>
      </c>
      <c r="X146" s="14">
        <v>0.83896700000000002</v>
      </c>
      <c r="Y146" s="14">
        <v>6.850047</v>
      </c>
      <c r="Z146" s="14">
        <v>1.059131</v>
      </c>
      <c r="AA146" s="14">
        <v>0.97409699999999999</v>
      </c>
      <c r="AB146" s="14">
        <v>2.8455089999999998</v>
      </c>
      <c r="AC146" s="14">
        <v>0.404283</v>
      </c>
      <c r="AD146" s="14">
        <v>0.51729099999999995</v>
      </c>
      <c r="AE146" s="14">
        <v>0.20029</v>
      </c>
    </row>
    <row r="147" spans="1:31" ht="13.5" customHeight="1" x14ac:dyDescent="0.25">
      <c r="A147" s="1"/>
      <c r="B147" s="16" t="s">
        <v>171</v>
      </c>
      <c r="C147" s="10"/>
      <c r="D147" s="11"/>
      <c r="E147" s="11"/>
      <c r="F147" s="11"/>
      <c r="G147" s="11">
        <v>0.3</v>
      </c>
      <c r="H147" s="11"/>
      <c r="I147" s="11"/>
      <c r="J147" s="11"/>
      <c r="K147" s="11">
        <v>0.1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>
        <v>2.8355999999999999E-2</v>
      </c>
      <c r="AD147" s="11"/>
      <c r="AE147" s="11"/>
    </row>
    <row r="148" spans="1:31" ht="13.5" customHeight="1" x14ac:dyDescent="0.25">
      <c r="A148" s="1"/>
      <c r="B148" s="16" t="s">
        <v>172</v>
      </c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>
        <v>0.1</v>
      </c>
      <c r="N148" s="14"/>
      <c r="O148" s="14">
        <v>3.3909999999999999E-3</v>
      </c>
      <c r="P148" s="14">
        <v>6.4599999999999998E-4</v>
      </c>
      <c r="Q148" s="14"/>
      <c r="R148" s="14">
        <v>6.3900000000000003E-4</v>
      </c>
      <c r="S148" s="14">
        <v>2.405E-3</v>
      </c>
      <c r="T148" s="14">
        <v>0.213254</v>
      </c>
      <c r="U148" s="14">
        <v>6.6230000000000004E-3</v>
      </c>
      <c r="V148" s="14">
        <v>2.6689000000000001E-2</v>
      </c>
      <c r="W148" s="14">
        <v>1.3311E-2</v>
      </c>
      <c r="X148" s="14">
        <v>4.5957999999999999E-2</v>
      </c>
      <c r="Y148" s="14">
        <v>1.1662E-2</v>
      </c>
      <c r="Z148" s="14">
        <v>4.4401999999999997E-2</v>
      </c>
      <c r="AA148" s="14">
        <v>5.0000999999999997E-2</v>
      </c>
      <c r="AB148" s="14">
        <v>3.4241000000000001E-2</v>
      </c>
      <c r="AC148" s="14">
        <v>5.7195000000000003E-2</v>
      </c>
      <c r="AD148" s="14">
        <v>4.6803999999999998E-2</v>
      </c>
      <c r="AE148" s="14">
        <v>4.7877999999999997E-2</v>
      </c>
    </row>
    <row r="149" spans="1:31" ht="13.5" customHeight="1" x14ac:dyDescent="0.25">
      <c r="A149" s="1"/>
      <c r="B149" s="16" t="s">
        <v>173</v>
      </c>
      <c r="C149" s="10"/>
      <c r="D149" s="11"/>
      <c r="E149" s="11">
        <v>7.9000000000000001E-2</v>
      </c>
      <c r="F149" s="11">
        <v>0.1</v>
      </c>
      <c r="G149" s="11"/>
      <c r="H149" s="11"/>
      <c r="I149" s="11"/>
      <c r="J149" s="11"/>
      <c r="K149" s="11"/>
      <c r="L149" s="11"/>
      <c r="M149" s="11"/>
      <c r="N149" s="11"/>
      <c r="O149" s="11">
        <v>9.4909999999999994E-3</v>
      </c>
      <c r="P149" s="11">
        <v>2.0839E-2</v>
      </c>
      <c r="Q149" s="11">
        <v>1.7805999999999999E-2</v>
      </c>
      <c r="R149" s="11">
        <v>2.8833000000000001E-2</v>
      </c>
      <c r="S149" s="11">
        <v>0.81062900000000004</v>
      </c>
      <c r="T149" s="11">
        <v>0.309865</v>
      </c>
      <c r="U149" s="11">
        <v>6.6312999999999997E-2</v>
      </c>
      <c r="V149" s="11">
        <v>0.134746</v>
      </c>
      <c r="W149" s="11">
        <v>1.4549749999999999</v>
      </c>
      <c r="X149" s="11">
        <v>0.16914999999999999</v>
      </c>
      <c r="Y149" s="11">
        <v>0.34025899999999998</v>
      </c>
      <c r="Z149" s="11">
        <v>4.9799999999999997E-2</v>
      </c>
      <c r="AA149" s="11">
        <v>5.8279999999999998E-2</v>
      </c>
      <c r="AB149" s="11">
        <v>0.30493199999999998</v>
      </c>
      <c r="AC149" s="11">
        <v>0.60703399999999996</v>
      </c>
      <c r="AD149" s="11">
        <v>0.44979799999999998</v>
      </c>
      <c r="AE149" s="11">
        <v>0.15564</v>
      </c>
    </row>
    <row r="150" spans="1:31" ht="13.5" customHeight="1" x14ac:dyDescent="0.25">
      <c r="A150" s="1"/>
      <c r="B150" s="16" t="s">
        <v>174</v>
      </c>
      <c r="C150" s="13"/>
      <c r="D150" s="14"/>
      <c r="E150" s="14"/>
      <c r="F150" s="14"/>
      <c r="G150" s="14"/>
      <c r="H150" s="14"/>
      <c r="I150" s="14"/>
      <c r="J150" s="14"/>
      <c r="K150" s="14">
        <v>0.04</v>
      </c>
      <c r="L150" s="14">
        <v>0.12</v>
      </c>
      <c r="M150" s="14">
        <v>0.08</v>
      </c>
      <c r="N150" s="14"/>
      <c r="O150" s="14">
        <v>0.366205</v>
      </c>
      <c r="P150" s="14">
        <v>0.79749599999999998</v>
      </c>
      <c r="Q150" s="14">
        <v>0.31296400000000002</v>
      </c>
      <c r="R150" s="14">
        <v>0.25869399999999998</v>
      </c>
      <c r="S150" s="14">
        <v>0.41744999999999999</v>
      </c>
      <c r="T150" s="14">
        <v>0.50019599999999997</v>
      </c>
      <c r="U150" s="14">
        <v>0.62787599999999999</v>
      </c>
      <c r="V150" s="14">
        <v>0.44933800000000002</v>
      </c>
      <c r="W150" s="14">
        <v>0.57911800000000002</v>
      </c>
      <c r="X150" s="14">
        <v>0.50711499999999998</v>
      </c>
      <c r="Y150" s="14">
        <v>0.31772400000000001</v>
      </c>
      <c r="Z150" s="14">
        <v>0.79438799999999998</v>
      </c>
      <c r="AA150" s="14">
        <v>0.42644199999999999</v>
      </c>
      <c r="AB150" s="14">
        <v>0.43896000000000002</v>
      </c>
      <c r="AC150" s="14">
        <v>0.74103399999999997</v>
      </c>
      <c r="AD150" s="14">
        <v>1.1242160000000001</v>
      </c>
      <c r="AE150" s="14">
        <v>0.81117600000000001</v>
      </c>
    </row>
    <row r="151" spans="1:31" ht="13.5" customHeight="1" x14ac:dyDescent="0.25">
      <c r="A151" s="1"/>
      <c r="B151" s="16" t="s">
        <v>175</v>
      </c>
      <c r="C151" s="10"/>
      <c r="D151" s="11">
        <v>3.0000000000000001E-3</v>
      </c>
      <c r="E151" s="11"/>
      <c r="F151" s="11">
        <v>0.6</v>
      </c>
      <c r="G151" s="11"/>
      <c r="H151" s="11">
        <v>0.02</v>
      </c>
      <c r="I151" s="11">
        <v>7.0000000000000007E-2</v>
      </c>
      <c r="J151" s="11"/>
      <c r="K151" s="11">
        <v>0.15</v>
      </c>
      <c r="L151" s="11">
        <v>0.03</v>
      </c>
      <c r="M151" s="11">
        <v>0.02</v>
      </c>
      <c r="N151" s="11"/>
      <c r="O151" s="11">
        <v>5.0188000000000003E-2</v>
      </c>
      <c r="P151" s="11">
        <v>1.1191E-2</v>
      </c>
      <c r="Q151" s="11"/>
      <c r="R151" s="11"/>
      <c r="S151" s="11">
        <v>4.8736000000000002E-2</v>
      </c>
      <c r="T151" s="11"/>
      <c r="U151" s="11">
        <v>9.0981000000000006E-2</v>
      </c>
      <c r="V151" s="11"/>
      <c r="W151" s="11"/>
      <c r="X151" s="11"/>
      <c r="Y151" s="11"/>
      <c r="Z151" s="11">
        <v>3.3709999999999997E-2</v>
      </c>
      <c r="AA151" s="11"/>
      <c r="AB151" s="11"/>
      <c r="AC151" s="11"/>
      <c r="AD151" s="11"/>
      <c r="AE151" s="11"/>
    </row>
    <row r="152" spans="1:31" ht="13.5" customHeight="1" x14ac:dyDescent="0.25">
      <c r="A152" s="1"/>
      <c r="B152" s="16" t="s">
        <v>176</v>
      </c>
      <c r="C152" s="13"/>
      <c r="D152" s="14"/>
      <c r="E152" s="14">
        <v>1.7999999999999999E-2</v>
      </c>
      <c r="F152" s="14"/>
      <c r="G152" s="14">
        <v>0.1</v>
      </c>
      <c r="H152" s="14"/>
      <c r="I152" s="14">
        <v>0.08</v>
      </c>
      <c r="J152" s="14">
        <v>0.08</v>
      </c>
      <c r="K152" s="14">
        <v>0.36</v>
      </c>
      <c r="L152" s="14">
        <v>0.36</v>
      </c>
      <c r="M152" s="14">
        <v>1.77</v>
      </c>
      <c r="N152" s="14">
        <v>0.8</v>
      </c>
      <c r="O152" s="14">
        <v>2.7069230000000002</v>
      </c>
      <c r="P152" s="14">
        <v>2.9830070000000002</v>
      </c>
      <c r="Q152" s="14">
        <v>4.6504890000000003</v>
      </c>
      <c r="R152" s="14">
        <v>7.0236590000000003</v>
      </c>
      <c r="S152" s="14">
        <v>11.098921000000001</v>
      </c>
      <c r="T152" s="14">
        <v>17.645617999999999</v>
      </c>
      <c r="U152" s="14">
        <v>11.643789</v>
      </c>
      <c r="V152" s="14">
        <v>14.593097</v>
      </c>
      <c r="W152" s="14">
        <v>16.535822</v>
      </c>
      <c r="X152" s="14">
        <v>17.293883000000001</v>
      </c>
      <c r="Y152" s="14">
        <v>10.665101999999999</v>
      </c>
      <c r="Z152" s="14">
        <v>9.883286</v>
      </c>
      <c r="AA152" s="14">
        <v>12.83714</v>
      </c>
      <c r="AB152" s="14">
        <v>6.5528969999999997</v>
      </c>
      <c r="AC152" s="14">
        <v>7.1733200000000004</v>
      </c>
      <c r="AD152" s="14">
        <v>20.000447000000001</v>
      </c>
      <c r="AE152" s="14">
        <v>25.859728</v>
      </c>
    </row>
    <row r="153" spans="1:31" ht="13.5" customHeight="1" x14ac:dyDescent="0.25">
      <c r="A153" s="1"/>
      <c r="B153" s="16" t="s">
        <v>177</v>
      </c>
      <c r="C153" s="10"/>
      <c r="D153" s="11">
        <v>0.17100000000000001</v>
      </c>
      <c r="E153" s="11">
        <v>5.2999999999999999E-2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>
        <v>0.29687200000000002</v>
      </c>
      <c r="P153" s="11">
        <v>0.22949800000000001</v>
      </c>
      <c r="Q153" s="11">
        <v>0.91012800000000005</v>
      </c>
      <c r="R153" s="11">
        <v>0.82512200000000002</v>
      </c>
      <c r="S153" s="11">
        <v>2.0759919999999998</v>
      </c>
      <c r="T153" s="11">
        <v>1.3268519999999999</v>
      </c>
      <c r="U153" s="11">
        <v>0.30620799999999998</v>
      </c>
      <c r="V153" s="11">
        <v>1.456642</v>
      </c>
      <c r="W153" s="11">
        <v>2.501293</v>
      </c>
      <c r="X153" s="11">
        <v>1.328557</v>
      </c>
      <c r="Y153" s="11">
        <v>1.070166</v>
      </c>
      <c r="Z153" s="11">
        <v>0.280391</v>
      </c>
      <c r="AA153" s="11">
        <v>0.12889200000000001</v>
      </c>
      <c r="AB153" s="11">
        <v>0.12723200000000001</v>
      </c>
      <c r="AC153" s="11">
        <v>0.24818000000000001</v>
      </c>
      <c r="AD153" s="11">
        <v>0.31098500000000001</v>
      </c>
      <c r="AE153" s="11">
        <v>0.22833700000000001</v>
      </c>
    </row>
    <row r="154" spans="1:31" ht="13.5" customHeight="1" x14ac:dyDescent="0.25">
      <c r="A154" s="1"/>
      <c r="B154" s="16" t="s">
        <v>178</v>
      </c>
      <c r="C154" s="13"/>
      <c r="D154" s="14">
        <v>0.24299999999999999</v>
      </c>
      <c r="E154" s="14">
        <v>9.1999999999999998E-2</v>
      </c>
      <c r="F154" s="14">
        <v>0.1</v>
      </c>
      <c r="G154" s="14"/>
      <c r="H154" s="14">
        <v>0.1</v>
      </c>
      <c r="I154" s="14">
        <v>0.09</v>
      </c>
      <c r="J154" s="14">
        <v>0.12</v>
      </c>
      <c r="K154" s="14">
        <v>0.16</v>
      </c>
      <c r="L154" s="14">
        <v>0.18</v>
      </c>
      <c r="M154" s="14">
        <v>0.6</v>
      </c>
      <c r="N154" s="14">
        <v>0.4</v>
      </c>
      <c r="O154" s="14">
        <v>0.291514</v>
      </c>
      <c r="P154" s="14">
        <v>0.93039899999999998</v>
      </c>
      <c r="Q154" s="14">
        <v>1.822816</v>
      </c>
      <c r="R154" s="14">
        <v>2.1582560000000002</v>
      </c>
      <c r="S154" s="14">
        <v>3.6101399999999999</v>
      </c>
      <c r="T154" s="14">
        <v>2.4350309999999999</v>
      </c>
      <c r="U154" s="14">
        <v>2.9530569999999998</v>
      </c>
      <c r="V154" s="14">
        <v>2.5616370000000002</v>
      </c>
      <c r="W154" s="14">
        <v>2.550052</v>
      </c>
      <c r="X154" s="14">
        <v>3.133483</v>
      </c>
      <c r="Y154" s="14">
        <v>2.7302900000000001</v>
      </c>
      <c r="Z154" s="14">
        <v>2.9523489999999999</v>
      </c>
      <c r="AA154" s="14">
        <v>2.141025</v>
      </c>
      <c r="AB154" s="14">
        <v>3.8873820000000001</v>
      </c>
      <c r="AC154" s="14">
        <v>1.446137</v>
      </c>
      <c r="AD154" s="14">
        <v>11.363023999999999</v>
      </c>
      <c r="AE154" s="14">
        <v>47.007620000000003</v>
      </c>
    </row>
    <row r="155" spans="1:31" ht="13.5" customHeight="1" x14ac:dyDescent="0.25">
      <c r="A155" s="1"/>
      <c r="B155" s="16" t="s">
        <v>179</v>
      </c>
      <c r="C155" s="10"/>
      <c r="D155" s="11"/>
      <c r="E155" s="11">
        <v>1E-3</v>
      </c>
      <c r="F155" s="11"/>
      <c r="G155" s="11"/>
      <c r="H155" s="11"/>
      <c r="I155" s="11"/>
      <c r="J155" s="11"/>
      <c r="K155" s="11"/>
      <c r="L155" s="11"/>
      <c r="M155" s="11">
        <v>0.02</v>
      </c>
      <c r="N155" s="11"/>
      <c r="O155" s="11"/>
      <c r="P155" s="11"/>
      <c r="Q155" s="11"/>
      <c r="R155" s="11">
        <v>8.1064999999999998E-2</v>
      </c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 x14ac:dyDescent="0.25">
      <c r="A156" s="1"/>
      <c r="B156" s="16" t="s">
        <v>180</v>
      </c>
      <c r="C156" s="13"/>
      <c r="D156" s="14"/>
      <c r="E156" s="14">
        <v>5.0000000000000001E-3</v>
      </c>
      <c r="F156" s="14"/>
      <c r="G156" s="14">
        <v>11.3</v>
      </c>
      <c r="H156" s="14">
        <v>15.34</v>
      </c>
      <c r="I156" s="14">
        <v>7.0000000000000007E-2</v>
      </c>
      <c r="J156" s="14">
        <v>2.62</v>
      </c>
      <c r="K156" s="14">
        <v>0.39</v>
      </c>
      <c r="L156" s="14">
        <v>4.2</v>
      </c>
      <c r="M156" s="14">
        <v>1.34</v>
      </c>
      <c r="N156" s="14">
        <v>1.9</v>
      </c>
      <c r="O156" s="14"/>
      <c r="P156" s="14"/>
      <c r="Q156" s="14"/>
      <c r="R156" s="14">
        <v>2.7685000000000001E-2</v>
      </c>
      <c r="S156" s="14">
        <v>0.22232099999999999</v>
      </c>
      <c r="T156" s="14">
        <v>0.52042699999999997</v>
      </c>
      <c r="U156" s="14">
        <v>1.1909620000000001</v>
      </c>
      <c r="V156" s="14">
        <v>1.5107409999999999</v>
      </c>
      <c r="W156" s="14">
        <v>2.2925599999999999</v>
      </c>
      <c r="X156" s="14">
        <v>2.5190929999999998</v>
      </c>
      <c r="Y156" s="14">
        <v>2.1765150000000002</v>
      </c>
      <c r="Z156" s="14">
        <v>1.828891</v>
      </c>
      <c r="AA156" s="14">
        <v>0.90993000000000002</v>
      </c>
      <c r="AB156" s="14">
        <v>1.0064360000000001</v>
      </c>
      <c r="AC156" s="14">
        <v>0.66470600000000002</v>
      </c>
      <c r="AD156" s="14">
        <v>0.88460799999999995</v>
      </c>
      <c r="AE156" s="14">
        <v>1.0276510000000001</v>
      </c>
    </row>
    <row r="157" spans="1:31" ht="13.5" customHeight="1" x14ac:dyDescent="0.25">
      <c r="A157" s="1"/>
      <c r="B157" s="16" t="s">
        <v>181</v>
      </c>
      <c r="C157" s="10"/>
      <c r="D157" s="11"/>
      <c r="E157" s="11"/>
      <c r="F157" s="11"/>
      <c r="G157" s="11"/>
      <c r="H157" s="11">
        <v>0.14000000000000001</v>
      </c>
      <c r="I157" s="11">
        <v>0.31</v>
      </c>
      <c r="J157" s="11">
        <v>0.08</v>
      </c>
      <c r="K157" s="11">
        <v>0.08</v>
      </c>
      <c r="L157" s="11">
        <v>0.11</v>
      </c>
      <c r="M157" s="11">
        <v>0.03</v>
      </c>
      <c r="N157" s="11"/>
      <c r="O157" s="11"/>
      <c r="P157" s="11">
        <v>1.2840000000000001E-2</v>
      </c>
      <c r="Q157" s="11">
        <v>4.7648000000000003E-2</v>
      </c>
      <c r="R157" s="11"/>
      <c r="S157" s="11">
        <v>3.1447999999999997E-2</v>
      </c>
      <c r="T157" s="11">
        <v>3.7297999999999998E-2</v>
      </c>
      <c r="U157" s="11">
        <v>1.507158</v>
      </c>
      <c r="V157" s="11">
        <v>1.4742</v>
      </c>
      <c r="W157" s="11">
        <v>5.8380000000000003E-3</v>
      </c>
      <c r="X157" s="11">
        <v>9.7577999999999998E-2</v>
      </c>
      <c r="Y157" s="11">
        <v>0.131302</v>
      </c>
      <c r="Z157" s="11">
        <v>4.6459E-2</v>
      </c>
      <c r="AA157" s="11">
        <v>6.9013000000000005E-2</v>
      </c>
      <c r="AB157" s="11">
        <v>3.5881000000000003E-2</v>
      </c>
      <c r="AC157" s="11"/>
      <c r="AD157" s="11"/>
      <c r="AE157" s="11">
        <v>3.807E-2</v>
      </c>
    </row>
    <row r="158" spans="1:31" ht="13.5" customHeight="1" x14ac:dyDescent="0.25">
      <c r="A158" s="1"/>
      <c r="B158" s="16" t="s">
        <v>182</v>
      </c>
      <c r="C158" s="13"/>
      <c r="D158" s="14"/>
      <c r="E158" s="14">
        <v>0.41699999999999998</v>
      </c>
      <c r="F158" s="14"/>
      <c r="G158" s="14">
        <v>0.2</v>
      </c>
      <c r="H158" s="14">
        <v>0.02</v>
      </c>
      <c r="I158" s="14">
        <v>0.03</v>
      </c>
      <c r="J158" s="14"/>
      <c r="K158" s="14"/>
      <c r="L158" s="14">
        <v>0.01</v>
      </c>
      <c r="M158" s="14"/>
      <c r="N158" s="14"/>
      <c r="O158" s="14"/>
      <c r="P158" s="14">
        <v>8.3031999999999995E-2</v>
      </c>
      <c r="Q158" s="14"/>
      <c r="R158" s="14"/>
      <c r="S158" s="14"/>
      <c r="T158" s="14"/>
      <c r="U158" s="14"/>
      <c r="V158" s="14"/>
      <c r="W158" s="14">
        <v>1.3946E-2</v>
      </c>
      <c r="X158" s="14">
        <v>3.9649999999999998E-3</v>
      </c>
      <c r="Y158" s="14"/>
      <c r="Z158" s="14"/>
      <c r="AA158" s="14"/>
      <c r="AB158" s="14"/>
      <c r="AC158" s="14"/>
      <c r="AD158" s="14"/>
      <c r="AE158" s="14"/>
    </row>
    <row r="159" spans="1:31" ht="13.5" customHeight="1" x14ac:dyDescent="0.25">
      <c r="A159" s="1"/>
      <c r="B159" s="16" t="s">
        <v>183</v>
      </c>
      <c r="C159" s="10"/>
      <c r="D159" s="11"/>
      <c r="E159" s="11"/>
      <c r="F159" s="11"/>
      <c r="G159" s="11"/>
      <c r="H159" s="11"/>
      <c r="I159" s="11"/>
      <c r="J159" s="11">
        <v>0.02</v>
      </c>
      <c r="K159" s="11"/>
      <c r="L159" s="11">
        <v>0.1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>
        <v>3.6800000000000001E-3</v>
      </c>
      <c r="W159" s="11">
        <v>6.4952999999999997E-2</v>
      </c>
      <c r="X159" s="11">
        <v>7.0553000000000005E-2</v>
      </c>
      <c r="Y159" s="11">
        <v>1.0737570000000001</v>
      </c>
      <c r="Z159" s="11">
        <v>4.8019999999999998E-3</v>
      </c>
      <c r="AA159" s="11">
        <v>8.4101999999999996E-2</v>
      </c>
      <c r="AB159" s="11">
        <v>0.101815</v>
      </c>
      <c r="AC159" s="11">
        <v>2.6315999999999999E-2</v>
      </c>
      <c r="AD159" s="11">
        <v>0.54478899999999997</v>
      </c>
      <c r="AE159" s="11">
        <v>1.285814</v>
      </c>
    </row>
    <row r="160" spans="1:31" ht="13.5" customHeight="1" x14ac:dyDescent="0.25">
      <c r="A160" s="1"/>
      <c r="B160" s="16" t="s">
        <v>184</v>
      </c>
      <c r="C160" s="13"/>
      <c r="D160" s="14">
        <v>6.8890000000000002</v>
      </c>
      <c r="E160" s="14">
        <v>0.69199999999999995</v>
      </c>
      <c r="F160" s="14">
        <v>0.6</v>
      </c>
      <c r="G160" s="14">
        <v>0.7</v>
      </c>
      <c r="H160" s="14">
        <v>14.23</v>
      </c>
      <c r="I160" s="14">
        <v>2.2599999999999998</v>
      </c>
      <c r="J160" s="14">
        <v>3.29</v>
      </c>
      <c r="K160" s="14">
        <v>1.07</v>
      </c>
      <c r="L160" s="14">
        <v>0.75</v>
      </c>
      <c r="M160" s="14">
        <v>0.63</v>
      </c>
      <c r="N160" s="14">
        <v>1.1000000000000001</v>
      </c>
      <c r="O160" s="14">
        <v>0.96466099999999999</v>
      </c>
      <c r="P160" s="14">
        <v>1.2381409999999999</v>
      </c>
      <c r="Q160" s="14">
        <v>1.5341320000000001</v>
      </c>
      <c r="R160" s="14">
        <v>1.5338240000000001</v>
      </c>
      <c r="S160" s="14">
        <v>2.2909350000000002</v>
      </c>
      <c r="T160" s="14">
        <v>1.5112909999999999</v>
      </c>
      <c r="U160" s="14">
        <v>1.2021090000000001</v>
      </c>
      <c r="V160" s="14">
        <v>1.220199</v>
      </c>
      <c r="W160" s="14">
        <v>0.56201299999999998</v>
      </c>
      <c r="X160" s="14">
        <v>0.91968799999999995</v>
      </c>
      <c r="Y160" s="14">
        <v>0.51796299999999995</v>
      </c>
      <c r="Z160" s="14">
        <v>0.53915999999999997</v>
      </c>
      <c r="AA160" s="14">
        <v>0.35890899999999998</v>
      </c>
      <c r="AB160" s="14">
        <v>0.439222</v>
      </c>
      <c r="AC160" s="14">
        <v>9.7516479999999994</v>
      </c>
      <c r="AD160" s="14">
        <v>0.61598200000000003</v>
      </c>
      <c r="AE160" s="14">
        <v>0.59533599999999998</v>
      </c>
    </row>
    <row r="161" spans="1:31" ht="13.5" customHeight="1" x14ac:dyDescent="0.25">
      <c r="A161" s="1"/>
      <c r="B161" s="16" t="s">
        <v>185</v>
      </c>
      <c r="C161" s="10"/>
      <c r="D161" s="11"/>
      <c r="E161" s="11">
        <v>0.17499999999999999</v>
      </c>
      <c r="F161" s="11">
        <v>0.5</v>
      </c>
      <c r="G161" s="11">
        <v>0.8</v>
      </c>
      <c r="H161" s="11">
        <v>0.13</v>
      </c>
      <c r="I161" s="11">
        <v>3.63</v>
      </c>
      <c r="J161" s="11">
        <v>0.19</v>
      </c>
      <c r="K161" s="11">
        <v>0.01</v>
      </c>
      <c r="L161" s="11">
        <v>0.14000000000000001</v>
      </c>
      <c r="M161" s="11">
        <v>0.25</v>
      </c>
      <c r="N161" s="11"/>
      <c r="O161" s="11">
        <v>0.70762100000000006</v>
      </c>
      <c r="P161" s="11">
        <v>1.7297E-2</v>
      </c>
      <c r="Q161" s="11">
        <v>0.86825600000000003</v>
      </c>
      <c r="R161" s="11">
        <v>0.32010499999999997</v>
      </c>
      <c r="S161" s="11">
        <v>0.827982</v>
      </c>
      <c r="T161" s="11">
        <v>0.42812699999999998</v>
      </c>
      <c r="U161" s="11">
        <v>0.79777100000000001</v>
      </c>
      <c r="V161" s="11">
        <v>2.2467299999999999</v>
      </c>
      <c r="W161" s="11">
        <v>4.626347</v>
      </c>
      <c r="X161" s="11">
        <v>4.0955310000000003</v>
      </c>
      <c r="Y161" s="11">
        <v>5.8296650000000003</v>
      </c>
      <c r="Z161" s="11">
        <v>3.3458610000000002</v>
      </c>
      <c r="AA161" s="11">
        <v>4.7470460000000001</v>
      </c>
      <c r="AB161" s="11">
        <v>5.2271419999999997</v>
      </c>
      <c r="AC161" s="11">
        <v>5.9387379999999999</v>
      </c>
      <c r="AD161" s="11">
        <v>15.842769000000001</v>
      </c>
      <c r="AE161" s="11">
        <v>3.1048610000000001</v>
      </c>
    </row>
    <row r="162" spans="1:31" ht="13.5" customHeight="1" x14ac:dyDescent="0.25">
      <c r="A162" s="1"/>
      <c r="B162" s="16" t="s">
        <v>186</v>
      </c>
      <c r="C162" s="13"/>
      <c r="D162" s="14">
        <v>8.0000000000000002E-3</v>
      </c>
      <c r="E162" s="14">
        <v>1.4510000000000001</v>
      </c>
      <c r="F162" s="14"/>
      <c r="G162" s="14">
        <v>5.4</v>
      </c>
      <c r="H162" s="14">
        <v>4.62</v>
      </c>
      <c r="I162" s="14">
        <v>23.55</v>
      </c>
      <c r="J162" s="14">
        <v>2.87</v>
      </c>
      <c r="K162" s="14">
        <v>0.03</v>
      </c>
      <c r="L162" s="14">
        <v>12.43</v>
      </c>
      <c r="M162" s="14">
        <v>9</v>
      </c>
      <c r="N162" s="14">
        <v>0.2</v>
      </c>
      <c r="O162" s="14">
        <v>0.20344200000000001</v>
      </c>
      <c r="P162" s="14">
        <v>5.5307000000000002E-2</v>
      </c>
      <c r="Q162" s="14">
        <v>7.7327999999999994E-2</v>
      </c>
      <c r="R162" s="14">
        <v>0.20402000000000001</v>
      </c>
      <c r="S162" s="14">
        <v>0.196293</v>
      </c>
      <c r="T162" s="14">
        <v>0.43912200000000001</v>
      </c>
      <c r="U162" s="14">
        <v>3.1823999999999998E-2</v>
      </c>
      <c r="V162" s="14">
        <v>0.54087200000000002</v>
      </c>
      <c r="W162" s="14">
        <v>1.2993950000000001</v>
      </c>
      <c r="X162" s="14">
        <v>0.12820100000000001</v>
      </c>
      <c r="Y162" s="14">
        <v>0.15257799999999999</v>
      </c>
      <c r="Z162" s="14">
        <v>93.007261</v>
      </c>
      <c r="AA162" s="14">
        <v>69.255447000000004</v>
      </c>
      <c r="AB162" s="14">
        <v>47.110563999999997</v>
      </c>
      <c r="AC162" s="14">
        <v>18.276102999999999</v>
      </c>
      <c r="AD162" s="14">
        <v>0.28740500000000002</v>
      </c>
      <c r="AE162" s="14">
        <v>74.505131000000006</v>
      </c>
    </row>
    <row r="163" spans="1:31" ht="13.5" customHeight="1" x14ac:dyDescent="0.25">
      <c r="A163" s="1"/>
      <c r="B163" s="16" t="s">
        <v>187</v>
      </c>
      <c r="C163" s="10"/>
      <c r="D163" s="11"/>
      <c r="E163" s="11"/>
      <c r="F163" s="11"/>
      <c r="G163" s="11"/>
      <c r="H163" s="11">
        <v>0.16</v>
      </c>
      <c r="I163" s="11"/>
      <c r="J163" s="11"/>
      <c r="K163" s="11"/>
      <c r="L163" s="11">
        <v>0.08</v>
      </c>
      <c r="M163" s="11"/>
      <c r="N163" s="11"/>
      <c r="O163" s="11">
        <v>1.4697E-2</v>
      </c>
      <c r="P163" s="11">
        <v>0.27130500000000002</v>
      </c>
      <c r="Q163" s="11">
        <v>3.6167999999999999E-2</v>
      </c>
      <c r="R163" s="11"/>
      <c r="S163" s="11"/>
      <c r="T163" s="11">
        <v>3.3519999999999999E-3</v>
      </c>
      <c r="U163" s="11">
        <v>8.3199999999999996E-2</v>
      </c>
      <c r="V163" s="11">
        <v>2.1596000000000001E-2</v>
      </c>
      <c r="W163" s="11"/>
      <c r="X163" s="11"/>
      <c r="Y163" s="11">
        <v>4.0279000000000002E-2</v>
      </c>
      <c r="Z163" s="11">
        <v>4.13</v>
      </c>
      <c r="AA163" s="11">
        <v>5.2760999999999996</v>
      </c>
      <c r="AB163" s="11">
        <v>3.5681999999999998E-2</v>
      </c>
      <c r="AC163" s="11">
        <v>8.8694999999999996E-2</v>
      </c>
      <c r="AD163" s="11"/>
      <c r="AE163" s="11">
        <v>8.8660000000000006E-3</v>
      </c>
    </row>
    <row r="164" spans="1:31" ht="13.5" customHeight="1" x14ac:dyDescent="0.25">
      <c r="A164" s="1"/>
      <c r="B164" s="16" t="s">
        <v>188</v>
      </c>
      <c r="C164" s="13"/>
      <c r="D164" s="14">
        <v>0.216</v>
      </c>
      <c r="E164" s="14">
        <v>8.1000000000000003E-2</v>
      </c>
      <c r="F164" s="14">
        <v>0.2</v>
      </c>
      <c r="G164" s="14"/>
      <c r="H164" s="14"/>
      <c r="I164" s="14">
        <v>0.15</v>
      </c>
      <c r="J164" s="14">
        <v>0.01</v>
      </c>
      <c r="K164" s="14">
        <v>0.17</v>
      </c>
      <c r="L164" s="14">
        <v>2.17</v>
      </c>
      <c r="M164" s="14">
        <v>9.39</v>
      </c>
      <c r="N164" s="14">
        <v>14.4</v>
      </c>
      <c r="O164" s="14">
        <v>13.742839</v>
      </c>
      <c r="P164" s="14">
        <v>21.967815999999999</v>
      </c>
      <c r="Q164" s="14">
        <v>26.600359999999998</v>
      </c>
      <c r="R164" s="14">
        <v>47.351734</v>
      </c>
      <c r="S164" s="14">
        <v>53.514626</v>
      </c>
      <c r="T164" s="14">
        <v>32.048062999999999</v>
      </c>
      <c r="U164" s="14">
        <v>58.473599999999998</v>
      </c>
      <c r="V164" s="14">
        <v>19.099464999999999</v>
      </c>
      <c r="W164" s="14">
        <v>55.382258999999998</v>
      </c>
      <c r="X164" s="14">
        <v>97.977418999999998</v>
      </c>
      <c r="Y164" s="14">
        <v>77.505325999999997</v>
      </c>
      <c r="Z164" s="14">
        <v>84.468543999999994</v>
      </c>
      <c r="AA164" s="14">
        <v>30.684702000000001</v>
      </c>
      <c r="AB164" s="14">
        <v>26.413812</v>
      </c>
      <c r="AC164" s="14">
        <v>35.323129999999999</v>
      </c>
      <c r="AD164" s="14">
        <v>74.483170000000001</v>
      </c>
      <c r="AE164" s="14">
        <v>91.215629000000007</v>
      </c>
    </row>
    <row r="165" spans="1:31" ht="13.5" customHeight="1" x14ac:dyDescent="0.25">
      <c r="A165" s="1"/>
      <c r="B165" s="16" t="s">
        <v>189</v>
      </c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>
        <v>1.2869999999999999E-2</v>
      </c>
      <c r="AB165" s="11"/>
      <c r="AC165" s="11"/>
      <c r="AD165" s="11">
        <v>0.124878</v>
      </c>
      <c r="AE165" s="11">
        <v>2.2175E-2</v>
      </c>
    </row>
    <row r="166" spans="1:31" ht="13.5" customHeight="1" x14ac:dyDescent="0.25">
      <c r="A166" s="1"/>
      <c r="B166" s="16" t="s">
        <v>190</v>
      </c>
      <c r="C166" s="13"/>
      <c r="D166" s="14"/>
      <c r="E166" s="14">
        <v>0.11600000000000001</v>
      </c>
      <c r="F166" s="14"/>
      <c r="G166" s="14">
        <v>0.2</v>
      </c>
      <c r="H166" s="14">
        <v>0.53</v>
      </c>
      <c r="I166" s="14">
        <v>0.51</v>
      </c>
      <c r="J166" s="14">
        <v>0.19</v>
      </c>
      <c r="K166" s="14">
        <v>0.03</v>
      </c>
      <c r="L166" s="14">
        <v>0.12</v>
      </c>
      <c r="M166" s="14">
        <v>0.43</v>
      </c>
      <c r="N166" s="14">
        <v>0.4</v>
      </c>
      <c r="O166" s="14">
        <v>2.0001999999999999E-2</v>
      </c>
      <c r="P166" s="14">
        <v>0.25038300000000002</v>
      </c>
      <c r="Q166" s="14">
        <v>3.9424000000000001E-2</v>
      </c>
      <c r="R166" s="14">
        <v>6.9997000000000004E-2</v>
      </c>
      <c r="S166" s="14">
        <v>0.117604</v>
      </c>
      <c r="T166" s="14">
        <v>0.42135499999999998</v>
      </c>
      <c r="U166" s="14">
        <v>0.91896999999999995</v>
      </c>
      <c r="V166" s="14">
        <v>0.419539</v>
      </c>
      <c r="W166" s="14">
        <v>1.307134</v>
      </c>
      <c r="X166" s="14">
        <v>2.4016579999999998</v>
      </c>
      <c r="Y166" s="14">
        <v>0.30645800000000001</v>
      </c>
      <c r="Z166" s="14">
        <v>0.34187000000000001</v>
      </c>
      <c r="AA166" s="14">
        <v>0.16178100000000001</v>
      </c>
      <c r="AB166" s="14">
        <v>0.24428800000000001</v>
      </c>
      <c r="AC166" s="14">
        <v>0.545682</v>
      </c>
      <c r="AD166" s="14">
        <v>0.74953000000000003</v>
      </c>
      <c r="AE166" s="14">
        <v>0.63629500000000005</v>
      </c>
    </row>
    <row r="167" spans="1:31" ht="13.5" customHeight="1" x14ac:dyDescent="0.25">
      <c r="A167" s="1"/>
      <c r="B167" s="16" t="s">
        <v>191</v>
      </c>
      <c r="C167" s="10"/>
      <c r="D167" s="11"/>
      <c r="E167" s="11"/>
      <c r="F167" s="11"/>
      <c r="G167" s="11">
        <v>0.1</v>
      </c>
      <c r="H167" s="11"/>
      <c r="I167" s="11"/>
      <c r="J167" s="11">
        <v>0.1</v>
      </c>
      <c r="K167" s="11"/>
      <c r="L167" s="11">
        <v>1.8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>
        <v>5.4219000000000003E-2</v>
      </c>
      <c r="W167" s="11">
        <v>0.131246</v>
      </c>
      <c r="X167" s="11">
        <v>0.220279</v>
      </c>
      <c r="Y167" s="11">
        <v>0.16688900000000001</v>
      </c>
      <c r="Z167" s="11">
        <v>0.218997</v>
      </c>
      <c r="AA167" s="11">
        <v>0.228633</v>
      </c>
      <c r="AB167" s="11">
        <v>0.152918</v>
      </c>
      <c r="AC167" s="11">
        <v>0.238818</v>
      </c>
      <c r="AD167" s="11">
        <v>0.154528</v>
      </c>
      <c r="AE167" s="11">
        <v>0.13391900000000001</v>
      </c>
    </row>
    <row r="168" spans="1:31" ht="13.5" customHeight="1" x14ac:dyDescent="0.25">
      <c r="A168" s="1"/>
      <c r="B168" s="16" t="s">
        <v>192</v>
      </c>
      <c r="C168" s="13"/>
      <c r="D168" s="14">
        <v>6.6000000000000003E-2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>
        <v>0.122562</v>
      </c>
      <c r="S168" s="14">
        <v>0.13503799999999999</v>
      </c>
      <c r="T168" s="14">
        <v>0.19750899999999999</v>
      </c>
      <c r="U168" s="14">
        <v>0.17496100000000001</v>
      </c>
      <c r="V168" s="14">
        <v>3.3093970000000001</v>
      </c>
      <c r="W168" s="14">
        <v>1.006912</v>
      </c>
      <c r="X168" s="14">
        <v>1.121748</v>
      </c>
      <c r="Y168" s="14">
        <v>0.69636500000000001</v>
      </c>
      <c r="Z168" s="14">
        <v>0.33317600000000003</v>
      </c>
      <c r="AA168" s="14">
        <v>0.23910300000000001</v>
      </c>
      <c r="AB168" s="14">
        <v>0.25524200000000002</v>
      </c>
      <c r="AC168" s="14">
        <v>0.14305300000000001</v>
      </c>
      <c r="AD168" s="14">
        <v>7.9920000000000005E-2</v>
      </c>
      <c r="AE168" s="14">
        <v>5.1851000000000001E-2</v>
      </c>
    </row>
    <row r="169" spans="1:31" ht="13.5" customHeight="1" x14ac:dyDescent="0.25">
      <c r="A169" s="1"/>
      <c r="B169" s="16" t="s">
        <v>193</v>
      </c>
      <c r="C169" s="10">
        <v>78.999999999999986</v>
      </c>
      <c r="D169" s="11">
        <v>59.6</v>
      </c>
      <c r="E169" s="11">
        <v>30.356000000000002</v>
      </c>
      <c r="F169" s="11">
        <v>84</v>
      </c>
      <c r="G169" s="11">
        <v>91</v>
      </c>
      <c r="H169" s="11">
        <v>62.9</v>
      </c>
      <c r="I169" s="11">
        <v>60.95</v>
      </c>
      <c r="J169" s="11">
        <v>34.15</v>
      </c>
      <c r="K169" s="11">
        <v>30.77</v>
      </c>
      <c r="L169" s="11">
        <v>34.590000000000003</v>
      </c>
      <c r="M169" s="11">
        <v>32.950000000000003</v>
      </c>
      <c r="N169" s="11">
        <v>36.5</v>
      </c>
      <c r="O169" s="11">
        <v>66.509658999999999</v>
      </c>
      <c r="P169" s="11">
        <v>48.216814999999997</v>
      </c>
      <c r="Q169" s="11">
        <v>57.83784</v>
      </c>
      <c r="R169" s="11">
        <v>56.453938000000001</v>
      </c>
      <c r="S169" s="11">
        <v>99.759054000000006</v>
      </c>
      <c r="T169" s="11">
        <v>140.39694900000001</v>
      </c>
      <c r="U169" s="11">
        <v>65.271148999999994</v>
      </c>
      <c r="V169" s="11">
        <v>83.702956999999998</v>
      </c>
      <c r="W169" s="11">
        <v>105.77575299999999</v>
      </c>
      <c r="X169" s="11">
        <v>138.051062</v>
      </c>
      <c r="Y169" s="11">
        <v>111.709718</v>
      </c>
      <c r="Z169" s="11">
        <v>131.158005</v>
      </c>
      <c r="AA169" s="11">
        <v>129.11362600000001</v>
      </c>
      <c r="AB169" s="11">
        <v>90.520686999999995</v>
      </c>
      <c r="AC169" s="11">
        <v>83.705198999999993</v>
      </c>
      <c r="AD169" s="11">
        <v>139.297315</v>
      </c>
      <c r="AE169" s="11">
        <v>85.798615999999996</v>
      </c>
    </row>
    <row r="170" spans="1:31" ht="13.5" customHeight="1" x14ac:dyDescent="0.25">
      <c r="A170" s="1"/>
      <c r="B170" s="16" t="s">
        <v>194</v>
      </c>
      <c r="C170" s="13"/>
      <c r="D170" s="14">
        <v>5.6000000000000001E-2</v>
      </c>
      <c r="E170" s="14"/>
      <c r="F170" s="14"/>
      <c r="G170" s="14">
        <v>0.2</v>
      </c>
      <c r="H170" s="14"/>
      <c r="I170" s="14"/>
      <c r="J170" s="14">
        <v>0.01</v>
      </c>
      <c r="K170" s="14">
        <v>0.03</v>
      </c>
      <c r="L170" s="14"/>
      <c r="M170" s="14">
        <v>0.22</v>
      </c>
      <c r="N170" s="14">
        <v>0.1</v>
      </c>
      <c r="O170" s="14">
        <v>4.7579999999999997E-2</v>
      </c>
      <c r="P170" s="14">
        <v>0.15176000000000001</v>
      </c>
      <c r="Q170" s="14">
        <v>0.87528899999999998</v>
      </c>
      <c r="R170" s="14">
        <v>1.2180850000000001</v>
      </c>
      <c r="S170" s="14">
        <v>2.0714860000000002</v>
      </c>
      <c r="T170" s="14">
        <v>1.218731</v>
      </c>
      <c r="U170" s="14">
        <v>0.22500999999999999</v>
      </c>
      <c r="V170" s="14">
        <v>1.425851</v>
      </c>
      <c r="W170" s="14">
        <v>0.78079399999999999</v>
      </c>
      <c r="X170" s="14">
        <v>1.0583579999999999</v>
      </c>
      <c r="Y170" s="14">
        <v>2.188342</v>
      </c>
      <c r="Z170" s="14">
        <v>0.220141</v>
      </c>
      <c r="AA170" s="14">
        <v>0.49567800000000001</v>
      </c>
      <c r="AB170" s="14">
        <v>0.33528200000000002</v>
      </c>
      <c r="AC170" s="14">
        <v>0.34740300000000002</v>
      </c>
      <c r="AD170" s="14">
        <v>0.13977800000000001</v>
      </c>
      <c r="AE170" s="14">
        <v>0.25608199999999998</v>
      </c>
    </row>
    <row r="171" spans="1:31" ht="13.5" customHeight="1" x14ac:dyDescent="0.25">
      <c r="A171" s="1"/>
      <c r="B171" s="16" t="s">
        <v>195</v>
      </c>
      <c r="C171" s="10"/>
      <c r="D171" s="11">
        <v>6.4000000000000001E-2</v>
      </c>
      <c r="E171" s="11">
        <v>0.02</v>
      </c>
      <c r="F171" s="11"/>
      <c r="G171" s="11"/>
      <c r="H171" s="11"/>
      <c r="I171" s="11"/>
      <c r="J171" s="11"/>
      <c r="K171" s="11"/>
      <c r="L171" s="11"/>
      <c r="M171" s="11">
        <v>0.3</v>
      </c>
      <c r="N171" s="11"/>
      <c r="O171" s="11">
        <v>0.25427</v>
      </c>
      <c r="P171" s="11">
        <v>0.201513</v>
      </c>
      <c r="Q171" s="11">
        <v>0.22662399999999999</v>
      </c>
      <c r="R171" s="11">
        <v>0.40009</v>
      </c>
      <c r="S171" s="11">
        <v>2.8042999999999998E-2</v>
      </c>
      <c r="T171" s="11">
        <v>0.27931699999999998</v>
      </c>
      <c r="U171" s="11">
        <v>4.6662000000000002E-2</v>
      </c>
      <c r="V171" s="11">
        <v>9.5773999999999998E-2</v>
      </c>
      <c r="W171" s="11">
        <v>0.13822200000000001</v>
      </c>
      <c r="X171" s="11">
        <v>0.17610200000000001</v>
      </c>
      <c r="Y171" s="11">
        <v>0.213089</v>
      </c>
      <c r="Z171" s="11">
        <v>1.193265</v>
      </c>
      <c r="AA171" s="11">
        <v>9.4979999999999995E-2</v>
      </c>
      <c r="AB171" s="11">
        <v>0.242671</v>
      </c>
      <c r="AC171" s="11">
        <v>0.15304699999999999</v>
      </c>
      <c r="AD171" s="11">
        <v>0.36274299999999998</v>
      </c>
      <c r="AE171" s="11">
        <v>0.59266099999999999</v>
      </c>
    </row>
    <row r="172" spans="1:31" ht="13.5" customHeight="1" x14ac:dyDescent="0.25">
      <c r="A172" s="1"/>
      <c r="B172" s="16" t="s">
        <v>196</v>
      </c>
      <c r="C172" s="13"/>
      <c r="D172" s="14"/>
      <c r="E172" s="14">
        <v>5.0000000000000001E-3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>
        <v>0.101359</v>
      </c>
      <c r="Q172" s="14">
        <v>8.9610000000000002E-3</v>
      </c>
      <c r="R172" s="14"/>
      <c r="S172" s="14"/>
      <c r="T172" s="14">
        <v>3.2682999999999997E-2</v>
      </c>
      <c r="U172" s="14"/>
      <c r="V172" s="14">
        <v>1.4597000000000001E-2</v>
      </c>
      <c r="W172" s="14"/>
      <c r="X172" s="14">
        <v>2.4764999999999999E-2</v>
      </c>
      <c r="Y172" s="14"/>
      <c r="Z172" s="14">
        <v>4.8058999999999998E-2</v>
      </c>
      <c r="AA172" s="14">
        <v>4.9492000000000001E-2</v>
      </c>
      <c r="AB172" s="14"/>
      <c r="AC172" s="14">
        <v>4.8071000000000003E-2</v>
      </c>
      <c r="AD172" s="14">
        <v>8.2675999999999999E-2</v>
      </c>
      <c r="AE172" s="14">
        <v>5.8406E-2</v>
      </c>
    </row>
    <row r="173" spans="1:31" ht="13.5" customHeight="1" x14ac:dyDescent="0.25">
      <c r="A173" s="1"/>
      <c r="B173" s="16" t="s">
        <v>197</v>
      </c>
      <c r="C173" s="10"/>
      <c r="D173" s="11">
        <v>0.29099999999999998</v>
      </c>
      <c r="E173" s="11">
        <v>0.65700000000000003</v>
      </c>
      <c r="F173" s="11"/>
      <c r="G173" s="11"/>
      <c r="H173" s="11">
        <v>1.06</v>
      </c>
      <c r="I173" s="11">
        <v>0.06</v>
      </c>
      <c r="J173" s="11">
        <v>0.03</v>
      </c>
      <c r="K173" s="11">
        <v>0.02</v>
      </c>
      <c r="L173" s="11"/>
      <c r="M173" s="11">
        <v>0.1</v>
      </c>
      <c r="N173" s="11"/>
      <c r="O173" s="11"/>
      <c r="P173" s="11">
        <v>0.183923</v>
      </c>
      <c r="Q173" s="11">
        <v>1.0489E-2</v>
      </c>
      <c r="R173" s="11">
        <v>0.54590499999999997</v>
      </c>
      <c r="S173" s="11">
        <v>2.6447919999999998</v>
      </c>
      <c r="T173" s="11">
        <v>1.262527</v>
      </c>
      <c r="U173" s="11">
        <v>0.439886</v>
      </c>
      <c r="V173" s="11">
        <v>0.16555600000000001</v>
      </c>
      <c r="W173" s="11">
        <v>2.891842</v>
      </c>
      <c r="X173" s="11">
        <v>6.2716700000000003</v>
      </c>
      <c r="Y173" s="11">
        <v>2.1734629999999999</v>
      </c>
      <c r="Z173" s="11">
        <v>0.85310699999999995</v>
      </c>
      <c r="AA173" s="11">
        <v>2.2631600000000001</v>
      </c>
      <c r="AB173" s="11">
        <v>1.3180780000000001</v>
      </c>
      <c r="AC173" s="11">
        <v>1.5450219999999999</v>
      </c>
      <c r="AD173" s="11">
        <v>0.41067900000000002</v>
      </c>
      <c r="AE173" s="11">
        <v>0.264515</v>
      </c>
    </row>
    <row r="174" spans="1:31" ht="13.5" customHeight="1" x14ac:dyDescent="0.25">
      <c r="A174" s="1"/>
      <c r="B174" s="16" t="s">
        <v>198</v>
      </c>
      <c r="C174" s="13"/>
      <c r="D174" s="14">
        <v>0.5</v>
      </c>
      <c r="E174" s="14">
        <v>3.7999999999999999E-2</v>
      </c>
      <c r="F174" s="14">
        <v>0.3</v>
      </c>
      <c r="G174" s="14"/>
      <c r="H174" s="14">
        <v>0.77</v>
      </c>
      <c r="I174" s="14">
        <v>0.12</v>
      </c>
      <c r="J174" s="14">
        <v>1.69</v>
      </c>
      <c r="K174" s="14">
        <v>0.72</v>
      </c>
      <c r="L174" s="14">
        <v>0.86</v>
      </c>
      <c r="M174" s="14">
        <v>1.79</v>
      </c>
      <c r="N174" s="14"/>
      <c r="O174" s="14">
        <v>3.1199999999999999E-3</v>
      </c>
      <c r="P174" s="14"/>
      <c r="Q174" s="14"/>
      <c r="R174" s="14"/>
      <c r="S174" s="14"/>
      <c r="T174" s="14"/>
      <c r="U174" s="14"/>
      <c r="V174" s="14">
        <v>1.0000000000000001E-5</v>
      </c>
      <c r="W174" s="14">
        <v>0.26331500000000002</v>
      </c>
      <c r="X174" s="14">
        <v>0.15740399999999999</v>
      </c>
      <c r="Y174" s="14">
        <v>3.0058999999999999E-2</v>
      </c>
      <c r="Z174" s="14">
        <v>1.421227</v>
      </c>
      <c r="AA174" s="14">
        <v>0.15170600000000001</v>
      </c>
      <c r="AB174" s="14"/>
      <c r="AC174" s="14"/>
      <c r="AD174" s="14"/>
      <c r="AE174" s="14"/>
    </row>
    <row r="175" spans="1:31" ht="13.5" customHeight="1" x14ac:dyDescent="0.25">
      <c r="A175" s="1"/>
      <c r="B175" s="16" t="s">
        <v>199</v>
      </c>
      <c r="C175" s="10"/>
      <c r="D175" s="11">
        <v>8.8000000000000007</v>
      </c>
      <c r="E175" s="11">
        <v>3.9750000000000001</v>
      </c>
      <c r="F175" s="11">
        <v>2.7349999999999999</v>
      </c>
      <c r="G175" s="11">
        <v>2.2000000000000002</v>
      </c>
      <c r="H175" s="11">
        <v>45.8</v>
      </c>
      <c r="I175" s="11">
        <v>34.4</v>
      </c>
      <c r="J175" s="11">
        <v>2.1</v>
      </c>
      <c r="K175" s="11">
        <v>1.3</v>
      </c>
      <c r="L175" s="11">
        <v>2.9</v>
      </c>
      <c r="M175" s="11">
        <v>43.9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3.5" customHeight="1" x14ac:dyDescent="0.25">
      <c r="A176" s="1"/>
      <c r="B176" s="15" t="s">
        <v>200</v>
      </c>
      <c r="C176" s="13">
        <v>1303</v>
      </c>
      <c r="D176" s="14">
        <v>1700.674</v>
      </c>
      <c r="E176" s="14">
        <v>1862.498</v>
      </c>
      <c r="F176" s="14">
        <v>2442.0439999999999</v>
      </c>
      <c r="G176" s="14">
        <v>3089.3</v>
      </c>
      <c r="H176" s="14">
        <v>3145.25</v>
      </c>
      <c r="I176" s="14">
        <v>3600.62</v>
      </c>
      <c r="J176" s="14">
        <v>3667.54</v>
      </c>
      <c r="K176" s="14">
        <v>3602.44</v>
      </c>
      <c r="L176" s="14">
        <v>4151.91</v>
      </c>
      <c r="M176" s="14">
        <v>4119.3</v>
      </c>
      <c r="N176" s="14">
        <v>3518.8</v>
      </c>
      <c r="O176" s="14">
        <v>4626.2521939999997</v>
      </c>
      <c r="P176" s="14">
        <v>6229.6540599999998</v>
      </c>
      <c r="Q176" s="14">
        <v>7608.458001</v>
      </c>
      <c r="R176" s="14">
        <v>10668.561269</v>
      </c>
      <c r="S176" s="14">
        <v>12172.777155</v>
      </c>
      <c r="T176" s="14">
        <v>14368.908869000001</v>
      </c>
      <c r="U176" s="14">
        <v>10326.1893</v>
      </c>
      <c r="V176" s="14">
        <v>12845.627826</v>
      </c>
      <c r="W176" s="14">
        <v>14590.843494999999</v>
      </c>
      <c r="X176" s="14">
        <v>13570.965237</v>
      </c>
      <c r="Y176" s="14">
        <v>13573.288321</v>
      </c>
      <c r="Z176" s="14">
        <v>13331.293119</v>
      </c>
      <c r="AA176" s="14">
        <v>11162.425628000001</v>
      </c>
      <c r="AB176" s="14">
        <v>10448.956914</v>
      </c>
      <c r="AC176" s="14">
        <v>11428.688225</v>
      </c>
      <c r="AD176" s="14">
        <v>11126.508322</v>
      </c>
      <c r="AE176" s="14">
        <v>10384.070191999999</v>
      </c>
    </row>
    <row r="177" spans="1:31" ht="13.5" customHeight="1" x14ac:dyDescent="0.25">
      <c r="A177" s="1"/>
      <c r="B177" s="16" t="s">
        <v>201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>
        <v>6.3464000000000007E-2</v>
      </c>
      <c r="AA177" s="11">
        <v>0.14183100000000001</v>
      </c>
      <c r="AB177" s="11">
        <v>9.1950000000000004E-2</v>
      </c>
      <c r="AC177" s="11">
        <v>8.2474000000000006E-2</v>
      </c>
      <c r="AD177" s="11">
        <v>12.655586</v>
      </c>
      <c r="AE177" s="11">
        <v>70.011072999999996</v>
      </c>
    </row>
    <row r="178" spans="1:31" ht="13.5" customHeight="1" x14ac:dyDescent="0.25">
      <c r="A178" s="1"/>
      <c r="B178" s="16" t="s">
        <v>202</v>
      </c>
      <c r="C178" s="13"/>
      <c r="D178" s="14"/>
      <c r="E178" s="14"/>
      <c r="F178" s="14"/>
      <c r="G178" s="14"/>
      <c r="H178" s="14">
        <v>0.02</v>
      </c>
      <c r="I178" s="14">
        <v>0.04</v>
      </c>
      <c r="J178" s="14">
        <v>0.06</v>
      </c>
      <c r="K178" s="14">
        <v>0.08</v>
      </c>
      <c r="L178" s="14">
        <v>0.05</v>
      </c>
      <c r="M178" s="14">
        <v>0.15</v>
      </c>
      <c r="N178" s="14"/>
      <c r="O178" s="14">
        <v>0.26106600000000002</v>
      </c>
      <c r="P178" s="14">
        <v>6.095072</v>
      </c>
      <c r="Q178" s="14">
        <v>0.38380399999999998</v>
      </c>
      <c r="R178" s="14">
        <v>0.56110599999999999</v>
      </c>
      <c r="S178" s="14">
        <v>0.55540800000000001</v>
      </c>
      <c r="T178" s="14">
        <v>0.72499800000000003</v>
      </c>
      <c r="U178" s="14">
        <v>0.66683099999999995</v>
      </c>
      <c r="V178" s="14">
        <v>0.85626000000000002</v>
      </c>
      <c r="W178" s="14">
        <v>0.83670199999999995</v>
      </c>
      <c r="X178" s="14">
        <v>0.98712100000000003</v>
      </c>
      <c r="Y178" s="14">
        <v>1.0347660000000001</v>
      </c>
      <c r="Z178" s="14">
        <v>1.0095940000000001</v>
      </c>
      <c r="AA178" s="14">
        <v>1.0006820000000001</v>
      </c>
      <c r="AB178" s="14">
        <v>1.164717</v>
      </c>
      <c r="AC178" s="14">
        <v>1.0808120000000001</v>
      </c>
      <c r="AD178" s="14">
        <v>1.2275849999999999</v>
      </c>
      <c r="AE178" s="14">
        <v>0.88292400000000004</v>
      </c>
    </row>
    <row r="179" spans="1:31" ht="13.5" customHeight="1" x14ac:dyDescent="0.25">
      <c r="A179" s="1"/>
      <c r="B179" s="16" t="s">
        <v>203</v>
      </c>
      <c r="C179" s="10">
        <v>257.39999999999998</v>
      </c>
      <c r="D179" s="11">
        <v>455.8</v>
      </c>
      <c r="E179" s="11">
        <v>589.21400000000006</v>
      </c>
      <c r="F179" s="11">
        <v>637.1</v>
      </c>
      <c r="G179" s="11">
        <v>585.6</v>
      </c>
      <c r="H179" s="11">
        <v>699.75</v>
      </c>
      <c r="I179" s="11">
        <v>777.74</v>
      </c>
      <c r="J179" s="11">
        <v>734.52</v>
      </c>
      <c r="K179" s="11">
        <v>727.13</v>
      </c>
      <c r="L179" s="11">
        <v>636.51</v>
      </c>
      <c r="M179" s="11">
        <v>555.4</v>
      </c>
      <c r="N179" s="11">
        <v>232.9</v>
      </c>
      <c r="O179" s="11">
        <v>341.730459</v>
      </c>
      <c r="P179" s="11">
        <v>458.08514000000002</v>
      </c>
      <c r="Q179" s="11">
        <v>634.29373999999996</v>
      </c>
      <c r="R179" s="11">
        <v>755.20474999999999</v>
      </c>
      <c r="S179" s="11">
        <v>807.10744</v>
      </c>
      <c r="T179" s="11">
        <v>996.72705599999995</v>
      </c>
      <c r="U179" s="11">
        <v>727.06995600000005</v>
      </c>
      <c r="V179" s="11">
        <v>996.26415499999996</v>
      </c>
      <c r="W179" s="11">
        <v>1187.491777</v>
      </c>
      <c r="X179" s="11">
        <v>1064.611191</v>
      </c>
      <c r="Y179" s="11">
        <v>1040.841905</v>
      </c>
      <c r="Z179" s="11">
        <v>961.75896699999998</v>
      </c>
      <c r="AA179" s="11">
        <v>800.61171999999999</v>
      </c>
      <c r="AB179" s="11">
        <v>738.48521500000004</v>
      </c>
      <c r="AC179" s="11">
        <v>967.25731800000005</v>
      </c>
      <c r="AD179" s="11">
        <v>793.57325200000002</v>
      </c>
      <c r="AE179" s="11">
        <v>598.73584600000004</v>
      </c>
    </row>
    <row r="180" spans="1:31" ht="13.5" customHeight="1" x14ac:dyDescent="0.25">
      <c r="A180" s="1"/>
      <c r="B180" s="16" t="s">
        <v>204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>
        <v>2.2352539999999999</v>
      </c>
      <c r="W180" s="14">
        <v>2.204637</v>
      </c>
      <c r="X180" s="14">
        <v>1.7385969999999999</v>
      </c>
      <c r="Y180" s="14">
        <v>2.2671899999999998</v>
      </c>
      <c r="Z180" s="14">
        <v>2.0095420000000002</v>
      </c>
      <c r="AA180" s="14">
        <v>2.4301620000000002</v>
      </c>
      <c r="AB180" s="14">
        <v>1.9862820000000001</v>
      </c>
      <c r="AC180" s="14">
        <v>1.981009</v>
      </c>
      <c r="AD180" s="14">
        <v>1.760092</v>
      </c>
      <c r="AE180" s="14">
        <v>1.757355</v>
      </c>
    </row>
    <row r="181" spans="1:31" ht="13.5" customHeight="1" x14ac:dyDescent="0.25">
      <c r="A181" s="1"/>
      <c r="B181" s="16" t="s">
        <v>205</v>
      </c>
      <c r="C181" s="10"/>
      <c r="D181" s="11"/>
      <c r="E181" s="11">
        <v>0.24099999999999999</v>
      </c>
      <c r="F181" s="11"/>
      <c r="G181" s="11">
        <v>0.1</v>
      </c>
      <c r="H181" s="11">
        <v>0.23</v>
      </c>
      <c r="I181" s="11">
        <v>0.28000000000000003</v>
      </c>
      <c r="J181" s="11">
        <v>3.01</v>
      </c>
      <c r="K181" s="11">
        <v>6.38</v>
      </c>
      <c r="L181" s="11">
        <v>0.9</v>
      </c>
      <c r="M181" s="11">
        <v>1.37</v>
      </c>
      <c r="N181" s="11">
        <v>1</v>
      </c>
      <c r="O181" s="11">
        <v>1.689819</v>
      </c>
      <c r="P181" s="11">
        <v>1.4533879999999999</v>
      </c>
      <c r="Q181" s="11">
        <v>1.764594</v>
      </c>
      <c r="R181" s="11">
        <v>2.0926969999999998</v>
      </c>
      <c r="S181" s="11">
        <v>3.2991429999999999</v>
      </c>
      <c r="T181" s="11">
        <v>2.1836690000000001</v>
      </c>
      <c r="U181" s="11">
        <v>2.2269000000000001</v>
      </c>
      <c r="V181" s="11">
        <v>16.500654000000001</v>
      </c>
      <c r="W181" s="11">
        <v>1.5253209999999999</v>
      </c>
      <c r="X181" s="11">
        <v>1.6018539999999999</v>
      </c>
      <c r="Y181" s="11">
        <v>1.5648470000000001</v>
      </c>
      <c r="Z181" s="11">
        <v>1.4420850000000001</v>
      </c>
      <c r="AA181" s="11">
        <v>1.9468179999999999</v>
      </c>
      <c r="AB181" s="11">
        <v>1.33741</v>
      </c>
      <c r="AC181" s="11">
        <v>1.411287</v>
      </c>
      <c r="AD181" s="11">
        <v>2.620368</v>
      </c>
      <c r="AE181" s="11">
        <v>46.734468</v>
      </c>
    </row>
    <row r="182" spans="1:31" ht="13.5" customHeight="1" x14ac:dyDescent="0.25">
      <c r="A182" s="1"/>
      <c r="B182" s="16" t="s">
        <v>206</v>
      </c>
      <c r="C182" s="13"/>
      <c r="D182" s="14">
        <v>0.2</v>
      </c>
      <c r="E182" s="14">
        <v>0.32300000000000001</v>
      </c>
      <c r="F182" s="14">
        <v>0.4</v>
      </c>
      <c r="G182" s="14">
        <v>0.4</v>
      </c>
      <c r="H182" s="14">
        <v>51.06</v>
      </c>
      <c r="I182" s="14">
        <v>51.24</v>
      </c>
      <c r="J182" s="14">
        <v>65.989999999999995</v>
      </c>
      <c r="K182" s="14">
        <v>92.25</v>
      </c>
      <c r="L182" s="14">
        <v>93.53</v>
      </c>
      <c r="M182" s="14">
        <v>86.28</v>
      </c>
      <c r="N182" s="14">
        <v>1.4</v>
      </c>
      <c r="O182" s="14">
        <v>1.07263</v>
      </c>
      <c r="P182" s="14">
        <v>1.1571769999999999</v>
      </c>
      <c r="Q182" s="14">
        <v>1.235282</v>
      </c>
      <c r="R182" s="14">
        <v>1.7355080000000001</v>
      </c>
      <c r="S182" s="14">
        <v>1.4458279999999999</v>
      </c>
      <c r="T182" s="14">
        <v>1.5344409999999999</v>
      </c>
      <c r="U182" s="14">
        <v>2.6509</v>
      </c>
      <c r="V182" s="14">
        <v>2.940623</v>
      </c>
      <c r="W182" s="14">
        <v>2.2105769999999998</v>
      </c>
      <c r="X182" s="14">
        <v>2.4861360000000001</v>
      </c>
      <c r="Y182" s="14">
        <v>2.5443709999999999</v>
      </c>
      <c r="Z182" s="14">
        <v>1.758416</v>
      </c>
      <c r="AA182" s="14">
        <v>2.0501499999999999</v>
      </c>
      <c r="AB182" s="14">
        <v>2.2113740000000002</v>
      </c>
      <c r="AC182" s="14">
        <v>2.3588119999999999</v>
      </c>
      <c r="AD182" s="14">
        <v>3.079545</v>
      </c>
      <c r="AE182" s="14">
        <v>2.9294419999999999</v>
      </c>
    </row>
    <row r="183" spans="1:31" ht="13.5" customHeight="1" x14ac:dyDescent="0.25">
      <c r="A183" s="1"/>
      <c r="B183" s="16" t="s">
        <v>207</v>
      </c>
      <c r="C183" s="10"/>
      <c r="D183" s="11"/>
      <c r="E183" s="11"/>
      <c r="F183" s="11"/>
      <c r="G183" s="11"/>
      <c r="H183" s="11">
        <v>0.02</v>
      </c>
      <c r="I183" s="11">
        <v>0.01</v>
      </c>
      <c r="J183" s="11">
        <v>0.69</v>
      </c>
      <c r="K183" s="11">
        <v>0.08</v>
      </c>
      <c r="L183" s="11">
        <v>0.13</v>
      </c>
      <c r="M183" s="11">
        <v>0.2</v>
      </c>
      <c r="N183" s="11"/>
      <c r="O183" s="11">
        <v>5.8610959999999999</v>
      </c>
      <c r="P183" s="11">
        <v>0.35599500000000001</v>
      </c>
      <c r="Q183" s="11">
        <v>0.71201099999999995</v>
      </c>
      <c r="R183" s="11">
        <v>1.889437</v>
      </c>
      <c r="S183" s="11">
        <v>0.80097200000000002</v>
      </c>
      <c r="T183" s="11">
        <v>0.70978699999999995</v>
      </c>
      <c r="U183" s="11">
        <v>0.32844299999999998</v>
      </c>
      <c r="V183" s="11">
        <v>0.66437100000000004</v>
      </c>
      <c r="W183" s="11">
        <v>0.79895099999999997</v>
      </c>
      <c r="X183" s="11">
        <v>0.93807300000000005</v>
      </c>
      <c r="Y183" s="11">
        <v>1.4408570000000001</v>
      </c>
      <c r="Z183" s="11">
        <v>2.1974170000000002</v>
      </c>
      <c r="AA183" s="11">
        <v>1.6419280000000001</v>
      </c>
      <c r="AB183" s="11">
        <v>2.0257000000000001</v>
      </c>
      <c r="AC183" s="11">
        <v>1.8472109999999999</v>
      </c>
      <c r="AD183" s="11">
        <v>2.0532010000000001</v>
      </c>
      <c r="AE183" s="11">
        <v>2.4104540000000001</v>
      </c>
    </row>
    <row r="184" spans="1:31" ht="13.5" customHeight="1" x14ac:dyDescent="0.25">
      <c r="A184" s="1"/>
      <c r="B184" s="16" t="s">
        <v>208</v>
      </c>
      <c r="C184" s="13">
        <v>112.5</v>
      </c>
      <c r="D184" s="14">
        <v>153.19999999999999</v>
      </c>
      <c r="E184" s="14">
        <v>161.96799999999999</v>
      </c>
      <c r="F184" s="14">
        <v>171.5</v>
      </c>
      <c r="G184" s="14">
        <v>196.9</v>
      </c>
      <c r="H184" s="14">
        <v>207.67</v>
      </c>
      <c r="I184" s="14">
        <v>228.62</v>
      </c>
      <c r="J184" s="14">
        <v>247.11</v>
      </c>
      <c r="K184" s="14">
        <v>191.31</v>
      </c>
      <c r="L184" s="14">
        <v>165.75</v>
      </c>
      <c r="M184" s="14">
        <v>144.16999999999999</v>
      </c>
      <c r="N184" s="14">
        <v>138.9</v>
      </c>
      <c r="O184" s="14">
        <v>569.97794399999998</v>
      </c>
      <c r="P184" s="14">
        <v>512.926602</v>
      </c>
      <c r="Q184" s="14">
        <v>790.59128199999998</v>
      </c>
      <c r="R184" s="14">
        <v>1089.0240630000001</v>
      </c>
      <c r="S184" s="14">
        <v>1291.1994979999999</v>
      </c>
      <c r="T184" s="14">
        <v>1604.290444</v>
      </c>
      <c r="U184" s="14">
        <v>1189.4742550000001</v>
      </c>
      <c r="V184" s="14">
        <v>1152.258347</v>
      </c>
      <c r="W184" s="14">
        <v>1543.593797</v>
      </c>
      <c r="X184" s="14">
        <v>1550.4492379999999</v>
      </c>
      <c r="Y184" s="14">
        <v>1643.7434129999999</v>
      </c>
      <c r="Z184" s="14">
        <v>1702.463405</v>
      </c>
      <c r="AA184" s="14">
        <v>1285.9996550000001</v>
      </c>
      <c r="AB184" s="14">
        <v>1207.8207319999999</v>
      </c>
      <c r="AC184" s="14">
        <v>1202.6921609999999</v>
      </c>
      <c r="AD184" s="14">
        <v>1123.701757</v>
      </c>
      <c r="AE184" s="14">
        <v>993.43195200000002</v>
      </c>
    </row>
    <row r="185" spans="1:31" ht="13.5" customHeight="1" x14ac:dyDescent="0.25">
      <c r="A185" s="1"/>
      <c r="B185" s="16" t="s">
        <v>209</v>
      </c>
      <c r="C185" s="10">
        <v>447.60000000000014</v>
      </c>
      <c r="D185" s="11">
        <v>451.5</v>
      </c>
      <c r="E185" s="11">
        <v>406.005</v>
      </c>
      <c r="F185" s="11">
        <v>604.70000000000005</v>
      </c>
      <c r="G185" s="11">
        <v>1056.8</v>
      </c>
      <c r="H185" s="11">
        <v>945.93</v>
      </c>
      <c r="I185" s="11">
        <v>979.16</v>
      </c>
      <c r="J185" s="11">
        <v>828.05</v>
      </c>
      <c r="K185" s="11">
        <v>699.99</v>
      </c>
      <c r="L185" s="11">
        <v>952.8</v>
      </c>
      <c r="M185" s="11">
        <v>835.19</v>
      </c>
      <c r="N185" s="11">
        <v>694</v>
      </c>
      <c r="O185" s="11">
        <v>847.82050700000002</v>
      </c>
      <c r="P185" s="11">
        <v>1429.0164420000001</v>
      </c>
      <c r="Q185" s="11">
        <v>1855.979149</v>
      </c>
      <c r="R185" s="11">
        <v>2816.707128</v>
      </c>
      <c r="S185" s="11">
        <v>3406.9858290000002</v>
      </c>
      <c r="T185" s="11">
        <v>3867.5266700000002</v>
      </c>
      <c r="U185" s="11">
        <v>2825.0892290000002</v>
      </c>
      <c r="V185" s="11">
        <v>4224.797759</v>
      </c>
      <c r="W185" s="11">
        <v>4494.9049219999997</v>
      </c>
      <c r="X185" s="11">
        <v>4289.1581159999996</v>
      </c>
      <c r="Y185" s="11">
        <v>4392.3170879999998</v>
      </c>
      <c r="Z185" s="11">
        <v>3993.9427719999999</v>
      </c>
      <c r="AA185" s="11">
        <v>3047.3401210000002</v>
      </c>
      <c r="AB185" s="11">
        <v>2956.5852</v>
      </c>
      <c r="AC185" s="11">
        <v>3419.2768430000001</v>
      </c>
      <c r="AD185" s="11">
        <v>3326.416295</v>
      </c>
      <c r="AE185" s="11">
        <v>3115.1673230000001</v>
      </c>
    </row>
    <row r="186" spans="1:31" ht="13.5" customHeight="1" x14ac:dyDescent="0.25">
      <c r="A186" s="1"/>
      <c r="B186" s="16" t="s">
        <v>210</v>
      </c>
      <c r="C186" s="13">
        <v>53.7</v>
      </c>
      <c r="D186" s="14">
        <v>75.2</v>
      </c>
      <c r="E186" s="14">
        <v>71.716999999999999</v>
      </c>
      <c r="F186" s="14">
        <v>116.9</v>
      </c>
      <c r="G186" s="14">
        <v>189</v>
      </c>
      <c r="H186" s="14">
        <v>193.98</v>
      </c>
      <c r="I186" s="14">
        <v>225.89</v>
      </c>
      <c r="J186" s="14">
        <v>210.32</v>
      </c>
      <c r="K186" s="14">
        <v>206.46</v>
      </c>
      <c r="L186" s="14">
        <v>236.96</v>
      </c>
      <c r="M186" s="14">
        <v>242.97</v>
      </c>
      <c r="N186" s="14">
        <v>274.5</v>
      </c>
      <c r="O186" s="14">
        <v>282.396839</v>
      </c>
      <c r="P186" s="14">
        <v>309.188512</v>
      </c>
      <c r="Q186" s="14">
        <v>342.64186000000001</v>
      </c>
      <c r="R186" s="14">
        <v>486.25950699999999</v>
      </c>
      <c r="S186" s="14">
        <v>607.58373200000005</v>
      </c>
      <c r="T186" s="14">
        <v>707.03732100000002</v>
      </c>
      <c r="U186" s="14">
        <v>553.54834900000003</v>
      </c>
      <c r="V186" s="14">
        <v>729.71236199999998</v>
      </c>
      <c r="W186" s="14">
        <v>899.11203</v>
      </c>
      <c r="X186" s="14">
        <v>910.44217800000001</v>
      </c>
      <c r="Y186" s="14">
        <v>864.81488400000001</v>
      </c>
      <c r="Z186" s="14">
        <v>902.43759</v>
      </c>
      <c r="AA186" s="14">
        <v>784.82917799999996</v>
      </c>
      <c r="AB186" s="14">
        <v>742.30956100000003</v>
      </c>
      <c r="AC186" s="14">
        <v>702.58120399999996</v>
      </c>
      <c r="AD186" s="14">
        <v>721.88423599999999</v>
      </c>
      <c r="AE186" s="14">
        <v>643.09590100000003</v>
      </c>
    </row>
    <row r="187" spans="1:31" ht="13.5" customHeight="1" x14ac:dyDescent="0.25">
      <c r="A187" s="1"/>
      <c r="B187" s="16" t="s">
        <v>211</v>
      </c>
      <c r="C187" s="10">
        <v>12.9</v>
      </c>
      <c r="D187" s="11">
        <v>22.2</v>
      </c>
      <c r="E187" s="11">
        <v>15.685</v>
      </c>
      <c r="F187" s="11">
        <v>16.3</v>
      </c>
      <c r="G187" s="11">
        <v>14</v>
      </c>
      <c r="H187" s="11">
        <v>24.97</v>
      </c>
      <c r="I187" s="11">
        <v>33.340000000000003</v>
      </c>
      <c r="J187" s="11">
        <v>29.06</v>
      </c>
      <c r="K187" s="11">
        <v>46.86</v>
      </c>
      <c r="L187" s="11">
        <v>49.6</v>
      </c>
      <c r="M187" s="11">
        <v>51.92</v>
      </c>
      <c r="N187" s="11">
        <v>64.599999999999994</v>
      </c>
      <c r="O187" s="11">
        <v>73.502656999999999</v>
      </c>
      <c r="P187" s="11">
        <v>97.357305999999994</v>
      </c>
      <c r="Q187" s="11">
        <v>116.012855</v>
      </c>
      <c r="R187" s="11">
        <v>187.83610200000001</v>
      </c>
      <c r="S187" s="11">
        <v>170.48908499999999</v>
      </c>
      <c r="T187" s="11">
        <v>195.43808799999999</v>
      </c>
      <c r="U187" s="11">
        <v>150.392076</v>
      </c>
      <c r="V187" s="11">
        <v>209.44529</v>
      </c>
      <c r="W187" s="11">
        <v>247.46673200000001</v>
      </c>
      <c r="X187" s="11">
        <v>262.91458799999998</v>
      </c>
      <c r="Y187" s="11">
        <v>260.89432599999998</v>
      </c>
      <c r="Z187" s="11">
        <v>259.08863100000002</v>
      </c>
      <c r="AA187" s="11">
        <v>256.974897</v>
      </c>
      <c r="AB187" s="11">
        <v>269.24796700000002</v>
      </c>
      <c r="AC187" s="11">
        <v>240.94312400000001</v>
      </c>
      <c r="AD187" s="11">
        <v>246.31224700000001</v>
      </c>
      <c r="AE187" s="11">
        <v>162.971789</v>
      </c>
    </row>
    <row r="188" spans="1:31" ht="13.5" customHeight="1" x14ac:dyDescent="0.25">
      <c r="A188" s="1"/>
      <c r="B188" s="16" t="s">
        <v>212</v>
      </c>
      <c r="C188" s="13"/>
      <c r="D188" s="14">
        <v>1.7999999999999999E-2</v>
      </c>
      <c r="E188" s="14">
        <v>0.248</v>
      </c>
      <c r="F188" s="14">
        <v>12</v>
      </c>
      <c r="G188" s="14">
        <v>13</v>
      </c>
      <c r="H188" s="14">
        <v>7.34</v>
      </c>
      <c r="I188" s="14">
        <v>1.32</v>
      </c>
      <c r="J188" s="14">
        <v>0.08</v>
      </c>
      <c r="K188" s="14">
        <v>0.11</v>
      </c>
      <c r="L188" s="14">
        <v>0.49</v>
      </c>
      <c r="M188" s="14">
        <v>0.23</v>
      </c>
      <c r="N188" s="14"/>
      <c r="O188" s="14">
        <v>7.5574000000000002E-2</v>
      </c>
      <c r="P188" s="14">
        <v>0.33003300000000002</v>
      </c>
      <c r="Q188" s="14">
        <v>9.1787999999999995E-2</v>
      </c>
      <c r="R188" s="14">
        <v>0.14066899999999999</v>
      </c>
      <c r="S188" s="14">
        <v>0.26882899999999998</v>
      </c>
      <c r="T188" s="14">
        <v>0.142265</v>
      </c>
      <c r="U188" s="14">
        <v>0.24696899999999999</v>
      </c>
      <c r="V188" s="14">
        <v>0.227494</v>
      </c>
      <c r="W188" s="14">
        <v>0.26732600000000001</v>
      </c>
      <c r="X188" s="14">
        <v>0.316826</v>
      </c>
      <c r="Y188" s="14">
        <v>0.32199100000000003</v>
      </c>
      <c r="Z188" s="14">
        <v>0.388596</v>
      </c>
      <c r="AA188" s="14">
        <v>0.30806099999999997</v>
      </c>
      <c r="AB188" s="14">
        <v>0.36685000000000001</v>
      </c>
      <c r="AC188" s="14">
        <v>0.30824299999999999</v>
      </c>
      <c r="AD188" s="14">
        <v>1.0746960000000001</v>
      </c>
      <c r="AE188" s="14">
        <v>0.51328700000000005</v>
      </c>
    </row>
    <row r="189" spans="1:31" ht="13.5" customHeight="1" x14ac:dyDescent="0.25">
      <c r="A189" s="1"/>
      <c r="B189" s="16" t="s">
        <v>213</v>
      </c>
      <c r="C189" s="10">
        <v>7.9</v>
      </c>
      <c r="D189" s="11">
        <v>10.8</v>
      </c>
      <c r="E189" s="11">
        <v>11.324999999999999</v>
      </c>
      <c r="F189" s="11">
        <v>12</v>
      </c>
      <c r="G189" s="11">
        <v>12.1</v>
      </c>
      <c r="H189" s="11">
        <v>13.03</v>
      </c>
      <c r="I189" s="11">
        <v>19.34</v>
      </c>
      <c r="J189" s="11">
        <v>25.69</v>
      </c>
      <c r="K189" s="11">
        <v>31.6</v>
      </c>
      <c r="L189" s="11">
        <v>28.22</v>
      </c>
      <c r="M189" s="11">
        <v>29.02</v>
      </c>
      <c r="N189" s="11">
        <v>34.700000000000003</v>
      </c>
      <c r="O189" s="11">
        <v>26.960478999999999</v>
      </c>
      <c r="P189" s="11">
        <v>28.554762</v>
      </c>
      <c r="Q189" s="11">
        <v>35.638142999999999</v>
      </c>
      <c r="R189" s="11">
        <v>41.905011999999999</v>
      </c>
      <c r="S189" s="11">
        <v>50.707450999999999</v>
      </c>
      <c r="T189" s="11">
        <v>59.932434000000001</v>
      </c>
      <c r="U189" s="11">
        <v>45.917338000000001</v>
      </c>
      <c r="V189" s="11">
        <v>58.146894000000003</v>
      </c>
      <c r="W189" s="11">
        <v>65.492560999999995</v>
      </c>
      <c r="X189" s="11">
        <v>65.130376999999996</v>
      </c>
      <c r="Y189" s="11">
        <v>65.998886999999996</v>
      </c>
      <c r="Z189" s="11">
        <v>71.119924999999995</v>
      </c>
      <c r="AA189" s="11">
        <v>71.084790999999996</v>
      </c>
      <c r="AB189" s="11">
        <v>77.523657</v>
      </c>
      <c r="AC189" s="11">
        <v>101.46666</v>
      </c>
      <c r="AD189" s="11">
        <v>78.508883999999995</v>
      </c>
      <c r="AE189" s="11">
        <v>74.967292</v>
      </c>
    </row>
    <row r="190" spans="1:31" ht="13.5" customHeight="1" x14ac:dyDescent="0.25">
      <c r="A190" s="1"/>
      <c r="B190" s="16" t="s">
        <v>214</v>
      </c>
      <c r="C190" s="13">
        <v>58.1</v>
      </c>
      <c r="D190" s="14">
        <v>64.2</v>
      </c>
      <c r="E190" s="14">
        <v>55.329000000000001</v>
      </c>
      <c r="F190" s="14">
        <v>82.7</v>
      </c>
      <c r="G190" s="14">
        <v>124.3</v>
      </c>
      <c r="H190" s="14">
        <v>143.88999999999999</v>
      </c>
      <c r="I190" s="14">
        <v>156.06</v>
      </c>
      <c r="J190" s="14">
        <v>194.38</v>
      </c>
      <c r="K190" s="14">
        <v>109.59</v>
      </c>
      <c r="L190" s="14">
        <v>158.26</v>
      </c>
      <c r="M190" s="14">
        <v>230.66</v>
      </c>
      <c r="N190" s="14">
        <v>252.6</v>
      </c>
      <c r="O190" s="14">
        <v>326.000136</v>
      </c>
      <c r="P190" s="14">
        <v>332.61392699999999</v>
      </c>
      <c r="Q190" s="14">
        <v>352.15544299999999</v>
      </c>
      <c r="R190" s="14">
        <v>428.46360900000002</v>
      </c>
      <c r="S190" s="14">
        <v>450.847713</v>
      </c>
      <c r="T190" s="14">
        <v>504.69788499999999</v>
      </c>
      <c r="U190" s="14">
        <v>417.51054599999998</v>
      </c>
      <c r="V190" s="14">
        <v>478.11363899999998</v>
      </c>
      <c r="W190" s="14">
        <v>529.64290900000003</v>
      </c>
      <c r="X190" s="14">
        <v>518.55121899999995</v>
      </c>
      <c r="Y190" s="14">
        <v>521.27538600000003</v>
      </c>
      <c r="Z190" s="14">
        <v>514.658141</v>
      </c>
      <c r="AA190" s="14">
        <v>454.61572000000001</v>
      </c>
      <c r="AB190" s="14">
        <v>429.937274</v>
      </c>
      <c r="AC190" s="14">
        <v>507.74967299999997</v>
      </c>
      <c r="AD190" s="14">
        <v>495.11417299999999</v>
      </c>
      <c r="AE190" s="14">
        <v>445.24771500000003</v>
      </c>
    </row>
    <row r="191" spans="1:31" ht="13.5" customHeight="1" x14ac:dyDescent="0.25">
      <c r="A191" s="1"/>
      <c r="B191" s="16" t="s">
        <v>215</v>
      </c>
      <c r="C191" s="10"/>
      <c r="D191" s="11">
        <v>4.0339999999999998</v>
      </c>
      <c r="E191" s="11">
        <v>4.8040000000000003</v>
      </c>
      <c r="F191" s="11">
        <v>4.7</v>
      </c>
      <c r="G191" s="11">
        <v>7.1</v>
      </c>
      <c r="H191" s="11">
        <v>10.08</v>
      </c>
      <c r="I191" s="11">
        <v>7.71</v>
      </c>
      <c r="J191" s="11">
        <v>10.37</v>
      </c>
      <c r="K191" s="11">
        <v>15.96</v>
      </c>
      <c r="L191" s="11">
        <v>14.62</v>
      </c>
      <c r="M191" s="11">
        <v>16.7</v>
      </c>
      <c r="N191" s="11">
        <v>20.5</v>
      </c>
      <c r="O191" s="11">
        <v>30.706762999999999</v>
      </c>
      <c r="P191" s="11">
        <v>55.775378000000003</v>
      </c>
      <c r="Q191" s="11">
        <v>84.911434</v>
      </c>
      <c r="R191" s="11">
        <v>97.938626999999997</v>
      </c>
      <c r="S191" s="11">
        <v>93.484137000000004</v>
      </c>
      <c r="T191" s="11">
        <v>106.17702199999999</v>
      </c>
      <c r="U191" s="11">
        <v>46.128239999999998</v>
      </c>
      <c r="V191" s="11">
        <v>35.953668</v>
      </c>
      <c r="W191" s="11">
        <v>48.570242999999998</v>
      </c>
      <c r="X191" s="11">
        <v>37.717419</v>
      </c>
      <c r="Y191" s="11">
        <v>43.107965999999998</v>
      </c>
      <c r="Z191" s="11">
        <v>52.056468000000002</v>
      </c>
      <c r="AA191" s="11">
        <v>43.019112</v>
      </c>
      <c r="AB191" s="11">
        <v>58.242505999999999</v>
      </c>
      <c r="AC191" s="11">
        <v>73.740080000000006</v>
      </c>
      <c r="AD191" s="11">
        <v>80.566180000000003</v>
      </c>
      <c r="AE191" s="11">
        <v>80.286292000000003</v>
      </c>
    </row>
    <row r="192" spans="1:31" ht="13.5" customHeight="1" x14ac:dyDescent="0.25">
      <c r="A192" s="1"/>
      <c r="B192" s="16" t="s">
        <v>216</v>
      </c>
      <c r="C192" s="13"/>
      <c r="D192" s="14"/>
      <c r="E192" s="14">
        <v>2.5999999999999999E-2</v>
      </c>
      <c r="F192" s="14"/>
      <c r="G192" s="14"/>
      <c r="H192" s="14">
        <v>7.0000000000000007E-2</v>
      </c>
      <c r="I192" s="14">
        <v>0.2</v>
      </c>
      <c r="J192" s="14">
        <v>0.15</v>
      </c>
      <c r="K192" s="14">
        <v>0.09</v>
      </c>
      <c r="L192" s="14">
        <v>0.13</v>
      </c>
      <c r="M192" s="14">
        <v>0.14000000000000001</v>
      </c>
      <c r="N192" s="14"/>
      <c r="O192" s="14">
        <v>0.120713</v>
      </c>
      <c r="P192" s="14">
        <v>0.13545599999999999</v>
      </c>
      <c r="Q192" s="14">
        <v>0.133044</v>
      </c>
      <c r="R192" s="14">
        <v>0.61882899999999996</v>
      </c>
      <c r="S192" s="14">
        <v>0.34746500000000002</v>
      </c>
      <c r="T192" s="14">
        <v>0.52168099999999995</v>
      </c>
      <c r="U192" s="14">
        <v>0.407418</v>
      </c>
      <c r="V192" s="14">
        <v>0.335621</v>
      </c>
      <c r="W192" s="14">
        <v>0.37613200000000002</v>
      </c>
      <c r="X192" s="14">
        <v>1.8289420000000001</v>
      </c>
      <c r="Y192" s="14">
        <v>0.44850200000000001</v>
      </c>
      <c r="Z192" s="14">
        <v>0.35835499999999998</v>
      </c>
      <c r="AA192" s="14">
        <v>0.52743899999999999</v>
      </c>
      <c r="AB192" s="14">
        <v>0.36452400000000001</v>
      </c>
      <c r="AC192" s="14">
        <v>0.34551700000000002</v>
      </c>
      <c r="AD192" s="14">
        <v>0.401001</v>
      </c>
      <c r="AE192" s="14">
        <v>0.35292899999999999</v>
      </c>
    </row>
    <row r="193" spans="1:31" ht="13.5" customHeight="1" x14ac:dyDescent="0.25">
      <c r="A193" s="1"/>
      <c r="B193" s="16" t="s">
        <v>217</v>
      </c>
      <c r="C193" s="10"/>
      <c r="D193" s="11">
        <v>13.975</v>
      </c>
      <c r="E193" s="11">
        <v>8.9420000000000002</v>
      </c>
      <c r="F193" s="11">
        <v>12.1</v>
      </c>
      <c r="G193" s="11">
        <v>15.2</v>
      </c>
      <c r="H193" s="11">
        <v>10.81</v>
      </c>
      <c r="I193" s="11">
        <v>17.05</v>
      </c>
      <c r="J193" s="11">
        <v>19.239999999999998</v>
      </c>
      <c r="K193" s="11">
        <v>23.65</v>
      </c>
      <c r="L193" s="11">
        <v>25.59</v>
      </c>
      <c r="M193" s="11">
        <v>58</v>
      </c>
      <c r="N193" s="11">
        <v>71.099999999999994</v>
      </c>
      <c r="O193" s="11">
        <v>138.70959099999999</v>
      </c>
      <c r="P193" s="11">
        <v>165.48065700000001</v>
      </c>
      <c r="Q193" s="11">
        <v>128.76101800000001</v>
      </c>
      <c r="R193" s="11">
        <v>151.01798199999999</v>
      </c>
      <c r="S193" s="11">
        <v>248.79899900000001</v>
      </c>
      <c r="T193" s="11">
        <v>324.57006000000001</v>
      </c>
      <c r="U193" s="11">
        <v>126.041977</v>
      </c>
      <c r="V193" s="11">
        <v>69.685216999999994</v>
      </c>
      <c r="W193" s="11">
        <v>98.536298000000002</v>
      </c>
      <c r="X193" s="11">
        <v>97.516600999999994</v>
      </c>
      <c r="Y193" s="11">
        <v>100.18575199999999</v>
      </c>
      <c r="Z193" s="11">
        <v>112.67045899999999</v>
      </c>
      <c r="AA193" s="11">
        <v>105.735308</v>
      </c>
      <c r="AB193" s="11">
        <v>101.748842</v>
      </c>
      <c r="AC193" s="11">
        <v>109.048316</v>
      </c>
      <c r="AD193" s="11">
        <v>127.437243</v>
      </c>
      <c r="AE193" s="11">
        <v>118.56476000000001</v>
      </c>
    </row>
    <row r="194" spans="1:31" ht="13.5" customHeight="1" x14ac:dyDescent="0.25">
      <c r="A194" s="1"/>
      <c r="B194" s="16" t="s">
        <v>218</v>
      </c>
      <c r="C194" s="13"/>
      <c r="D194" s="14"/>
      <c r="E194" s="14"/>
      <c r="F194" s="14">
        <v>0.1</v>
      </c>
      <c r="G194" s="14">
        <v>0.6</v>
      </c>
      <c r="H194" s="14">
        <v>54.43</v>
      </c>
      <c r="I194" s="14">
        <v>54.14</v>
      </c>
      <c r="J194" s="14">
        <v>71.92</v>
      </c>
      <c r="K194" s="14">
        <v>99.11</v>
      </c>
      <c r="L194" s="14">
        <v>100.93</v>
      </c>
      <c r="M194" s="14">
        <v>96.05</v>
      </c>
      <c r="N194" s="14"/>
      <c r="O194" s="14">
        <v>0.450465</v>
      </c>
      <c r="P194" s="14">
        <v>0.413331</v>
      </c>
      <c r="Q194" s="14">
        <v>0.51904300000000003</v>
      </c>
      <c r="R194" s="14">
        <v>1.080495</v>
      </c>
      <c r="S194" s="14">
        <v>0.85595299999999996</v>
      </c>
      <c r="T194" s="14">
        <v>0.65940100000000001</v>
      </c>
      <c r="U194" s="14">
        <v>1.178987</v>
      </c>
      <c r="V194" s="14">
        <v>2.28634</v>
      </c>
      <c r="W194" s="14">
        <v>3.236634</v>
      </c>
      <c r="X194" s="14">
        <v>0.80386299999999999</v>
      </c>
      <c r="Y194" s="14">
        <v>0.923427</v>
      </c>
      <c r="Z194" s="14">
        <v>6.0819599999999996</v>
      </c>
      <c r="AA194" s="14">
        <v>5.2279949999999999</v>
      </c>
      <c r="AB194" s="14">
        <v>1.8877360000000001</v>
      </c>
      <c r="AC194" s="14">
        <v>1.857469</v>
      </c>
      <c r="AD194" s="14">
        <v>3.1716579999999999</v>
      </c>
      <c r="AE194" s="14">
        <v>2.1690830000000001</v>
      </c>
    </row>
    <row r="195" spans="1:31" ht="13.5" customHeight="1" x14ac:dyDescent="0.25">
      <c r="A195" s="1"/>
      <c r="B195" s="16" t="s">
        <v>219</v>
      </c>
      <c r="C195" s="10"/>
      <c r="D195" s="11">
        <v>0.2</v>
      </c>
      <c r="E195" s="11">
        <v>7.1999999999999995E-2</v>
      </c>
      <c r="F195" s="11">
        <v>0.1</v>
      </c>
      <c r="G195" s="11">
        <v>2</v>
      </c>
      <c r="H195" s="11">
        <v>2.35</v>
      </c>
      <c r="I195" s="11">
        <v>4.6399999999999997</v>
      </c>
      <c r="J195" s="11">
        <v>6.41</v>
      </c>
      <c r="K195" s="11">
        <v>9.7100000000000009</v>
      </c>
      <c r="L195" s="11">
        <v>6.64</v>
      </c>
      <c r="M195" s="11">
        <v>5.09</v>
      </c>
      <c r="N195" s="11">
        <v>5</v>
      </c>
      <c r="O195" s="11">
        <v>3.7339820000000001</v>
      </c>
      <c r="P195" s="11">
        <v>4.6870789999999998</v>
      </c>
      <c r="Q195" s="11">
        <v>6.1230989999999998</v>
      </c>
      <c r="R195" s="11">
        <v>5.3459560000000002</v>
      </c>
      <c r="S195" s="11">
        <v>4.0869390000000001</v>
      </c>
      <c r="T195" s="11">
        <v>3.65218</v>
      </c>
      <c r="U195" s="11">
        <v>8.9731109999999994</v>
      </c>
      <c r="V195" s="11">
        <v>3.8511139999999999</v>
      </c>
      <c r="W195" s="11">
        <v>3.2226129999999999</v>
      </c>
      <c r="X195" s="11">
        <v>3.3767100000000001</v>
      </c>
      <c r="Y195" s="11">
        <v>5.8417680000000001</v>
      </c>
      <c r="Z195" s="11">
        <v>4.4592450000000001</v>
      </c>
      <c r="AA195" s="11">
        <v>3.7572809999999999</v>
      </c>
      <c r="AB195" s="11">
        <v>3.350698</v>
      </c>
      <c r="AC195" s="11">
        <v>3.237663</v>
      </c>
      <c r="AD195" s="11">
        <v>2.7530079999999999</v>
      </c>
      <c r="AE195" s="11">
        <v>3.4824700000000002</v>
      </c>
    </row>
    <row r="196" spans="1:31" ht="13.5" customHeight="1" x14ac:dyDescent="0.25">
      <c r="A196" s="1"/>
      <c r="B196" s="16" t="s">
        <v>220</v>
      </c>
      <c r="C196" s="13"/>
      <c r="D196" s="14">
        <v>1.9059999999999999</v>
      </c>
      <c r="E196" s="14">
        <v>2.2490000000000001</v>
      </c>
      <c r="F196" s="14">
        <v>3.3</v>
      </c>
      <c r="G196" s="14">
        <v>4.2</v>
      </c>
      <c r="H196" s="14">
        <v>5.24</v>
      </c>
      <c r="I196" s="14">
        <v>6.88</v>
      </c>
      <c r="J196" s="14">
        <v>10.199999999999999</v>
      </c>
      <c r="K196" s="14">
        <v>4.26</v>
      </c>
      <c r="L196" s="14">
        <v>11.99</v>
      </c>
      <c r="M196" s="14">
        <v>17.920000000000002</v>
      </c>
      <c r="N196" s="14">
        <v>19.5</v>
      </c>
      <c r="O196" s="14">
        <v>23.995708</v>
      </c>
      <c r="P196" s="14">
        <v>57.274737999999999</v>
      </c>
      <c r="Q196" s="14">
        <v>51.219155000000001</v>
      </c>
      <c r="R196" s="14">
        <v>45.061588999999998</v>
      </c>
      <c r="S196" s="14">
        <v>40.840277999999998</v>
      </c>
      <c r="T196" s="14">
        <v>55.505445000000002</v>
      </c>
      <c r="U196" s="14">
        <v>25.359534</v>
      </c>
      <c r="V196" s="14">
        <v>32.947324000000002</v>
      </c>
      <c r="W196" s="14">
        <v>33.860326000000001</v>
      </c>
      <c r="X196" s="14">
        <v>38.838568000000002</v>
      </c>
      <c r="Y196" s="14">
        <v>42.633749000000002</v>
      </c>
      <c r="Z196" s="14">
        <v>43.435282999999998</v>
      </c>
      <c r="AA196" s="14">
        <v>44.556348999999997</v>
      </c>
      <c r="AB196" s="14">
        <v>46.03698</v>
      </c>
      <c r="AC196" s="14">
        <v>38.005003000000002</v>
      </c>
      <c r="AD196" s="14">
        <v>44.064717000000002</v>
      </c>
      <c r="AE196" s="14">
        <v>32.665334000000001</v>
      </c>
    </row>
    <row r="197" spans="1:31" ht="13.5" customHeight="1" x14ac:dyDescent="0.25">
      <c r="A197" s="1"/>
      <c r="B197" s="16" t="s">
        <v>221</v>
      </c>
      <c r="C197" s="10"/>
      <c r="D197" s="11">
        <v>0.35199999999999998</v>
      </c>
      <c r="E197" s="11">
        <v>0.79400000000000004</v>
      </c>
      <c r="F197" s="11">
        <v>1</v>
      </c>
      <c r="G197" s="11">
        <v>2.8</v>
      </c>
      <c r="H197" s="11">
        <v>2.1800000000000002</v>
      </c>
      <c r="I197" s="11">
        <v>1.85</v>
      </c>
      <c r="J197" s="11">
        <v>2.42</v>
      </c>
      <c r="K197" s="11">
        <v>4.54</v>
      </c>
      <c r="L197" s="11">
        <v>4.32</v>
      </c>
      <c r="M197" s="11">
        <v>6.72</v>
      </c>
      <c r="N197" s="11">
        <v>6.5</v>
      </c>
      <c r="O197" s="11">
        <v>10.677521</v>
      </c>
      <c r="P197" s="11">
        <v>19.364099</v>
      </c>
      <c r="Q197" s="11">
        <v>8.2622099999999996</v>
      </c>
      <c r="R197" s="11">
        <v>11.388652</v>
      </c>
      <c r="S197" s="11">
        <v>10.058647000000001</v>
      </c>
      <c r="T197" s="11">
        <v>14.805536999999999</v>
      </c>
      <c r="U197" s="11">
        <v>11.442644</v>
      </c>
      <c r="V197" s="11">
        <v>11.247294</v>
      </c>
      <c r="W197" s="11">
        <v>9.7477060000000009</v>
      </c>
      <c r="X197" s="11">
        <v>7.9969409999999996</v>
      </c>
      <c r="Y197" s="11">
        <v>10.178758999999999</v>
      </c>
      <c r="Z197" s="11">
        <v>12.539743</v>
      </c>
      <c r="AA197" s="11">
        <v>13.963884999999999</v>
      </c>
      <c r="AB197" s="11">
        <v>12.805248000000001</v>
      </c>
      <c r="AC197" s="11">
        <v>13.145974000000001</v>
      </c>
      <c r="AD197" s="11">
        <v>16.947493999999999</v>
      </c>
      <c r="AE197" s="11">
        <v>15.388297</v>
      </c>
    </row>
    <row r="198" spans="1:31" ht="13.5" customHeight="1" x14ac:dyDescent="0.25">
      <c r="A198" s="1"/>
      <c r="B198" s="16" t="s">
        <v>222</v>
      </c>
      <c r="C198" s="13">
        <v>43.5</v>
      </c>
      <c r="D198" s="14">
        <v>90.1</v>
      </c>
      <c r="E198" s="14">
        <v>130.69399999999999</v>
      </c>
      <c r="F198" s="14">
        <v>212.2</v>
      </c>
      <c r="G198" s="14">
        <v>132.30000000000001</v>
      </c>
      <c r="H198" s="14">
        <v>146.03</v>
      </c>
      <c r="I198" s="14">
        <v>371.03</v>
      </c>
      <c r="J198" s="14">
        <v>508.15</v>
      </c>
      <c r="K198" s="14">
        <v>634.21</v>
      </c>
      <c r="L198" s="14">
        <v>818.46</v>
      </c>
      <c r="M198" s="14">
        <v>827.37</v>
      </c>
      <c r="N198" s="14">
        <v>909.4</v>
      </c>
      <c r="O198" s="14">
        <v>913.97641999999996</v>
      </c>
      <c r="P198" s="14">
        <v>1344.411208</v>
      </c>
      <c r="Q198" s="14">
        <v>1601.4337270000001</v>
      </c>
      <c r="R198" s="14">
        <v>2315.2959930000002</v>
      </c>
      <c r="S198" s="14">
        <v>2321.158355</v>
      </c>
      <c r="T198" s="14">
        <v>2158.8894140000002</v>
      </c>
      <c r="U198" s="14">
        <v>1481.4675930000001</v>
      </c>
      <c r="V198" s="14">
        <v>1920.9185460000001</v>
      </c>
      <c r="W198" s="14">
        <v>1819.2118459999999</v>
      </c>
      <c r="X198" s="14">
        <v>1341.6491639999999</v>
      </c>
      <c r="Y198" s="14">
        <v>1314.1005459999999</v>
      </c>
      <c r="Z198" s="14">
        <v>1302.105125</v>
      </c>
      <c r="AA198" s="14">
        <v>1342.0024470000001</v>
      </c>
      <c r="AB198" s="14">
        <v>1206.5365870000001</v>
      </c>
      <c r="AC198" s="14">
        <v>1168.8355550000001</v>
      </c>
      <c r="AD198" s="14">
        <v>1287.610246</v>
      </c>
      <c r="AE198" s="14">
        <v>1323.3767290000001</v>
      </c>
    </row>
    <row r="199" spans="1:31" ht="13.5" customHeight="1" x14ac:dyDescent="0.25">
      <c r="A199" s="1"/>
      <c r="B199" s="16" t="s">
        <v>223</v>
      </c>
      <c r="C199" s="10"/>
      <c r="D199" s="11">
        <v>1.637</v>
      </c>
      <c r="E199" s="11">
        <v>0.48499999999999999</v>
      </c>
      <c r="F199" s="11">
        <v>0.6</v>
      </c>
      <c r="G199" s="11">
        <v>0.7</v>
      </c>
      <c r="H199" s="11">
        <v>1.59</v>
      </c>
      <c r="I199" s="11">
        <v>3.24</v>
      </c>
      <c r="J199" s="11">
        <v>6.47</v>
      </c>
      <c r="K199" s="11">
        <v>2.96</v>
      </c>
      <c r="L199" s="11">
        <v>10.55</v>
      </c>
      <c r="M199" s="11">
        <v>2.5099999999999998</v>
      </c>
      <c r="N199" s="11">
        <v>3</v>
      </c>
      <c r="O199" s="11"/>
      <c r="P199" s="11"/>
      <c r="Q199" s="11">
        <v>0.46707300000000002</v>
      </c>
      <c r="R199" s="11">
        <v>65.052300000000002</v>
      </c>
      <c r="S199" s="11">
        <v>1.183648</v>
      </c>
      <c r="T199" s="11">
        <v>2.1443310000000002</v>
      </c>
      <c r="U199" s="11">
        <v>3.8743089999999998</v>
      </c>
      <c r="V199" s="11">
        <v>2.2991290000000002</v>
      </c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3.5" customHeight="1" x14ac:dyDescent="0.25">
      <c r="A200" s="1"/>
      <c r="B200" s="16" t="s">
        <v>224</v>
      </c>
      <c r="C200" s="13"/>
      <c r="D200" s="14">
        <v>2.0870000000000002</v>
      </c>
      <c r="E200" s="14">
        <v>0.21299999999999999</v>
      </c>
      <c r="F200" s="14">
        <v>0.7</v>
      </c>
      <c r="G200" s="14">
        <v>0.7</v>
      </c>
      <c r="H200" s="14">
        <v>1.01</v>
      </c>
      <c r="I200" s="14">
        <v>1.96</v>
      </c>
      <c r="J200" s="14">
        <v>2.4300000000000002</v>
      </c>
      <c r="K200" s="14">
        <v>3.81</v>
      </c>
      <c r="L200" s="14">
        <v>5.3</v>
      </c>
      <c r="M200" s="14">
        <v>4.53</v>
      </c>
      <c r="N200" s="14">
        <v>5.2</v>
      </c>
      <c r="O200" s="14">
        <v>5.8113489999999999</v>
      </c>
      <c r="P200" s="14">
        <v>8.3872060000000008</v>
      </c>
      <c r="Q200" s="14">
        <v>7.7319199999999997</v>
      </c>
      <c r="R200" s="14">
        <v>23.979164999999998</v>
      </c>
      <c r="S200" s="14">
        <v>26.602933</v>
      </c>
      <c r="T200" s="14">
        <v>53.436399000000002</v>
      </c>
      <c r="U200" s="14">
        <v>9.0751580000000001</v>
      </c>
      <c r="V200" s="14">
        <v>13.022243</v>
      </c>
      <c r="W200" s="14">
        <v>15.230321</v>
      </c>
      <c r="X200" s="14">
        <v>19.47878</v>
      </c>
      <c r="Y200" s="14">
        <v>34.296261999999999</v>
      </c>
      <c r="Z200" s="14">
        <v>34.885399999999997</v>
      </c>
      <c r="AA200" s="14">
        <v>34.158656999999998</v>
      </c>
      <c r="AB200" s="14">
        <v>33.934835999999997</v>
      </c>
      <c r="AC200" s="14">
        <v>34.761558000000001</v>
      </c>
      <c r="AD200" s="14">
        <v>35.097087000000002</v>
      </c>
      <c r="AE200" s="14">
        <v>25.856145000000001</v>
      </c>
    </row>
    <row r="201" spans="1:31" ht="13.5" customHeight="1" x14ac:dyDescent="0.25">
      <c r="A201" s="1"/>
      <c r="B201" s="16" t="s">
        <v>225</v>
      </c>
      <c r="C201" s="10">
        <v>15.5</v>
      </c>
      <c r="D201" s="11">
        <v>15.6</v>
      </c>
      <c r="E201" s="11">
        <v>22.03</v>
      </c>
      <c r="F201" s="11">
        <v>38.200000000000003</v>
      </c>
      <c r="G201" s="11">
        <v>22.9</v>
      </c>
      <c r="H201" s="11">
        <v>25.07</v>
      </c>
      <c r="I201" s="11">
        <v>29</v>
      </c>
      <c r="J201" s="11">
        <v>27.89</v>
      </c>
      <c r="K201" s="11">
        <v>26.9</v>
      </c>
      <c r="L201" s="11">
        <v>40.229999999999997</v>
      </c>
      <c r="M201" s="11">
        <v>23.69</v>
      </c>
      <c r="N201" s="11">
        <v>37.299999999999997</v>
      </c>
      <c r="O201" s="11">
        <v>100.390967</v>
      </c>
      <c r="P201" s="11">
        <v>165.76907299999999</v>
      </c>
      <c r="Q201" s="11">
        <v>98.658552</v>
      </c>
      <c r="R201" s="11">
        <v>167.648957</v>
      </c>
      <c r="S201" s="11">
        <v>161.628567</v>
      </c>
      <c r="T201" s="11">
        <v>295.305612</v>
      </c>
      <c r="U201" s="11">
        <v>116.038439</v>
      </c>
      <c r="V201" s="11">
        <v>91.737493999999998</v>
      </c>
      <c r="W201" s="11">
        <v>100.9943</v>
      </c>
      <c r="X201" s="11">
        <v>149.734363</v>
      </c>
      <c r="Y201" s="11">
        <v>119.823666</v>
      </c>
      <c r="Z201" s="11">
        <v>188.010648</v>
      </c>
      <c r="AA201" s="11">
        <v>178.70036200000001</v>
      </c>
      <c r="AB201" s="11">
        <v>152.33697699999999</v>
      </c>
      <c r="AC201" s="11">
        <v>247.50415799999999</v>
      </c>
      <c r="AD201" s="11">
        <v>216.90491499999999</v>
      </c>
      <c r="AE201" s="11">
        <v>160.504458</v>
      </c>
    </row>
    <row r="202" spans="1:31" ht="13.5" customHeight="1" x14ac:dyDescent="0.25">
      <c r="A202" s="1"/>
      <c r="B202" s="16" t="s">
        <v>226</v>
      </c>
      <c r="C202" s="13">
        <v>37.899999999999991</v>
      </c>
      <c r="D202" s="14">
        <v>41.4</v>
      </c>
      <c r="E202" s="14">
        <v>48.582000000000001</v>
      </c>
      <c r="F202" s="14">
        <v>57.6</v>
      </c>
      <c r="G202" s="14">
        <v>76</v>
      </c>
      <c r="H202" s="14">
        <v>66.38</v>
      </c>
      <c r="I202" s="14">
        <v>63.83</v>
      </c>
      <c r="J202" s="14">
        <v>60.15</v>
      </c>
      <c r="K202" s="14">
        <v>47.66</v>
      </c>
      <c r="L202" s="14">
        <v>47.3</v>
      </c>
      <c r="M202" s="14">
        <v>46.15</v>
      </c>
      <c r="N202" s="14">
        <v>24.4</v>
      </c>
      <c r="O202" s="14">
        <v>88.369145000000003</v>
      </c>
      <c r="P202" s="14">
        <v>127.028644</v>
      </c>
      <c r="Q202" s="14">
        <v>101.355549</v>
      </c>
      <c r="R202" s="14">
        <v>152.516514</v>
      </c>
      <c r="S202" s="14">
        <v>224.996577</v>
      </c>
      <c r="T202" s="14">
        <v>368.71314899999999</v>
      </c>
      <c r="U202" s="14">
        <v>267.30728800000003</v>
      </c>
      <c r="V202" s="14">
        <v>444.808696</v>
      </c>
      <c r="W202" s="14">
        <v>585.17089399999998</v>
      </c>
      <c r="X202" s="14">
        <v>498.34217799999999</v>
      </c>
      <c r="Y202" s="14">
        <v>551.65164900000002</v>
      </c>
      <c r="Z202" s="14">
        <v>617.24034600000005</v>
      </c>
      <c r="AA202" s="14">
        <v>552.64082299999995</v>
      </c>
      <c r="AB202" s="14">
        <v>553.78095399999995</v>
      </c>
      <c r="AC202" s="14">
        <v>627.67435</v>
      </c>
      <c r="AD202" s="14">
        <v>574.79133999999999</v>
      </c>
      <c r="AE202" s="14">
        <v>496.88525199999998</v>
      </c>
    </row>
    <row r="203" spans="1:31" ht="13.5" customHeight="1" x14ac:dyDescent="0.25">
      <c r="A203" s="1"/>
      <c r="B203" s="16" t="s">
        <v>227</v>
      </c>
      <c r="C203" s="10">
        <v>145.99999999999991</v>
      </c>
      <c r="D203" s="11">
        <v>173</v>
      </c>
      <c r="E203" s="11">
        <v>204.12</v>
      </c>
      <c r="F203" s="11">
        <v>329.3</v>
      </c>
      <c r="G203" s="11">
        <v>438</v>
      </c>
      <c r="H203" s="11">
        <v>324.64</v>
      </c>
      <c r="I203" s="11">
        <v>343.26</v>
      </c>
      <c r="J203" s="11">
        <v>362.08</v>
      </c>
      <c r="K203" s="11">
        <v>358.13</v>
      </c>
      <c r="L203" s="11">
        <v>438.98</v>
      </c>
      <c r="M203" s="11">
        <v>477.96</v>
      </c>
      <c r="N203" s="11">
        <v>464.2</v>
      </c>
      <c r="O203" s="11">
        <v>645.45052199999998</v>
      </c>
      <c r="P203" s="11">
        <v>767.73045100000002</v>
      </c>
      <c r="Q203" s="11">
        <v>961.34195099999999</v>
      </c>
      <c r="R203" s="11">
        <v>1229.1728450000001</v>
      </c>
      <c r="S203" s="11">
        <v>1280.052148</v>
      </c>
      <c r="T203" s="11">
        <v>1676.7612690000001</v>
      </c>
      <c r="U203" s="11">
        <v>1405.4775649999999</v>
      </c>
      <c r="V203" s="11">
        <v>1631.766678</v>
      </c>
      <c r="W203" s="11">
        <v>1992.7228869999999</v>
      </c>
      <c r="X203" s="11">
        <v>1805.884789</v>
      </c>
      <c r="Y203" s="11">
        <v>1780.115757</v>
      </c>
      <c r="Z203" s="11">
        <v>1853.05232</v>
      </c>
      <c r="AA203" s="11">
        <v>1615.9058219999999</v>
      </c>
      <c r="AB203" s="11">
        <v>1550.2302079999999</v>
      </c>
      <c r="AC203" s="11">
        <v>1745.3194120000001</v>
      </c>
      <c r="AD203" s="11">
        <v>1714.3813259999999</v>
      </c>
      <c r="AE203" s="11">
        <v>1783.161038</v>
      </c>
    </row>
    <row r="204" spans="1:31" ht="13.5" customHeight="1" x14ac:dyDescent="0.25">
      <c r="A204" s="1"/>
      <c r="B204" s="16" t="s">
        <v>228</v>
      </c>
      <c r="C204" s="13"/>
      <c r="D204" s="14"/>
      <c r="E204" s="14"/>
      <c r="F204" s="14"/>
      <c r="G204" s="14"/>
      <c r="H204" s="14">
        <v>0.1</v>
      </c>
      <c r="I204" s="14"/>
      <c r="J204" s="14"/>
      <c r="K204" s="14"/>
      <c r="L204" s="14">
        <v>0.2</v>
      </c>
      <c r="M204" s="14"/>
      <c r="N204" s="14"/>
      <c r="O204" s="14">
        <v>3.2499999999999999E-3</v>
      </c>
      <c r="P204" s="14"/>
      <c r="Q204" s="14"/>
      <c r="R204" s="14">
        <v>5.5576E-2</v>
      </c>
      <c r="S204" s="14">
        <v>0.163386</v>
      </c>
      <c r="T204" s="14">
        <v>0.14016799999999999</v>
      </c>
      <c r="U204" s="14">
        <v>0.14268800000000001</v>
      </c>
      <c r="V204" s="14">
        <v>0.19094900000000001</v>
      </c>
      <c r="W204" s="14">
        <v>6.7635000000000001E-2</v>
      </c>
      <c r="X204" s="14">
        <v>0.12787999999999999</v>
      </c>
      <c r="Y204" s="14">
        <v>0.15425</v>
      </c>
      <c r="Z204" s="14">
        <v>0.121545</v>
      </c>
      <c r="AA204" s="14">
        <v>0.18060999999999999</v>
      </c>
      <c r="AB204" s="14">
        <v>8.6919999999999997E-2</v>
      </c>
      <c r="AC204" s="14">
        <v>0.184756</v>
      </c>
      <c r="AD204" s="14">
        <v>0.286659</v>
      </c>
      <c r="AE204" s="14">
        <v>9.5167000000000002E-2</v>
      </c>
    </row>
    <row r="205" spans="1:31" ht="13.5" customHeight="1" x14ac:dyDescent="0.25">
      <c r="A205" s="1"/>
      <c r="B205" s="16" t="s">
        <v>229</v>
      </c>
      <c r="C205" s="10"/>
      <c r="D205" s="11">
        <v>4.3999999999999997E-2</v>
      </c>
      <c r="E205" s="11">
        <v>4.4999999999999998E-2</v>
      </c>
      <c r="F205" s="11"/>
      <c r="G205" s="11">
        <v>0.2</v>
      </c>
      <c r="H205" s="11">
        <v>4.24</v>
      </c>
      <c r="I205" s="11">
        <v>0.72</v>
      </c>
      <c r="J205" s="11">
        <v>0.46</v>
      </c>
      <c r="K205" s="11">
        <v>0.38</v>
      </c>
      <c r="L205" s="11">
        <v>0.34</v>
      </c>
      <c r="M205" s="11">
        <v>0.33</v>
      </c>
      <c r="N205" s="11">
        <v>0.2</v>
      </c>
      <c r="O205" s="11">
        <v>0.19981699999999999</v>
      </c>
      <c r="P205" s="11">
        <v>0.37658999999999998</v>
      </c>
      <c r="Q205" s="11">
        <v>0.46440599999999999</v>
      </c>
      <c r="R205" s="11">
        <v>0.530003</v>
      </c>
      <c r="S205" s="11">
        <v>0.63692099999999996</v>
      </c>
      <c r="T205" s="11">
        <v>0.734595</v>
      </c>
      <c r="U205" s="11">
        <v>0.74595500000000003</v>
      </c>
      <c r="V205" s="11">
        <v>0.87516799999999995</v>
      </c>
      <c r="W205" s="11">
        <v>0.64943300000000004</v>
      </c>
      <c r="X205" s="11">
        <v>0.68195300000000003</v>
      </c>
      <c r="Y205" s="11">
        <v>0.62655000000000005</v>
      </c>
      <c r="Z205" s="11">
        <v>0.78609700000000005</v>
      </c>
      <c r="AA205" s="11">
        <v>0.50563400000000003</v>
      </c>
      <c r="AB205" s="11">
        <v>0.75805599999999995</v>
      </c>
      <c r="AC205" s="11">
        <v>0.77273700000000001</v>
      </c>
      <c r="AD205" s="11">
        <v>0.68473700000000004</v>
      </c>
      <c r="AE205" s="11">
        <v>0.98905600000000005</v>
      </c>
    </row>
    <row r="206" spans="1:31" ht="13.5" customHeight="1" x14ac:dyDescent="0.25">
      <c r="A206" s="1"/>
      <c r="B206" s="16" t="s">
        <v>230</v>
      </c>
      <c r="C206" s="13"/>
      <c r="D206" s="14">
        <v>0.121</v>
      </c>
      <c r="E206" s="14">
        <v>5.8000000000000003E-2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>
        <v>3.6670000000000001E-2</v>
      </c>
      <c r="P206" s="14">
        <v>6.0121000000000001E-2</v>
      </c>
      <c r="Q206" s="14">
        <v>2.9836000000000001E-2</v>
      </c>
      <c r="R206" s="14">
        <v>7.8763E-2</v>
      </c>
      <c r="S206" s="14">
        <v>0.20922299999999999</v>
      </c>
      <c r="T206" s="14">
        <v>0.22709199999999999</v>
      </c>
      <c r="U206" s="14">
        <v>0.34243699999999999</v>
      </c>
      <c r="V206" s="14">
        <v>0.49812000000000001</v>
      </c>
      <c r="W206" s="14">
        <v>0.40898200000000001</v>
      </c>
      <c r="X206" s="14">
        <v>0.34018999999999999</v>
      </c>
      <c r="Y206" s="14">
        <v>0.36299599999999999</v>
      </c>
      <c r="Z206" s="14">
        <v>0.36588799999999999</v>
      </c>
      <c r="AA206" s="14">
        <v>0.27789799999999998</v>
      </c>
      <c r="AB206" s="14">
        <v>0.49702000000000002</v>
      </c>
      <c r="AC206" s="14">
        <v>0.260376</v>
      </c>
      <c r="AD206" s="14">
        <v>0.37873699999999999</v>
      </c>
      <c r="AE206" s="14">
        <v>0.23769999999999999</v>
      </c>
    </row>
    <row r="207" spans="1:31" ht="13.5" customHeight="1" x14ac:dyDescent="0.25">
      <c r="A207" s="1"/>
      <c r="B207" s="16" t="s">
        <v>231</v>
      </c>
      <c r="C207" s="10"/>
      <c r="D207" s="11"/>
      <c r="E207" s="11">
        <v>0.22500000000000001</v>
      </c>
      <c r="F207" s="11"/>
      <c r="G207" s="11"/>
      <c r="H207" s="11">
        <v>0.06</v>
      </c>
      <c r="I207" s="11">
        <v>0.71</v>
      </c>
      <c r="J207" s="11">
        <v>0.49</v>
      </c>
      <c r="K207" s="11">
        <v>0.24</v>
      </c>
      <c r="L207" s="11">
        <v>0.47</v>
      </c>
      <c r="M207" s="11">
        <v>0.2</v>
      </c>
      <c r="N207" s="11"/>
      <c r="O207" s="11">
        <v>0.49591299999999999</v>
      </c>
      <c r="P207" s="11">
        <v>0.99153100000000005</v>
      </c>
      <c r="Q207" s="11">
        <v>0.95756799999999997</v>
      </c>
      <c r="R207" s="11">
        <v>1.052014</v>
      </c>
      <c r="S207" s="11">
        <v>0.80938200000000005</v>
      </c>
      <c r="T207" s="11">
        <v>0.62011000000000005</v>
      </c>
      <c r="U207" s="11">
        <v>1.460866</v>
      </c>
      <c r="V207" s="11">
        <v>1.0928020000000001</v>
      </c>
      <c r="W207" s="11">
        <v>4.1504440000000002</v>
      </c>
      <c r="X207" s="11">
        <v>3.406164</v>
      </c>
      <c r="Y207" s="11">
        <v>4.7572429999999999</v>
      </c>
      <c r="Z207" s="11">
        <v>2.9715980000000002</v>
      </c>
      <c r="AA207" s="11">
        <v>3.6722429999999999</v>
      </c>
      <c r="AB207" s="11">
        <v>1.2531699999999999</v>
      </c>
      <c r="AC207" s="11">
        <v>3.0727739999999999</v>
      </c>
      <c r="AD207" s="11">
        <v>1.7493259999999999</v>
      </c>
      <c r="AE207" s="11">
        <v>3.165705</v>
      </c>
    </row>
    <row r="208" spans="1:31" ht="13.5" customHeight="1" x14ac:dyDescent="0.25">
      <c r="A208" s="1"/>
      <c r="B208" s="16" t="s">
        <v>232</v>
      </c>
      <c r="C208" s="13"/>
      <c r="D208" s="14">
        <v>0.3</v>
      </c>
      <c r="E208" s="14">
        <v>0.22500000000000001</v>
      </c>
      <c r="F208" s="14">
        <v>0.5</v>
      </c>
      <c r="G208" s="14">
        <v>1</v>
      </c>
      <c r="H208" s="14">
        <v>1.18</v>
      </c>
      <c r="I208" s="14">
        <v>1.04</v>
      </c>
      <c r="J208" s="14">
        <v>3.52</v>
      </c>
      <c r="K208" s="14">
        <v>2.33</v>
      </c>
      <c r="L208" s="14">
        <v>3.09</v>
      </c>
      <c r="M208" s="14">
        <v>3.08</v>
      </c>
      <c r="N208" s="14">
        <v>3.9</v>
      </c>
      <c r="O208" s="14">
        <v>5.9370070000000004</v>
      </c>
      <c r="P208" s="14">
        <v>5.4291640000000001</v>
      </c>
      <c r="Q208" s="14">
        <v>5.8869910000000001</v>
      </c>
      <c r="R208" s="14">
        <v>11.43547</v>
      </c>
      <c r="S208" s="14">
        <v>14.832169</v>
      </c>
      <c r="T208" s="14">
        <v>18.611535</v>
      </c>
      <c r="U208" s="14">
        <v>19.679649999999999</v>
      </c>
      <c r="V208" s="14">
        <v>19.610721000000002</v>
      </c>
      <c r="W208" s="14">
        <v>18.596858999999998</v>
      </c>
      <c r="X208" s="14">
        <v>19.836106000000001</v>
      </c>
      <c r="Y208" s="14">
        <v>18.909345999999999</v>
      </c>
      <c r="Z208" s="14">
        <v>25.382867999999998</v>
      </c>
      <c r="AA208" s="14">
        <v>18.408557999999999</v>
      </c>
      <c r="AB208" s="14">
        <v>17.259875999999998</v>
      </c>
      <c r="AC208" s="14">
        <v>19.214053</v>
      </c>
      <c r="AD208" s="14">
        <v>19.671484</v>
      </c>
      <c r="AE208" s="14">
        <v>20.778711999999999</v>
      </c>
    </row>
    <row r="209" spans="1:31" ht="13.5" customHeight="1" x14ac:dyDescent="0.25">
      <c r="A209" s="1"/>
      <c r="B209" s="16" t="s">
        <v>233</v>
      </c>
      <c r="C209" s="10">
        <v>27.1</v>
      </c>
      <c r="D209" s="11">
        <v>35.1</v>
      </c>
      <c r="E209" s="11">
        <v>44.624000000000002</v>
      </c>
      <c r="F209" s="11">
        <v>52.9</v>
      </c>
      <c r="G209" s="11">
        <v>56.3</v>
      </c>
      <c r="H209" s="11">
        <v>57.48</v>
      </c>
      <c r="I209" s="11">
        <v>60.34</v>
      </c>
      <c r="J209" s="11">
        <v>56.26</v>
      </c>
      <c r="K209" s="11">
        <v>57.37</v>
      </c>
      <c r="L209" s="11">
        <v>61.7</v>
      </c>
      <c r="M209" s="11">
        <v>62.62</v>
      </c>
      <c r="N209" s="11">
        <v>41</v>
      </c>
      <c r="O209" s="11">
        <v>40.911926000000001</v>
      </c>
      <c r="P209" s="11">
        <v>67.295574999999999</v>
      </c>
      <c r="Q209" s="11">
        <v>73.124298999999993</v>
      </c>
      <c r="R209" s="11">
        <v>92.442406000000005</v>
      </c>
      <c r="S209" s="11">
        <v>105.346949</v>
      </c>
      <c r="T209" s="11">
        <v>129.910394</v>
      </c>
      <c r="U209" s="11">
        <v>132.51736600000001</v>
      </c>
      <c r="V209" s="11">
        <v>150.96106599999999</v>
      </c>
      <c r="W209" s="11">
        <v>194.89802599999999</v>
      </c>
      <c r="X209" s="11">
        <v>189.12394399999999</v>
      </c>
      <c r="Y209" s="11">
        <v>229.04414700000001</v>
      </c>
      <c r="Z209" s="11">
        <v>186.85382899999999</v>
      </c>
      <c r="AA209" s="11">
        <v>149.159795</v>
      </c>
      <c r="AB209" s="11">
        <v>130.74777399999999</v>
      </c>
      <c r="AC209" s="11">
        <v>122.82794</v>
      </c>
      <c r="AD209" s="11">
        <v>115.96418799999999</v>
      </c>
      <c r="AE209" s="11">
        <v>105.70347099999999</v>
      </c>
    </row>
    <row r="210" spans="1:31" ht="13.5" customHeight="1" x14ac:dyDescent="0.25">
      <c r="A210" s="1"/>
      <c r="B210" s="16" t="s">
        <v>234</v>
      </c>
      <c r="C210" s="13">
        <v>54.799999999999983</v>
      </c>
      <c r="D210" s="14">
        <v>74.7</v>
      </c>
      <c r="E210" s="14">
        <v>73.847999999999999</v>
      </c>
      <c r="F210" s="14">
        <v>73.3</v>
      </c>
      <c r="G210" s="14">
        <v>135.19999999999999</v>
      </c>
      <c r="H210" s="14">
        <v>141.02000000000001</v>
      </c>
      <c r="I210" s="14">
        <v>156.68</v>
      </c>
      <c r="J210" s="14">
        <v>176.79</v>
      </c>
      <c r="K210" s="14">
        <v>196.1</v>
      </c>
      <c r="L210" s="14">
        <v>228.75</v>
      </c>
      <c r="M210" s="14">
        <v>285.83999999999997</v>
      </c>
      <c r="N210" s="14">
        <v>206.8</v>
      </c>
      <c r="O210" s="14">
        <v>137.64132699999999</v>
      </c>
      <c r="P210" s="14">
        <v>261.909403</v>
      </c>
      <c r="Q210" s="14">
        <v>345.57717500000001</v>
      </c>
      <c r="R210" s="14">
        <v>485.02954499999998</v>
      </c>
      <c r="S210" s="14">
        <v>845.393551</v>
      </c>
      <c r="T210" s="14">
        <v>1216.5784169999999</v>
      </c>
      <c r="U210" s="14">
        <v>753.40628300000003</v>
      </c>
      <c r="V210" s="14">
        <v>538.35477200000003</v>
      </c>
      <c r="W210" s="14">
        <v>684.87399600000003</v>
      </c>
      <c r="X210" s="14">
        <v>684.10902999999996</v>
      </c>
      <c r="Y210" s="14">
        <v>516.33162900000002</v>
      </c>
      <c r="Z210" s="14">
        <v>473.57739700000002</v>
      </c>
      <c r="AA210" s="14">
        <v>339.04969599999998</v>
      </c>
      <c r="AB210" s="14">
        <v>146.00411299999999</v>
      </c>
      <c r="AC210" s="14">
        <v>67.843703000000005</v>
      </c>
      <c r="AD210" s="14">
        <v>73.665058999999999</v>
      </c>
      <c r="AE210" s="14">
        <v>51.550773</v>
      </c>
    </row>
    <row r="211" spans="1:31" ht="13.5" customHeight="1" x14ac:dyDescent="0.25">
      <c r="A211" s="1"/>
      <c r="B211" s="16" t="s">
        <v>235</v>
      </c>
      <c r="C211" s="10">
        <v>28.099999999999987</v>
      </c>
      <c r="D211" s="11">
        <v>13</v>
      </c>
      <c r="E211" s="11">
        <v>8.407</v>
      </c>
      <c r="F211" s="11">
        <v>1.8440000000000001</v>
      </c>
      <c r="G211" s="11">
        <v>1.9</v>
      </c>
      <c r="H211" s="11">
        <v>3.4</v>
      </c>
      <c r="I211" s="11">
        <v>3.3</v>
      </c>
      <c r="J211" s="11">
        <v>3.18</v>
      </c>
      <c r="K211" s="11">
        <v>3.19</v>
      </c>
      <c r="L211" s="11">
        <v>9.1199999999999992</v>
      </c>
      <c r="M211" s="11">
        <v>6.84</v>
      </c>
      <c r="N211" s="11">
        <v>6.2</v>
      </c>
      <c r="O211" s="11">
        <v>1.2839320000000001</v>
      </c>
      <c r="P211" s="11"/>
      <c r="Q211" s="11"/>
      <c r="R211" s="11"/>
      <c r="S211" s="11"/>
      <c r="T211" s="11"/>
      <c r="U211" s="11"/>
      <c r="V211" s="11">
        <v>1.0217620000000001</v>
      </c>
      <c r="W211" s="11">
        <v>0.76967799999999997</v>
      </c>
      <c r="X211" s="11">
        <v>0.84613799999999995</v>
      </c>
      <c r="Y211" s="11">
        <v>0.73444600000000004</v>
      </c>
      <c r="Z211" s="11"/>
      <c r="AA211" s="11"/>
      <c r="AB211" s="11"/>
      <c r="AC211" s="11"/>
      <c r="AD211" s="11"/>
      <c r="AE211" s="11"/>
    </row>
    <row r="212" spans="1:31" ht="13.5" customHeight="1" x14ac:dyDescent="0.25">
      <c r="A212" s="1"/>
      <c r="B212" s="9" t="s">
        <v>236</v>
      </c>
      <c r="C212" s="13"/>
      <c r="D212" s="14">
        <v>4.9000000000000004</v>
      </c>
      <c r="E212" s="14">
        <v>5.3620000000000001</v>
      </c>
      <c r="F212" s="14">
        <v>18.8</v>
      </c>
      <c r="G212" s="14">
        <v>22.1</v>
      </c>
      <c r="H212" s="14">
        <v>18.309999999999999</v>
      </c>
      <c r="I212" s="14">
        <v>28</v>
      </c>
      <c r="J212" s="14">
        <v>24.07</v>
      </c>
      <c r="K212" s="14">
        <v>34.53</v>
      </c>
      <c r="L212" s="14">
        <v>39.65</v>
      </c>
      <c r="M212" s="14">
        <v>37.58</v>
      </c>
      <c r="N212" s="14">
        <v>42.6</v>
      </c>
      <c r="O212" s="14">
        <v>41.996583000000001</v>
      </c>
      <c r="P212" s="14">
        <v>61.209480999999997</v>
      </c>
      <c r="Q212" s="14">
        <v>81.714259999999996</v>
      </c>
      <c r="R212" s="14">
        <v>73.096215000000001</v>
      </c>
      <c r="S212" s="14">
        <v>92.126014999999995</v>
      </c>
      <c r="T212" s="14">
        <v>77.932772999999997</v>
      </c>
      <c r="U212" s="14">
        <v>51.026921000000002</v>
      </c>
      <c r="V212" s="14">
        <v>55.566198999999997</v>
      </c>
      <c r="W212" s="14">
        <v>47.273319999999998</v>
      </c>
      <c r="X212" s="14">
        <v>44.070151000000003</v>
      </c>
      <c r="Y212" s="14">
        <v>53.619306999999999</v>
      </c>
      <c r="Z212" s="14">
        <v>36.062260999999999</v>
      </c>
      <c r="AA212" s="14">
        <v>45.535176</v>
      </c>
      <c r="AB212" s="14">
        <v>35.510081</v>
      </c>
      <c r="AC212" s="14">
        <v>29.002493999999999</v>
      </c>
      <c r="AD212" s="14">
        <v>32.175449999999998</v>
      </c>
      <c r="AE212" s="14">
        <v>39.585735999999997</v>
      </c>
    </row>
    <row r="213" spans="1:31" ht="13.5" customHeight="1" x14ac:dyDescent="0.25">
      <c r="A213" s="1"/>
      <c r="B213" s="12" t="s">
        <v>237</v>
      </c>
      <c r="C213" s="10"/>
      <c r="D213" s="11">
        <v>4.0999999999999996</v>
      </c>
      <c r="E213" s="11">
        <v>4.5170000000000003</v>
      </c>
      <c r="F213" s="11">
        <v>14.8</v>
      </c>
      <c r="G213" s="11">
        <v>17.5</v>
      </c>
      <c r="H213" s="11">
        <v>18.07</v>
      </c>
      <c r="I213" s="11">
        <v>16.89</v>
      </c>
      <c r="J213" s="11">
        <v>16.73</v>
      </c>
      <c r="K213" s="11">
        <v>32.99</v>
      </c>
      <c r="L213" s="11">
        <v>36.44</v>
      </c>
      <c r="M213" s="11">
        <v>36.54</v>
      </c>
      <c r="N213" s="11">
        <v>41.7</v>
      </c>
      <c r="O213" s="11">
        <v>37.935752000000001</v>
      </c>
      <c r="P213" s="11">
        <v>46.984484999999999</v>
      </c>
      <c r="Q213" s="11">
        <v>42.503709000000001</v>
      </c>
      <c r="R213" s="11">
        <v>47.882640000000002</v>
      </c>
      <c r="S213" s="11">
        <v>62.723661</v>
      </c>
      <c r="T213" s="11">
        <v>69.862127000000001</v>
      </c>
      <c r="U213" s="11">
        <v>37.438332000000003</v>
      </c>
      <c r="V213" s="11">
        <v>41.199151000000001</v>
      </c>
      <c r="W213" s="11">
        <v>44.843628000000002</v>
      </c>
      <c r="X213" s="11">
        <v>29.569109000000001</v>
      </c>
      <c r="Y213" s="11">
        <v>29.334565000000001</v>
      </c>
      <c r="Z213" s="11">
        <v>36.062260999999999</v>
      </c>
      <c r="AA213" s="11">
        <v>45.535176</v>
      </c>
      <c r="AB213" s="11">
        <v>35.510081</v>
      </c>
      <c r="AC213" s="11">
        <v>29.002493999999999</v>
      </c>
      <c r="AD213" s="11">
        <v>32.175449999999998</v>
      </c>
      <c r="AE213" s="11">
        <v>39.585735999999997</v>
      </c>
    </row>
    <row r="214" spans="1:31" ht="13.5" customHeight="1" x14ac:dyDescent="0.25">
      <c r="A214" s="1"/>
      <c r="B214" s="12" t="s">
        <v>238</v>
      </c>
      <c r="C214" s="13"/>
      <c r="D214" s="14">
        <v>0.8</v>
      </c>
      <c r="E214" s="14">
        <v>0.84499999999999997</v>
      </c>
      <c r="F214" s="14">
        <v>4</v>
      </c>
      <c r="G214" s="14">
        <v>4.5999999999999996</v>
      </c>
      <c r="H214" s="14">
        <v>0.24</v>
      </c>
      <c r="I214" s="14">
        <v>11.11</v>
      </c>
      <c r="J214" s="14">
        <v>7.34</v>
      </c>
      <c r="K214" s="14">
        <v>1.54</v>
      </c>
      <c r="L214" s="14">
        <v>3.21</v>
      </c>
      <c r="M214" s="14">
        <v>1.04</v>
      </c>
      <c r="N214" s="14">
        <v>0.9</v>
      </c>
      <c r="O214" s="14">
        <v>4.0608310000000003</v>
      </c>
      <c r="P214" s="14">
        <v>14.224996000000001</v>
      </c>
      <c r="Q214" s="14">
        <v>39.210551000000002</v>
      </c>
      <c r="R214" s="14">
        <v>25.213574999999999</v>
      </c>
      <c r="S214" s="14">
        <v>29.402353999999999</v>
      </c>
      <c r="T214" s="14">
        <v>8.070646</v>
      </c>
      <c r="U214" s="14">
        <v>13.588589000000001</v>
      </c>
      <c r="V214" s="14">
        <v>14.367048</v>
      </c>
      <c r="W214" s="14">
        <v>2.4296920000000002</v>
      </c>
      <c r="X214" s="14">
        <v>14.501042</v>
      </c>
      <c r="Y214" s="14">
        <v>24.284742000000001</v>
      </c>
      <c r="Z214" s="14"/>
      <c r="AA214" s="14"/>
      <c r="AB214" s="14"/>
      <c r="AC214" s="14"/>
      <c r="AD214" s="14"/>
      <c r="AE214" s="14"/>
    </row>
    <row r="215" spans="1:31" ht="13.5" customHeight="1" x14ac:dyDescent="0.25">
      <c r="A215" s="1"/>
      <c r="B215" s="9" t="s">
        <v>239</v>
      </c>
      <c r="C215" s="10"/>
      <c r="D215" s="11"/>
      <c r="E215" s="11">
        <v>99.596999999999994</v>
      </c>
      <c r="F215" s="11"/>
      <c r="G215" s="11"/>
      <c r="H215" s="11">
        <v>1198.73</v>
      </c>
      <c r="I215" s="11">
        <v>1472.38</v>
      </c>
      <c r="J215" s="11">
        <v>1649.06</v>
      </c>
      <c r="K215" s="11">
        <v>1111.75</v>
      </c>
      <c r="L215" s="11">
        <v>957.08</v>
      </c>
      <c r="M215" s="11">
        <v>1036.49</v>
      </c>
      <c r="N215" s="11">
        <v>1098.3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3.5" customHeight="1" x14ac:dyDescent="0.25">
      <c r="A216" s="1"/>
      <c r="B216" s="9" t="s">
        <v>240</v>
      </c>
      <c r="C216" s="13">
        <v>137.29999999999995</v>
      </c>
      <c r="D216" s="14">
        <v>130.19999999999999</v>
      </c>
      <c r="E216" s="14">
        <v>70.105999999999995</v>
      </c>
      <c r="F216" s="14">
        <v>148.9</v>
      </c>
      <c r="G216" s="14">
        <v>159.19999999999999</v>
      </c>
      <c r="H216" s="14">
        <v>0.01</v>
      </c>
      <c r="I216" s="14">
        <v>0.81</v>
      </c>
      <c r="J216" s="14"/>
      <c r="K216" s="14">
        <v>0.19</v>
      </c>
      <c r="L216" s="14">
        <v>0.05</v>
      </c>
      <c r="M216" s="14"/>
      <c r="N216" s="14"/>
      <c r="O216" s="14">
        <v>211.793724</v>
      </c>
      <c r="P216" s="14">
        <v>261.34503000000001</v>
      </c>
      <c r="Q216" s="14">
        <v>396.65822200000002</v>
      </c>
      <c r="R216" s="14">
        <v>473.94917400000003</v>
      </c>
      <c r="S216" s="14">
        <v>494.17517099999998</v>
      </c>
      <c r="T216" s="14">
        <v>637.13741900000002</v>
      </c>
      <c r="U216" s="14">
        <v>501.68290400000001</v>
      </c>
      <c r="V216" s="14">
        <v>410.02648900000003</v>
      </c>
      <c r="W216" s="14">
        <v>532.292596</v>
      </c>
      <c r="X216" s="14">
        <v>446.092491</v>
      </c>
      <c r="Y216" s="14">
        <v>471.10445600000003</v>
      </c>
      <c r="Z216" s="14">
        <v>400.40277400000002</v>
      </c>
      <c r="AA216" s="14">
        <v>332.43717099999998</v>
      </c>
      <c r="AB216" s="14">
        <v>370.74820399999999</v>
      </c>
      <c r="AC216" s="14">
        <v>400.64213599999999</v>
      </c>
      <c r="AD216" s="14">
        <v>435.78653700000001</v>
      </c>
      <c r="AE216" s="14">
        <v>453.113946</v>
      </c>
    </row>
    <row r="217" spans="1:31" ht="13.5" customHeight="1" x14ac:dyDescent="0.25">
      <c r="A217" s="1"/>
      <c r="B217" s="9" t="s">
        <v>241</v>
      </c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3.5" customHeight="1" x14ac:dyDescent="0.25">
      <c r="A218" s="1"/>
      <c r="B218" s="12" t="s">
        <v>242</v>
      </c>
      <c r="C218" s="13">
        <v>92.299999999999983</v>
      </c>
      <c r="D218" s="14">
        <v>106.044</v>
      </c>
      <c r="E218" s="14">
        <v>46.094999999999999</v>
      </c>
      <c r="F218" s="14">
        <v>104.935</v>
      </c>
      <c r="G218" s="14">
        <v>131.30000000000001</v>
      </c>
      <c r="H218" s="14">
        <v>160.56</v>
      </c>
      <c r="I218" s="14">
        <v>139.38</v>
      </c>
      <c r="J218" s="14">
        <v>66.02</v>
      </c>
      <c r="K218" s="14">
        <v>52.36</v>
      </c>
      <c r="L218" s="14">
        <v>81.709999999999994</v>
      </c>
      <c r="M218" s="14">
        <v>121.42</v>
      </c>
      <c r="N218" s="14">
        <v>64.900000000000006</v>
      </c>
      <c r="O218" s="14">
        <v>104.61228800000001</v>
      </c>
      <c r="P218" s="14">
        <v>98.735515000000007</v>
      </c>
      <c r="Q218" s="14">
        <v>123.510902</v>
      </c>
      <c r="R218" s="14">
        <v>162.667441</v>
      </c>
      <c r="S218" s="14">
        <v>209.985174</v>
      </c>
      <c r="T218" s="14">
        <v>251.792304</v>
      </c>
      <c r="U218" s="14">
        <v>202.75088500000001</v>
      </c>
      <c r="V218" s="14">
        <v>215.736784</v>
      </c>
      <c r="W218" s="14">
        <v>253.34513100000001</v>
      </c>
      <c r="X218" s="14">
        <v>332.62292100000002</v>
      </c>
      <c r="Y218" s="14">
        <v>298.96252199999998</v>
      </c>
      <c r="Z218" s="14">
        <v>400.13435500000003</v>
      </c>
      <c r="AA218" s="14">
        <v>324.32928900000002</v>
      </c>
      <c r="AB218" s="14">
        <v>249.036449</v>
      </c>
      <c r="AC218" s="14">
        <v>200.73477700000001</v>
      </c>
      <c r="AD218" s="14">
        <v>354.89702799999998</v>
      </c>
      <c r="AE218" s="14">
        <v>445.64243699999997</v>
      </c>
    </row>
    <row r="219" spans="1:31" ht="13.5" customHeight="1" x14ac:dyDescent="0.25">
      <c r="A219" s="1"/>
      <c r="B219" s="12" t="s">
        <v>243</v>
      </c>
      <c r="C219" s="10">
        <v>107.1</v>
      </c>
      <c r="D219" s="11">
        <v>132.553</v>
      </c>
      <c r="E219" s="11">
        <v>113.988</v>
      </c>
      <c r="F219" s="11">
        <v>104.459</v>
      </c>
      <c r="G219" s="11">
        <v>137</v>
      </c>
      <c r="H219" s="11">
        <v>183.89</v>
      </c>
      <c r="I219" s="11">
        <v>174.69</v>
      </c>
      <c r="J219" s="11">
        <v>155.84</v>
      </c>
      <c r="K219" s="11">
        <v>137.07</v>
      </c>
      <c r="L219" s="11">
        <v>279.94</v>
      </c>
      <c r="M219" s="11">
        <v>160.52000000000001</v>
      </c>
      <c r="N219" s="11">
        <v>244.8</v>
      </c>
      <c r="O219" s="11">
        <v>201.900474</v>
      </c>
      <c r="P219" s="11">
        <v>254.223747</v>
      </c>
      <c r="Q219" s="11">
        <v>356.61838999999998</v>
      </c>
      <c r="R219" s="11">
        <v>436.35129999999998</v>
      </c>
      <c r="S219" s="11">
        <v>460.14657599999998</v>
      </c>
      <c r="T219" s="11">
        <v>318.505022</v>
      </c>
      <c r="U219" s="11">
        <v>218.20570000000001</v>
      </c>
      <c r="V219" s="11">
        <v>322.84822600000001</v>
      </c>
      <c r="W219" s="11">
        <v>422.71349600000002</v>
      </c>
      <c r="X219" s="11">
        <v>453.082965</v>
      </c>
      <c r="Y219" s="11">
        <v>542.19101599999999</v>
      </c>
      <c r="Z219" s="11">
        <v>447.69975699999998</v>
      </c>
      <c r="AA219" s="11">
        <v>449.064528</v>
      </c>
      <c r="AB219" s="11">
        <v>411.50357000000002</v>
      </c>
      <c r="AC219" s="11">
        <v>395.330851</v>
      </c>
      <c r="AD219" s="11">
        <v>432.55195300000003</v>
      </c>
      <c r="AE219" s="11">
        <v>405.433742</v>
      </c>
    </row>
    <row r="220" spans="1:31" ht="13.5" customHeight="1" x14ac:dyDescent="0.25">
      <c r="A220" s="1"/>
      <c r="B220" s="12" t="s">
        <v>244</v>
      </c>
      <c r="C220" s="13">
        <v>2566.9</v>
      </c>
      <c r="D220" s="14">
        <v>2627.877</v>
      </c>
      <c r="E220" s="14">
        <v>2020.8530000000001</v>
      </c>
      <c r="F220" s="14">
        <v>2312.9</v>
      </c>
      <c r="G220" s="14">
        <v>3418.6</v>
      </c>
      <c r="H220" s="14">
        <v>2900.27</v>
      </c>
      <c r="I220" s="14">
        <v>3084.48</v>
      </c>
      <c r="J220" s="14">
        <v>3057.57</v>
      </c>
      <c r="K220" s="14">
        <v>3173.62</v>
      </c>
      <c r="L220" s="14">
        <v>3536.64</v>
      </c>
      <c r="M220" s="14">
        <v>3372.12</v>
      </c>
      <c r="N220" s="14">
        <v>3492.1</v>
      </c>
      <c r="O220" s="14">
        <v>4478.0825189999996</v>
      </c>
      <c r="P220" s="14">
        <v>7355.6823009999998</v>
      </c>
      <c r="Q220" s="14">
        <v>9178.9959049999998</v>
      </c>
      <c r="R220" s="14">
        <v>15355.860353</v>
      </c>
      <c r="S220" s="14">
        <v>15683.436398</v>
      </c>
      <c r="T220" s="14">
        <v>15019.643214</v>
      </c>
      <c r="U220" s="14">
        <v>9200.7096419999998</v>
      </c>
      <c r="V220" s="14">
        <v>11822.524675000001</v>
      </c>
      <c r="W220" s="14">
        <v>13658.188009</v>
      </c>
      <c r="X220" s="14">
        <v>11143.686406000001</v>
      </c>
      <c r="Y220" s="14">
        <v>10418.405608999999</v>
      </c>
      <c r="Z220" s="14">
        <v>10097.804371</v>
      </c>
      <c r="AA220" s="14">
        <v>7500.1455500000002</v>
      </c>
      <c r="AB220" s="14">
        <v>7167.3562920000004</v>
      </c>
      <c r="AC220" s="14">
        <v>8215.5595759999997</v>
      </c>
      <c r="AD220" s="14">
        <v>8048.4029460000002</v>
      </c>
      <c r="AE220" s="14">
        <v>6710.31754</v>
      </c>
    </row>
    <row r="221" spans="1:31" ht="13.5" customHeight="1" x14ac:dyDescent="0.25">
      <c r="A221" s="1"/>
      <c r="B221" s="12" t="s">
        <v>245</v>
      </c>
      <c r="C221" s="10">
        <v>193.1</v>
      </c>
      <c r="D221" s="11">
        <v>290.017</v>
      </c>
      <c r="E221" s="11">
        <v>245.69200000000001</v>
      </c>
      <c r="F221" s="11">
        <v>300.13900000000001</v>
      </c>
      <c r="G221" s="11">
        <v>578.6</v>
      </c>
      <c r="H221" s="11">
        <v>733.93</v>
      </c>
      <c r="I221" s="11">
        <v>534.38</v>
      </c>
      <c r="J221" s="11">
        <v>550.35</v>
      </c>
      <c r="K221" s="11">
        <v>438.77</v>
      </c>
      <c r="L221" s="11">
        <v>666.81</v>
      </c>
      <c r="M221" s="11">
        <v>700.36</v>
      </c>
      <c r="N221" s="11">
        <v>810</v>
      </c>
      <c r="O221" s="11">
        <v>727.614014</v>
      </c>
      <c r="P221" s="11">
        <v>971.72405800000001</v>
      </c>
      <c r="Q221" s="11">
        <v>1228.5822539999999</v>
      </c>
      <c r="R221" s="11">
        <v>1570.107726</v>
      </c>
      <c r="S221" s="11">
        <v>2039.1396930000001</v>
      </c>
      <c r="T221" s="11">
        <v>2389.6160150000001</v>
      </c>
      <c r="U221" s="11">
        <v>1679.5982160000001</v>
      </c>
      <c r="V221" s="11">
        <v>1649.97407</v>
      </c>
      <c r="W221" s="11">
        <v>2079.4385619999998</v>
      </c>
      <c r="X221" s="11">
        <v>2194.5727430000002</v>
      </c>
      <c r="Y221" s="11">
        <v>2313.8615479999999</v>
      </c>
      <c r="Z221" s="11">
        <v>2324.6632370000002</v>
      </c>
      <c r="AA221" s="11">
        <v>1834.3664160000001</v>
      </c>
      <c r="AB221" s="11">
        <v>1498.7310950000001</v>
      </c>
      <c r="AC221" s="11">
        <v>1722.3183300000001</v>
      </c>
      <c r="AD221" s="11">
        <v>2012.083578</v>
      </c>
      <c r="AE221" s="11">
        <v>1819.066906</v>
      </c>
    </row>
    <row r="222" spans="1:31" ht="13.5" customHeight="1" x14ac:dyDescent="0.25">
      <c r="A222" s="1"/>
      <c r="B222" s="17" t="s">
        <v>246</v>
      </c>
      <c r="C222" s="13">
        <v>1662.7</v>
      </c>
      <c r="D222" s="14">
        <v>2145.134</v>
      </c>
      <c r="E222" s="14">
        <v>2350.6993000000002</v>
      </c>
      <c r="F222" s="14">
        <v>2980.5990000000002</v>
      </c>
      <c r="G222" s="14">
        <v>3942.8</v>
      </c>
      <c r="H222" s="14">
        <v>4121.74</v>
      </c>
      <c r="I222" s="14">
        <v>4607.01</v>
      </c>
      <c r="J222" s="14">
        <v>4202.9399999999996</v>
      </c>
      <c r="K222" s="14">
        <v>4200.87</v>
      </c>
      <c r="L222" s="14">
        <v>5341.82</v>
      </c>
      <c r="M222" s="14">
        <v>5167.18</v>
      </c>
      <c r="N222" s="14">
        <v>4912.8</v>
      </c>
      <c r="O222" s="14">
        <v>6857.0485820000004</v>
      </c>
      <c r="P222" s="14">
        <v>10554.014875000001</v>
      </c>
      <c r="Q222" s="14">
        <v>13728.092312999999</v>
      </c>
      <c r="R222" s="14">
        <v>18836.122762999999</v>
      </c>
      <c r="S222" s="14">
        <v>26118.704353000001</v>
      </c>
      <c r="T222" s="14">
        <v>24536.850022999999</v>
      </c>
      <c r="U222" s="14">
        <v>24974.545174999999</v>
      </c>
      <c r="V222" s="14">
        <v>32961.039945999997</v>
      </c>
      <c r="W222" s="14">
        <v>36485.283119</v>
      </c>
      <c r="X222" s="14">
        <v>35463.870483999999</v>
      </c>
      <c r="Y222" s="14">
        <v>36204.906029999998</v>
      </c>
      <c r="Z222" s="14">
        <v>35530.247406000002</v>
      </c>
      <c r="AA222" s="14">
        <v>30581.950925000001</v>
      </c>
      <c r="AB222" s="14">
        <v>30205.627745000002</v>
      </c>
      <c r="AC222" s="14">
        <v>33970.251389999998</v>
      </c>
      <c r="AD222" s="14">
        <v>38770.250855999999</v>
      </c>
      <c r="AE222" s="14">
        <v>35197.200792000003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4"/>
  <sheetViews>
    <sheetView showGridLines="0" showRowColHeaders="0" workbookViewId="0"/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4" width="8.81640625" customWidth="1"/>
    <col min="5" max="31" width="9.7265625" customWidth="1"/>
  </cols>
  <sheetData>
    <row r="1" spans="1:3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25">
      <c r="A2" s="1"/>
      <c r="B2" s="18" t="s">
        <v>247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2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25">
      <c r="A4" s="1"/>
      <c r="B4" s="19" t="s">
        <v>248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25">
      <c r="A5" s="1"/>
      <c r="B5" s="1" t="s">
        <v>249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25">
      <c r="A7" s="1"/>
      <c r="B7" s="2"/>
      <c r="C7" s="3" t="s">
        <v>250</v>
      </c>
      <c r="D7" s="4" t="s">
        <v>251</v>
      </c>
      <c r="E7" s="4" t="s">
        <v>252</v>
      </c>
      <c r="F7" s="4" t="s">
        <v>253</v>
      </c>
      <c r="G7" s="4" t="s">
        <v>254</v>
      </c>
      <c r="H7" s="4" t="s">
        <v>255</v>
      </c>
      <c r="I7" s="4" t="s">
        <v>256</v>
      </c>
      <c r="J7" s="4" t="s">
        <v>257</v>
      </c>
      <c r="K7" s="4" t="s">
        <v>258</v>
      </c>
      <c r="L7" s="4" t="s">
        <v>259</v>
      </c>
      <c r="M7" s="4" t="s">
        <v>260</v>
      </c>
      <c r="N7" s="4" t="s">
        <v>261</v>
      </c>
      <c r="O7" s="4" t="s">
        <v>262</v>
      </c>
      <c r="P7" s="4" t="s">
        <v>263</v>
      </c>
      <c r="Q7" s="4" t="s">
        <v>264</v>
      </c>
      <c r="R7" s="4" t="s">
        <v>265</v>
      </c>
      <c r="S7" s="4" t="s">
        <v>266</v>
      </c>
      <c r="T7" s="4" t="s">
        <v>267</v>
      </c>
      <c r="U7" s="4" t="s">
        <v>268</v>
      </c>
      <c r="V7" s="4" t="s">
        <v>269</v>
      </c>
      <c r="W7" s="4" t="s">
        <v>270</v>
      </c>
      <c r="X7" s="4" t="s">
        <v>271</v>
      </c>
      <c r="Y7" s="4" t="s">
        <v>272</v>
      </c>
      <c r="Z7" s="4" t="s">
        <v>273</v>
      </c>
      <c r="AA7" s="4" t="s">
        <v>274</v>
      </c>
      <c r="AB7" s="4" t="s">
        <v>275</v>
      </c>
      <c r="AC7" s="4" t="s">
        <v>276</v>
      </c>
      <c r="AD7" s="4" t="s">
        <v>277</v>
      </c>
      <c r="AE7" s="5" t="s">
        <v>278</v>
      </c>
    </row>
    <row r="8" spans="1:31" ht="13.5" customHeight="1" x14ac:dyDescent="0.25">
      <c r="A8" s="1"/>
      <c r="B8" s="6" t="s">
        <v>279</v>
      </c>
      <c r="C8" s="7">
        <v>47</v>
      </c>
      <c r="D8" s="8">
        <v>44.76</v>
      </c>
      <c r="E8" s="8">
        <v>86.143000000000001</v>
      </c>
      <c r="F8" s="8">
        <v>95.6</v>
      </c>
      <c r="G8" s="8">
        <v>119.1</v>
      </c>
      <c r="H8" s="8">
        <v>153.33000000000001</v>
      </c>
      <c r="I8" s="8">
        <v>138.83000000000001</v>
      </c>
      <c r="J8" s="8">
        <v>155.94</v>
      </c>
      <c r="K8" s="8">
        <v>95.04</v>
      </c>
      <c r="L8" s="8">
        <v>108.53</v>
      </c>
      <c r="M8" s="8">
        <v>85.92</v>
      </c>
      <c r="N8" s="8">
        <v>97.6</v>
      </c>
      <c r="O8" s="8">
        <v>86.278907000000004</v>
      </c>
      <c r="P8" s="8">
        <v>149.38376400000001</v>
      </c>
      <c r="Q8" s="8">
        <v>171.785932</v>
      </c>
      <c r="R8" s="8">
        <v>206.90656100000001</v>
      </c>
      <c r="S8" s="8">
        <v>229.90576999999999</v>
      </c>
      <c r="T8" s="8">
        <v>310.95631400000002</v>
      </c>
      <c r="U8" s="8">
        <v>235.577237</v>
      </c>
      <c r="V8" s="8">
        <v>326.68112600000001</v>
      </c>
      <c r="W8" s="8">
        <v>521.04880900000001</v>
      </c>
      <c r="X8" s="8">
        <v>474.28867300000002</v>
      </c>
      <c r="Y8" s="8">
        <v>419.51125200000001</v>
      </c>
      <c r="Z8" s="8">
        <v>292.17605500000002</v>
      </c>
      <c r="AA8" s="8">
        <v>270.30600800000002</v>
      </c>
      <c r="AB8" s="8">
        <v>356.53852599999999</v>
      </c>
      <c r="AC8" s="8">
        <v>346.12453699999998</v>
      </c>
      <c r="AD8" s="8">
        <v>258.59138400000001</v>
      </c>
      <c r="AE8" s="8">
        <v>232.05605600000001</v>
      </c>
    </row>
    <row r="9" spans="1:31" ht="13.5" customHeight="1" x14ac:dyDescent="0.25">
      <c r="A9" s="1"/>
      <c r="B9" s="9" t="s">
        <v>280</v>
      </c>
      <c r="C9" s="10">
        <v>7630.2</v>
      </c>
      <c r="D9" s="11">
        <v>9927.7790000000005</v>
      </c>
      <c r="E9" s="11">
        <v>10967.795</v>
      </c>
      <c r="F9" s="11">
        <v>11627.582</v>
      </c>
      <c r="G9" s="11">
        <v>15478.9</v>
      </c>
      <c r="H9" s="11">
        <v>19525.57</v>
      </c>
      <c r="I9" s="11">
        <v>21147.78</v>
      </c>
      <c r="J9" s="11">
        <v>19871.740000000002</v>
      </c>
      <c r="K9" s="11">
        <v>16059.3</v>
      </c>
      <c r="L9" s="11">
        <v>18534.77</v>
      </c>
      <c r="M9" s="11">
        <v>17829.759999999998</v>
      </c>
      <c r="N9" s="11">
        <v>17013.599999999999</v>
      </c>
      <c r="O9" s="11">
        <v>19264.083709999999</v>
      </c>
      <c r="P9" s="11">
        <v>24726.904611000002</v>
      </c>
      <c r="Q9" s="11">
        <v>32924.937862999999</v>
      </c>
      <c r="R9" s="11">
        <v>38977.874894</v>
      </c>
      <c r="S9" s="11">
        <v>47594.961319000002</v>
      </c>
      <c r="T9" s="11">
        <v>62786.514863999997</v>
      </c>
      <c r="U9" s="11">
        <v>42803.021167999999</v>
      </c>
      <c r="V9" s="11">
        <v>59206.397875000002</v>
      </c>
      <c r="W9" s="11">
        <v>74692.071834000002</v>
      </c>
      <c r="X9" s="11">
        <v>80069.392282999994</v>
      </c>
      <c r="Y9" s="11">
        <v>79260.698676999993</v>
      </c>
      <c r="Z9" s="11">
        <v>72836.667900999993</v>
      </c>
      <c r="AA9" s="11">
        <v>62385.280050000001</v>
      </c>
      <c r="AB9" s="11">
        <v>59375.693884</v>
      </c>
      <c r="AC9" s="11">
        <v>65230.132772999998</v>
      </c>
      <c r="AD9" s="11">
        <v>74684.570588999995</v>
      </c>
      <c r="AE9" s="11">
        <v>69888.172667000006</v>
      </c>
    </row>
    <row r="10" spans="1:31" ht="13.5" customHeight="1" x14ac:dyDescent="0.25">
      <c r="A10" s="1"/>
      <c r="B10" s="12" t="s">
        <v>281</v>
      </c>
      <c r="C10" s="13">
        <v>4528.3</v>
      </c>
      <c r="D10" s="14">
        <v>5875.2089999999998</v>
      </c>
      <c r="E10" s="14">
        <v>6775.95</v>
      </c>
      <c r="F10" s="14">
        <v>7346.8</v>
      </c>
      <c r="G10" s="14">
        <v>9571.6</v>
      </c>
      <c r="H10" s="14">
        <v>10457.530000000001</v>
      </c>
      <c r="I10" s="14">
        <v>11137.39</v>
      </c>
      <c r="J10" s="14">
        <v>10583.1</v>
      </c>
      <c r="K10" s="14">
        <v>7913.22</v>
      </c>
      <c r="L10" s="14">
        <v>8557.6200000000008</v>
      </c>
      <c r="M10" s="14">
        <v>8034.3</v>
      </c>
      <c r="N10" s="14">
        <v>7386.2</v>
      </c>
      <c r="O10" s="14">
        <v>8231.1032520000008</v>
      </c>
      <c r="P10" s="14">
        <v>10138.935418999999</v>
      </c>
      <c r="Q10" s="14">
        <v>14043.181917</v>
      </c>
      <c r="R10" s="14">
        <v>16502.861556</v>
      </c>
      <c r="S10" s="14">
        <v>21500.904716000001</v>
      </c>
      <c r="T10" s="14">
        <v>28442.494694000001</v>
      </c>
      <c r="U10" s="14">
        <v>20343.481812999999</v>
      </c>
      <c r="V10" s="14">
        <v>26791.384548999999</v>
      </c>
      <c r="W10" s="14">
        <v>33611.285480999999</v>
      </c>
      <c r="X10" s="14">
        <v>37168.243694999997</v>
      </c>
      <c r="Y10" s="14">
        <v>37260.072613999997</v>
      </c>
      <c r="Z10" s="14">
        <v>32570.534232999998</v>
      </c>
      <c r="AA10" s="14">
        <v>27553.437332000001</v>
      </c>
      <c r="AB10" s="14">
        <v>25977.191300999999</v>
      </c>
      <c r="AC10" s="14">
        <v>27499.158622999999</v>
      </c>
      <c r="AD10" s="14">
        <v>31486.274286</v>
      </c>
      <c r="AE10" s="14">
        <v>30541.221353000001</v>
      </c>
    </row>
    <row r="11" spans="1:31" ht="13.5" customHeight="1" x14ac:dyDescent="0.25">
      <c r="A11" s="1"/>
      <c r="B11" s="15" t="s">
        <v>282</v>
      </c>
      <c r="C11" s="10">
        <v>1287.9000000000001</v>
      </c>
      <c r="D11" s="11">
        <v>1699.874</v>
      </c>
      <c r="E11" s="11">
        <v>1929.0719999999999</v>
      </c>
      <c r="F11" s="11">
        <v>2089.1999999999998</v>
      </c>
      <c r="G11" s="11">
        <v>2631.8</v>
      </c>
      <c r="H11" s="11">
        <v>2895.12</v>
      </c>
      <c r="I11" s="11">
        <v>3213.39</v>
      </c>
      <c r="J11" s="11">
        <v>3285.44</v>
      </c>
      <c r="K11" s="11">
        <v>2351.64</v>
      </c>
      <c r="L11" s="11">
        <v>2350.11</v>
      </c>
      <c r="M11" s="11">
        <v>2633.49</v>
      </c>
      <c r="N11" s="11">
        <v>2628.3</v>
      </c>
      <c r="O11" s="11">
        <v>2776.214062</v>
      </c>
      <c r="P11" s="11">
        <v>3032.9896910000002</v>
      </c>
      <c r="Q11" s="11">
        <v>4261.9613920000002</v>
      </c>
      <c r="R11" s="11">
        <v>4746.0848130000004</v>
      </c>
      <c r="S11" s="11">
        <v>5248.859751</v>
      </c>
      <c r="T11" s="11">
        <v>6432.2440159999996</v>
      </c>
      <c r="U11" s="11">
        <v>5103.6768119999997</v>
      </c>
      <c r="V11" s="11">
        <v>6271.0459300000002</v>
      </c>
      <c r="W11" s="11">
        <v>8111.9152519999998</v>
      </c>
      <c r="X11" s="11">
        <v>8814.6595039999993</v>
      </c>
      <c r="Y11" s="11">
        <v>10598.621997</v>
      </c>
      <c r="Z11" s="11">
        <v>9382.4285810000001</v>
      </c>
      <c r="AA11" s="11">
        <v>8363.2255289999994</v>
      </c>
      <c r="AB11" s="11">
        <v>8632.3059830000002</v>
      </c>
      <c r="AC11" s="11">
        <v>8322.3163949999998</v>
      </c>
      <c r="AD11" s="11">
        <v>9343.3643769999999</v>
      </c>
      <c r="AE11" s="11">
        <v>9488.2491100000007</v>
      </c>
    </row>
    <row r="12" spans="1:31" ht="13.5" customHeight="1" x14ac:dyDescent="0.25">
      <c r="A12" s="1"/>
      <c r="B12" s="16" t="s">
        <v>283</v>
      </c>
      <c r="C12" s="13">
        <v>26.6</v>
      </c>
      <c r="D12" s="14">
        <v>33.200000000000003</v>
      </c>
      <c r="E12" s="14">
        <v>37.313000000000002</v>
      </c>
      <c r="F12" s="14">
        <v>33.6</v>
      </c>
      <c r="G12" s="14">
        <v>41.8</v>
      </c>
      <c r="H12" s="14">
        <v>38.44</v>
      </c>
      <c r="I12" s="14">
        <v>54.45</v>
      </c>
      <c r="J12" s="14">
        <v>34.24</v>
      </c>
      <c r="K12" s="14">
        <v>35.19</v>
      </c>
      <c r="L12" s="14">
        <v>47.28</v>
      </c>
      <c r="M12" s="14">
        <v>39.729999999999997</v>
      </c>
      <c r="N12" s="14">
        <v>38.200000000000003</v>
      </c>
      <c r="O12" s="14">
        <v>53.315648000000003</v>
      </c>
      <c r="P12" s="14">
        <v>67.872883000000002</v>
      </c>
      <c r="Q12" s="14">
        <v>108.905058</v>
      </c>
      <c r="R12" s="14">
        <v>122.813284</v>
      </c>
      <c r="S12" s="14">
        <v>146.31830500000001</v>
      </c>
      <c r="T12" s="14">
        <v>185.56596999999999</v>
      </c>
      <c r="U12" s="14">
        <v>116.215626</v>
      </c>
      <c r="V12" s="14">
        <v>182.019228</v>
      </c>
      <c r="W12" s="14">
        <v>208.73801700000001</v>
      </c>
      <c r="X12" s="14">
        <v>222.16298499999999</v>
      </c>
      <c r="Y12" s="14">
        <v>360.137067</v>
      </c>
      <c r="Z12" s="14">
        <v>242.78566599999999</v>
      </c>
      <c r="AA12" s="14">
        <v>293.19756799999999</v>
      </c>
      <c r="AB12" s="14">
        <v>246.936994</v>
      </c>
      <c r="AC12" s="14">
        <v>281.08373699999999</v>
      </c>
      <c r="AD12" s="14">
        <v>280.55382900000001</v>
      </c>
      <c r="AE12" s="14">
        <v>257.36938199999997</v>
      </c>
    </row>
    <row r="13" spans="1:31" ht="13.5" customHeight="1" x14ac:dyDescent="0.25">
      <c r="A13" s="1"/>
      <c r="B13" s="16" t="s">
        <v>284</v>
      </c>
      <c r="C13" s="10"/>
      <c r="D13" s="11"/>
      <c r="E13" s="11"/>
      <c r="F13" s="11"/>
      <c r="G13" s="11"/>
      <c r="H13" s="11"/>
      <c r="I13" s="11">
        <v>132.31</v>
      </c>
      <c r="J13" s="11">
        <v>110.66</v>
      </c>
      <c r="K13" s="11">
        <v>97.69</v>
      </c>
      <c r="L13" s="11">
        <v>98.14</v>
      </c>
      <c r="M13" s="11">
        <v>109.77</v>
      </c>
      <c r="N13" s="11">
        <v>126.3</v>
      </c>
      <c r="O13" s="11">
        <v>105.708696</v>
      </c>
      <c r="P13" s="11">
        <v>105.573007</v>
      </c>
      <c r="Q13" s="11">
        <v>183.08540400000001</v>
      </c>
      <c r="R13" s="11">
        <v>169.51989599999999</v>
      </c>
      <c r="S13" s="11">
        <v>219.854545</v>
      </c>
      <c r="T13" s="11">
        <v>268.10539399999999</v>
      </c>
      <c r="U13" s="11">
        <v>179.738989</v>
      </c>
      <c r="V13" s="11">
        <v>273.67760299999998</v>
      </c>
      <c r="W13" s="11">
        <v>352.51480199999997</v>
      </c>
      <c r="X13" s="11">
        <v>425.73216100000002</v>
      </c>
      <c r="Y13" s="11">
        <v>479.487436</v>
      </c>
      <c r="Z13" s="11">
        <v>408.03328599999998</v>
      </c>
      <c r="AA13" s="11">
        <v>390.41883999999999</v>
      </c>
      <c r="AB13" s="11">
        <v>395.82565399999999</v>
      </c>
      <c r="AC13" s="11">
        <v>385.29494999999997</v>
      </c>
      <c r="AD13" s="11">
        <v>448.43698699999999</v>
      </c>
      <c r="AE13" s="11">
        <v>399.76036199999999</v>
      </c>
    </row>
    <row r="14" spans="1:31" ht="13.5" customHeight="1" x14ac:dyDescent="0.25">
      <c r="A14" s="1"/>
      <c r="B14" s="16" t="s">
        <v>285</v>
      </c>
      <c r="C14" s="13">
        <v>64.8</v>
      </c>
      <c r="D14" s="14">
        <v>85.44</v>
      </c>
      <c r="E14" s="14">
        <v>105.389</v>
      </c>
      <c r="F14" s="14">
        <v>225.6</v>
      </c>
      <c r="G14" s="14">
        <v>125.6</v>
      </c>
      <c r="H14" s="14">
        <v>143.34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25">
      <c r="A15" s="1"/>
      <c r="B15" s="16" t="s">
        <v>286</v>
      </c>
      <c r="C15" s="10"/>
      <c r="D15" s="11"/>
      <c r="E15" s="11"/>
      <c r="F15" s="11"/>
      <c r="G15" s="11">
        <v>0.2</v>
      </c>
      <c r="H15" s="11">
        <v>0.7</v>
      </c>
      <c r="I15" s="11">
        <v>1.93</v>
      </c>
      <c r="J15" s="11">
        <v>7.0000000000000007E-2</v>
      </c>
      <c r="K15" s="11">
        <v>1.07</v>
      </c>
      <c r="L15" s="11">
        <v>0.1</v>
      </c>
      <c r="M15" s="11">
        <v>1.07</v>
      </c>
      <c r="N15" s="11">
        <v>0.5</v>
      </c>
      <c r="O15" s="11">
        <v>1.037371</v>
      </c>
      <c r="P15" s="11">
        <v>1.6910620000000001</v>
      </c>
      <c r="Q15" s="11">
        <v>2.3823249999999998</v>
      </c>
      <c r="R15" s="11">
        <v>45.909294000000003</v>
      </c>
      <c r="S15" s="11">
        <v>1.05511</v>
      </c>
      <c r="T15" s="11">
        <v>1.6075010000000001</v>
      </c>
      <c r="U15" s="11">
        <v>4.7447800000000004</v>
      </c>
      <c r="V15" s="11">
        <v>2.9015430000000002</v>
      </c>
      <c r="W15" s="11">
        <v>2.9577770000000001</v>
      </c>
      <c r="X15" s="11">
        <v>26.654928999999999</v>
      </c>
      <c r="Y15" s="11">
        <v>2.0385219999999999</v>
      </c>
      <c r="Z15" s="11">
        <v>2.2669830000000002</v>
      </c>
      <c r="AA15" s="11">
        <v>2.07409</v>
      </c>
      <c r="AB15" s="11">
        <v>7.9927279999999996</v>
      </c>
      <c r="AC15" s="11">
        <v>2.8868619999999998</v>
      </c>
      <c r="AD15" s="11">
        <v>5.4733580000000002</v>
      </c>
      <c r="AE15" s="11">
        <v>15.730841</v>
      </c>
    </row>
    <row r="16" spans="1:31" ht="13.5" customHeight="1" x14ac:dyDescent="0.25">
      <c r="A16" s="1"/>
      <c r="B16" s="16" t="s">
        <v>287</v>
      </c>
      <c r="C16" s="13"/>
      <c r="D16" s="14">
        <v>1.5940000000000001</v>
      </c>
      <c r="E16" s="14">
        <v>9.1999999999999998E-2</v>
      </c>
      <c r="F16" s="14"/>
      <c r="G16" s="14"/>
      <c r="H16" s="14">
        <v>0.02</v>
      </c>
      <c r="I16" s="14">
        <v>0.33</v>
      </c>
      <c r="J16" s="14">
        <v>0.23</v>
      </c>
      <c r="K16" s="14">
        <v>0.01</v>
      </c>
      <c r="L16" s="14">
        <v>7.0000000000000007E-2</v>
      </c>
      <c r="M16" s="14">
        <v>0.1</v>
      </c>
      <c r="N16" s="14"/>
      <c r="O16" s="14">
        <v>6.4370999999999998E-2</v>
      </c>
      <c r="P16" s="14">
        <v>0.15077399999999999</v>
      </c>
      <c r="Q16" s="14">
        <v>0.224608</v>
      </c>
      <c r="R16" s="14">
        <v>0.12497900000000001</v>
      </c>
      <c r="S16" s="14">
        <v>9.9858000000000002E-2</v>
      </c>
      <c r="T16" s="14">
        <v>5.7754E-2</v>
      </c>
      <c r="U16" s="14">
        <v>0.120672</v>
      </c>
      <c r="V16" s="14">
        <v>0.149779</v>
      </c>
      <c r="W16" s="14">
        <v>0.391013</v>
      </c>
      <c r="X16" s="14">
        <v>0.60444399999999998</v>
      </c>
      <c r="Y16" s="14">
        <v>0.65256499999999995</v>
      </c>
      <c r="Z16" s="14">
        <v>0.164664</v>
      </c>
      <c r="AA16" s="14">
        <v>0.53585199999999999</v>
      </c>
      <c r="AB16" s="14">
        <v>0.65092899999999998</v>
      </c>
      <c r="AC16" s="14">
        <v>1.1107119999999999</v>
      </c>
      <c r="AD16" s="14">
        <v>1.117305</v>
      </c>
      <c r="AE16" s="14">
        <v>1.1579090000000001</v>
      </c>
    </row>
    <row r="17" spans="1:31" ht="13.5" customHeight="1" x14ac:dyDescent="0.25">
      <c r="A17" s="1"/>
      <c r="B17" s="16" t="s">
        <v>288</v>
      </c>
      <c r="C17" s="10"/>
      <c r="D17" s="11"/>
      <c r="E17" s="11"/>
      <c r="F17" s="11"/>
      <c r="G17" s="11"/>
      <c r="H17" s="11">
        <v>0.02</v>
      </c>
      <c r="I17" s="11">
        <v>0.19</v>
      </c>
      <c r="J17" s="11">
        <v>0.17</v>
      </c>
      <c r="K17" s="11">
        <v>0.01</v>
      </c>
      <c r="L17" s="11">
        <v>0.01</v>
      </c>
      <c r="M17" s="11">
        <v>3.02</v>
      </c>
      <c r="N17" s="11"/>
      <c r="O17" s="11">
        <v>11.009365000000001</v>
      </c>
      <c r="P17" s="11">
        <v>1.7832840000000001</v>
      </c>
      <c r="Q17" s="11">
        <v>6.3777270000000001</v>
      </c>
      <c r="R17" s="11">
        <v>8.3315990000000006</v>
      </c>
      <c r="S17" s="11">
        <v>1.6715139999999999</v>
      </c>
      <c r="T17" s="11">
        <v>11.540258</v>
      </c>
      <c r="U17" s="11">
        <v>0.47989900000000002</v>
      </c>
      <c r="V17" s="11">
        <v>1.4295420000000001</v>
      </c>
      <c r="W17" s="11">
        <v>4.7260580000000001</v>
      </c>
      <c r="X17" s="11">
        <v>3.2798409999999998</v>
      </c>
      <c r="Y17" s="11">
        <v>3.4334929999999999</v>
      </c>
      <c r="Z17" s="11">
        <v>5.3187430000000004</v>
      </c>
      <c r="AA17" s="11">
        <v>4.5214470000000002</v>
      </c>
      <c r="AB17" s="11">
        <v>7.3351810000000004</v>
      </c>
      <c r="AC17" s="11">
        <v>7.9171129999999996</v>
      </c>
      <c r="AD17" s="11">
        <v>15.151795999999999</v>
      </c>
      <c r="AE17" s="11">
        <v>14.976758</v>
      </c>
    </row>
    <row r="18" spans="1:31" ht="13.5" customHeight="1" x14ac:dyDescent="0.25">
      <c r="A18" s="1"/>
      <c r="B18" s="16" t="s">
        <v>289</v>
      </c>
      <c r="C18" s="13">
        <v>44.799999999999969</v>
      </c>
      <c r="D18" s="14">
        <v>44.38</v>
      </c>
      <c r="E18" s="14">
        <v>77.052000000000007</v>
      </c>
      <c r="F18" s="14">
        <v>71.3</v>
      </c>
      <c r="G18" s="14">
        <v>90.3</v>
      </c>
      <c r="H18" s="14">
        <v>103.71</v>
      </c>
      <c r="I18" s="14">
        <v>140.43</v>
      </c>
      <c r="J18" s="14">
        <v>97.74</v>
      </c>
      <c r="K18" s="14">
        <v>70.709999999999994</v>
      </c>
      <c r="L18" s="14">
        <v>85.94</v>
      </c>
      <c r="M18" s="14">
        <v>83.75</v>
      </c>
      <c r="N18" s="14">
        <v>103</v>
      </c>
      <c r="O18" s="14">
        <v>253.324804</v>
      </c>
      <c r="P18" s="14">
        <v>197.02569</v>
      </c>
      <c r="Q18" s="14">
        <v>514.44474100000002</v>
      </c>
      <c r="R18" s="14">
        <v>266.19355999999999</v>
      </c>
      <c r="S18" s="14">
        <v>251.002261</v>
      </c>
      <c r="T18" s="14">
        <v>285.98181099999999</v>
      </c>
      <c r="U18" s="14">
        <v>240.22600399999999</v>
      </c>
      <c r="V18" s="14">
        <v>245.158514</v>
      </c>
      <c r="W18" s="14">
        <v>421.03589199999999</v>
      </c>
      <c r="X18" s="14">
        <v>357.175636</v>
      </c>
      <c r="Y18" s="14">
        <v>357.60528299999999</v>
      </c>
      <c r="Z18" s="14">
        <v>287.33968099999998</v>
      </c>
      <c r="AA18" s="14">
        <v>294.20496900000001</v>
      </c>
      <c r="AB18" s="14">
        <v>266.90477199999998</v>
      </c>
      <c r="AC18" s="14">
        <v>282.11198899999999</v>
      </c>
      <c r="AD18" s="14">
        <v>317.093703</v>
      </c>
      <c r="AE18" s="14">
        <v>379.90156899999999</v>
      </c>
    </row>
    <row r="19" spans="1:31" ht="13.5" customHeight="1" x14ac:dyDescent="0.25">
      <c r="A19" s="1"/>
      <c r="B19" s="16" t="s">
        <v>290</v>
      </c>
      <c r="C19" s="10">
        <v>240.49999999999994</v>
      </c>
      <c r="D19" s="11">
        <v>281.92</v>
      </c>
      <c r="E19" s="11">
        <v>345.637</v>
      </c>
      <c r="F19" s="11">
        <v>362.5</v>
      </c>
      <c r="G19" s="11">
        <v>446</v>
      </c>
      <c r="H19" s="11">
        <v>582.01</v>
      </c>
      <c r="I19" s="11">
        <v>502.42</v>
      </c>
      <c r="J19" s="11">
        <v>680.63</v>
      </c>
      <c r="K19" s="11">
        <v>417.21</v>
      </c>
      <c r="L19" s="11">
        <v>447.78</v>
      </c>
      <c r="M19" s="11">
        <v>574.49</v>
      </c>
      <c r="N19" s="11">
        <v>622.20000000000005</v>
      </c>
      <c r="O19" s="11">
        <v>589.93674099999998</v>
      </c>
      <c r="P19" s="11">
        <v>514.129862</v>
      </c>
      <c r="Q19" s="11">
        <v>754.71047099999998</v>
      </c>
      <c r="R19" s="11">
        <v>993.86796000000004</v>
      </c>
      <c r="S19" s="11">
        <v>944.96223799999996</v>
      </c>
      <c r="T19" s="11">
        <v>1316.519239</v>
      </c>
      <c r="U19" s="11">
        <v>764.48011399999996</v>
      </c>
      <c r="V19" s="11">
        <v>824.34321199999999</v>
      </c>
      <c r="W19" s="11">
        <v>1219.621157</v>
      </c>
      <c r="X19" s="11">
        <v>1552.457621</v>
      </c>
      <c r="Y19" s="11">
        <v>2245.1816560000002</v>
      </c>
      <c r="Z19" s="11">
        <v>2267.9546679999999</v>
      </c>
      <c r="AA19" s="11">
        <v>1556.9436780000001</v>
      </c>
      <c r="AB19" s="11">
        <v>1899.278501</v>
      </c>
      <c r="AC19" s="11">
        <v>1255.991366</v>
      </c>
      <c r="AD19" s="11">
        <v>1425.148095</v>
      </c>
      <c r="AE19" s="11">
        <v>1745.366125</v>
      </c>
    </row>
    <row r="20" spans="1:31" ht="13.5" customHeight="1" x14ac:dyDescent="0.25">
      <c r="A20" s="1"/>
      <c r="B20" s="16" t="s">
        <v>291</v>
      </c>
      <c r="C20" s="13">
        <v>497.8</v>
      </c>
      <c r="D20" s="14">
        <v>630.6</v>
      </c>
      <c r="E20" s="14">
        <v>620.05399999999997</v>
      </c>
      <c r="F20" s="14">
        <v>555</v>
      </c>
      <c r="G20" s="14">
        <v>789.6</v>
      </c>
      <c r="H20" s="14">
        <v>729.85</v>
      </c>
      <c r="I20" s="14">
        <v>843.53</v>
      </c>
      <c r="J20" s="14">
        <v>811.74</v>
      </c>
      <c r="K20" s="14">
        <v>624.62</v>
      </c>
      <c r="L20" s="14">
        <v>618.24</v>
      </c>
      <c r="M20" s="14">
        <v>688.75</v>
      </c>
      <c r="N20" s="14">
        <v>735.5</v>
      </c>
      <c r="O20" s="14">
        <v>697.95265900000004</v>
      </c>
      <c r="P20" s="14">
        <v>844.56001600000002</v>
      </c>
      <c r="Q20" s="14">
        <v>1203.4896510000001</v>
      </c>
      <c r="R20" s="14">
        <v>1275.7131220000001</v>
      </c>
      <c r="S20" s="14">
        <v>1657.384906</v>
      </c>
      <c r="T20" s="14">
        <v>2016.912889</v>
      </c>
      <c r="U20" s="14">
        <v>1552.741849</v>
      </c>
      <c r="V20" s="14">
        <v>2353.6721470000002</v>
      </c>
      <c r="W20" s="14">
        <v>3118.8561709999999</v>
      </c>
      <c r="X20" s="14">
        <v>2861.6795630000001</v>
      </c>
      <c r="Y20" s="14">
        <v>3193.9194389999998</v>
      </c>
      <c r="Z20" s="14">
        <v>2615.8182350000002</v>
      </c>
      <c r="AA20" s="14">
        <v>2378.9091960000001</v>
      </c>
      <c r="AB20" s="14">
        <v>2295.6593349999998</v>
      </c>
      <c r="AC20" s="14">
        <v>2650.6560460000001</v>
      </c>
      <c r="AD20" s="14">
        <v>2940.6522009999999</v>
      </c>
      <c r="AE20" s="14">
        <v>2782.804619</v>
      </c>
    </row>
    <row r="21" spans="1:31" ht="13.5" customHeight="1" x14ac:dyDescent="0.25">
      <c r="A21" s="1"/>
      <c r="B21" s="16" t="s">
        <v>292</v>
      </c>
      <c r="C21" s="10">
        <v>0.6</v>
      </c>
      <c r="D21" s="11">
        <v>1.1599999999999999</v>
      </c>
      <c r="E21" s="11">
        <v>0.85699999999999998</v>
      </c>
      <c r="F21" s="11">
        <v>0.6</v>
      </c>
      <c r="G21" s="11">
        <v>2.2000000000000002</v>
      </c>
      <c r="H21" s="11">
        <v>1.66</v>
      </c>
      <c r="I21" s="11">
        <v>5.75</v>
      </c>
      <c r="J21" s="11">
        <v>6.96</v>
      </c>
      <c r="K21" s="11">
        <v>1.61</v>
      </c>
      <c r="L21" s="11">
        <v>2.88</v>
      </c>
      <c r="M21" s="11">
        <v>5.0599999999999996</v>
      </c>
      <c r="N21" s="11">
        <v>10.4</v>
      </c>
      <c r="O21" s="11">
        <v>2.6950379999999998</v>
      </c>
      <c r="P21" s="11">
        <v>4.6788259999999999</v>
      </c>
      <c r="Q21" s="11">
        <v>7.594303</v>
      </c>
      <c r="R21" s="11">
        <v>28.865822000000001</v>
      </c>
      <c r="S21" s="11">
        <v>9.5006719999999998</v>
      </c>
      <c r="T21" s="11">
        <v>20.622129000000001</v>
      </c>
      <c r="U21" s="11">
        <v>8.2526100000000007</v>
      </c>
      <c r="V21" s="11">
        <v>6.415667</v>
      </c>
      <c r="W21" s="11">
        <v>8.9741099999999996</v>
      </c>
      <c r="X21" s="11">
        <v>31.045044000000001</v>
      </c>
      <c r="Y21" s="11">
        <v>15.689741</v>
      </c>
      <c r="Z21" s="11">
        <v>23.549475000000001</v>
      </c>
      <c r="AA21" s="11">
        <v>14.544434000000001</v>
      </c>
      <c r="AB21" s="11">
        <v>31.818874000000001</v>
      </c>
      <c r="AC21" s="11">
        <v>17.510567000000002</v>
      </c>
      <c r="AD21" s="11">
        <v>20.547560000000001</v>
      </c>
      <c r="AE21" s="11">
        <v>20.619651000000001</v>
      </c>
    </row>
    <row r="22" spans="1:31" ht="13.5" customHeight="1" x14ac:dyDescent="0.25">
      <c r="A22" s="1"/>
      <c r="B22" s="16" t="s">
        <v>293</v>
      </c>
      <c r="C22" s="13">
        <v>22.5</v>
      </c>
      <c r="D22" s="14">
        <v>24.87</v>
      </c>
      <c r="E22" s="14">
        <v>27.125</v>
      </c>
      <c r="F22" s="14">
        <v>35.700000000000003</v>
      </c>
      <c r="G22" s="14">
        <v>40.1</v>
      </c>
      <c r="H22" s="14">
        <v>50.12</v>
      </c>
      <c r="I22" s="14">
        <v>46.09</v>
      </c>
      <c r="J22" s="14">
        <v>45.64</v>
      </c>
      <c r="K22" s="14">
        <v>41.36</v>
      </c>
      <c r="L22" s="14">
        <v>42.18</v>
      </c>
      <c r="M22" s="14">
        <v>43.09</v>
      </c>
      <c r="N22" s="14">
        <v>39.200000000000003</v>
      </c>
      <c r="O22" s="14">
        <v>48.130834999999998</v>
      </c>
      <c r="P22" s="14">
        <v>47.025495999999997</v>
      </c>
      <c r="Q22" s="14">
        <v>52.435944999999997</v>
      </c>
      <c r="R22" s="14">
        <v>65.369193999999993</v>
      </c>
      <c r="S22" s="14">
        <v>54.434809000000001</v>
      </c>
      <c r="T22" s="14">
        <v>91.089039999999997</v>
      </c>
      <c r="U22" s="14">
        <v>61.842323999999998</v>
      </c>
      <c r="V22" s="14">
        <v>74.187831000000003</v>
      </c>
      <c r="W22" s="14">
        <v>101.33403</v>
      </c>
      <c r="X22" s="14">
        <v>106.051124</v>
      </c>
      <c r="Y22" s="14">
        <v>104.419231</v>
      </c>
      <c r="Z22" s="14">
        <v>134.28444400000001</v>
      </c>
      <c r="AA22" s="14">
        <v>151.21641500000001</v>
      </c>
      <c r="AB22" s="14">
        <v>131.01410200000001</v>
      </c>
      <c r="AC22" s="14">
        <v>122.325452</v>
      </c>
      <c r="AD22" s="14">
        <v>149.11911799999999</v>
      </c>
      <c r="AE22" s="14">
        <v>155.279799</v>
      </c>
    </row>
    <row r="23" spans="1:31" ht="13.5" customHeight="1" x14ac:dyDescent="0.25">
      <c r="A23" s="1"/>
      <c r="B23" s="16" t="s">
        <v>294</v>
      </c>
      <c r="C23" s="10">
        <v>177.10000000000011</v>
      </c>
      <c r="D23" s="11">
        <v>273.22000000000003</v>
      </c>
      <c r="E23" s="11">
        <v>335.87900000000002</v>
      </c>
      <c r="F23" s="11">
        <v>351</v>
      </c>
      <c r="G23" s="11">
        <v>508.7</v>
      </c>
      <c r="H23" s="11">
        <v>551.03</v>
      </c>
      <c r="I23" s="11">
        <v>699.91</v>
      </c>
      <c r="J23" s="11">
        <v>680.49</v>
      </c>
      <c r="K23" s="11">
        <v>514.35</v>
      </c>
      <c r="L23" s="11">
        <v>418.89</v>
      </c>
      <c r="M23" s="11">
        <v>436.38</v>
      </c>
      <c r="N23" s="11">
        <v>354.2</v>
      </c>
      <c r="O23" s="11">
        <v>386.20779299999998</v>
      </c>
      <c r="P23" s="11">
        <v>443.83498400000002</v>
      </c>
      <c r="Q23" s="11">
        <v>523.20382800000004</v>
      </c>
      <c r="R23" s="11">
        <v>634.144544</v>
      </c>
      <c r="S23" s="11">
        <v>733.49250600000005</v>
      </c>
      <c r="T23" s="11">
        <v>831.35025700000006</v>
      </c>
      <c r="U23" s="11">
        <v>753.00603999999998</v>
      </c>
      <c r="V23" s="11">
        <v>933.270624</v>
      </c>
      <c r="W23" s="11">
        <v>1145.4875910000001</v>
      </c>
      <c r="X23" s="11">
        <v>1264.3572449999999</v>
      </c>
      <c r="Y23" s="11">
        <v>1279.700605</v>
      </c>
      <c r="Z23" s="11">
        <v>1269.515097</v>
      </c>
      <c r="AA23" s="11">
        <v>1162.0763079999999</v>
      </c>
      <c r="AB23" s="11">
        <v>1095.9303010000001</v>
      </c>
      <c r="AC23" s="11">
        <v>1194.2270189999999</v>
      </c>
      <c r="AD23" s="11">
        <v>1293.27188</v>
      </c>
      <c r="AE23" s="11">
        <v>1335.5059369999999</v>
      </c>
    </row>
    <row r="24" spans="1:31" ht="13.5" customHeight="1" x14ac:dyDescent="0.25">
      <c r="A24" s="1"/>
      <c r="B24" s="16" t="s">
        <v>295</v>
      </c>
      <c r="C24" s="13"/>
      <c r="D24" s="14"/>
      <c r="E24" s="14"/>
      <c r="F24" s="14"/>
      <c r="G24" s="14"/>
      <c r="H24" s="14">
        <v>7.0000000000000007E-2</v>
      </c>
      <c r="I24" s="14">
        <v>0.02</v>
      </c>
      <c r="J24" s="14"/>
      <c r="K24" s="14">
        <v>1.1399999999999999</v>
      </c>
      <c r="L24" s="14">
        <v>9.74</v>
      </c>
      <c r="M24" s="14">
        <v>10.85</v>
      </c>
      <c r="N24" s="14">
        <v>15.6</v>
      </c>
      <c r="O24" s="14">
        <v>0.43430200000000002</v>
      </c>
      <c r="P24" s="14">
        <v>4.1936210000000003</v>
      </c>
      <c r="Q24" s="14">
        <v>11.647857999999999</v>
      </c>
      <c r="R24" s="14">
        <v>2.2581910000000001</v>
      </c>
      <c r="S24" s="14">
        <v>1.1231930000000001</v>
      </c>
      <c r="T24" s="14">
        <v>7.4943179999999998</v>
      </c>
      <c r="U24" s="14">
        <v>1.5213179999999999</v>
      </c>
      <c r="V24" s="14">
        <v>1.376574</v>
      </c>
      <c r="W24" s="14">
        <v>1.799169</v>
      </c>
      <c r="X24" s="14">
        <v>1.4364790000000001</v>
      </c>
      <c r="Y24" s="14">
        <v>2.1811769999999999</v>
      </c>
      <c r="Z24" s="14">
        <v>5.2456060000000004</v>
      </c>
      <c r="AA24" s="14">
        <v>8.1984569999999994</v>
      </c>
      <c r="AB24" s="14">
        <v>5.5816990000000004</v>
      </c>
      <c r="AC24" s="14">
        <v>7.2329140000000001</v>
      </c>
      <c r="AD24" s="14">
        <v>7.2117550000000001</v>
      </c>
      <c r="AE24" s="14">
        <v>7.1919919999999999</v>
      </c>
    </row>
    <row r="25" spans="1:31" ht="13.5" customHeight="1" x14ac:dyDescent="0.25">
      <c r="A25" s="1"/>
      <c r="B25" s="16" t="s">
        <v>296</v>
      </c>
      <c r="C25" s="10"/>
      <c r="D25" s="11"/>
      <c r="E25" s="11"/>
      <c r="F25" s="11"/>
      <c r="G25" s="11">
        <v>0.6</v>
      </c>
      <c r="H25" s="11">
        <v>0.2</v>
      </c>
      <c r="I25" s="11">
        <v>0.04</v>
      </c>
      <c r="J25" s="11">
        <v>0.1</v>
      </c>
      <c r="K25" s="11">
        <v>0.02</v>
      </c>
      <c r="L25" s="11">
        <v>0.79</v>
      </c>
      <c r="M25" s="11">
        <v>0.28000000000000003</v>
      </c>
      <c r="N25" s="11">
        <v>0.1</v>
      </c>
      <c r="O25" s="11">
        <v>0.41643200000000002</v>
      </c>
      <c r="P25" s="11">
        <v>0.23516200000000001</v>
      </c>
      <c r="Q25" s="11">
        <v>0.72526000000000002</v>
      </c>
      <c r="R25" s="11">
        <v>1.5647500000000001</v>
      </c>
      <c r="S25" s="11">
        <v>3.0678640000000001</v>
      </c>
      <c r="T25" s="11">
        <v>5.1274870000000004</v>
      </c>
      <c r="U25" s="11">
        <v>2.4826739999999998</v>
      </c>
      <c r="V25" s="11">
        <v>3.0573060000000001</v>
      </c>
      <c r="W25" s="11">
        <v>2.873891</v>
      </c>
      <c r="X25" s="11">
        <v>3.242238</v>
      </c>
      <c r="Y25" s="11">
        <v>5.7052110000000003</v>
      </c>
      <c r="Z25" s="11">
        <v>3.747217</v>
      </c>
      <c r="AA25" s="11">
        <v>4.4292030000000002</v>
      </c>
      <c r="AB25" s="11">
        <v>7.2560900000000004</v>
      </c>
      <c r="AC25" s="11">
        <v>8.1075660000000003</v>
      </c>
      <c r="AD25" s="11">
        <v>10.481425</v>
      </c>
      <c r="AE25" s="11">
        <v>14.64888</v>
      </c>
    </row>
    <row r="26" spans="1:31" ht="13.5" customHeight="1" x14ac:dyDescent="0.25">
      <c r="A26" s="1"/>
      <c r="B26" s="16" t="s">
        <v>297</v>
      </c>
      <c r="C26" s="13"/>
      <c r="D26" s="14"/>
      <c r="E26" s="14"/>
      <c r="F26" s="14"/>
      <c r="G26" s="14"/>
      <c r="H26" s="14"/>
      <c r="I26" s="14">
        <v>6.41</v>
      </c>
      <c r="J26" s="14">
        <v>2.16</v>
      </c>
      <c r="K26" s="14">
        <v>1.78</v>
      </c>
      <c r="L26" s="14">
        <v>2.48</v>
      </c>
      <c r="M26" s="14">
        <v>6.62</v>
      </c>
      <c r="N26" s="14">
        <v>13.1</v>
      </c>
      <c r="O26" s="14">
        <v>13.023266</v>
      </c>
      <c r="P26" s="14">
        <v>13.844237</v>
      </c>
      <c r="Q26" s="14">
        <v>14.40823</v>
      </c>
      <c r="R26" s="14">
        <v>11.848731000000001</v>
      </c>
      <c r="S26" s="14">
        <v>7.8166130000000003</v>
      </c>
      <c r="T26" s="14">
        <v>11.369191000000001</v>
      </c>
      <c r="U26" s="14">
        <v>9.2203649999999993</v>
      </c>
      <c r="V26" s="14">
        <v>13.458205</v>
      </c>
      <c r="W26" s="14">
        <v>18.793887999999999</v>
      </c>
      <c r="X26" s="14">
        <v>27.306585999999999</v>
      </c>
      <c r="Y26" s="14">
        <v>17.503951000000001</v>
      </c>
      <c r="Z26" s="14">
        <v>7.0924250000000004</v>
      </c>
      <c r="AA26" s="14">
        <v>7.5171559999999999</v>
      </c>
      <c r="AB26" s="14">
        <v>6.8488540000000002</v>
      </c>
      <c r="AC26" s="14">
        <v>10.828293</v>
      </c>
      <c r="AD26" s="14">
        <v>13.069288999999999</v>
      </c>
      <c r="AE26" s="14">
        <v>22.327981999999999</v>
      </c>
    </row>
    <row r="27" spans="1:31" ht="13.5" customHeight="1" x14ac:dyDescent="0.25">
      <c r="A27" s="1"/>
      <c r="B27" s="16" t="s">
        <v>298</v>
      </c>
      <c r="C27" s="10"/>
      <c r="D27" s="11">
        <v>0.52</v>
      </c>
      <c r="E27" s="11">
        <v>0.16800000000000001</v>
      </c>
      <c r="F27" s="11">
        <v>0.3</v>
      </c>
      <c r="G27" s="11">
        <v>0.3</v>
      </c>
      <c r="H27" s="11">
        <v>0.26</v>
      </c>
      <c r="I27" s="11">
        <v>1.46</v>
      </c>
      <c r="J27" s="11">
        <v>0.19</v>
      </c>
      <c r="K27" s="11">
        <v>4.45</v>
      </c>
      <c r="L27" s="11">
        <v>0.28999999999999998</v>
      </c>
      <c r="M27" s="11">
        <v>0.17</v>
      </c>
      <c r="N27" s="11">
        <v>0.1</v>
      </c>
      <c r="O27" s="11">
        <v>0.114242</v>
      </c>
      <c r="P27" s="11">
        <v>0.25660500000000003</v>
      </c>
      <c r="Q27" s="11">
        <v>0.90894200000000003</v>
      </c>
      <c r="R27" s="11">
        <v>0.60177199999999997</v>
      </c>
      <c r="S27" s="11">
        <v>1.396136</v>
      </c>
      <c r="T27" s="11">
        <v>36.080174</v>
      </c>
      <c r="U27" s="11">
        <v>0.654227</v>
      </c>
      <c r="V27" s="11">
        <v>0.74384399999999995</v>
      </c>
      <c r="W27" s="11">
        <v>5.2126169999999998</v>
      </c>
      <c r="X27" s="11">
        <v>0.81344799999999995</v>
      </c>
      <c r="Y27" s="11">
        <v>1.1721680000000001</v>
      </c>
      <c r="Z27" s="11">
        <v>0.77615000000000001</v>
      </c>
      <c r="AA27" s="11">
        <v>0.70991199999999999</v>
      </c>
      <c r="AB27" s="11">
        <v>1.489716</v>
      </c>
      <c r="AC27" s="11">
        <v>0.76613100000000001</v>
      </c>
      <c r="AD27" s="11">
        <v>16.095368000000001</v>
      </c>
      <c r="AE27" s="11">
        <v>15.009861000000001</v>
      </c>
    </row>
    <row r="28" spans="1:31" ht="13.5" customHeight="1" x14ac:dyDescent="0.25">
      <c r="A28" s="1"/>
      <c r="B28" s="16" t="s">
        <v>299</v>
      </c>
      <c r="C28" s="13">
        <v>54.899999999999977</v>
      </c>
      <c r="D28" s="14">
        <v>87.58</v>
      </c>
      <c r="E28" s="14">
        <v>88.161000000000001</v>
      </c>
      <c r="F28" s="14">
        <v>91.2</v>
      </c>
      <c r="G28" s="14">
        <v>106.4</v>
      </c>
      <c r="H28" s="14">
        <v>123.87</v>
      </c>
      <c r="I28" s="14">
        <v>108.58</v>
      </c>
      <c r="J28" s="14">
        <v>109.25</v>
      </c>
      <c r="K28" s="14">
        <v>82.61</v>
      </c>
      <c r="L28" s="14">
        <v>93.7</v>
      </c>
      <c r="M28" s="14">
        <v>107.5</v>
      </c>
      <c r="N28" s="14">
        <v>101.6</v>
      </c>
      <c r="O28" s="14">
        <v>112.168075</v>
      </c>
      <c r="P28" s="14">
        <v>192.199397</v>
      </c>
      <c r="Q28" s="14">
        <v>174.05336299999999</v>
      </c>
      <c r="R28" s="14">
        <v>304.36300399999999</v>
      </c>
      <c r="S28" s="14">
        <v>259.93392899999998</v>
      </c>
      <c r="T28" s="14">
        <v>225.94713200000001</v>
      </c>
      <c r="U28" s="14">
        <v>211.136031</v>
      </c>
      <c r="V28" s="14">
        <v>288.41754500000002</v>
      </c>
      <c r="W28" s="14">
        <v>278.86963600000001</v>
      </c>
      <c r="X28" s="14">
        <v>389.32749899999999</v>
      </c>
      <c r="Y28" s="14">
        <v>650.74967600000002</v>
      </c>
      <c r="Z28" s="14">
        <v>461.80571300000003</v>
      </c>
      <c r="AA28" s="14">
        <v>408.755877</v>
      </c>
      <c r="AB28" s="14">
        <v>515.08202000000006</v>
      </c>
      <c r="AC28" s="14">
        <v>491.09468600000002</v>
      </c>
      <c r="AD28" s="14">
        <v>493.40226799999999</v>
      </c>
      <c r="AE28" s="14">
        <v>436.93834800000002</v>
      </c>
    </row>
    <row r="29" spans="1:31" ht="13.5" customHeight="1" x14ac:dyDescent="0.25">
      <c r="A29" s="1"/>
      <c r="B29" s="16" t="s">
        <v>300</v>
      </c>
      <c r="C29" s="10">
        <v>10</v>
      </c>
      <c r="D29" s="11">
        <v>11.94</v>
      </c>
      <c r="E29" s="11">
        <v>13.461</v>
      </c>
      <c r="F29" s="11">
        <v>21.5</v>
      </c>
      <c r="G29" s="11">
        <v>32.700000000000003</v>
      </c>
      <c r="H29" s="11">
        <v>36.520000000000003</v>
      </c>
      <c r="I29" s="11">
        <v>45.26</v>
      </c>
      <c r="J29" s="11">
        <v>45.85</v>
      </c>
      <c r="K29" s="11">
        <v>48.8</v>
      </c>
      <c r="L29" s="11">
        <v>50.63</v>
      </c>
      <c r="M29" s="11">
        <v>53.55</v>
      </c>
      <c r="N29" s="11">
        <v>46.6</v>
      </c>
      <c r="O29" s="11">
        <v>54.064199000000002</v>
      </c>
      <c r="P29" s="11">
        <v>56.999533999999997</v>
      </c>
      <c r="Q29" s="11">
        <v>59.828741000000001</v>
      </c>
      <c r="R29" s="11">
        <v>73.172118999999995</v>
      </c>
      <c r="S29" s="11">
        <v>73.514737999999994</v>
      </c>
      <c r="T29" s="11">
        <v>98.581283999999997</v>
      </c>
      <c r="U29" s="11">
        <v>56.250588</v>
      </c>
      <c r="V29" s="11">
        <v>68.213434000000007</v>
      </c>
      <c r="W29" s="11">
        <v>95.368009999999998</v>
      </c>
      <c r="X29" s="11">
        <v>118.875496</v>
      </c>
      <c r="Y29" s="11">
        <v>114.25366699999999</v>
      </c>
      <c r="Z29" s="11">
        <v>145.272446</v>
      </c>
      <c r="AA29" s="11">
        <v>120.333732</v>
      </c>
      <c r="AB29" s="11">
        <v>130.69907499999999</v>
      </c>
      <c r="AC29" s="11">
        <v>142.00774000000001</v>
      </c>
      <c r="AD29" s="11">
        <v>189.96594899999999</v>
      </c>
      <c r="AE29" s="11">
        <v>142.285631</v>
      </c>
    </row>
    <row r="30" spans="1:31" ht="13.5" customHeight="1" x14ac:dyDescent="0.25">
      <c r="A30" s="1"/>
      <c r="B30" s="16" t="s">
        <v>301</v>
      </c>
      <c r="C30" s="13"/>
      <c r="D30" s="14"/>
      <c r="E30" s="14"/>
      <c r="F30" s="14"/>
      <c r="G30" s="14"/>
      <c r="H30" s="14">
        <v>1.38</v>
      </c>
      <c r="I30" s="14">
        <v>0.81</v>
      </c>
      <c r="J30" s="14">
        <v>0.9</v>
      </c>
      <c r="K30" s="14">
        <v>0.96</v>
      </c>
      <c r="L30" s="14">
        <v>0.64</v>
      </c>
      <c r="M30" s="14">
        <v>1.27</v>
      </c>
      <c r="N30" s="14">
        <v>1.2</v>
      </c>
      <c r="O30" s="14">
        <v>2.6200679999999998</v>
      </c>
      <c r="P30" s="14">
        <v>4.0385239999999998</v>
      </c>
      <c r="Q30" s="14">
        <v>4.6723150000000002</v>
      </c>
      <c r="R30" s="14">
        <v>7.9276710000000001</v>
      </c>
      <c r="S30" s="14">
        <v>13.636367999999999</v>
      </c>
      <c r="T30" s="14">
        <v>55.652642</v>
      </c>
      <c r="U30" s="14">
        <v>96.797804999999997</v>
      </c>
      <c r="V30" s="14">
        <v>19.126441</v>
      </c>
      <c r="W30" s="14">
        <v>12.455455000000001</v>
      </c>
      <c r="X30" s="14">
        <v>13.408533</v>
      </c>
      <c r="Y30" s="14">
        <v>12.015631000000001</v>
      </c>
      <c r="Z30" s="14">
        <v>12.201460000000001</v>
      </c>
      <c r="AA30" s="14">
        <v>15.141052</v>
      </c>
      <c r="AB30" s="14">
        <v>17.000330000000002</v>
      </c>
      <c r="AC30" s="14">
        <v>18.79204</v>
      </c>
      <c r="AD30" s="14">
        <v>24.694728999999999</v>
      </c>
      <c r="AE30" s="14">
        <v>47.660522</v>
      </c>
    </row>
    <row r="31" spans="1:31" ht="13.5" customHeight="1" x14ac:dyDescent="0.25">
      <c r="A31" s="1"/>
      <c r="B31" s="16" t="s">
        <v>302</v>
      </c>
      <c r="C31" s="10"/>
      <c r="D31" s="11"/>
      <c r="E31" s="11"/>
      <c r="F31" s="11">
        <v>0.1</v>
      </c>
      <c r="G31" s="11">
        <v>2.2999999999999998</v>
      </c>
      <c r="H31" s="11">
        <v>1.57</v>
      </c>
      <c r="I31" s="11">
        <v>2.41</v>
      </c>
      <c r="J31" s="11">
        <v>2.41</v>
      </c>
      <c r="K31" s="11">
        <v>1.41</v>
      </c>
      <c r="L31" s="11">
        <v>2.57</v>
      </c>
      <c r="M31" s="11">
        <v>2.98</v>
      </c>
      <c r="N31" s="11">
        <v>3.7</v>
      </c>
      <c r="O31" s="11">
        <v>3.3449080000000002</v>
      </c>
      <c r="P31" s="11">
        <v>3.926615</v>
      </c>
      <c r="Q31" s="11">
        <v>4.9862349999999998</v>
      </c>
      <c r="R31" s="11">
        <v>4.325221</v>
      </c>
      <c r="S31" s="11">
        <v>5.0962300000000003</v>
      </c>
      <c r="T31" s="11">
        <v>7.5348119999999996</v>
      </c>
      <c r="U31" s="11">
        <v>6.4599289999999998</v>
      </c>
      <c r="V31" s="11">
        <v>6.6773860000000003</v>
      </c>
      <c r="W31" s="11">
        <v>10.738417</v>
      </c>
      <c r="X31" s="11">
        <v>14.631201000000001</v>
      </c>
      <c r="Y31" s="11">
        <v>13.363295000000001</v>
      </c>
      <c r="Z31" s="11">
        <v>33.861975999999999</v>
      </c>
      <c r="AA31" s="11">
        <v>13.101032</v>
      </c>
      <c r="AB31" s="11">
        <v>17.468356</v>
      </c>
      <c r="AC31" s="11">
        <v>17.330949</v>
      </c>
      <c r="AD31" s="11">
        <v>20.147563000000002</v>
      </c>
      <c r="AE31" s="11">
        <v>23.979806</v>
      </c>
    </row>
    <row r="32" spans="1:31" ht="13.5" customHeight="1" x14ac:dyDescent="0.25">
      <c r="A32" s="1"/>
      <c r="B32" s="16" t="s">
        <v>303</v>
      </c>
      <c r="C32" s="13">
        <v>148.30000000000001</v>
      </c>
      <c r="D32" s="14">
        <v>223.45</v>
      </c>
      <c r="E32" s="14">
        <v>277.88400000000001</v>
      </c>
      <c r="F32" s="14">
        <v>340.8</v>
      </c>
      <c r="G32" s="14">
        <v>445</v>
      </c>
      <c r="H32" s="14">
        <v>530.35</v>
      </c>
      <c r="I32" s="14">
        <v>621.05999999999995</v>
      </c>
      <c r="J32" s="14">
        <v>656.01</v>
      </c>
      <c r="K32" s="14">
        <v>406.64</v>
      </c>
      <c r="L32" s="14">
        <v>427.76</v>
      </c>
      <c r="M32" s="14">
        <v>465.06</v>
      </c>
      <c r="N32" s="14">
        <v>416.8</v>
      </c>
      <c r="O32" s="14">
        <v>440.64524899999998</v>
      </c>
      <c r="P32" s="14">
        <v>528.97011199999997</v>
      </c>
      <c r="Q32" s="14">
        <v>633.87638700000002</v>
      </c>
      <c r="R32" s="14">
        <v>729.17010000000005</v>
      </c>
      <c r="S32" s="14">
        <v>863.49795600000004</v>
      </c>
      <c r="T32" s="14">
        <v>955.10473400000001</v>
      </c>
      <c r="U32" s="14">
        <v>1037.3049679999999</v>
      </c>
      <c r="V32" s="14">
        <v>972.749505</v>
      </c>
      <c r="W32" s="14">
        <v>1101.167551</v>
      </c>
      <c r="X32" s="14">
        <v>1394.4174310000001</v>
      </c>
      <c r="Y32" s="14">
        <v>1739.4121829999999</v>
      </c>
      <c r="Z32" s="14">
        <v>1455.394646</v>
      </c>
      <c r="AA32" s="14">
        <v>1536.396311</v>
      </c>
      <c r="AB32" s="14">
        <v>1551.5324720000001</v>
      </c>
      <c r="AC32" s="14">
        <v>1425.0402630000001</v>
      </c>
      <c r="AD32" s="14">
        <v>1671.7301990000001</v>
      </c>
      <c r="AE32" s="14">
        <v>1669.7331360000001</v>
      </c>
    </row>
    <row r="33" spans="1:31" ht="13.5" customHeight="1" x14ac:dyDescent="0.25">
      <c r="A33" s="1"/>
      <c r="B33" s="15" t="s">
        <v>304</v>
      </c>
      <c r="C33" s="10">
        <v>47</v>
      </c>
      <c r="D33" s="11">
        <v>44.76</v>
      </c>
      <c r="E33" s="11">
        <v>86.143000000000001</v>
      </c>
      <c r="F33" s="11">
        <v>95.6</v>
      </c>
      <c r="G33" s="11">
        <v>119.1</v>
      </c>
      <c r="H33" s="11">
        <v>153.33000000000001</v>
      </c>
      <c r="I33" s="11">
        <v>138.83000000000001</v>
      </c>
      <c r="J33" s="11">
        <v>155.94</v>
      </c>
      <c r="K33" s="11">
        <v>95.04</v>
      </c>
      <c r="L33" s="11">
        <v>108.53</v>
      </c>
      <c r="M33" s="11">
        <v>85.92</v>
      </c>
      <c r="N33" s="11">
        <v>97.6</v>
      </c>
      <c r="O33" s="11">
        <v>86.278907000000004</v>
      </c>
      <c r="P33" s="11">
        <v>149.38376400000001</v>
      </c>
      <c r="Q33" s="11">
        <v>171.785932</v>
      </c>
      <c r="R33" s="11">
        <v>206.90656100000001</v>
      </c>
      <c r="S33" s="11">
        <v>229.90576999999999</v>
      </c>
      <c r="T33" s="11">
        <v>310.95631400000002</v>
      </c>
      <c r="U33" s="11">
        <v>235.577237</v>
      </c>
      <c r="V33" s="11">
        <v>326.68112600000001</v>
      </c>
      <c r="W33" s="11">
        <v>521.04880900000001</v>
      </c>
      <c r="X33" s="11">
        <v>474.28867300000002</v>
      </c>
      <c r="Y33" s="11">
        <v>419.51125200000001</v>
      </c>
      <c r="Z33" s="11">
        <v>292.17605500000002</v>
      </c>
      <c r="AA33" s="11">
        <v>270.30600800000002</v>
      </c>
      <c r="AB33" s="11">
        <v>356.53852599999999</v>
      </c>
      <c r="AC33" s="11">
        <v>346.12453699999998</v>
      </c>
      <c r="AD33" s="11">
        <v>258.59138400000001</v>
      </c>
      <c r="AE33" s="11">
        <v>232.05605600000001</v>
      </c>
    </row>
    <row r="34" spans="1:31" ht="13.5" customHeight="1" x14ac:dyDescent="0.25">
      <c r="A34" s="1"/>
      <c r="B34" s="15" t="s">
        <v>305</v>
      </c>
      <c r="C34" s="13">
        <v>156.90000000000003</v>
      </c>
      <c r="D34" s="14">
        <v>162.4</v>
      </c>
      <c r="E34" s="14">
        <v>203.13499999999999</v>
      </c>
      <c r="F34" s="14">
        <v>264.8</v>
      </c>
      <c r="G34" s="14">
        <v>315.10000000000002</v>
      </c>
      <c r="H34" s="14">
        <v>408.1</v>
      </c>
      <c r="I34" s="14">
        <v>432.52</v>
      </c>
      <c r="J34" s="14">
        <v>494.49</v>
      </c>
      <c r="K34" s="14">
        <v>405.65</v>
      </c>
      <c r="L34" s="14">
        <v>510.23</v>
      </c>
      <c r="M34" s="14">
        <v>425.67</v>
      </c>
      <c r="N34" s="14">
        <v>320.3</v>
      </c>
      <c r="O34" s="14">
        <v>332.63192299999997</v>
      </c>
      <c r="P34" s="14">
        <v>356.790434</v>
      </c>
      <c r="Q34" s="14">
        <v>425.212086</v>
      </c>
      <c r="R34" s="14">
        <v>502.99104299999999</v>
      </c>
      <c r="S34" s="14">
        <v>999.66902300000004</v>
      </c>
      <c r="T34" s="14">
        <v>1034.071408</v>
      </c>
      <c r="U34" s="14">
        <v>742.56870300000003</v>
      </c>
      <c r="V34" s="14">
        <v>725.25024900000005</v>
      </c>
      <c r="W34" s="14">
        <v>916.64505799999995</v>
      </c>
      <c r="X34" s="14">
        <v>1031.9779610000001</v>
      </c>
      <c r="Y34" s="14">
        <v>1541.746449</v>
      </c>
      <c r="Z34" s="14">
        <v>1267.8616569999999</v>
      </c>
      <c r="AA34" s="14">
        <v>745.41359299999999</v>
      </c>
      <c r="AB34" s="14">
        <v>642.033725</v>
      </c>
      <c r="AC34" s="14">
        <v>768.86861899999997</v>
      </c>
      <c r="AD34" s="14">
        <v>883.41655300000002</v>
      </c>
      <c r="AE34" s="14">
        <v>730.93855900000005</v>
      </c>
    </row>
    <row r="35" spans="1:31" ht="13.5" customHeight="1" x14ac:dyDescent="0.25">
      <c r="A35" s="1"/>
      <c r="B35" s="15" t="s">
        <v>306</v>
      </c>
      <c r="C35" s="10">
        <v>57.400000000000027</v>
      </c>
      <c r="D35" s="11">
        <v>75.5</v>
      </c>
      <c r="E35" s="11">
        <v>32.200000000000003</v>
      </c>
      <c r="F35" s="11">
        <v>82.3</v>
      </c>
      <c r="G35" s="11">
        <v>108.1</v>
      </c>
      <c r="H35" s="11">
        <v>120.8</v>
      </c>
      <c r="I35" s="11">
        <v>62.2</v>
      </c>
      <c r="J35" s="11">
        <v>6.1</v>
      </c>
      <c r="K35" s="11">
        <v>49.6</v>
      </c>
      <c r="L35" s="11">
        <v>48.6</v>
      </c>
      <c r="M35" s="11">
        <v>28.1</v>
      </c>
      <c r="N35" s="11">
        <v>40.9</v>
      </c>
      <c r="O35" s="11">
        <v>88.785768000000004</v>
      </c>
      <c r="P35" s="11">
        <v>137.99352200000001</v>
      </c>
      <c r="Q35" s="11">
        <v>148.02740399999999</v>
      </c>
      <c r="R35" s="11">
        <v>165.72863699999999</v>
      </c>
      <c r="S35" s="11">
        <v>90.368362000000005</v>
      </c>
      <c r="T35" s="11">
        <v>78.651114000000007</v>
      </c>
      <c r="U35" s="11">
        <v>52.634054999999996</v>
      </c>
      <c r="V35" s="11">
        <v>76.457894999999994</v>
      </c>
      <c r="W35" s="11">
        <v>109.798468</v>
      </c>
      <c r="X35" s="11">
        <v>135.28804700000001</v>
      </c>
      <c r="Y35" s="11">
        <v>114.058238</v>
      </c>
      <c r="Z35" s="11">
        <v>85.965551000000005</v>
      </c>
      <c r="AA35" s="11">
        <v>72.802896000000004</v>
      </c>
      <c r="AB35" s="11">
        <v>71.195667999999998</v>
      </c>
      <c r="AC35" s="11">
        <v>82.122753000000003</v>
      </c>
      <c r="AD35" s="11">
        <v>83.313181</v>
      </c>
      <c r="AE35" s="11">
        <v>75.913741000000002</v>
      </c>
    </row>
    <row r="36" spans="1:31" ht="13.5" customHeight="1" x14ac:dyDescent="0.25">
      <c r="A36" s="1"/>
      <c r="B36" s="15" t="s">
        <v>307</v>
      </c>
      <c r="C36" s="13"/>
      <c r="D36" s="14"/>
      <c r="E36" s="14">
        <v>1.0999999999999999E-2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>
        <v>2.6220000000000002E-3</v>
      </c>
      <c r="Q36" s="14">
        <v>0.152833</v>
      </c>
      <c r="R36" s="14">
        <v>1.3526800000000001</v>
      </c>
      <c r="S36" s="14">
        <v>0.204655</v>
      </c>
      <c r="T36" s="14">
        <v>1.230539</v>
      </c>
      <c r="U36" s="14">
        <v>0.98104599999999997</v>
      </c>
      <c r="V36" s="14">
        <v>1.8091379999999999</v>
      </c>
      <c r="W36" s="14">
        <v>0.231956</v>
      </c>
      <c r="X36" s="14">
        <v>0.21265100000000001</v>
      </c>
      <c r="Y36" s="14">
        <v>0.38378600000000002</v>
      </c>
      <c r="Z36" s="14">
        <v>0.19465199999999999</v>
      </c>
      <c r="AA36" s="14">
        <v>6.1594999999999997E-2</v>
      </c>
      <c r="AB36" s="14">
        <v>0.65023299999999995</v>
      </c>
      <c r="AC36" s="14">
        <v>0.16116</v>
      </c>
      <c r="AD36" s="14">
        <v>0.118314</v>
      </c>
      <c r="AE36" s="14">
        <v>0.36013000000000001</v>
      </c>
    </row>
    <row r="37" spans="1:31" ht="13.5" customHeight="1" x14ac:dyDescent="0.25">
      <c r="A37" s="1"/>
      <c r="B37" s="15" t="s">
        <v>308</v>
      </c>
      <c r="C37" s="10"/>
      <c r="D37" s="11"/>
      <c r="E37" s="11"/>
      <c r="F37" s="11">
        <v>4</v>
      </c>
      <c r="G37" s="11">
        <v>15.7</v>
      </c>
      <c r="H37" s="11">
        <v>20.28</v>
      </c>
      <c r="I37" s="11">
        <v>10.92</v>
      </c>
      <c r="J37" s="11">
        <v>11.28</v>
      </c>
      <c r="K37" s="11">
        <v>7.36</v>
      </c>
      <c r="L37" s="11">
        <v>7.61</v>
      </c>
      <c r="M37" s="11">
        <v>6.95</v>
      </c>
      <c r="N37" s="11">
        <v>10.1</v>
      </c>
      <c r="O37" s="11">
        <v>7.2953089999999996</v>
      </c>
      <c r="P37" s="11">
        <v>13.071491</v>
      </c>
      <c r="Q37" s="11">
        <v>20.241582999999999</v>
      </c>
      <c r="R37" s="11">
        <v>28.268639</v>
      </c>
      <c r="S37" s="11">
        <v>24.178868999999999</v>
      </c>
      <c r="T37" s="11">
        <v>29.550165</v>
      </c>
      <c r="U37" s="11">
        <v>104.58063</v>
      </c>
      <c r="V37" s="11">
        <v>32.504941000000002</v>
      </c>
      <c r="W37" s="11">
        <v>41.758491999999997</v>
      </c>
      <c r="X37" s="11">
        <v>74.810057</v>
      </c>
      <c r="Y37" s="11">
        <v>51.437677000000001</v>
      </c>
      <c r="Z37" s="11">
        <v>52.453600000000002</v>
      </c>
      <c r="AA37" s="11">
        <v>47.863404000000003</v>
      </c>
      <c r="AB37" s="11">
        <v>84.353301999999999</v>
      </c>
      <c r="AC37" s="11">
        <v>70.927491000000003</v>
      </c>
      <c r="AD37" s="11">
        <v>87.023435000000006</v>
      </c>
      <c r="AE37" s="11">
        <v>116.392256</v>
      </c>
    </row>
    <row r="38" spans="1:31" ht="13.5" customHeight="1" x14ac:dyDescent="0.25">
      <c r="A38" s="1"/>
      <c r="B38" s="15" t="s">
        <v>309</v>
      </c>
      <c r="C38" s="13">
        <v>30.899999999999991</v>
      </c>
      <c r="D38" s="14">
        <v>40.22</v>
      </c>
      <c r="E38" s="14">
        <v>60.243000000000002</v>
      </c>
      <c r="F38" s="14">
        <v>56.3</v>
      </c>
      <c r="G38" s="14">
        <v>87.3</v>
      </c>
      <c r="H38" s="14">
        <v>94.36</v>
      </c>
      <c r="I38" s="14">
        <v>79.94</v>
      </c>
      <c r="J38" s="14">
        <v>66.28</v>
      </c>
      <c r="K38" s="14">
        <v>50.01</v>
      </c>
      <c r="L38" s="14">
        <v>73.959999999999994</v>
      </c>
      <c r="M38" s="14">
        <v>66.069999999999993</v>
      </c>
      <c r="N38" s="14">
        <v>67</v>
      </c>
      <c r="O38" s="14">
        <v>76.935575999999998</v>
      </c>
      <c r="P38" s="14">
        <v>67.880677000000006</v>
      </c>
      <c r="Q38" s="14">
        <v>107.525189</v>
      </c>
      <c r="R38" s="14">
        <v>118.324859</v>
      </c>
      <c r="S38" s="14">
        <v>156.38812999999999</v>
      </c>
      <c r="T38" s="14">
        <v>158.99017799999999</v>
      </c>
      <c r="U38" s="14">
        <v>152.702124</v>
      </c>
      <c r="V38" s="14">
        <v>133.52228099999999</v>
      </c>
      <c r="W38" s="14">
        <v>179.26965200000001</v>
      </c>
      <c r="X38" s="14">
        <v>191.76840200000001</v>
      </c>
      <c r="Y38" s="14">
        <v>230.97479899999999</v>
      </c>
      <c r="Z38" s="14">
        <v>266.11858000000001</v>
      </c>
      <c r="AA38" s="14">
        <v>180.35269199999999</v>
      </c>
      <c r="AB38" s="14">
        <v>291.40545800000001</v>
      </c>
      <c r="AC38" s="14">
        <v>170.39598100000001</v>
      </c>
      <c r="AD38" s="14">
        <v>201.05420599999999</v>
      </c>
      <c r="AE38" s="14">
        <v>178.367581</v>
      </c>
    </row>
    <row r="39" spans="1:31" ht="13.5" customHeight="1" x14ac:dyDescent="0.25">
      <c r="A39" s="1"/>
      <c r="B39" s="15" t="s">
        <v>310</v>
      </c>
      <c r="C39" s="10"/>
      <c r="D39" s="11">
        <v>2.9649999999999999</v>
      </c>
      <c r="E39" s="11">
        <v>1.829</v>
      </c>
      <c r="F39" s="11">
        <v>5.4</v>
      </c>
      <c r="G39" s="11">
        <v>0.9</v>
      </c>
      <c r="H39" s="11">
        <v>1.61</v>
      </c>
      <c r="I39" s="11">
        <v>2.58</v>
      </c>
      <c r="J39" s="11">
        <v>1.67</v>
      </c>
      <c r="K39" s="11">
        <v>2.13</v>
      </c>
      <c r="L39" s="11">
        <v>2.46</v>
      </c>
      <c r="M39" s="11">
        <v>3.57</v>
      </c>
      <c r="N39" s="11">
        <v>2.8</v>
      </c>
      <c r="O39" s="11">
        <v>2.4712239999999999</v>
      </c>
      <c r="P39" s="11">
        <v>2.848544</v>
      </c>
      <c r="Q39" s="11">
        <v>2.9907020000000002</v>
      </c>
      <c r="R39" s="11">
        <v>3.3342499999999999</v>
      </c>
      <c r="S39" s="11">
        <v>4.9785750000000002</v>
      </c>
      <c r="T39" s="11">
        <v>4.7302419999999996</v>
      </c>
      <c r="U39" s="11">
        <v>6.3462529999999999</v>
      </c>
      <c r="V39" s="11">
        <v>6.3170760000000001</v>
      </c>
      <c r="W39" s="11">
        <v>7.349596</v>
      </c>
      <c r="X39" s="11">
        <v>8.6772519999999993</v>
      </c>
      <c r="Y39" s="11">
        <v>10.116516000000001</v>
      </c>
      <c r="Z39" s="11">
        <v>5.7711800000000002</v>
      </c>
      <c r="AA39" s="11">
        <v>40.99438</v>
      </c>
      <c r="AB39" s="11">
        <v>4.0279720000000001</v>
      </c>
      <c r="AC39" s="11">
        <v>10.159462</v>
      </c>
      <c r="AD39" s="11">
        <v>7.9230900000000002</v>
      </c>
      <c r="AE39" s="11">
        <v>11.400623</v>
      </c>
    </row>
    <row r="40" spans="1:31" ht="13.5" customHeight="1" x14ac:dyDescent="0.25">
      <c r="A40" s="1"/>
      <c r="B40" s="15" t="s">
        <v>311</v>
      </c>
      <c r="C40" s="13">
        <v>23.4</v>
      </c>
      <c r="D40" s="14">
        <v>24.36</v>
      </c>
      <c r="E40" s="14">
        <v>26.616</v>
      </c>
      <c r="F40" s="14">
        <v>37.9</v>
      </c>
      <c r="G40" s="14">
        <v>52</v>
      </c>
      <c r="H40" s="14">
        <v>46.75</v>
      </c>
      <c r="I40" s="14">
        <v>57.34</v>
      </c>
      <c r="J40" s="14">
        <v>59.82</v>
      </c>
      <c r="K40" s="14">
        <v>57.92</v>
      </c>
      <c r="L40" s="14">
        <v>57.09</v>
      </c>
      <c r="M40" s="14">
        <v>59.15</v>
      </c>
      <c r="N40" s="14">
        <v>44.2</v>
      </c>
      <c r="O40" s="14">
        <v>46.35866</v>
      </c>
      <c r="P40" s="14">
        <v>50.028801000000001</v>
      </c>
      <c r="Q40" s="14">
        <v>57.913282000000002</v>
      </c>
      <c r="R40" s="14">
        <v>58.298293000000001</v>
      </c>
      <c r="S40" s="14">
        <v>73.004856000000004</v>
      </c>
      <c r="T40" s="14">
        <v>95.756991999999997</v>
      </c>
      <c r="U40" s="14">
        <v>71.250945000000002</v>
      </c>
      <c r="V40" s="14">
        <v>93.463650999999999</v>
      </c>
      <c r="W40" s="14">
        <v>108.510541</v>
      </c>
      <c r="X40" s="14">
        <v>119.506753</v>
      </c>
      <c r="Y40" s="14">
        <v>134.42774900000001</v>
      </c>
      <c r="Z40" s="14">
        <v>121.221791</v>
      </c>
      <c r="AA40" s="14">
        <v>140.95056199999999</v>
      </c>
      <c r="AB40" s="14">
        <v>143.36420200000001</v>
      </c>
      <c r="AC40" s="14">
        <v>122.575385</v>
      </c>
      <c r="AD40" s="14">
        <v>128.21651600000001</v>
      </c>
      <c r="AE40" s="14">
        <v>125.592857</v>
      </c>
    </row>
    <row r="41" spans="1:31" ht="13.5" customHeight="1" x14ac:dyDescent="0.25">
      <c r="A41" s="1"/>
      <c r="B41" s="15" t="s">
        <v>312</v>
      </c>
      <c r="C41" s="10">
        <v>645.70000000000005</v>
      </c>
      <c r="D41" s="11">
        <v>964.66</v>
      </c>
      <c r="E41" s="11">
        <v>880.62</v>
      </c>
      <c r="F41" s="11">
        <v>1007.1</v>
      </c>
      <c r="G41" s="11">
        <v>1013</v>
      </c>
      <c r="H41" s="11">
        <v>949.71</v>
      </c>
      <c r="I41" s="11">
        <v>1054.72</v>
      </c>
      <c r="J41" s="11">
        <v>994.62</v>
      </c>
      <c r="K41" s="11">
        <v>633.83000000000004</v>
      </c>
      <c r="L41" s="11">
        <v>705.72</v>
      </c>
      <c r="M41" s="11">
        <v>556.20000000000005</v>
      </c>
      <c r="N41" s="11">
        <v>539.79999999999995</v>
      </c>
      <c r="O41" s="11">
        <v>707.13703599999997</v>
      </c>
      <c r="P41" s="11">
        <v>991.19507499999997</v>
      </c>
      <c r="Q41" s="11">
        <v>1269.998754</v>
      </c>
      <c r="R41" s="11">
        <v>1464.6103459999999</v>
      </c>
      <c r="S41" s="11">
        <v>1983.1636470000001</v>
      </c>
      <c r="T41" s="11">
        <v>3209.5024619999999</v>
      </c>
      <c r="U41" s="11">
        <v>1593.4895320000001</v>
      </c>
      <c r="V41" s="11">
        <v>3392.3976459999999</v>
      </c>
      <c r="W41" s="11">
        <v>2930.4115499999998</v>
      </c>
      <c r="X41" s="11">
        <v>2596.3673840000001</v>
      </c>
      <c r="Y41" s="11">
        <v>2367.813232</v>
      </c>
      <c r="Z41" s="11">
        <v>2295.8442660000001</v>
      </c>
      <c r="AA41" s="11">
        <v>2084.5919349999999</v>
      </c>
      <c r="AB41" s="11">
        <v>1976.1402559999999</v>
      </c>
      <c r="AC41" s="11">
        <v>2126.110588</v>
      </c>
      <c r="AD41" s="11">
        <v>2490.5547700000002</v>
      </c>
      <c r="AE41" s="11">
        <v>2438.3767630000002</v>
      </c>
    </row>
    <row r="42" spans="1:31" ht="13.5" customHeight="1" x14ac:dyDescent="0.25">
      <c r="A42" s="1"/>
      <c r="B42" s="15" t="s">
        <v>313</v>
      </c>
      <c r="C42" s="13">
        <v>167.80000000000007</v>
      </c>
      <c r="D42" s="14">
        <v>249.48</v>
      </c>
      <c r="E42" s="14">
        <v>343.09500000000003</v>
      </c>
      <c r="F42" s="14">
        <v>333.4</v>
      </c>
      <c r="G42" s="14">
        <v>527.4</v>
      </c>
      <c r="H42" s="14">
        <v>556.75</v>
      </c>
      <c r="I42" s="14">
        <v>588.76</v>
      </c>
      <c r="J42" s="14">
        <v>545.25</v>
      </c>
      <c r="K42" s="14">
        <v>405.64</v>
      </c>
      <c r="L42" s="14">
        <v>535.1</v>
      </c>
      <c r="M42" s="14">
        <v>539.95000000000005</v>
      </c>
      <c r="N42" s="14">
        <v>438.7</v>
      </c>
      <c r="O42" s="14">
        <v>536.555162</v>
      </c>
      <c r="P42" s="14">
        <v>800.97433100000001</v>
      </c>
      <c r="Q42" s="14">
        <v>1140.828403</v>
      </c>
      <c r="R42" s="14">
        <v>1729.270649</v>
      </c>
      <c r="S42" s="14">
        <v>3257.4309239999998</v>
      </c>
      <c r="T42" s="14">
        <v>3267.7088610000001</v>
      </c>
      <c r="U42" s="14">
        <v>2238.3595949999999</v>
      </c>
      <c r="V42" s="14">
        <v>3483.7053930000002</v>
      </c>
      <c r="W42" s="14">
        <v>2724.1656290000001</v>
      </c>
      <c r="X42" s="14">
        <v>2603.951642</v>
      </c>
      <c r="Y42" s="14">
        <v>2744.105634</v>
      </c>
      <c r="Z42" s="14">
        <v>2306.1000319999998</v>
      </c>
      <c r="AA42" s="14">
        <v>2030.327035</v>
      </c>
      <c r="AB42" s="14">
        <v>1764.4097360000001</v>
      </c>
      <c r="AC42" s="14">
        <v>1955.709672</v>
      </c>
      <c r="AD42" s="14">
        <v>1869.644659</v>
      </c>
      <c r="AE42" s="14">
        <v>1440.6418020000001</v>
      </c>
    </row>
    <row r="43" spans="1:31" ht="13.5" customHeight="1" x14ac:dyDescent="0.25">
      <c r="A43" s="1"/>
      <c r="B43" s="15" t="s">
        <v>314</v>
      </c>
      <c r="C43" s="10">
        <v>16.8</v>
      </c>
      <c r="D43" s="11">
        <v>17.63</v>
      </c>
      <c r="E43" s="11">
        <v>27.576000000000001</v>
      </c>
      <c r="F43" s="11">
        <v>36.9</v>
      </c>
      <c r="G43" s="11">
        <v>54.4</v>
      </c>
      <c r="H43" s="11">
        <v>61.65</v>
      </c>
      <c r="I43" s="11">
        <v>54.27</v>
      </c>
      <c r="J43" s="11">
        <v>35.74</v>
      </c>
      <c r="K43" s="11">
        <v>27.48</v>
      </c>
      <c r="L43" s="11">
        <v>43.08</v>
      </c>
      <c r="M43" s="11">
        <v>27.94</v>
      </c>
      <c r="N43" s="11">
        <v>17.7</v>
      </c>
      <c r="O43" s="11">
        <v>18.560276999999999</v>
      </c>
      <c r="P43" s="11">
        <v>25.171735000000002</v>
      </c>
      <c r="Q43" s="11">
        <v>40.948224000000003</v>
      </c>
      <c r="R43" s="11">
        <v>46.600951999999999</v>
      </c>
      <c r="S43" s="11">
        <v>44.311067000000001</v>
      </c>
      <c r="T43" s="11">
        <v>58.534626000000003</v>
      </c>
      <c r="U43" s="11">
        <v>34.210371000000002</v>
      </c>
      <c r="V43" s="11">
        <v>35.572549000000002</v>
      </c>
      <c r="W43" s="11">
        <v>53.135303</v>
      </c>
      <c r="X43" s="11">
        <v>65.647807</v>
      </c>
      <c r="Y43" s="11">
        <v>112.426528</v>
      </c>
      <c r="Z43" s="11">
        <v>130.18151399999999</v>
      </c>
      <c r="AA43" s="11">
        <v>101.955485</v>
      </c>
      <c r="AB43" s="11">
        <v>90.258156999999997</v>
      </c>
      <c r="AC43" s="11">
        <v>130.20973900000001</v>
      </c>
      <c r="AD43" s="11">
        <v>140.171931</v>
      </c>
      <c r="AE43" s="11">
        <v>102.56563800000001</v>
      </c>
    </row>
    <row r="44" spans="1:31" ht="13.5" customHeight="1" x14ac:dyDescent="0.25">
      <c r="A44" s="1"/>
      <c r="B44" s="15" t="s">
        <v>315</v>
      </c>
      <c r="C44" s="13">
        <v>29.9</v>
      </c>
      <c r="D44" s="14">
        <v>29.15</v>
      </c>
      <c r="E44" s="14">
        <v>52.017000000000003</v>
      </c>
      <c r="F44" s="14">
        <v>17</v>
      </c>
      <c r="G44" s="14">
        <v>30.5</v>
      </c>
      <c r="H44" s="14">
        <v>100.76</v>
      </c>
      <c r="I44" s="14">
        <v>49.35</v>
      </c>
      <c r="J44" s="14">
        <v>30</v>
      </c>
      <c r="K44" s="14">
        <v>16.34</v>
      </c>
      <c r="L44" s="14">
        <v>25.26</v>
      </c>
      <c r="M44" s="14">
        <v>50.96</v>
      </c>
      <c r="N44" s="14">
        <v>24.2</v>
      </c>
      <c r="O44" s="14">
        <v>29.643145000000001</v>
      </c>
      <c r="P44" s="14">
        <v>63.496096999999999</v>
      </c>
      <c r="Q44" s="14">
        <v>61.200234999999999</v>
      </c>
      <c r="R44" s="14">
        <v>61.809035000000002</v>
      </c>
      <c r="S44" s="14">
        <v>108.902755</v>
      </c>
      <c r="T44" s="14">
        <v>126.92511</v>
      </c>
      <c r="U44" s="14">
        <v>63.893487999999998</v>
      </c>
      <c r="V44" s="14">
        <v>78.074980999999994</v>
      </c>
      <c r="W44" s="14">
        <v>73.495774999999995</v>
      </c>
      <c r="X44" s="14">
        <v>160.88266899999999</v>
      </c>
      <c r="Y44" s="14">
        <v>79.754620000000003</v>
      </c>
      <c r="Z44" s="14">
        <v>105.626559</v>
      </c>
      <c r="AA44" s="14">
        <v>86.013125000000002</v>
      </c>
      <c r="AB44" s="14">
        <v>147.59182100000001</v>
      </c>
      <c r="AC44" s="14">
        <v>76.442055999999994</v>
      </c>
      <c r="AD44" s="14">
        <v>155.07931099999999</v>
      </c>
      <c r="AE44" s="14">
        <v>128.79794899999999</v>
      </c>
    </row>
    <row r="45" spans="1:31" ht="13.5" customHeight="1" x14ac:dyDescent="0.25">
      <c r="A45" s="1"/>
      <c r="B45" s="15" t="s">
        <v>316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>
        <v>0.29507499999999998</v>
      </c>
      <c r="AB45" s="11">
        <v>9.6366999999999994E-2</v>
      </c>
      <c r="AC45" s="11">
        <v>6.9116999999999998E-2</v>
      </c>
      <c r="AD45" s="11">
        <v>0.27601300000000001</v>
      </c>
      <c r="AE45" s="11">
        <v>7.8553999999999999E-2</v>
      </c>
    </row>
    <row r="46" spans="1:31" ht="13.5" customHeight="1" x14ac:dyDescent="0.25">
      <c r="A46" s="1"/>
      <c r="B46" s="15" t="s">
        <v>317</v>
      </c>
      <c r="C46" s="13">
        <v>30</v>
      </c>
      <c r="D46" s="14">
        <v>30.27</v>
      </c>
      <c r="E46" s="14">
        <v>35.204999999999998</v>
      </c>
      <c r="F46" s="14">
        <v>38.5</v>
      </c>
      <c r="G46" s="14">
        <v>57</v>
      </c>
      <c r="H46" s="14">
        <v>44.1</v>
      </c>
      <c r="I46" s="14">
        <v>48.35</v>
      </c>
      <c r="J46" s="14">
        <v>50.32</v>
      </c>
      <c r="K46" s="14">
        <v>27.67</v>
      </c>
      <c r="L46" s="14">
        <v>19.149999999999999</v>
      </c>
      <c r="M46" s="14">
        <v>24.98</v>
      </c>
      <c r="N46" s="14">
        <v>23.7</v>
      </c>
      <c r="O46" s="14">
        <v>19.651691</v>
      </c>
      <c r="P46" s="14">
        <v>28.008908000000002</v>
      </c>
      <c r="Q46" s="14">
        <v>33.458015000000003</v>
      </c>
      <c r="R46" s="14">
        <v>29.257324000000001</v>
      </c>
      <c r="S46" s="14">
        <v>115.64006999999999</v>
      </c>
      <c r="T46" s="14">
        <v>140.932061</v>
      </c>
      <c r="U46" s="14">
        <v>63.827038000000002</v>
      </c>
      <c r="V46" s="14">
        <v>66.405912999999998</v>
      </c>
      <c r="W46" s="14">
        <v>69.716645</v>
      </c>
      <c r="X46" s="14">
        <v>81.723956999999999</v>
      </c>
      <c r="Y46" s="14">
        <v>82.502230999999995</v>
      </c>
      <c r="Z46" s="14">
        <v>63.793078000000001</v>
      </c>
      <c r="AA46" s="14">
        <v>81.499697999999995</v>
      </c>
      <c r="AB46" s="14">
        <v>78.326019000000002</v>
      </c>
      <c r="AC46" s="14">
        <v>85.947265000000002</v>
      </c>
      <c r="AD46" s="14">
        <v>97.482735000000005</v>
      </c>
      <c r="AE46" s="14">
        <v>84.760870999999995</v>
      </c>
    </row>
    <row r="47" spans="1:31" ht="13.5" customHeight="1" x14ac:dyDescent="0.25">
      <c r="A47" s="1"/>
      <c r="B47" s="15" t="s">
        <v>318</v>
      </c>
      <c r="C47" s="10">
        <v>81.900000000000006</v>
      </c>
      <c r="D47" s="11">
        <v>100.72</v>
      </c>
      <c r="E47" s="11">
        <v>112.889</v>
      </c>
      <c r="F47" s="11">
        <v>119.1</v>
      </c>
      <c r="G47" s="11">
        <v>193.2</v>
      </c>
      <c r="H47" s="11">
        <v>271.3</v>
      </c>
      <c r="I47" s="11">
        <v>352.03</v>
      </c>
      <c r="J47" s="11">
        <v>246.68</v>
      </c>
      <c r="K47" s="11">
        <v>270.45999999999998</v>
      </c>
      <c r="L47" s="11">
        <v>282.44</v>
      </c>
      <c r="M47" s="11">
        <v>181.03</v>
      </c>
      <c r="N47" s="11">
        <v>150.4</v>
      </c>
      <c r="O47" s="11">
        <v>202.14305100000001</v>
      </c>
      <c r="P47" s="11">
        <v>269.89545700000002</v>
      </c>
      <c r="Q47" s="11">
        <v>459.734735</v>
      </c>
      <c r="R47" s="11">
        <v>367.778954</v>
      </c>
      <c r="S47" s="11">
        <v>409.89736099999999</v>
      </c>
      <c r="T47" s="11">
        <v>513.59476400000005</v>
      </c>
      <c r="U47" s="11">
        <v>375.23546700000003</v>
      </c>
      <c r="V47" s="11">
        <v>477.37814400000002</v>
      </c>
      <c r="W47" s="11">
        <v>544.28422999999998</v>
      </c>
      <c r="X47" s="11">
        <v>538.77691700000003</v>
      </c>
      <c r="Y47" s="11">
        <v>468.410551</v>
      </c>
      <c r="Z47" s="11">
        <v>439.91707600000001</v>
      </c>
      <c r="AA47" s="11">
        <v>383.59895</v>
      </c>
      <c r="AB47" s="11">
        <v>347.16268700000001</v>
      </c>
      <c r="AC47" s="11">
        <v>376.84944000000002</v>
      </c>
      <c r="AD47" s="11">
        <v>463.28376200000002</v>
      </c>
      <c r="AE47" s="11">
        <v>480.30692299999998</v>
      </c>
    </row>
    <row r="48" spans="1:31" ht="13.5" customHeight="1" x14ac:dyDescent="0.25">
      <c r="A48" s="1"/>
      <c r="B48" s="15" t="s">
        <v>319</v>
      </c>
      <c r="C48" s="13">
        <v>96.200000000000045</v>
      </c>
      <c r="D48" s="14">
        <v>101.24</v>
      </c>
      <c r="E48" s="14">
        <v>107.691</v>
      </c>
      <c r="F48" s="14">
        <v>117.2</v>
      </c>
      <c r="G48" s="14">
        <v>124.5</v>
      </c>
      <c r="H48" s="14">
        <v>120.89</v>
      </c>
      <c r="I48" s="14">
        <v>114.46</v>
      </c>
      <c r="J48" s="14">
        <v>117.83</v>
      </c>
      <c r="K48" s="14">
        <v>154.02000000000001</v>
      </c>
      <c r="L48" s="14">
        <v>123.69</v>
      </c>
      <c r="M48" s="14">
        <v>109.74</v>
      </c>
      <c r="N48" s="14">
        <v>99.2</v>
      </c>
      <c r="O48" s="14">
        <v>102.39808499999999</v>
      </c>
      <c r="P48" s="14">
        <v>107.438958</v>
      </c>
      <c r="Q48" s="14">
        <v>140.934011</v>
      </c>
      <c r="R48" s="14">
        <v>138.36447200000001</v>
      </c>
      <c r="S48" s="14">
        <v>171.393247</v>
      </c>
      <c r="T48" s="14">
        <v>229.180116</v>
      </c>
      <c r="U48" s="14">
        <v>215.78221400000001</v>
      </c>
      <c r="V48" s="14">
        <v>222.756687</v>
      </c>
      <c r="W48" s="14">
        <v>322.51027499999998</v>
      </c>
      <c r="X48" s="14">
        <v>316.88770099999999</v>
      </c>
      <c r="Y48" s="14">
        <v>335.69573400000002</v>
      </c>
      <c r="Z48" s="14">
        <v>285.070382</v>
      </c>
      <c r="AA48" s="14">
        <v>261.97116699999998</v>
      </c>
      <c r="AB48" s="14">
        <v>259.33118999999999</v>
      </c>
      <c r="AC48" s="14">
        <v>258.80811899999998</v>
      </c>
      <c r="AD48" s="14">
        <v>277.36767200000003</v>
      </c>
      <c r="AE48" s="14">
        <v>289.64430099999998</v>
      </c>
    </row>
    <row r="49" spans="1:31" ht="13.5" customHeight="1" x14ac:dyDescent="0.25">
      <c r="A49" s="1"/>
      <c r="B49" s="15" t="s">
        <v>320</v>
      </c>
      <c r="C49" s="10">
        <v>111.6</v>
      </c>
      <c r="D49" s="11">
        <v>160.18</v>
      </c>
      <c r="E49" s="11">
        <v>185.41499999999999</v>
      </c>
      <c r="F49" s="11">
        <v>161.19999999999999</v>
      </c>
      <c r="G49" s="11">
        <v>201.7</v>
      </c>
      <c r="H49" s="11">
        <v>220.86</v>
      </c>
      <c r="I49" s="11">
        <v>225.08</v>
      </c>
      <c r="J49" s="11">
        <v>200.17</v>
      </c>
      <c r="K49" s="11">
        <v>164.12</v>
      </c>
      <c r="L49" s="11">
        <v>190.53</v>
      </c>
      <c r="M49" s="11">
        <v>173.63</v>
      </c>
      <c r="N49" s="11">
        <v>169.4</v>
      </c>
      <c r="O49" s="11">
        <v>254.77151000000001</v>
      </c>
      <c r="P49" s="11">
        <v>246.682265</v>
      </c>
      <c r="Q49" s="11">
        <v>291.47815000000003</v>
      </c>
      <c r="R49" s="11">
        <v>358.96852100000001</v>
      </c>
      <c r="S49" s="11">
        <v>341.51382100000001</v>
      </c>
      <c r="T49" s="11">
        <v>353.644001</v>
      </c>
      <c r="U49" s="11">
        <v>288.49642999999998</v>
      </c>
      <c r="V49" s="11">
        <v>375.35900500000002</v>
      </c>
      <c r="W49" s="11">
        <v>433.291856</v>
      </c>
      <c r="X49" s="11">
        <v>466.60176799999999</v>
      </c>
      <c r="Y49" s="11">
        <v>461.98156999999998</v>
      </c>
      <c r="Z49" s="11">
        <v>393.37349699999999</v>
      </c>
      <c r="AA49" s="11">
        <v>338.33621900000003</v>
      </c>
      <c r="AB49" s="11">
        <v>292.338776</v>
      </c>
      <c r="AC49" s="11">
        <v>278.99011100000001</v>
      </c>
      <c r="AD49" s="11">
        <v>304.41444799999999</v>
      </c>
      <c r="AE49" s="11">
        <v>278.50331799999998</v>
      </c>
    </row>
    <row r="50" spans="1:31" ht="13.5" customHeight="1" x14ac:dyDescent="0.25">
      <c r="A50" s="1"/>
      <c r="B50" s="15" t="s">
        <v>321</v>
      </c>
      <c r="C50" s="13">
        <v>162.99999999999991</v>
      </c>
      <c r="D50" s="14">
        <v>187.55</v>
      </c>
      <c r="E50" s="14">
        <v>214.75899999999999</v>
      </c>
      <c r="F50" s="14">
        <v>243</v>
      </c>
      <c r="G50" s="14">
        <v>247</v>
      </c>
      <c r="H50" s="14">
        <v>281.74</v>
      </c>
      <c r="I50" s="14">
        <v>320.14999999999998</v>
      </c>
      <c r="J50" s="14">
        <v>256.33</v>
      </c>
      <c r="K50" s="14">
        <v>181.48</v>
      </c>
      <c r="L50" s="14">
        <v>177.45</v>
      </c>
      <c r="M50" s="14">
        <v>194.21</v>
      </c>
      <c r="N50" s="14">
        <v>184.1</v>
      </c>
      <c r="O50" s="14">
        <v>178.963256</v>
      </c>
      <c r="P50" s="14">
        <v>225.16994399999999</v>
      </c>
      <c r="Q50" s="14">
        <v>279.51011199999999</v>
      </c>
      <c r="R50" s="14">
        <v>305.41933299999999</v>
      </c>
      <c r="S50" s="14">
        <v>380.61009899999999</v>
      </c>
      <c r="T50" s="14">
        <v>487.13439</v>
      </c>
      <c r="U50" s="14">
        <v>1036.458046</v>
      </c>
      <c r="V50" s="14">
        <v>981.61999700000001</v>
      </c>
      <c r="W50" s="14">
        <v>1356.9236060000001</v>
      </c>
      <c r="X50" s="14">
        <v>892.65628900000002</v>
      </c>
      <c r="Y50" s="14">
        <v>1470.368502</v>
      </c>
      <c r="Z50" s="14">
        <v>851.29311800000005</v>
      </c>
      <c r="AA50" s="14">
        <v>545.073126</v>
      </c>
      <c r="AB50" s="14">
        <v>470.48032899999998</v>
      </c>
      <c r="AC50" s="14">
        <v>562.71910800000001</v>
      </c>
      <c r="AD50" s="14">
        <v>672.05557399999998</v>
      </c>
      <c r="AE50" s="14">
        <v>591.26119000000006</v>
      </c>
    </row>
    <row r="51" spans="1:31" ht="13.5" customHeight="1" x14ac:dyDescent="0.25">
      <c r="A51" s="1"/>
      <c r="B51" s="15" t="s">
        <v>322</v>
      </c>
      <c r="C51" s="10">
        <v>1581.8999999999996</v>
      </c>
      <c r="D51" s="11">
        <v>1984.25</v>
      </c>
      <c r="E51" s="11">
        <v>2477.4340000000002</v>
      </c>
      <c r="F51" s="11">
        <v>2637.9</v>
      </c>
      <c r="G51" s="11">
        <v>3792.9</v>
      </c>
      <c r="H51" s="11">
        <v>4109.42</v>
      </c>
      <c r="I51" s="11">
        <v>4332.5</v>
      </c>
      <c r="J51" s="11">
        <v>4025.14</v>
      </c>
      <c r="K51" s="11">
        <v>3012.83</v>
      </c>
      <c r="L51" s="11">
        <v>3296.61</v>
      </c>
      <c r="M51" s="11">
        <v>2866.74</v>
      </c>
      <c r="N51" s="11">
        <v>2527.8000000000002</v>
      </c>
      <c r="O51" s="11">
        <v>2764.30861</v>
      </c>
      <c r="P51" s="11">
        <v>3569.9131029999999</v>
      </c>
      <c r="Q51" s="11">
        <v>5129.2808750000004</v>
      </c>
      <c r="R51" s="11">
        <v>6169.4921949999998</v>
      </c>
      <c r="S51" s="11">
        <v>7860.4837340000004</v>
      </c>
      <c r="T51" s="11">
        <v>11909.157335</v>
      </c>
      <c r="U51" s="11">
        <v>7963.4118269999999</v>
      </c>
      <c r="V51" s="11">
        <v>10011.061947</v>
      </c>
      <c r="W51" s="11">
        <v>15106.822787999999</v>
      </c>
      <c r="X51" s="11">
        <v>18593.558260999998</v>
      </c>
      <c r="Y51" s="11">
        <v>16035.735549000001</v>
      </c>
      <c r="Z51" s="11">
        <v>14225.143064</v>
      </c>
      <c r="AA51" s="11">
        <v>11777.804858</v>
      </c>
      <c r="AB51" s="11">
        <v>10325.180893999999</v>
      </c>
      <c r="AC51" s="11">
        <v>11753.651625</v>
      </c>
      <c r="AD51" s="11">
        <v>14022.922355000001</v>
      </c>
      <c r="AE51" s="11">
        <v>13747.013131</v>
      </c>
    </row>
    <row r="52" spans="1:31" ht="13.5" customHeight="1" x14ac:dyDescent="0.25">
      <c r="A52" s="1"/>
      <c r="B52" s="12" t="s">
        <v>323</v>
      </c>
      <c r="C52" s="13">
        <v>2824.9</v>
      </c>
      <c r="D52" s="14">
        <v>3786.15</v>
      </c>
      <c r="E52" s="14">
        <v>3745.89</v>
      </c>
      <c r="F52" s="14">
        <v>4019.482</v>
      </c>
      <c r="G52" s="14">
        <v>5388.4</v>
      </c>
      <c r="H52" s="14">
        <v>6812.63</v>
      </c>
      <c r="I52" s="14">
        <v>7286.41</v>
      </c>
      <c r="J52" s="14">
        <v>6530.42</v>
      </c>
      <c r="K52" s="14">
        <v>5986.92</v>
      </c>
      <c r="L52" s="14">
        <v>8020.19</v>
      </c>
      <c r="M52" s="14">
        <v>7896.76</v>
      </c>
      <c r="N52" s="14">
        <v>8000</v>
      </c>
      <c r="O52" s="14">
        <v>10287.557210999999</v>
      </c>
      <c r="P52" s="14">
        <v>13516.853716</v>
      </c>
      <c r="Q52" s="14">
        <v>17404.898466999999</v>
      </c>
      <c r="R52" s="14">
        <v>20550.516336000001</v>
      </c>
      <c r="S52" s="14">
        <v>24107.908135000001</v>
      </c>
      <c r="T52" s="14">
        <v>31912.813084000001</v>
      </c>
      <c r="U52" s="14">
        <v>20622.677834999999</v>
      </c>
      <c r="V52" s="14">
        <v>29539.499917000001</v>
      </c>
      <c r="W52" s="14">
        <v>37390.618555000001</v>
      </c>
      <c r="X52" s="14">
        <v>39848.429156999999</v>
      </c>
      <c r="Y52" s="14">
        <v>39241.920721000002</v>
      </c>
      <c r="Z52" s="14">
        <v>37658.966689000001</v>
      </c>
      <c r="AA52" s="14">
        <v>33273.886245000002</v>
      </c>
      <c r="AB52" s="14">
        <v>31865.777757</v>
      </c>
      <c r="AC52" s="14">
        <v>36090.541563999999</v>
      </c>
      <c r="AD52" s="14">
        <v>40994.838659000001</v>
      </c>
      <c r="AE52" s="14">
        <v>37676.926368</v>
      </c>
    </row>
    <row r="53" spans="1:31" ht="13.5" customHeight="1" x14ac:dyDescent="0.25">
      <c r="A53" s="1"/>
      <c r="B53" s="15" t="s">
        <v>324</v>
      </c>
      <c r="C53" s="10">
        <v>265.99999999999994</v>
      </c>
      <c r="D53" s="11">
        <v>337.82400000000001</v>
      </c>
      <c r="E53" s="11">
        <v>432.50099999999998</v>
      </c>
      <c r="F53" s="11">
        <v>527.827</v>
      </c>
      <c r="G53" s="11">
        <v>728.9</v>
      </c>
      <c r="H53" s="11">
        <v>986.31</v>
      </c>
      <c r="I53" s="11">
        <v>1206.67</v>
      </c>
      <c r="J53" s="11">
        <v>1153.43</v>
      </c>
      <c r="K53" s="11">
        <v>1004.92</v>
      </c>
      <c r="L53" s="11">
        <v>1329.2</v>
      </c>
      <c r="M53" s="11">
        <v>1437.31</v>
      </c>
      <c r="N53" s="11">
        <v>1481.1</v>
      </c>
      <c r="O53" s="11">
        <v>2054.8878479999998</v>
      </c>
      <c r="P53" s="11">
        <v>3028.5241689999998</v>
      </c>
      <c r="Q53" s="11">
        <v>3915.8611270000001</v>
      </c>
      <c r="R53" s="11">
        <v>5345.2351769999996</v>
      </c>
      <c r="S53" s="11">
        <v>7220.3908140000003</v>
      </c>
      <c r="T53" s="11">
        <v>9810.7391100000004</v>
      </c>
      <c r="U53" s="11">
        <v>7255.2212810000001</v>
      </c>
      <c r="V53" s="11">
        <v>11542.308298</v>
      </c>
      <c r="W53" s="11">
        <v>14532.333457000001</v>
      </c>
      <c r="X53" s="11">
        <v>16621.737897999999</v>
      </c>
      <c r="Y53" s="11">
        <v>18165.102570999999</v>
      </c>
      <c r="Z53" s="11">
        <v>17509.956022999999</v>
      </c>
      <c r="AA53" s="11">
        <v>17347.013620000002</v>
      </c>
      <c r="AB53" s="11">
        <v>17022.230577999999</v>
      </c>
      <c r="AC53" s="11">
        <v>18753.466774</v>
      </c>
      <c r="AD53" s="11">
        <v>20933.460686999999</v>
      </c>
      <c r="AE53" s="11">
        <v>19670.457694000001</v>
      </c>
    </row>
    <row r="54" spans="1:31" ht="13.5" customHeight="1" x14ac:dyDescent="0.25">
      <c r="A54" s="1"/>
      <c r="B54" s="16" t="s">
        <v>325</v>
      </c>
      <c r="C54" s="13"/>
      <c r="D54" s="14">
        <v>0.38</v>
      </c>
      <c r="E54" s="14">
        <v>0.91800000000000004</v>
      </c>
      <c r="F54" s="14">
        <v>0.4</v>
      </c>
      <c r="G54" s="14">
        <v>1.1000000000000001</v>
      </c>
      <c r="H54" s="14">
        <v>0.96</v>
      </c>
      <c r="I54" s="14">
        <v>1.82</v>
      </c>
      <c r="J54" s="14">
        <v>1.71</v>
      </c>
      <c r="K54" s="14">
        <v>1.38</v>
      </c>
      <c r="L54" s="14">
        <v>0.73</v>
      </c>
      <c r="M54" s="14">
        <v>0.42</v>
      </c>
      <c r="N54" s="14">
        <v>1</v>
      </c>
      <c r="O54" s="14">
        <v>0.85632900000000001</v>
      </c>
      <c r="P54" s="14">
        <v>0.76089899999999999</v>
      </c>
      <c r="Q54" s="14">
        <v>1.6588240000000001</v>
      </c>
      <c r="R54" s="14">
        <v>2.4099159999999999</v>
      </c>
      <c r="S54" s="14">
        <v>2.542856</v>
      </c>
      <c r="T54" s="14">
        <v>3.3139099999999999</v>
      </c>
      <c r="U54" s="14">
        <v>8.2943370000000005</v>
      </c>
      <c r="V54" s="14">
        <v>9.259646</v>
      </c>
      <c r="W54" s="14">
        <v>17.668468000000001</v>
      </c>
      <c r="X54" s="14">
        <v>22.659600000000001</v>
      </c>
      <c r="Y54" s="14">
        <v>36.315340999999997</v>
      </c>
      <c r="Z54" s="14">
        <v>39.671377999999997</v>
      </c>
      <c r="AA54" s="14">
        <v>47.735478999999998</v>
      </c>
      <c r="AB54" s="14">
        <v>68.888664000000006</v>
      </c>
      <c r="AC54" s="14">
        <v>83.855267999999995</v>
      </c>
      <c r="AD54" s="14">
        <v>122.08892</v>
      </c>
      <c r="AE54" s="14">
        <v>143.44082399999999</v>
      </c>
    </row>
    <row r="55" spans="1:31" ht="13.5" customHeight="1" x14ac:dyDescent="0.25">
      <c r="A55" s="1"/>
      <c r="B55" s="16" t="s">
        <v>326</v>
      </c>
      <c r="C55" s="10"/>
      <c r="D55" s="11">
        <v>6.0999999999999999E-2</v>
      </c>
      <c r="E55" s="11"/>
      <c r="F55" s="11"/>
      <c r="G55" s="11"/>
      <c r="H55" s="11"/>
      <c r="I55" s="11">
        <v>0.13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>
        <v>8.4239999999999992E-3</v>
      </c>
      <c r="Z55" s="11"/>
      <c r="AA55" s="11"/>
      <c r="AB55" s="11">
        <v>5.3000000000000001E-5</v>
      </c>
      <c r="AC55" s="11"/>
      <c r="AD55" s="11">
        <v>8.7860000000000004E-3</v>
      </c>
      <c r="AE55" s="11"/>
    </row>
    <row r="56" spans="1:31" ht="13.5" customHeight="1" x14ac:dyDescent="0.25">
      <c r="A56" s="1"/>
      <c r="B56" s="16" t="s">
        <v>327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v>1.2012E-2</v>
      </c>
      <c r="P56" s="14"/>
      <c r="Q56" s="14"/>
      <c r="R56" s="14"/>
      <c r="S56" s="14"/>
      <c r="T56" s="14">
        <v>0.131077</v>
      </c>
      <c r="U56" s="14"/>
      <c r="V56" s="14">
        <v>1E-3</v>
      </c>
      <c r="W56" s="14">
        <v>4.6860000000000001E-3</v>
      </c>
      <c r="X56" s="14">
        <v>6.6969999999999998E-3</v>
      </c>
      <c r="Y56" s="14">
        <v>1.3646999999999999E-2</v>
      </c>
      <c r="Z56" s="14">
        <v>1.524E-3</v>
      </c>
      <c r="AA56" s="14">
        <v>1.003E-3</v>
      </c>
      <c r="AB56" s="14">
        <v>5.8E-5</v>
      </c>
      <c r="AC56" s="14">
        <v>1.0549999999999999E-3</v>
      </c>
      <c r="AD56" s="14">
        <v>1.266E-3</v>
      </c>
      <c r="AE56" s="14">
        <v>1.9366000000000001E-2</v>
      </c>
    </row>
    <row r="57" spans="1:31" ht="13.5" customHeight="1" x14ac:dyDescent="0.25">
      <c r="A57" s="1"/>
      <c r="B57" s="16" t="s">
        <v>328</v>
      </c>
      <c r="C57" s="10"/>
      <c r="D57" s="11"/>
      <c r="E57" s="11"/>
      <c r="F57" s="11"/>
      <c r="G57" s="11"/>
      <c r="H57" s="11"/>
      <c r="I57" s="11"/>
      <c r="J57" s="11"/>
      <c r="K57" s="11">
        <v>0.1</v>
      </c>
      <c r="L57" s="11">
        <v>0.1</v>
      </c>
      <c r="M57" s="11"/>
      <c r="N57" s="11"/>
      <c r="O57" s="11">
        <v>0.219389</v>
      </c>
      <c r="P57" s="11">
        <v>0.35077799999999998</v>
      </c>
      <c r="Q57" s="11">
        <v>0.20430999999999999</v>
      </c>
      <c r="R57" s="11">
        <v>2.1773150000000001</v>
      </c>
      <c r="S57" s="11">
        <v>7.2617529999999997</v>
      </c>
      <c r="T57" s="11">
        <v>5.1361280000000002</v>
      </c>
      <c r="U57" s="11">
        <v>4.8160600000000002</v>
      </c>
      <c r="V57" s="11">
        <v>5.5132009999999996</v>
      </c>
      <c r="W57" s="11">
        <v>12.178928000000001</v>
      </c>
      <c r="X57" s="11">
        <v>13.407529</v>
      </c>
      <c r="Y57" s="11">
        <v>16.854745000000001</v>
      </c>
      <c r="Z57" s="11">
        <v>21.336182999999998</v>
      </c>
      <c r="AA57" s="11">
        <v>24.846964</v>
      </c>
      <c r="AB57" s="11">
        <v>33.349998999999997</v>
      </c>
      <c r="AC57" s="11">
        <v>47.554068000000001</v>
      </c>
      <c r="AD57" s="11">
        <v>43.109330999999997</v>
      </c>
      <c r="AE57" s="11">
        <v>39.810645000000001</v>
      </c>
    </row>
    <row r="58" spans="1:31" ht="13.5" customHeight="1" x14ac:dyDescent="0.25">
      <c r="A58" s="1"/>
      <c r="B58" s="16" t="s">
        <v>329</v>
      </c>
      <c r="C58" s="13">
        <v>95.199999999999946</v>
      </c>
      <c r="D58" s="14">
        <v>146.74</v>
      </c>
      <c r="E58" s="14">
        <v>212.45099999999999</v>
      </c>
      <c r="F58" s="14">
        <v>280.7</v>
      </c>
      <c r="G58" s="14">
        <v>390.2</v>
      </c>
      <c r="H58" s="14">
        <v>515.03</v>
      </c>
      <c r="I58" s="14">
        <v>659.09</v>
      </c>
      <c r="J58" s="14">
        <v>753.07</v>
      </c>
      <c r="K58" s="14">
        <v>658.77</v>
      </c>
      <c r="L58" s="14">
        <v>950.41</v>
      </c>
      <c r="M58" s="14">
        <v>1013.68</v>
      </c>
      <c r="N58" s="14">
        <v>1102.4000000000001</v>
      </c>
      <c r="O58" s="14">
        <v>1642.0571150000001</v>
      </c>
      <c r="P58" s="14">
        <v>2471.6982830000002</v>
      </c>
      <c r="Q58" s="14">
        <v>3226.8285580000002</v>
      </c>
      <c r="R58" s="14">
        <v>4392.6428329999999</v>
      </c>
      <c r="S58" s="14">
        <v>6064.286537</v>
      </c>
      <c r="T58" s="14">
        <v>8267.8333640000001</v>
      </c>
      <c r="U58" s="14">
        <v>6178.9721550000004</v>
      </c>
      <c r="V58" s="14">
        <v>9970.609966</v>
      </c>
      <c r="W58" s="14">
        <v>12650.132363999999</v>
      </c>
      <c r="X58" s="14">
        <v>14432.077788000001</v>
      </c>
      <c r="Y58" s="14">
        <v>15784.316944</v>
      </c>
      <c r="Z58" s="14">
        <v>14993.982845</v>
      </c>
      <c r="AA58" s="14">
        <v>14603.89147</v>
      </c>
      <c r="AB58" s="14">
        <v>14320.480496</v>
      </c>
      <c r="AC58" s="14">
        <v>15496.574828999999</v>
      </c>
      <c r="AD58" s="14">
        <v>17471.852604</v>
      </c>
      <c r="AE58" s="14">
        <v>16526.952685</v>
      </c>
    </row>
    <row r="59" spans="1:31" ht="13.5" customHeight="1" x14ac:dyDescent="0.25">
      <c r="A59" s="1"/>
      <c r="B59" s="16" t="s">
        <v>330</v>
      </c>
      <c r="C59" s="10"/>
      <c r="D59" s="11"/>
      <c r="E59" s="11"/>
      <c r="F59" s="11">
        <v>1</v>
      </c>
      <c r="G59" s="11"/>
      <c r="H59" s="11"/>
      <c r="I59" s="11"/>
      <c r="J59" s="11"/>
      <c r="K59" s="11"/>
      <c r="L59" s="11"/>
      <c r="M59" s="11"/>
      <c r="N59" s="11"/>
      <c r="O59" s="11"/>
      <c r="P59" s="11">
        <v>2.7980000000000001E-3</v>
      </c>
      <c r="Q59" s="11"/>
      <c r="R59" s="11">
        <v>7.3399999999999995E-4</v>
      </c>
      <c r="S59" s="11">
        <v>2.8040000000000001E-3</v>
      </c>
      <c r="T59" s="11">
        <v>3.3741E-2</v>
      </c>
      <c r="U59" s="11">
        <v>1.1900000000000001E-4</v>
      </c>
      <c r="V59" s="11">
        <v>7.6599999999999997E-4</v>
      </c>
      <c r="W59" s="11">
        <v>6.437E-3</v>
      </c>
      <c r="X59" s="11">
        <v>1.4269E-2</v>
      </c>
      <c r="Y59" s="11">
        <v>3.0079999999999998E-3</v>
      </c>
      <c r="Z59" s="11">
        <v>4.0453000000000003E-2</v>
      </c>
      <c r="AA59" s="11">
        <v>1.2146000000000001E-2</v>
      </c>
      <c r="AB59" s="11">
        <v>2.3768000000000001E-2</v>
      </c>
      <c r="AC59" s="11">
        <v>1.5167999999999999E-2</v>
      </c>
      <c r="AD59" s="11">
        <v>1.7205000000000002E-2</v>
      </c>
      <c r="AE59" s="11">
        <v>8.1223000000000004E-2</v>
      </c>
    </row>
    <row r="60" spans="1:31" ht="13.5" customHeight="1" x14ac:dyDescent="0.25">
      <c r="A60" s="1"/>
      <c r="B60" s="16" t="s">
        <v>331</v>
      </c>
      <c r="C60" s="13"/>
      <c r="D60" s="14"/>
      <c r="E60" s="14">
        <v>2E-3</v>
      </c>
      <c r="F60" s="14">
        <v>2.3E-2</v>
      </c>
      <c r="G60" s="14"/>
      <c r="H60" s="14"/>
      <c r="I60" s="14">
        <v>0.01</v>
      </c>
      <c r="J60" s="14">
        <v>0.01</v>
      </c>
      <c r="K60" s="14"/>
      <c r="L60" s="14"/>
      <c r="M60" s="14"/>
      <c r="N60" s="14"/>
      <c r="O60" s="14"/>
      <c r="P60" s="14">
        <v>1.0278000000000001E-2</v>
      </c>
      <c r="Q60" s="14"/>
      <c r="R60" s="14"/>
      <c r="S60" s="14">
        <v>5.2255000000000003E-2</v>
      </c>
      <c r="T60" s="14">
        <v>1.6022000000000002E-2</v>
      </c>
      <c r="U60" s="14">
        <v>1.7263000000000001E-2</v>
      </c>
      <c r="V60" s="14">
        <v>1.7146999999999999E-2</v>
      </c>
      <c r="W60" s="14">
        <v>6.9699999999999996E-3</v>
      </c>
      <c r="X60" s="14">
        <v>5.5979000000000001E-2</v>
      </c>
      <c r="Y60" s="14">
        <v>1.0499999999999999E-3</v>
      </c>
      <c r="Z60" s="14">
        <v>1.1003000000000001E-2</v>
      </c>
      <c r="AA60" s="14">
        <v>2.8930000000000002E-3</v>
      </c>
      <c r="AB60" s="14">
        <v>4.1999999999999997E-3</v>
      </c>
      <c r="AC60" s="14">
        <v>2.7369999999999998E-3</v>
      </c>
      <c r="AD60" s="14">
        <v>5.6779999999999999E-3</v>
      </c>
      <c r="AE60" s="14">
        <v>7.9159999999999994E-3</v>
      </c>
    </row>
    <row r="61" spans="1:31" ht="13.5" customHeight="1" x14ac:dyDescent="0.25">
      <c r="A61" s="1"/>
      <c r="B61" s="16" t="s">
        <v>332</v>
      </c>
      <c r="C61" s="10"/>
      <c r="D61" s="11">
        <v>5.87</v>
      </c>
      <c r="E61" s="11">
        <v>11.891</v>
      </c>
      <c r="F61" s="11">
        <v>16.004000000000001</v>
      </c>
      <c r="G61" s="11"/>
      <c r="H61" s="11">
        <v>57.97</v>
      </c>
      <c r="I61" s="11">
        <v>66.11</v>
      </c>
      <c r="J61" s="11">
        <v>66.819999999999993</v>
      </c>
      <c r="K61" s="11">
        <v>55.08</v>
      </c>
      <c r="L61" s="11">
        <v>70.150000000000006</v>
      </c>
      <c r="M61" s="11">
        <v>75.239999999999995</v>
      </c>
      <c r="N61" s="11">
        <v>82.1</v>
      </c>
      <c r="O61" s="11">
        <v>100.22866399999999</v>
      </c>
      <c r="P61" s="11">
        <v>118.486946</v>
      </c>
      <c r="Q61" s="11">
        <v>147.60086000000001</v>
      </c>
      <c r="R61" s="11">
        <v>182.49317600000001</v>
      </c>
      <c r="S61" s="11">
        <v>237.088863</v>
      </c>
      <c r="T61" s="11">
        <v>501.23848299999997</v>
      </c>
      <c r="U61" s="11">
        <v>290.64868899999999</v>
      </c>
      <c r="V61" s="11">
        <v>410.43799100000001</v>
      </c>
      <c r="W61" s="11">
        <v>500.48032499999999</v>
      </c>
      <c r="X61" s="11">
        <v>710.93286499999999</v>
      </c>
      <c r="Y61" s="11">
        <v>738.32597299999998</v>
      </c>
      <c r="Z61" s="11">
        <v>664.63278200000002</v>
      </c>
      <c r="AA61" s="11">
        <v>716.606268</v>
      </c>
      <c r="AB61" s="11">
        <v>727.191824</v>
      </c>
      <c r="AC61" s="11">
        <v>807.06383300000005</v>
      </c>
      <c r="AD61" s="11">
        <v>977.12001699999996</v>
      </c>
      <c r="AE61" s="11">
        <v>915.82996600000001</v>
      </c>
    </row>
    <row r="62" spans="1:31" ht="13.5" customHeight="1" x14ac:dyDescent="0.25">
      <c r="A62" s="1"/>
      <c r="B62" s="16" t="s">
        <v>333</v>
      </c>
      <c r="C62" s="13"/>
      <c r="D62" s="14">
        <v>17.82</v>
      </c>
      <c r="E62" s="14">
        <v>27.920999999999999</v>
      </c>
      <c r="F62" s="14">
        <v>42.4</v>
      </c>
      <c r="G62" s="14">
        <v>82.7</v>
      </c>
      <c r="H62" s="14">
        <v>97.11</v>
      </c>
      <c r="I62" s="14">
        <v>109.03</v>
      </c>
      <c r="J62" s="14">
        <v>113.18</v>
      </c>
      <c r="K62" s="14">
        <v>94.55</v>
      </c>
      <c r="L62" s="14">
        <v>80.819999999999993</v>
      </c>
      <c r="M62" s="14">
        <v>86.33</v>
      </c>
      <c r="N62" s="14">
        <v>85.8</v>
      </c>
      <c r="O62" s="14">
        <v>83.782493000000002</v>
      </c>
      <c r="P62" s="14">
        <v>141.857989</v>
      </c>
      <c r="Q62" s="14">
        <v>157.747409</v>
      </c>
      <c r="R62" s="14">
        <v>191.29176200000001</v>
      </c>
      <c r="S62" s="14">
        <v>221.944491</v>
      </c>
      <c r="T62" s="14">
        <v>212.05437800000001</v>
      </c>
      <c r="U62" s="14">
        <v>214.241401</v>
      </c>
      <c r="V62" s="14">
        <v>218.096968</v>
      </c>
      <c r="W62" s="14">
        <v>273.65107599999999</v>
      </c>
      <c r="X62" s="14">
        <v>219.97022899999999</v>
      </c>
      <c r="Y62" s="14">
        <v>194.639039</v>
      </c>
      <c r="Z62" s="14">
        <v>241.97440399999999</v>
      </c>
      <c r="AA62" s="14">
        <v>181.60983100000001</v>
      </c>
      <c r="AB62" s="14">
        <v>164.88864799999999</v>
      </c>
      <c r="AC62" s="14">
        <v>209.31513200000001</v>
      </c>
      <c r="AD62" s="14">
        <v>197.24800200000001</v>
      </c>
      <c r="AE62" s="14">
        <v>190.822329</v>
      </c>
    </row>
    <row r="63" spans="1:31" ht="13.5" customHeight="1" x14ac:dyDescent="0.25">
      <c r="A63" s="1"/>
      <c r="B63" s="16" t="s">
        <v>334</v>
      </c>
      <c r="C63" s="10"/>
      <c r="D63" s="11"/>
      <c r="E63" s="11"/>
      <c r="F63" s="11"/>
      <c r="G63" s="11"/>
      <c r="H63" s="11"/>
      <c r="I63" s="11"/>
      <c r="J63" s="11"/>
      <c r="K63" s="11"/>
      <c r="L63" s="11">
        <v>0.1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3.5" customHeight="1" x14ac:dyDescent="0.25">
      <c r="A64" s="1"/>
      <c r="B64" s="16" t="s">
        <v>335</v>
      </c>
      <c r="C64" s="13"/>
      <c r="D64" s="14">
        <v>1.2E-2</v>
      </c>
      <c r="E64" s="14">
        <v>1.7999999999999999E-2</v>
      </c>
      <c r="F64" s="14"/>
      <c r="G64" s="14"/>
      <c r="H64" s="14"/>
      <c r="I64" s="14">
        <v>0.02</v>
      </c>
      <c r="J64" s="14"/>
      <c r="K64" s="14"/>
      <c r="L64" s="14"/>
      <c r="M64" s="14">
        <v>0.06</v>
      </c>
      <c r="N64" s="14"/>
      <c r="O64" s="14">
        <v>2.1042000000000002E-2</v>
      </c>
      <c r="P64" s="14"/>
      <c r="Q64" s="14"/>
      <c r="R64" s="14">
        <v>7.3800000000000003E-3</v>
      </c>
      <c r="S64" s="14">
        <v>6.3363000000000003E-2</v>
      </c>
      <c r="T64" s="14">
        <v>9.2840000000000006E-3</v>
      </c>
      <c r="U64" s="14">
        <v>2.1478000000000001E-2</v>
      </c>
      <c r="V64" s="14">
        <v>7.43E-3</v>
      </c>
      <c r="W64" s="14">
        <v>1.0019999999999999E-2</v>
      </c>
      <c r="X64" s="14">
        <v>1.0399999999999999E-4</v>
      </c>
      <c r="Y64" s="14">
        <v>0.102477</v>
      </c>
      <c r="Z64" s="14">
        <v>6.587E-3</v>
      </c>
      <c r="AA64" s="14">
        <v>0.209121</v>
      </c>
      <c r="AB64" s="14">
        <v>3.4220000000000001E-3</v>
      </c>
      <c r="AC64" s="14">
        <v>7.7995999999999996E-2</v>
      </c>
      <c r="AD64" s="14">
        <v>3.5458000000000003E-2</v>
      </c>
      <c r="AE64" s="14">
        <v>0.13226499999999999</v>
      </c>
    </row>
    <row r="65" spans="1:31" ht="13.5" customHeight="1" x14ac:dyDescent="0.25">
      <c r="A65" s="1"/>
      <c r="B65" s="16" t="s">
        <v>336</v>
      </c>
      <c r="C65" s="10">
        <v>104.1</v>
      </c>
      <c r="D65" s="11">
        <v>83.63</v>
      </c>
      <c r="E65" s="11">
        <v>42.439</v>
      </c>
      <c r="F65" s="11">
        <v>44.4</v>
      </c>
      <c r="G65" s="11">
        <v>76.400000000000006</v>
      </c>
      <c r="H65" s="11">
        <v>80.760000000000005</v>
      </c>
      <c r="I65" s="11">
        <v>95.75</v>
      </c>
      <c r="J65" s="11">
        <v>91.73</v>
      </c>
      <c r="K65" s="11">
        <v>81.239999999999995</v>
      </c>
      <c r="L65" s="11">
        <v>70.59</v>
      </c>
      <c r="M65" s="11">
        <v>104.02</v>
      </c>
      <c r="N65" s="11">
        <v>71.400000000000006</v>
      </c>
      <c r="O65" s="11">
        <v>81.538735000000003</v>
      </c>
      <c r="P65" s="11">
        <v>118.061741</v>
      </c>
      <c r="Q65" s="11">
        <v>143.38132100000001</v>
      </c>
      <c r="R65" s="11">
        <v>196.839472</v>
      </c>
      <c r="S65" s="11">
        <v>181.98234500000001</v>
      </c>
      <c r="T65" s="11">
        <v>200.41907900000001</v>
      </c>
      <c r="U65" s="11">
        <v>147.91158799999999</v>
      </c>
      <c r="V65" s="11">
        <v>141.20106799999999</v>
      </c>
      <c r="W65" s="11">
        <v>166.39297500000001</v>
      </c>
      <c r="X65" s="11">
        <v>208.950357</v>
      </c>
      <c r="Y65" s="11">
        <v>264.33652799999999</v>
      </c>
      <c r="Z65" s="11">
        <v>262.35283900000002</v>
      </c>
      <c r="AA65" s="11">
        <v>302.86947600000002</v>
      </c>
      <c r="AB65" s="11">
        <v>197.496534</v>
      </c>
      <c r="AC65" s="11">
        <v>206.25867500000001</v>
      </c>
      <c r="AD65" s="11">
        <v>246.27007800000001</v>
      </c>
      <c r="AE65" s="11">
        <v>241.54592</v>
      </c>
    </row>
    <row r="66" spans="1:31" ht="13.5" customHeight="1" x14ac:dyDescent="0.25">
      <c r="A66" s="1"/>
      <c r="B66" s="16" t="s">
        <v>337</v>
      </c>
      <c r="C66" s="13"/>
      <c r="D66" s="14"/>
      <c r="E66" s="14"/>
      <c r="F66" s="14"/>
      <c r="G66" s="14"/>
      <c r="H66" s="14">
        <v>0.1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>
        <v>1.8799999999999999E-4</v>
      </c>
      <c r="Y66" s="14"/>
      <c r="Z66" s="14">
        <v>1.5839999999999999E-3</v>
      </c>
      <c r="AA66" s="14"/>
      <c r="AB66" s="14"/>
      <c r="AC66" s="14">
        <v>1.317E-3</v>
      </c>
      <c r="AD66" s="14">
        <v>1.1659999999999999E-3</v>
      </c>
      <c r="AE66" s="14">
        <v>0.118368</v>
      </c>
    </row>
    <row r="67" spans="1:31" ht="13.5" customHeight="1" x14ac:dyDescent="0.25">
      <c r="A67" s="1"/>
      <c r="B67" s="16" t="s">
        <v>338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>
        <v>1.15E-4</v>
      </c>
      <c r="AC67" s="11">
        <v>6.8630000000000002E-3</v>
      </c>
      <c r="AD67" s="11"/>
      <c r="AE67" s="11">
        <v>6.3399239999999999</v>
      </c>
    </row>
    <row r="68" spans="1:31" ht="13.5" customHeight="1" x14ac:dyDescent="0.25">
      <c r="A68" s="1"/>
      <c r="B68" s="16" t="s">
        <v>339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>
        <v>7.208E-3</v>
      </c>
      <c r="AB68" s="14">
        <v>8.0699999999999999E-4</v>
      </c>
      <c r="AC68" s="14">
        <v>1.3698E-2</v>
      </c>
      <c r="AD68" s="14">
        <v>5.1199999999999998E-4</v>
      </c>
      <c r="AE68" s="14">
        <v>1.0134000000000001E-2</v>
      </c>
    </row>
    <row r="69" spans="1:31" ht="13.5" customHeight="1" x14ac:dyDescent="0.25">
      <c r="A69" s="1"/>
      <c r="B69" s="16" t="s">
        <v>340</v>
      </c>
      <c r="C69" s="10"/>
      <c r="D69" s="11">
        <v>8.9999999999999993E-3</v>
      </c>
      <c r="E69" s="11">
        <v>1E-3</v>
      </c>
      <c r="F69" s="11">
        <v>2.5</v>
      </c>
      <c r="G69" s="11">
        <v>6.4</v>
      </c>
      <c r="H69" s="11"/>
      <c r="I69" s="11"/>
      <c r="J69" s="11"/>
      <c r="K69" s="11">
        <v>0.08</v>
      </c>
      <c r="L69" s="11">
        <v>0.03</v>
      </c>
      <c r="M69" s="11"/>
      <c r="N69" s="11">
        <v>1</v>
      </c>
      <c r="O69" s="11"/>
      <c r="P69" s="11"/>
      <c r="Q69" s="11">
        <v>4.7994000000000002E-2</v>
      </c>
      <c r="R69" s="11">
        <v>9.1787999999999995E-2</v>
      </c>
      <c r="S69" s="11">
        <v>3.2648999999999997E-2</v>
      </c>
      <c r="T69" s="11">
        <v>7.7551610000000002</v>
      </c>
      <c r="U69" s="11">
        <v>7.6480000000000003E-3</v>
      </c>
      <c r="V69" s="11">
        <v>1.896247</v>
      </c>
      <c r="W69" s="11">
        <v>5.2785270000000004</v>
      </c>
      <c r="X69" s="11">
        <v>1.307936</v>
      </c>
      <c r="Y69" s="11">
        <v>0.138597</v>
      </c>
      <c r="Z69" s="11">
        <v>0.120313</v>
      </c>
      <c r="AA69" s="11">
        <v>0.19641400000000001</v>
      </c>
      <c r="AB69" s="11"/>
      <c r="AC69" s="11">
        <v>0.13078999999999999</v>
      </c>
      <c r="AD69" s="11">
        <v>0.29139500000000002</v>
      </c>
      <c r="AE69" s="11">
        <v>0.28738000000000002</v>
      </c>
    </row>
    <row r="70" spans="1:31" ht="13.5" customHeight="1" x14ac:dyDescent="0.25">
      <c r="A70" s="1"/>
      <c r="B70" s="16" t="s">
        <v>341</v>
      </c>
      <c r="C70" s="13"/>
      <c r="D70" s="14"/>
      <c r="E70" s="14">
        <v>6.5000000000000002E-2</v>
      </c>
      <c r="F70" s="14">
        <v>0.1</v>
      </c>
      <c r="G70" s="14">
        <v>0.2</v>
      </c>
      <c r="H70" s="14">
        <v>0.02</v>
      </c>
      <c r="I70" s="14">
        <v>0.01</v>
      </c>
      <c r="J70" s="14">
        <v>0.03</v>
      </c>
      <c r="K70" s="14">
        <v>7.0000000000000007E-2</v>
      </c>
      <c r="L70" s="14"/>
      <c r="M70" s="14">
        <v>0.2</v>
      </c>
      <c r="N70" s="14">
        <v>0.7</v>
      </c>
      <c r="O70" s="14">
        <v>1.1804E-2</v>
      </c>
      <c r="P70" s="14">
        <v>3.8120000000000001E-2</v>
      </c>
      <c r="Q70" s="14">
        <v>8.1809000000000007E-2</v>
      </c>
      <c r="R70" s="14">
        <v>0.24317900000000001</v>
      </c>
      <c r="S70" s="14">
        <v>0.19985900000000001</v>
      </c>
      <c r="T70" s="14">
        <v>0.21463099999999999</v>
      </c>
      <c r="U70" s="14">
        <v>0.24876799999999999</v>
      </c>
      <c r="V70" s="14">
        <v>0.312386</v>
      </c>
      <c r="W70" s="14">
        <v>0.36941600000000002</v>
      </c>
      <c r="X70" s="14">
        <v>0.31223400000000001</v>
      </c>
      <c r="Y70" s="14">
        <v>1.939128</v>
      </c>
      <c r="Z70" s="14">
        <v>2.4507270000000001</v>
      </c>
      <c r="AA70" s="14">
        <v>0.79518200000000006</v>
      </c>
      <c r="AB70" s="14">
        <v>1.9884539999999999</v>
      </c>
      <c r="AC70" s="14">
        <v>4.6383739999999998</v>
      </c>
      <c r="AD70" s="14">
        <v>5.208418</v>
      </c>
      <c r="AE70" s="14">
        <v>8.0195279999999993</v>
      </c>
    </row>
    <row r="71" spans="1:31" ht="13.5" customHeight="1" x14ac:dyDescent="0.25">
      <c r="A71" s="1"/>
      <c r="B71" s="16" t="s">
        <v>342</v>
      </c>
      <c r="C71" s="10"/>
      <c r="D71" s="11">
        <v>3.3000000000000002E-2</v>
      </c>
      <c r="E71" s="11">
        <v>5.5E-2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>
        <v>4.5920000000000002E-2</v>
      </c>
      <c r="R71" s="11"/>
      <c r="S71" s="11"/>
      <c r="T71" s="11"/>
      <c r="U71" s="11"/>
      <c r="V71" s="11"/>
      <c r="W71" s="11">
        <v>5.3700000000000004E-4</v>
      </c>
      <c r="X71" s="11"/>
      <c r="Y71" s="11"/>
      <c r="Z71" s="11"/>
      <c r="AA71" s="11"/>
      <c r="AB71" s="11">
        <v>2.41E-4</v>
      </c>
      <c r="AC71" s="11"/>
      <c r="AD71" s="11"/>
      <c r="AE71" s="11"/>
    </row>
    <row r="72" spans="1:31" ht="13.5" customHeight="1" x14ac:dyDescent="0.25">
      <c r="A72" s="1"/>
      <c r="B72" s="16" t="s">
        <v>343</v>
      </c>
      <c r="C72" s="13"/>
      <c r="D72" s="14">
        <v>4.5999999999999999E-2</v>
      </c>
      <c r="E72" s="14">
        <v>1.329</v>
      </c>
      <c r="F72" s="14"/>
      <c r="G72" s="14">
        <v>0.1</v>
      </c>
      <c r="H72" s="14">
        <v>0.02</v>
      </c>
      <c r="I72" s="14">
        <v>0.06</v>
      </c>
      <c r="J72" s="14">
        <v>0.18</v>
      </c>
      <c r="K72" s="14">
        <v>0.02</v>
      </c>
      <c r="L72" s="14">
        <v>0.13</v>
      </c>
      <c r="M72" s="14">
        <v>0.04</v>
      </c>
      <c r="N72" s="14"/>
      <c r="O72" s="14">
        <v>7.2189999999999997E-3</v>
      </c>
      <c r="P72" s="14">
        <v>2.7E-2</v>
      </c>
      <c r="Q72" s="14">
        <v>3.2224999999999997E-2</v>
      </c>
      <c r="R72" s="14">
        <v>0.23078299999999999</v>
      </c>
      <c r="S72" s="14">
        <v>0.10902199999999999</v>
      </c>
      <c r="T72" s="14">
        <v>0.187836</v>
      </c>
      <c r="U72" s="14">
        <v>0.198962</v>
      </c>
      <c r="V72" s="14">
        <v>0.27136399999999999</v>
      </c>
      <c r="W72" s="14">
        <v>0.25663900000000001</v>
      </c>
      <c r="X72" s="14">
        <v>0.31660500000000003</v>
      </c>
      <c r="Y72" s="14">
        <v>0.312861</v>
      </c>
      <c r="Z72" s="14">
        <v>0.25706000000000001</v>
      </c>
      <c r="AA72" s="14">
        <v>0.176536</v>
      </c>
      <c r="AB72" s="14">
        <v>0.20247200000000001</v>
      </c>
      <c r="AC72" s="14">
        <v>0.178894</v>
      </c>
      <c r="AD72" s="14">
        <v>0.197459</v>
      </c>
      <c r="AE72" s="14">
        <v>0.173733</v>
      </c>
    </row>
    <row r="73" spans="1:31" ht="13.5" customHeight="1" x14ac:dyDescent="0.25">
      <c r="A73" s="1"/>
      <c r="B73" s="16" t="s">
        <v>344</v>
      </c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>
        <v>1.0900000000000001E-4</v>
      </c>
      <c r="W73" s="11">
        <v>1.5708E-2</v>
      </c>
      <c r="X73" s="11">
        <v>2.846E-3</v>
      </c>
      <c r="Y73" s="11">
        <v>3.8040000000000001E-3</v>
      </c>
      <c r="Z73" s="11">
        <v>4.8190000000000004E-3</v>
      </c>
      <c r="AA73" s="11"/>
      <c r="AB73" s="11"/>
      <c r="AC73" s="11"/>
      <c r="AD73" s="11"/>
      <c r="AE73" s="11"/>
    </row>
    <row r="74" spans="1:31" ht="13.5" customHeight="1" x14ac:dyDescent="0.25">
      <c r="A74" s="1"/>
      <c r="B74" s="16" t="s">
        <v>345</v>
      </c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>
        <v>1.3999999999999999E-4</v>
      </c>
      <c r="P74" s="14">
        <v>1.3129999999999999E-3</v>
      </c>
      <c r="Q74" s="14"/>
      <c r="R74" s="14">
        <v>1.9255000000000001E-2</v>
      </c>
      <c r="S74" s="14">
        <v>0.20138900000000001</v>
      </c>
      <c r="T74" s="14">
        <v>0.19307199999999999</v>
      </c>
      <c r="U74" s="14">
        <v>0.172904</v>
      </c>
      <c r="V74" s="14">
        <v>0.145622</v>
      </c>
      <c r="W74" s="14">
        <v>8.1569999999999993E-3</v>
      </c>
      <c r="X74" s="14"/>
      <c r="Y74" s="14">
        <v>4.0949999999999997E-3</v>
      </c>
      <c r="Z74" s="14">
        <v>4.1729999999999996E-3</v>
      </c>
      <c r="AA74" s="14"/>
      <c r="AB74" s="14"/>
      <c r="AC74" s="14">
        <v>0.18818399999999999</v>
      </c>
      <c r="AD74" s="14">
        <v>2.7271E-2</v>
      </c>
      <c r="AE74" s="14"/>
    </row>
    <row r="75" spans="1:31" ht="13.5" customHeight="1" x14ac:dyDescent="0.25">
      <c r="A75" s="1"/>
      <c r="B75" s="16" t="s">
        <v>346</v>
      </c>
      <c r="C75" s="10"/>
      <c r="D75" s="11"/>
      <c r="E75" s="11">
        <v>10.243</v>
      </c>
      <c r="F75" s="11">
        <v>10.6</v>
      </c>
      <c r="G75" s="11">
        <v>15.7</v>
      </c>
      <c r="H75" s="11">
        <v>20.39</v>
      </c>
      <c r="I75" s="11">
        <v>17.649999999999999</v>
      </c>
      <c r="J75" s="11">
        <v>18.09</v>
      </c>
      <c r="K75" s="11">
        <v>28.77</v>
      </c>
      <c r="L75" s="11">
        <v>31.26</v>
      </c>
      <c r="M75" s="11">
        <v>24.37</v>
      </c>
      <c r="N75" s="11">
        <v>8.4</v>
      </c>
      <c r="O75" s="11">
        <v>11.479578</v>
      </c>
      <c r="P75" s="11">
        <v>14.635792</v>
      </c>
      <c r="Q75" s="11">
        <v>14.097365999999999</v>
      </c>
      <c r="R75" s="11">
        <v>16.641831</v>
      </c>
      <c r="S75" s="11">
        <v>30.754138000000001</v>
      </c>
      <c r="T75" s="11">
        <v>77.377770999999996</v>
      </c>
      <c r="U75" s="11">
        <v>49.997931000000001</v>
      </c>
      <c r="V75" s="11">
        <v>34.170735000000001</v>
      </c>
      <c r="W75" s="11">
        <v>51.025967999999999</v>
      </c>
      <c r="X75" s="11">
        <v>55.942979000000001</v>
      </c>
      <c r="Y75" s="11">
        <v>43.192635000000003</v>
      </c>
      <c r="Z75" s="11">
        <v>60.687516000000002</v>
      </c>
      <c r="AA75" s="11">
        <v>57.706826</v>
      </c>
      <c r="AB75" s="11">
        <v>47.216152999999998</v>
      </c>
      <c r="AC75" s="11">
        <v>55.223900999999998</v>
      </c>
      <c r="AD75" s="11">
        <v>53.081713000000001</v>
      </c>
      <c r="AE75" s="11">
        <v>51.899849000000003</v>
      </c>
    </row>
    <row r="76" spans="1:31" ht="13.5" customHeight="1" x14ac:dyDescent="0.25">
      <c r="A76" s="1"/>
      <c r="B76" s="16" t="s">
        <v>347</v>
      </c>
      <c r="C76" s="13"/>
      <c r="D76" s="14"/>
      <c r="E76" s="14">
        <v>8.9999999999999993E-3</v>
      </c>
      <c r="F76" s="14">
        <v>8</v>
      </c>
      <c r="G76" s="14"/>
      <c r="H76" s="14"/>
      <c r="I76" s="14"/>
      <c r="J76" s="14"/>
      <c r="K76" s="14"/>
      <c r="L76" s="14"/>
      <c r="M76" s="14"/>
      <c r="N76" s="14"/>
      <c r="O76" s="14">
        <v>7.9799999999999992E-3</v>
      </c>
      <c r="P76" s="14">
        <v>4.2199999999999998E-3</v>
      </c>
      <c r="Q76" s="14"/>
      <c r="R76" s="14">
        <v>8.1930000000000006E-3</v>
      </c>
      <c r="S76" s="14">
        <v>0.211509</v>
      </c>
      <c r="T76" s="14">
        <v>0.15169099999999999</v>
      </c>
      <c r="U76" s="14">
        <v>2.0271000000000001E-2</v>
      </c>
      <c r="V76" s="14"/>
      <c r="W76" s="14">
        <v>2.5479999999999999E-3</v>
      </c>
      <c r="X76" s="14">
        <v>2.7146E-2</v>
      </c>
      <c r="Y76" s="14">
        <v>4.0357999999999998E-2</v>
      </c>
      <c r="Z76" s="14">
        <v>8.0125000000000002E-2</v>
      </c>
      <c r="AA76" s="14">
        <v>0.13006300000000001</v>
      </c>
      <c r="AB76" s="14">
        <v>0.20627999999999999</v>
      </c>
      <c r="AC76" s="14">
        <v>5.5310999999999999E-2</v>
      </c>
      <c r="AD76" s="14">
        <v>5.7869999999999996E-3</v>
      </c>
      <c r="AE76" s="14">
        <v>1.8319999999999999E-2</v>
      </c>
    </row>
    <row r="77" spans="1:31" ht="13.5" customHeight="1" x14ac:dyDescent="0.25">
      <c r="A77" s="1"/>
      <c r="B77" s="16" t="s">
        <v>348</v>
      </c>
      <c r="C77" s="10"/>
      <c r="D77" s="11">
        <v>16.259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>
        <v>7.8130000000000005E-3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>
        <v>2.9719999999999998E-3</v>
      </c>
    </row>
    <row r="78" spans="1:31" ht="13.5" customHeight="1" x14ac:dyDescent="0.25">
      <c r="A78" s="1"/>
      <c r="B78" s="16" t="s">
        <v>349</v>
      </c>
      <c r="C78" s="13"/>
      <c r="D78" s="14">
        <v>7</v>
      </c>
      <c r="E78" s="14">
        <v>7.21</v>
      </c>
      <c r="F78" s="14">
        <v>9.9</v>
      </c>
      <c r="G78" s="14">
        <v>10.6</v>
      </c>
      <c r="H78" s="14">
        <v>13.99</v>
      </c>
      <c r="I78" s="14">
        <v>16.87</v>
      </c>
      <c r="J78" s="14">
        <v>16.78</v>
      </c>
      <c r="K78" s="14">
        <v>14.53</v>
      </c>
      <c r="L78" s="14">
        <v>14.91</v>
      </c>
      <c r="M78" s="14">
        <v>14.53</v>
      </c>
      <c r="N78" s="14">
        <v>11.9</v>
      </c>
      <c r="O78" s="14">
        <v>10.726668999999999</v>
      </c>
      <c r="P78" s="14">
        <v>14.182935000000001</v>
      </c>
      <c r="Q78" s="14">
        <v>18.976813</v>
      </c>
      <c r="R78" s="14">
        <v>21.080531000000001</v>
      </c>
      <c r="S78" s="14">
        <v>22.400807</v>
      </c>
      <c r="T78" s="14">
        <v>30.937507</v>
      </c>
      <c r="U78" s="14">
        <v>22.590727000000001</v>
      </c>
      <c r="V78" s="14">
        <v>28.914584000000001</v>
      </c>
      <c r="W78" s="14">
        <v>38.246946999999999</v>
      </c>
      <c r="X78" s="14">
        <v>35.222355</v>
      </c>
      <c r="Y78" s="14">
        <v>36.668771999999997</v>
      </c>
      <c r="Z78" s="14">
        <v>44.225951000000002</v>
      </c>
      <c r="AA78" s="14">
        <v>43.443159999999999</v>
      </c>
      <c r="AB78" s="14">
        <v>45.106350999999997</v>
      </c>
      <c r="AC78" s="14">
        <v>54.440078</v>
      </c>
      <c r="AD78" s="14">
        <v>56.483514999999997</v>
      </c>
      <c r="AE78" s="14">
        <v>45.599825000000003</v>
      </c>
    </row>
    <row r="79" spans="1:31" ht="13.5" customHeight="1" x14ac:dyDescent="0.25">
      <c r="A79" s="1"/>
      <c r="B79" s="16" t="s">
        <v>350</v>
      </c>
      <c r="C79" s="10"/>
      <c r="D79" s="11">
        <v>19.05</v>
      </c>
      <c r="E79" s="11">
        <v>25.789000000000001</v>
      </c>
      <c r="F79" s="11">
        <v>31.5</v>
      </c>
      <c r="G79" s="11">
        <v>41</v>
      </c>
      <c r="H79" s="11">
        <v>50.35</v>
      </c>
      <c r="I79" s="11">
        <v>44.66</v>
      </c>
      <c r="J79" s="11">
        <v>48.47</v>
      </c>
      <c r="K79" s="11">
        <v>50.55</v>
      </c>
      <c r="L79" s="11">
        <v>84.75</v>
      </c>
      <c r="M79" s="11">
        <v>91.82</v>
      </c>
      <c r="N79" s="11">
        <v>94</v>
      </c>
      <c r="O79" s="11">
        <v>108.80923900000001</v>
      </c>
      <c r="P79" s="11">
        <v>123.24328199999999</v>
      </c>
      <c r="Q79" s="11">
        <v>164.439413</v>
      </c>
      <c r="R79" s="11">
        <v>281.92149899999998</v>
      </c>
      <c r="S79" s="11">
        <v>391.78902499999998</v>
      </c>
      <c r="T79" s="11">
        <v>414.87445300000002</v>
      </c>
      <c r="U79" s="11">
        <v>205.22445300000001</v>
      </c>
      <c r="V79" s="11">
        <v>583.98668199999997</v>
      </c>
      <c r="W79" s="11">
        <v>652.93016999999998</v>
      </c>
      <c r="X79" s="11">
        <v>715.11364100000003</v>
      </c>
      <c r="Y79" s="11">
        <v>767.03352199999995</v>
      </c>
      <c r="Z79" s="11">
        <v>795.70802400000002</v>
      </c>
      <c r="AA79" s="11">
        <v>733.627883</v>
      </c>
      <c r="AB79" s="11">
        <v>672.34667999999999</v>
      </c>
      <c r="AC79" s="11">
        <v>899.12614499999995</v>
      </c>
      <c r="AD79" s="11">
        <v>987.85781099999997</v>
      </c>
      <c r="AE79" s="11">
        <v>696.10339499999998</v>
      </c>
    </row>
    <row r="80" spans="1:31" ht="13.5" customHeight="1" x14ac:dyDescent="0.25">
      <c r="A80" s="1"/>
      <c r="B80" s="16" t="s">
        <v>351</v>
      </c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>
        <v>3.4000000000000002E-4</v>
      </c>
      <c r="AE80" s="14"/>
    </row>
    <row r="81" spans="1:31" ht="13.5" customHeight="1" x14ac:dyDescent="0.25">
      <c r="A81" s="1"/>
      <c r="B81" s="16" t="s">
        <v>352</v>
      </c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4.712E-3</v>
      </c>
      <c r="Q81" s="11">
        <v>5.7899999999999998E-4</v>
      </c>
      <c r="R81" s="11"/>
      <c r="S81" s="11"/>
      <c r="T81" s="11"/>
      <c r="U81" s="11"/>
      <c r="V81" s="11"/>
      <c r="W81" s="11"/>
      <c r="X81" s="11"/>
      <c r="Y81" s="11"/>
      <c r="Z81" s="11"/>
      <c r="AA81" s="11">
        <v>4.9179999999999996E-3</v>
      </c>
      <c r="AB81" s="11"/>
      <c r="AC81" s="11">
        <v>2.4060000000000002E-3</v>
      </c>
      <c r="AD81" s="11">
        <v>6.9800000000000005E-4</v>
      </c>
      <c r="AE81" s="11"/>
    </row>
    <row r="82" spans="1:31" ht="13.5" customHeight="1" x14ac:dyDescent="0.25">
      <c r="A82" s="1"/>
      <c r="B82" s="16" t="s">
        <v>353</v>
      </c>
      <c r="C82" s="13"/>
      <c r="D82" s="14">
        <v>5.66</v>
      </c>
      <c r="E82" s="14">
        <v>1.4999999999999999E-2</v>
      </c>
      <c r="F82" s="14">
        <v>0.8</v>
      </c>
      <c r="G82" s="14"/>
      <c r="H82" s="14"/>
      <c r="I82" s="14"/>
      <c r="J82" s="14">
        <v>9.7899999999999991</v>
      </c>
      <c r="K82" s="14"/>
      <c r="L82" s="14"/>
      <c r="M82" s="14"/>
      <c r="N82" s="14"/>
      <c r="O82" s="14">
        <v>7.9576999999999995E-2</v>
      </c>
      <c r="P82" s="14">
        <v>1.3121590000000001</v>
      </c>
      <c r="Q82" s="14">
        <v>5.91E-2</v>
      </c>
      <c r="R82" s="14">
        <v>0.26749699999999998</v>
      </c>
      <c r="S82" s="14">
        <v>1.4206E-2</v>
      </c>
      <c r="T82" s="14">
        <v>2.6346999999999999E-2</v>
      </c>
      <c r="U82" s="14">
        <v>3.7267000000000002E-2</v>
      </c>
      <c r="V82" s="14">
        <v>8.0915000000000001E-2</v>
      </c>
      <c r="W82" s="14">
        <v>9.7363000000000005E-2</v>
      </c>
      <c r="X82" s="14">
        <v>1.8596999999999999E-2</v>
      </c>
      <c r="Y82" s="14">
        <v>2.4882999999999999E-2</v>
      </c>
      <c r="Z82" s="14">
        <v>6.2189999999999997E-3</v>
      </c>
      <c r="AA82" s="14">
        <v>2.1943000000000001E-2</v>
      </c>
      <c r="AB82" s="14">
        <v>6.7265000000000005E-2</v>
      </c>
      <c r="AC82" s="14">
        <v>0.29236499999999999</v>
      </c>
      <c r="AD82" s="14">
        <v>0.40178000000000003</v>
      </c>
      <c r="AE82" s="14">
        <v>0.11167299999999999</v>
      </c>
    </row>
    <row r="83" spans="1:31" ht="13.5" customHeight="1" x14ac:dyDescent="0.25">
      <c r="A83" s="1"/>
      <c r="B83" s="16" t="s">
        <v>354</v>
      </c>
      <c r="C83" s="10"/>
      <c r="D83" s="11">
        <v>0.254</v>
      </c>
      <c r="E83" s="11">
        <v>3.6030000000000002</v>
      </c>
      <c r="F83" s="11">
        <v>6</v>
      </c>
      <c r="G83" s="11">
        <v>5.3</v>
      </c>
      <c r="H83" s="11">
        <v>15.4</v>
      </c>
      <c r="I83" s="11">
        <v>35.619999999999997</v>
      </c>
      <c r="J83" s="11">
        <v>32.799999999999997</v>
      </c>
      <c r="K83" s="11">
        <v>19.48</v>
      </c>
      <c r="L83" s="11">
        <v>24.72</v>
      </c>
      <c r="M83" s="11">
        <v>26.6</v>
      </c>
      <c r="N83" s="11">
        <v>22.4</v>
      </c>
      <c r="O83" s="11">
        <v>15.049863</v>
      </c>
      <c r="P83" s="11">
        <v>23.836921</v>
      </c>
      <c r="Q83" s="11">
        <v>40.658625999999998</v>
      </c>
      <c r="R83" s="11">
        <v>56.868032999999997</v>
      </c>
      <c r="S83" s="11">
        <v>59.452942999999998</v>
      </c>
      <c r="T83" s="11">
        <v>88.835175000000007</v>
      </c>
      <c r="U83" s="11">
        <v>131.79926</v>
      </c>
      <c r="V83" s="11">
        <v>112.702704</v>
      </c>
      <c r="W83" s="11">
        <v>163.56793500000001</v>
      </c>
      <c r="X83" s="11">
        <v>205.397854</v>
      </c>
      <c r="Y83" s="11">
        <v>280.78677699999997</v>
      </c>
      <c r="Z83" s="11">
        <v>382.32513799999998</v>
      </c>
      <c r="AA83" s="11">
        <v>633.11883599999999</v>
      </c>
      <c r="AB83" s="11">
        <v>742.76809400000002</v>
      </c>
      <c r="AC83" s="11">
        <v>888.44968700000004</v>
      </c>
      <c r="AD83" s="11">
        <v>772.14547700000003</v>
      </c>
      <c r="AE83" s="11">
        <v>803.12945400000001</v>
      </c>
    </row>
    <row r="84" spans="1:31" ht="13.5" customHeight="1" x14ac:dyDescent="0.25">
      <c r="A84" s="1"/>
      <c r="B84" s="16" t="s">
        <v>355</v>
      </c>
      <c r="C84" s="13">
        <v>66.7</v>
      </c>
      <c r="D84" s="14">
        <v>35</v>
      </c>
      <c r="E84" s="14">
        <v>88.542000000000002</v>
      </c>
      <c r="F84" s="14">
        <v>73.5</v>
      </c>
      <c r="G84" s="14">
        <v>99.2</v>
      </c>
      <c r="H84" s="14">
        <v>134.21</v>
      </c>
      <c r="I84" s="14">
        <v>159.84</v>
      </c>
      <c r="J84" s="14">
        <v>0.77</v>
      </c>
      <c r="K84" s="14">
        <v>0.3</v>
      </c>
      <c r="L84" s="14">
        <v>0.5</v>
      </c>
      <c r="M84" s="14"/>
      <c r="N84" s="14"/>
      <c r="O84" s="14"/>
      <c r="P84" s="14">
        <v>1.9000000000000001E-4</v>
      </c>
      <c r="Q84" s="14"/>
      <c r="R84" s="14"/>
      <c r="S84" s="14"/>
      <c r="T84" s="14"/>
      <c r="U84" s="14"/>
      <c r="V84" s="14">
        <v>24.681767000000001</v>
      </c>
      <c r="W84" s="14">
        <v>1.2930000000000001E-3</v>
      </c>
      <c r="X84" s="14">
        <v>1E-4</v>
      </c>
      <c r="Y84" s="14">
        <v>3.9962999999999999E-2</v>
      </c>
      <c r="Z84" s="14">
        <v>7.4375999999999998E-2</v>
      </c>
      <c r="AA84" s="14"/>
      <c r="AB84" s="14"/>
      <c r="AC84" s="14"/>
      <c r="AD84" s="14"/>
      <c r="AE84" s="14"/>
    </row>
    <row r="85" spans="1:31" ht="13.5" customHeight="1" x14ac:dyDescent="0.25">
      <c r="A85" s="1"/>
      <c r="B85" s="15" t="s">
        <v>356</v>
      </c>
      <c r="C85" s="10">
        <v>6.1</v>
      </c>
      <c r="D85" s="11">
        <v>207.19900000000001</v>
      </c>
      <c r="E85" s="11">
        <v>96.31</v>
      </c>
      <c r="F85" s="11">
        <v>177.649</v>
      </c>
      <c r="G85" s="11">
        <v>152.5</v>
      </c>
      <c r="H85" s="11">
        <v>198.68</v>
      </c>
      <c r="I85" s="11">
        <v>159.58000000000001</v>
      </c>
      <c r="J85" s="11">
        <v>139.88999999999999</v>
      </c>
      <c r="K85" s="11">
        <v>102.63</v>
      </c>
      <c r="L85" s="11">
        <v>139.16</v>
      </c>
      <c r="M85" s="11">
        <v>113.46</v>
      </c>
      <c r="N85" s="11">
        <v>144.19999999999999</v>
      </c>
      <c r="O85" s="11">
        <v>127.484162</v>
      </c>
      <c r="P85" s="11">
        <v>159.080769</v>
      </c>
      <c r="Q85" s="11">
        <v>210.448384</v>
      </c>
      <c r="R85" s="11">
        <v>215.22473299999999</v>
      </c>
      <c r="S85" s="11">
        <v>1003.384813</v>
      </c>
      <c r="T85" s="11">
        <v>1159.5383859999999</v>
      </c>
      <c r="U85" s="11">
        <v>187.71108899999999</v>
      </c>
      <c r="V85" s="11">
        <v>259.92831000000001</v>
      </c>
      <c r="W85" s="11">
        <v>366.539761</v>
      </c>
      <c r="X85" s="11">
        <v>454.84340500000002</v>
      </c>
      <c r="Y85" s="11">
        <v>552.02683400000001</v>
      </c>
      <c r="Z85" s="11">
        <v>493.90448800000001</v>
      </c>
      <c r="AA85" s="11">
        <v>517.64676199999997</v>
      </c>
      <c r="AB85" s="11">
        <v>642.94381899999996</v>
      </c>
      <c r="AC85" s="11">
        <v>677.44352700000002</v>
      </c>
      <c r="AD85" s="11">
        <v>860.39213600000005</v>
      </c>
      <c r="AE85" s="11">
        <v>814.24685499999998</v>
      </c>
    </row>
    <row r="86" spans="1:31" ht="13.5" customHeight="1" x14ac:dyDescent="0.25">
      <c r="A86" s="1"/>
      <c r="B86" s="16" t="s">
        <v>357</v>
      </c>
      <c r="C86" s="13"/>
      <c r="D86" s="14">
        <v>0.315</v>
      </c>
      <c r="E86" s="14">
        <v>2E-3</v>
      </c>
      <c r="F86" s="14">
        <v>0.84899999999999998</v>
      </c>
      <c r="G86" s="14"/>
      <c r="H86" s="14"/>
      <c r="I86" s="14"/>
      <c r="J86" s="14"/>
      <c r="K86" s="14"/>
      <c r="L86" s="14"/>
      <c r="M86" s="14"/>
      <c r="N86" s="14"/>
      <c r="O86" s="14">
        <v>5.0470000000000003E-3</v>
      </c>
      <c r="P86" s="14">
        <v>5.1999999999999997E-5</v>
      </c>
      <c r="Q86" s="14">
        <v>8.25E-4</v>
      </c>
      <c r="R86" s="14">
        <v>7.5494000000000006E-2</v>
      </c>
      <c r="S86" s="14">
        <v>8.548E-3</v>
      </c>
      <c r="T86" s="14">
        <v>7.7887999999999999E-2</v>
      </c>
      <c r="U86" s="14">
        <v>2.184234</v>
      </c>
      <c r="V86" s="14">
        <v>0.12609000000000001</v>
      </c>
      <c r="W86" s="14">
        <v>4.1577000000000003E-2</v>
      </c>
      <c r="X86" s="14">
        <v>0.30804300000000001</v>
      </c>
      <c r="Y86" s="14">
        <v>0.116729</v>
      </c>
      <c r="Z86" s="14">
        <v>0.196577</v>
      </c>
      <c r="AA86" s="14">
        <v>0.29096699999999998</v>
      </c>
      <c r="AB86" s="14">
        <v>1.0323370000000001</v>
      </c>
      <c r="AC86" s="14">
        <v>0.57843500000000003</v>
      </c>
      <c r="AD86" s="14">
        <v>0.86213899999999999</v>
      </c>
      <c r="AE86" s="14">
        <v>1.038813</v>
      </c>
    </row>
    <row r="87" spans="1:31" ht="13.5" customHeight="1" x14ac:dyDescent="0.25">
      <c r="A87" s="1"/>
      <c r="B87" s="16" t="s">
        <v>358</v>
      </c>
      <c r="C87" s="10"/>
      <c r="D87" s="11"/>
      <c r="E87" s="11"/>
      <c r="F87" s="11"/>
      <c r="G87" s="11">
        <v>0.4</v>
      </c>
      <c r="H87" s="11">
        <v>0.27</v>
      </c>
      <c r="I87" s="11"/>
      <c r="J87" s="11"/>
      <c r="K87" s="11"/>
      <c r="L87" s="11">
        <v>0.6</v>
      </c>
      <c r="M87" s="11">
        <v>0.6</v>
      </c>
      <c r="N87" s="11"/>
      <c r="O87" s="11">
        <v>2.983E-3</v>
      </c>
      <c r="P87" s="11">
        <v>2.9458999999999999E-2</v>
      </c>
      <c r="Q87" s="11">
        <v>0.12123</v>
      </c>
      <c r="R87" s="11">
        <v>5.0763610000000003</v>
      </c>
      <c r="S87" s="11">
        <v>9.1611999999999999E-2</v>
      </c>
      <c r="T87" s="11">
        <v>0.139629</v>
      </c>
      <c r="U87" s="11">
        <v>0.31126900000000002</v>
      </c>
      <c r="V87" s="11">
        <v>2.2549039999999998</v>
      </c>
      <c r="W87" s="11">
        <v>1.8760129999999999</v>
      </c>
      <c r="X87" s="11">
        <v>10.876896</v>
      </c>
      <c r="Y87" s="11">
        <v>6.6638440000000001</v>
      </c>
      <c r="Z87" s="11">
        <v>2.4819049999999998</v>
      </c>
      <c r="AA87" s="11">
        <v>1.549145</v>
      </c>
      <c r="AB87" s="11">
        <v>0.39669700000000002</v>
      </c>
      <c r="AC87" s="11">
        <v>0.582619</v>
      </c>
      <c r="AD87" s="11">
        <v>1.0879890000000001</v>
      </c>
      <c r="AE87" s="11">
        <v>2.0805210000000001</v>
      </c>
    </row>
    <row r="88" spans="1:31" ht="13.5" customHeight="1" x14ac:dyDescent="0.25">
      <c r="A88" s="1"/>
      <c r="B88" s="16" t="s">
        <v>359</v>
      </c>
      <c r="C88" s="13"/>
      <c r="D88" s="14"/>
      <c r="E88" s="14"/>
      <c r="F88" s="14"/>
      <c r="G88" s="14">
        <v>0.1</v>
      </c>
      <c r="H88" s="14"/>
      <c r="I88" s="14"/>
      <c r="J88" s="14"/>
      <c r="K88" s="14"/>
      <c r="L88" s="14"/>
      <c r="M88" s="14"/>
      <c r="N88" s="14"/>
      <c r="O88" s="14">
        <v>3.3190999999999998E-2</v>
      </c>
      <c r="P88" s="14">
        <v>2.3632E-2</v>
      </c>
      <c r="Q88" s="14">
        <v>7.1153999999999995E-2</v>
      </c>
      <c r="R88" s="14">
        <v>0.21751100000000001</v>
      </c>
      <c r="S88" s="14">
        <v>0.119168</v>
      </c>
      <c r="T88" s="14">
        <v>0.124351</v>
      </c>
      <c r="U88" s="14">
        <v>0.65441499999999997</v>
      </c>
      <c r="V88" s="14">
        <v>1.708501</v>
      </c>
      <c r="W88" s="14">
        <v>1.7713570000000001</v>
      </c>
      <c r="X88" s="14">
        <v>2.0422220000000002</v>
      </c>
      <c r="Y88" s="14">
        <v>1.2224299999999999</v>
      </c>
      <c r="Z88" s="14">
        <v>1.493161</v>
      </c>
      <c r="AA88" s="14">
        <v>1.8476779999999999</v>
      </c>
      <c r="AB88" s="14">
        <v>1.529169</v>
      </c>
      <c r="AC88" s="14">
        <v>2.1828379999999998</v>
      </c>
      <c r="AD88" s="14">
        <v>1.2961290000000001</v>
      </c>
      <c r="AE88" s="14">
        <v>1.4699340000000001</v>
      </c>
    </row>
    <row r="89" spans="1:31" ht="13.5" customHeight="1" x14ac:dyDescent="0.25">
      <c r="A89" s="1"/>
      <c r="B89" s="16" t="s">
        <v>360</v>
      </c>
      <c r="C89" s="10"/>
      <c r="D89" s="11">
        <v>0.84</v>
      </c>
      <c r="E89" s="11">
        <v>0.98499999999999999</v>
      </c>
      <c r="F89" s="11">
        <v>1.2</v>
      </c>
      <c r="G89" s="11">
        <v>0.7</v>
      </c>
      <c r="H89" s="11">
        <v>0.98</v>
      </c>
      <c r="I89" s="11">
        <v>10.15</v>
      </c>
      <c r="J89" s="11">
        <v>11.44</v>
      </c>
      <c r="K89" s="11">
        <v>2.1800000000000002</v>
      </c>
      <c r="L89" s="11">
        <v>0.23</v>
      </c>
      <c r="M89" s="11">
        <v>0.28000000000000003</v>
      </c>
      <c r="N89" s="11">
        <v>5.6</v>
      </c>
      <c r="O89" s="11">
        <v>0.819546</v>
      </c>
      <c r="P89" s="11">
        <v>1.0789960000000001</v>
      </c>
      <c r="Q89" s="11">
        <v>3.8686349999999998</v>
      </c>
      <c r="R89" s="11">
        <v>2.0932550000000001</v>
      </c>
      <c r="S89" s="11">
        <v>19.539857000000001</v>
      </c>
      <c r="T89" s="11">
        <v>6.3027300000000004</v>
      </c>
      <c r="U89" s="11">
        <v>11.083189000000001</v>
      </c>
      <c r="V89" s="11">
        <v>28.975327</v>
      </c>
      <c r="W89" s="11">
        <v>10.656480999999999</v>
      </c>
      <c r="X89" s="11">
        <v>13.505246</v>
      </c>
      <c r="Y89" s="11">
        <v>9.9868380000000005</v>
      </c>
      <c r="Z89" s="11">
        <v>5.8825940000000001</v>
      </c>
      <c r="AA89" s="11">
        <v>5.5739919999999996</v>
      </c>
      <c r="AB89" s="11">
        <v>8.2852420000000002</v>
      </c>
      <c r="AC89" s="11">
        <v>10.537559999999999</v>
      </c>
      <c r="AD89" s="11">
        <v>10.599211</v>
      </c>
      <c r="AE89" s="11">
        <v>18.053498000000001</v>
      </c>
    </row>
    <row r="90" spans="1:31" ht="13.5" customHeight="1" x14ac:dyDescent="0.25">
      <c r="A90" s="1"/>
      <c r="B90" s="16" t="s">
        <v>361</v>
      </c>
      <c r="C90" s="13"/>
      <c r="D90" s="14">
        <v>15.01</v>
      </c>
      <c r="E90" s="14">
        <v>13.483000000000001</v>
      </c>
      <c r="F90" s="14">
        <v>28.3</v>
      </c>
      <c r="G90" s="14">
        <v>2.2000000000000002</v>
      </c>
      <c r="H90" s="14">
        <v>1.1100000000000001</v>
      </c>
      <c r="I90" s="14">
        <v>0.04</v>
      </c>
      <c r="J90" s="14">
        <v>0.19</v>
      </c>
      <c r="K90" s="14">
        <v>0.17</v>
      </c>
      <c r="L90" s="14">
        <v>0.16</v>
      </c>
      <c r="M90" s="14">
        <v>0.14000000000000001</v>
      </c>
      <c r="N90" s="14">
        <v>0.2</v>
      </c>
      <c r="O90" s="14">
        <v>0.86488200000000004</v>
      </c>
      <c r="P90" s="14">
        <v>1.053501</v>
      </c>
      <c r="Q90" s="14">
        <v>0.45081900000000003</v>
      </c>
      <c r="R90" s="14"/>
      <c r="S90" s="14"/>
      <c r="T90" s="14"/>
      <c r="U90" s="14"/>
      <c r="V90" s="14">
        <v>3.4099999999999999E-4</v>
      </c>
      <c r="W90" s="14"/>
      <c r="X90" s="14">
        <v>2.4711E-2</v>
      </c>
      <c r="Y90" s="14">
        <v>2.9885999999999999E-2</v>
      </c>
      <c r="Z90" s="14"/>
      <c r="AA90" s="14"/>
      <c r="AB90" s="14"/>
      <c r="AC90" s="14"/>
      <c r="AD90" s="14"/>
      <c r="AE90" s="14"/>
    </row>
    <row r="91" spans="1:31" ht="13.5" customHeight="1" x14ac:dyDescent="0.25">
      <c r="A91" s="1"/>
      <c r="B91" s="16" t="s">
        <v>362</v>
      </c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>
        <v>3.19E-4</v>
      </c>
      <c r="X91" s="11">
        <v>6.2059999999999997E-2</v>
      </c>
      <c r="Y91" s="11"/>
      <c r="Z91" s="11"/>
      <c r="AA91" s="11">
        <v>9.7083000000000003E-2</v>
      </c>
      <c r="AB91" s="11">
        <v>5.3999999999999998E-5</v>
      </c>
      <c r="AC91" s="11">
        <v>8.4862000000000007E-2</v>
      </c>
      <c r="AD91" s="11">
        <v>0.56799100000000002</v>
      </c>
      <c r="AE91" s="11"/>
    </row>
    <row r="92" spans="1:31" ht="13.5" customHeight="1" x14ac:dyDescent="0.25">
      <c r="A92" s="1"/>
      <c r="B92" s="16" t="s">
        <v>363</v>
      </c>
      <c r="C92" s="13"/>
      <c r="D92" s="14">
        <v>3.8</v>
      </c>
      <c r="E92" s="14">
        <v>3.895</v>
      </c>
      <c r="F92" s="14">
        <v>3.9</v>
      </c>
      <c r="G92" s="14">
        <v>3.5</v>
      </c>
      <c r="H92" s="14">
        <v>5.51</v>
      </c>
      <c r="I92" s="14">
        <v>5.9</v>
      </c>
      <c r="J92" s="14">
        <v>8.34</v>
      </c>
      <c r="K92" s="14">
        <v>5.68</v>
      </c>
      <c r="L92" s="14">
        <v>9.3800000000000008</v>
      </c>
      <c r="M92" s="14">
        <v>8.51</v>
      </c>
      <c r="N92" s="14">
        <v>5.5</v>
      </c>
      <c r="O92" s="14">
        <v>11.988339</v>
      </c>
      <c r="P92" s="14">
        <v>11.697872</v>
      </c>
      <c r="Q92" s="14">
        <v>11.846586</v>
      </c>
      <c r="R92" s="14">
        <v>13.114860999999999</v>
      </c>
      <c r="S92" s="14">
        <v>18.012957</v>
      </c>
      <c r="T92" s="14">
        <v>18.591194000000002</v>
      </c>
      <c r="U92" s="14">
        <v>19.378637000000001</v>
      </c>
      <c r="V92" s="14">
        <v>28.697596999999998</v>
      </c>
      <c r="W92" s="14">
        <v>18.41461</v>
      </c>
      <c r="X92" s="14">
        <v>31.126356000000001</v>
      </c>
      <c r="Y92" s="14">
        <v>53.401798999999997</v>
      </c>
      <c r="Z92" s="14">
        <v>51.412142000000003</v>
      </c>
      <c r="AA92" s="14">
        <v>71.222260000000006</v>
      </c>
      <c r="AB92" s="14">
        <v>106.55702100000001</v>
      </c>
      <c r="AC92" s="14">
        <v>84.214324000000005</v>
      </c>
      <c r="AD92" s="14">
        <v>82.636370999999997</v>
      </c>
      <c r="AE92" s="14">
        <v>84.422397000000004</v>
      </c>
    </row>
    <row r="93" spans="1:31" ht="13.5" customHeight="1" x14ac:dyDescent="0.25">
      <c r="A93" s="1"/>
      <c r="B93" s="16" t="s">
        <v>364</v>
      </c>
      <c r="C93" s="10"/>
      <c r="D93" s="11"/>
      <c r="E93" s="11"/>
      <c r="F93" s="11"/>
      <c r="G93" s="11">
        <v>0.3</v>
      </c>
      <c r="H93" s="11"/>
      <c r="I93" s="11">
        <v>0.12</v>
      </c>
      <c r="J93" s="11"/>
      <c r="K93" s="11"/>
      <c r="L93" s="11"/>
      <c r="M93" s="11">
        <v>0.02</v>
      </c>
      <c r="N93" s="11"/>
      <c r="O93" s="11"/>
      <c r="P93" s="11">
        <v>8.0199999999999998E-4</v>
      </c>
      <c r="Q93" s="11">
        <v>5.8332000000000002E-2</v>
      </c>
      <c r="R93" s="11">
        <v>5.7809999999999997E-3</v>
      </c>
      <c r="S93" s="11">
        <v>1.6421000000000002E-2</v>
      </c>
      <c r="T93" s="11"/>
      <c r="U93" s="11"/>
      <c r="V93" s="11">
        <v>8.5899999999999995E-4</v>
      </c>
      <c r="W93" s="11">
        <v>6.4000000000000003E-3</v>
      </c>
      <c r="X93" s="11">
        <v>2.0851999999999999E-2</v>
      </c>
      <c r="Y93" s="11">
        <v>5.5669999999999999E-3</v>
      </c>
      <c r="Z93" s="11">
        <v>7.0484000000000005E-2</v>
      </c>
      <c r="AA93" s="11">
        <v>0.45441900000000002</v>
      </c>
      <c r="AB93" s="11">
        <v>0.65799399999999997</v>
      </c>
      <c r="AC93" s="11">
        <v>1.6138110000000001</v>
      </c>
      <c r="AD93" s="11">
        <v>1.0130710000000001</v>
      </c>
      <c r="AE93" s="11">
        <v>0.37133500000000003</v>
      </c>
    </row>
    <row r="94" spans="1:31" ht="13.5" customHeight="1" x14ac:dyDescent="0.25">
      <c r="A94" s="1"/>
      <c r="B94" s="16" t="s">
        <v>365</v>
      </c>
      <c r="C94" s="13"/>
      <c r="D94" s="14"/>
      <c r="E94" s="14"/>
      <c r="F94" s="14"/>
      <c r="G94" s="14">
        <v>0.2</v>
      </c>
      <c r="H94" s="14">
        <v>0.06</v>
      </c>
      <c r="I94" s="14">
        <v>0.03</v>
      </c>
      <c r="J94" s="14">
        <v>0.11</v>
      </c>
      <c r="K94" s="14">
        <v>7.0000000000000007E-2</v>
      </c>
      <c r="L94" s="14"/>
      <c r="M94" s="14"/>
      <c r="N94" s="14"/>
      <c r="O94" s="14"/>
      <c r="P94" s="14">
        <v>0.36947400000000002</v>
      </c>
      <c r="Q94" s="14">
        <v>8.6303000000000005E-2</v>
      </c>
      <c r="R94" s="14">
        <v>4.4583999999999999E-2</v>
      </c>
      <c r="S94" s="14">
        <v>2.5520000000000001E-2</v>
      </c>
      <c r="T94" s="14">
        <v>5.5945000000000002E-2</v>
      </c>
      <c r="U94" s="14">
        <v>2.1954999999999999E-2</v>
      </c>
      <c r="V94" s="14">
        <v>8.9155999999999999E-2</v>
      </c>
      <c r="W94" s="14">
        <v>3.2878999999999999E-2</v>
      </c>
      <c r="X94" s="14">
        <v>2.6919999999999999E-2</v>
      </c>
      <c r="Y94" s="14">
        <v>0.131633</v>
      </c>
      <c r="Z94" s="14">
        <v>0.27361600000000003</v>
      </c>
      <c r="AA94" s="14">
        <v>1.3925E-2</v>
      </c>
      <c r="AB94" s="14">
        <v>0.45397199999999999</v>
      </c>
      <c r="AC94" s="14">
        <v>7.3675000000000004E-2</v>
      </c>
      <c r="AD94" s="14">
        <v>0.157446</v>
      </c>
      <c r="AE94" s="14">
        <v>0.64560600000000001</v>
      </c>
    </row>
    <row r="95" spans="1:31" ht="13.5" customHeight="1" x14ac:dyDescent="0.25">
      <c r="A95" s="1"/>
      <c r="B95" s="16" t="s">
        <v>366</v>
      </c>
      <c r="C95" s="10"/>
      <c r="D95" s="11">
        <v>20.079000000000001</v>
      </c>
      <c r="E95" s="11">
        <v>11.09</v>
      </c>
      <c r="F95" s="11">
        <v>8.1</v>
      </c>
      <c r="G95" s="11">
        <v>9.1</v>
      </c>
      <c r="H95" s="11">
        <v>19.72</v>
      </c>
      <c r="I95" s="11">
        <v>10.43</v>
      </c>
      <c r="J95" s="11">
        <v>32.409999999999997</v>
      </c>
      <c r="K95" s="11">
        <v>21.86</v>
      </c>
      <c r="L95" s="11">
        <v>10.19</v>
      </c>
      <c r="M95" s="11">
        <v>10.35</v>
      </c>
      <c r="N95" s="11">
        <v>13.3</v>
      </c>
      <c r="O95" s="11">
        <v>24.021450000000002</v>
      </c>
      <c r="P95" s="11">
        <v>21.815156999999999</v>
      </c>
      <c r="Q95" s="11">
        <v>36.707980999999997</v>
      </c>
      <c r="R95" s="11">
        <v>43.129786000000003</v>
      </c>
      <c r="S95" s="11">
        <v>38.286034999999998</v>
      </c>
      <c r="T95" s="11">
        <v>57.620457000000002</v>
      </c>
      <c r="U95" s="11">
        <v>34.597102999999997</v>
      </c>
      <c r="V95" s="11">
        <v>47.987507999999998</v>
      </c>
      <c r="W95" s="11">
        <v>55.531646000000002</v>
      </c>
      <c r="X95" s="11">
        <v>77.331530000000001</v>
      </c>
      <c r="Y95" s="11">
        <v>96.339511000000002</v>
      </c>
      <c r="Z95" s="11">
        <v>97.337405000000004</v>
      </c>
      <c r="AA95" s="11">
        <v>105.107866</v>
      </c>
      <c r="AB95" s="11">
        <v>101.408844</v>
      </c>
      <c r="AC95" s="11">
        <v>129.526523</v>
      </c>
      <c r="AD95" s="11">
        <v>176.31138100000001</v>
      </c>
      <c r="AE95" s="11">
        <v>159.23002199999999</v>
      </c>
    </row>
    <row r="96" spans="1:31" ht="13.5" customHeight="1" x14ac:dyDescent="0.25">
      <c r="A96" s="1"/>
      <c r="B96" s="16" t="s">
        <v>367</v>
      </c>
      <c r="C96" s="13"/>
      <c r="D96" s="14">
        <v>4.125</v>
      </c>
      <c r="E96" s="14">
        <v>3.0219999999999998</v>
      </c>
      <c r="F96" s="14">
        <v>1.8</v>
      </c>
      <c r="G96" s="14">
        <v>17.899999999999999</v>
      </c>
      <c r="H96" s="14">
        <v>22</v>
      </c>
      <c r="I96" s="14">
        <v>13.07</v>
      </c>
      <c r="J96" s="14">
        <v>9.6199999999999992</v>
      </c>
      <c r="K96" s="14">
        <v>4.54</v>
      </c>
      <c r="L96" s="14">
        <v>3.06</v>
      </c>
      <c r="M96" s="14">
        <v>15.64</v>
      </c>
      <c r="N96" s="14">
        <v>11.7</v>
      </c>
      <c r="O96" s="14">
        <v>5.4320310000000003</v>
      </c>
      <c r="P96" s="14">
        <v>5.4580260000000003</v>
      </c>
      <c r="Q96" s="14">
        <v>20.391942</v>
      </c>
      <c r="R96" s="14">
        <v>12.949735</v>
      </c>
      <c r="S96" s="14">
        <v>5.3183530000000001</v>
      </c>
      <c r="T96" s="14">
        <v>61.148719999999997</v>
      </c>
      <c r="U96" s="14">
        <v>4.3275810000000003</v>
      </c>
      <c r="V96" s="14">
        <v>19.939064999999999</v>
      </c>
      <c r="W96" s="14">
        <v>35.224992</v>
      </c>
      <c r="X96" s="14">
        <v>26.758372000000001</v>
      </c>
      <c r="Y96" s="14">
        <v>44.743319999999997</v>
      </c>
      <c r="Z96" s="14">
        <v>25.837785</v>
      </c>
      <c r="AA96" s="14">
        <v>21.476996</v>
      </c>
      <c r="AB96" s="14">
        <v>39.977724000000002</v>
      </c>
      <c r="AC96" s="14">
        <v>50.66207</v>
      </c>
      <c r="AD96" s="14">
        <v>76.717867999999996</v>
      </c>
      <c r="AE96" s="14">
        <v>43.459147999999999</v>
      </c>
    </row>
    <row r="97" spans="1:31" ht="13.5" customHeight="1" x14ac:dyDescent="0.25">
      <c r="A97" s="1"/>
      <c r="B97" s="16" t="s">
        <v>368</v>
      </c>
      <c r="C97" s="10"/>
      <c r="D97" s="11"/>
      <c r="E97" s="11"/>
      <c r="F97" s="11">
        <v>39.9</v>
      </c>
      <c r="G97" s="11">
        <v>33.1</v>
      </c>
      <c r="H97" s="11">
        <v>27.71</v>
      </c>
      <c r="I97" s="11">
        <v>16.25</v>
      </c>
      <c r="J97" s="11">
        <v>16.39</v>
      </c>
      <c r="K97" s="11">
        <v>34.72</v>
      </c>
      <c r="L97" s="11">
        <v>71.900000000000006</v>
      </c>
      <c r="M97" s="11">
        <v>33.07</v>
      </c>
      <c r="N97" s="11">
        <v>36.299999999999997</v>
      </c>
      <c r="O97" s="11">
        <v>24.472009</v>
      </c>
      <c r="P97" s="11">
        <v>23.899115999999999</v>
      </c>
      <c r="Q97" s="11">
        <v>21.697226000000001</v>
      </c>
      <c r="R97" s="11">
        <v>28.371856000000001</v>
      </c>
      <c r="S97" s="11">
        <v>47.324593999999998</v>
      </c>
      <c r="T97" s="11">
        <v>65.887798000000004</v>
      </c>
      <c r="U97" s="11">
        <v>38.280636000000001</v>
      </c>
      <c r="V97" s="11">
        <v>33.809362</v>
      </c>
      <c r="W97" s="11">
        <v>44.169201000000001</v>
      </c>
      <c r="X97" s="11">
        <v>65.383780999999999</v>
      </c>
      <c r="Y97" s="11">
        <v>62.942037999999997</v>
      </c>
      <c r="Z97" s="11">
        <v>59.913549000000003</v>
      </c>
      <c r="AA97" s="11">
        <v>61.593989999999998</v>
      </c>
      <c r="AB97" s="11">
        <v>57.298022000000003</v>
      </c>
      <c r="AC97" s="11">
        <v>67.678616000000005</v>
      </c>
      <c r="AD97" s="11">
        <v>70.696832000000001</v>
      </c>
      <c r="AE97" s="11">
        <v>77.007834000000003</v>
      </c>
    </row>
    <row r="98" spans="1:31" ht="13.5" customHeight="1" x14ac:dyDescent="0.25">
      <c r="A98" s="1"/>
      <c r="B98" s="16" t="s">
        <v>369</v>
      </c>
      <c r="C98" s="13"/>
      <c r="D98" s="14"/>
      <c r="E98" s="14"/>
      <c r="F98" s="14"/>
      <c r="G98" s="14">
        <v>0.1</v>
      </c>
      <c r="H98" s="14">
        <v>0.1</v>
      </c>
      <c r="I98" s="14">
        <v>0.38</v>
      </c>
      <c r="J98" s="14">
        <v>0.06</v>
      </c>
      <c r="K98" s="14">
        <v>8.61</v>
      </c>
      <c r="L98" s="14">
        <v>0.01</v>
      </c>
      <c r="M98" s="14">
        <v>0.03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ht="13.5" customHeight="1" x14ac:dyDescent="0.25">
      <c r="A99" s="1"/>
      <c r="B99" s="16" t="s">
        <v>370</v>
      </c>
      <c r="C99" s="10"/>
      <c r="D99" s="11">
        <v>2.58</v>
      </c>
      <c r="E99" s="11">
        <v>4.0990000000000002</v>
      </c>
      <c r="F99" s="11">
        <v>4.4000000000000004</v>
      </c>
      <c r="G99" s="11">
        <v>10.8</v>
      </c>
      <c r="H99" s="11">
        <v>9.7200000000000006</v>
      </c>
      <c r="I99" s="11">
        <v>10.23</v>
      </c>
      <c r="J99" s="11">
        <v>23.58</v>
      </c>
      <c r="K99" s="11">
        <v>14.39</v>
      </c>
      <c r="L99" s="11">
        <v>19.670000000000002</v>
      </c>
      <c r="M99" s="11">
        <v>20.48</v>
      </c>
      <c r="N99" s="11">
        <v>22.3</v>
      </c>
      <c r="O99" s="11">
        <v>22.729372999999999</v>
      </c>
      <c r="P99" s="11">
        <v>32.284292000000001</v>
      </c>
      <c r="Q99" s="11">
        <v>31.711369999999999</v>
      </c>
      <c r="R99" s="11">
        <v>37.081578999999998</v>
      </c>
      <c r="S99" s="11">
        <v>843.87087399999996</v>
      </c>
      <c r="T99" s="11">
        <v>852.40416600000003</v>
      </c>
      <c r="U99" s="11">
        <v>40.680670999999997</v>
      </c>
      <c r="V99" s="11">
        <v>92.679221999999996</v>
      </c>
      <c r="W99" s="11">
        <v>167.49707799999999</v>
      </c>
      <c r="X99" s="11">
        <v>217.23221599999999</v>
      </c>
      <c r="Y99" s="11">
        <v>256.43169499999999</v>
      </c>
      <c r="Z99" s="11">
        <v>245.96435299999999</v>
      </c>
      <c r="AA99" s="11">
        <v>245.34524099999999</v>
      </c>
      <c r="AB99" s="11">
        <v>309.49626599999999</v>
      </c>
      <c r="AC99" s="11">
        <v>323.83079900000001</v>
      </c>
      <c r="AD99" s="11">
        <v>428.079723</v>
      </c>
      <c r="AE99" s="11">
        <v>418.81300700000003</v>
      </c>
    </row>
    <row r="100" spans="1:31" ht="13.5" customHeight="1" x14ac:dyDescent="0.25">
      <c r="A100" s="1"/>
      <c r="B100" s="16" t="s">
        <v>371</v>
      </c>
      <c r="C100" s="13"/>
      <c r="D100" s="14">
        <v>26.55</v>
      </c>
      <c r="E100" s="14">
        <v>0.747</v>
      </c>
      <c r="F100" s="14">
        <v>0.8</v>
      </c>
      <c r="G100" s="14">
        <v>0.2</v>
      </c>
      <c r="H100" s="14"/>
      <c r="I100" s="14">
        <v>0.23</v>
      </c>
      <c r="J100" s="14">
        <v>0.02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>
        <v>1.0523359999999999</v>
      </c>
      <c r="W100" s="14">
        <v>1.0328919999999999</v>
      </c>
      <c r="X100" s="14">
        <v>5.2825889999999998</v>
      </c>
      <c r="Y100" s="14">
        <v>17.579467000000001</v>
      </c>
      <c r="Z100" s="14"/>
      <c r="AA100" s="14"/>
      <c r="AB100" s="14"/>
      <c r="AC100" s="14"/>
      <c r="AD100" s="14"/>
      <c r="AE100" s="14"/>
    </row>
    <row r="101" spans="1:31" ht="13.5" customHeight="1" x14ac:dyDescent="0.25">
      <c r="A101" s="1"/>
      <c r="B101" s="16" t="s">
        <v>372</v>
      </c>
      <c r="C101" s="10"/>
      <c r="D101" s="11"/>
      <c r="E101" s="11"/>
      <c r="F101" s="11"/>
      <c r="G101" s="11">
        <v>9.6</v>
      </c>
      <c r="H101" s="11">
        <v>18.66</v>
      </c>
      <c r="I101" s="11">
        <v>19.13</v>
      </c>
      <c r="J101" s="11">
        <v>37.729999999999997</v>
      </c>
      <c r="K101" s="11">
        <v>10.41</v>
      </c>
      <c r="L101" s="11">
        <v>23.96</v>
      </c>
      <c r="M101" s="11">
        <v>24.31</v>
      </c>
      <c r="N101" s="11">
        <v>49.3</v>
      </c>
      <c r="O101" s="11">
        <v>37.115310999999998</v>
      </c>
      <c r="P101" s="11">
        <v>61.364488000000001</v>
      </c>
      <c r="Q101" s="11">
        <v>83.422346000000005</v>
      </c>
      <c r="R101" s="11">
        <v>73.033055000000004</v>
      </c>
      <c r="S101" s="11">
        <v>30.723209000000001</v>
      </c>
      <c r="T101" s="11">
        <v>97.070341999999997</v>
      </c>
      <c r="U101" s="11">
        <v>35.940314000000001</v>
      </c>
      <c r="V101" s="11">
        <v>2.2469009999999998</v>
      </c>
      <c r="W101" s="11">
        <v>30.138285</v>
      </c>
      <c r="X101" s="11">
        <v>4.8046860000000002</v>
      </c>
      <c r="Y101" s="11">
        <v>2.4019270000000001</v>
      </c>
      <c r="Z101" s="11">
        <v>2.7758340000000001</v>
      </c>
      <c r="AA101" s="11">
        <v>3.0731999999999999</v>
      </c>
      <c r="AB101" s="11">
        <v>15.850477</v>
      </c>
      <c r="AC101" s="11">
        <v>5.8773949999999999</v>
      </c>
      <c r="AD101" s="11">
        <v>10.365985</v>
      </c>
      <c r="AE101" s="11">
        <v>7.6547400000000003</v>
      </c>
    </row>
    <row r="102" spans="1:31" ht="13.5" customHeight="1" x14ac:dyDescent="0.25">
      <c r="A102" s="1"/>
      <c r="B102" s="16" t="s">
        <v>373</v>
      </c>
      <c r="C102" s="13"/>
      <c r="D102" s="14">
        <v>103.3</v>
      </c>
      <c r="E102" s="14">
        <v>58.956000000000003</v>
      </c>
      <c r="F102" s="14">
        <v>88.3</v>
      </c>
      <c r="G102" s="14">
        <v>64.2</v>
      </c>
      <c r="H102" s="14">
        <v>92.7</v>
      </c>
      <c r="I102" s="14">
        <v>73.5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ht="13.5" customHeight="1" x14ac:dyDescent="0.25">
      <c r="A103" s="1"/>
      <c r="B103" s="16" t="s">
        <v>374</v>
      </c>
      <c r="C103" s="10">
        <v>6.1</v>
      </c>
      <c r="D103" s="11">
        <v>30.6</v>
      </c>
      <c r="E103" s="11">
        <v>3.1E-2</v>
      </c>
      <c r="F103" s="11">
        <v>0.1</v>
      </c>
      <c r="G103" s="11">
        <v>0.1</v>
      </c>
      <c r="H103" s="11">
        <v>0.14000000000000001</v>
      </c>
      <c r="I103" s="11">
        <v>0.12</v>
      </c>
      <c r="J103" s="11"/>
      <c r="K103" s="11"/>
      <c r="L103" s="11"/>
      <c r="M103" s="11">
        <v>0.03</v>
      </c>
      <c r="N103" s="11"/>
      <c r="O103" s="11"/>
      <c r="P103" s="11">
        <v>5.9020000000000001E-3</v>
      </c>
      <c r="Q103" s="11">
        <v>1.3635E-2</v>
      </c>
      <c r="R103" s="11">
        <v>3.0875E-2</v>
      </c>
      <c r="S103" s="11">
        <v>4.7664999999999999E-2</v>
      </c>
      <c r="T103" s="11">
        <v>0.115166</v>
      </c>
      <c r="U103" s="11">
        <v>0.251085</v>
      </c>
      <c r="V103" s="11">
        <v>0.36114099999999999</v>
      </c>
      <c r="W103" s="11">
        <v>0.14603099999999999</v>
      </c>
      <c r="X103" s="11">
        <v>5.6925000000000003E-2</v>
      </c>
      <c r="Y103" s="11">
        <v>3.015E-2</v>
      </c>
      <c r="Z103" s="11">
        <v>0.26508300000000001</v>
      </c>
      <c r="AA103" s="11"/>
      <c r="AB103" s="11"/>
      <c r="AC103" s="11"/>
      <c r="AD103" s="11"/>
      <c r="AE103" s="11"/>
    </row>
    <row r="104" spans="1:31" ht="13.5" customHeight="1" x14ac:dyDescent="0.25">
      <c r="A104" s="1"/>
      <c r="B104" s="15" t="s">
        <v>375</v>
      </c>
      <c r="C104" s="13">
        <v>17.800000000000004</v>
      </c>
      <c r="D104" s="14">
        <v>103.004</v>
      </c>
      <c r="E104" s="14">
        <v>142.82900000000001</v>
      </c>
      <c r="F104" s="14">
        <v>37.558</v>
      </c>
      <c r="G104" s="14">
        <v>50.7</v>
      </c>
      <c r="H104" s="14">
        <v>82.37</v>
      </c>
      <c r="I104" s="14">
        <v>88.76</v>
      </c>
      <c r="J104" s="14">
        <v>96.29</v>
      </c>
      <c r="K104" s="14">
        <v>71.06</v>
      </c>
      <c r="L104" s="14">
        <v>95.49</v>
      </c>
      <c r="M104" s="14">
        <v>66.73</v>
      </c>
      <c r="N104" s="14">
        <v>49.7</v>
      </c>
      <c r="O104" s="14">
        <v>45.804357000000003</v>
      </c>
      <c r="P104" s="14">
        <v>51.134200999999997</v>
      </c>
      <c r="Q104" s="14">
        <v>64.764062999999993</v>
      </c>
      <c r="R104" s="14">
        <v>91.719752999999997</v>
      </c>
      <c r="S104" s="14">
        <v>131.99826400000001</v>
      </c>
      <c r="T104" s="14">
        <v>234.38706099999999</v>
      </c>
      <c r="U104" s="14">
        <v>92.909651999999994</v>
      </c>
      <c r="V104" s="14">
        <v>379.26158900000001</v>
      </c>
      <c r="W104" s="14">
        <v>604.06373199999996</v>
      </c>
      <c r="X104" s="14">
        <v>285.18531000000002</v>
      </c>
      <c r="Y104" s="14">
        <v>362.59477099999998</v>
      </c>
      <c r="Z104" s="14">
        <v>322.87598000000003</v>
      </c>
      <c r="AA104" s="14">
        <v>306.57063199999999</v>
      </c>
      <c r="AB104" s="14">
        <v>195.748501</v>
      </c>
      <c r="AC104" s="14">
        <v>187.64460600000001</v>
      </c>
      <c r="AD104" s="14">
        <v>236.600426</v>
      </c>
      <c r="AE104" s="14">
        <v>162.42408699999999</v>
      </c>
    </row>
    <row r="105" spans="1:31" ht="13.5" customHeight="1" x14ac:dyDescent="0.25">
      <c r="A105" s="1"/>
      <c r="B105" s="16" t="s">
        <v>376</v>
      </c>
      <c r="C105" s="10"/>
      <c r="D105" s="11">
        <v>1.0640000000000001</v>
      </c>
      <c r="E105" s="11">
        <v>0.29599999999999999</v>
      </c>
      <c r="F105" s="11">
        <v>0.4</v>
      </c>
      <c r="G105" s="11">
        <v>0.4</v>
      </c>
      <c r="H105" s="11">
        <v>0.25</v>
      </c>
      <c r="I105" s="11">
        <v>0.05</v>
      </c>
      <c r="J105" s="11">
        <v>0.02</v>
      </c>
      <c r="K105" s="11">
        <v>0.13</v>
      </c>
      <c r="L105" s="11">
        <v>0.06</v>
      </c>
      <c r="M105" s="11">
        <v>0.02</v>
      </c>
      <c r="N105" s="11"/>
      <c r="O105" s="11">
        <v>3.5233E-2</v>
      </c>
      <c r="P105" s="11"/>
      <c r="Q105" s="11">
        <v>7.5890000000000003E-3</v>
      </c>
      <c r="R105" s="11">
        <v>2.5491E-2</v>
      </c>
      <c r="S105" s="11">
        <v>3.9528000000000001E-2</v>
      </c>
      <c r="T105" s="11">
        <v>3.9384000000000002E-2</v>
      </c>
      <c r="U105" s="11"/>
      <c r="V105" s="11">
        <v>9.1319999999999995E-3</v>
      </c>
      <c r="W105" s="11">
        <v>2.4232E-2</v>
      </c>
      <c r="X105" s="11">
        <v>5.1901999999999997E-2</v>
      </c>
      <c r="Y105" s="11">
        <v>0.16746900000000001</v>
      </c>
      <c r="Z105" s="11">
        <v>0.34483999999999998</v>
      </c>
      <c r="AA105" s="11">
        <v>1.2375000000000001E-2</v>
      </c>
      <c r="AB105" s="11">
        <v>3.3776E-2</v>
      </c>
      <c r="AC105" s="11">
        <v>0.26116</v>
      </c>
      <c r="AD105" s="11">
        <v>0.122268</v>
      </c>
      <c r="AE105" s="11">
        <v>1.5349999999999999E-3</v>
      </c>
    </row>
    <row r="106" spans="1:31" ht="13.5" customHeight="1" x14ac:dyDescent="0.25">
      <c r="A106" s="1"/>
      <c r="B106" s="16" t="s">
        <v>377</v>
      </c>
      <c r="C106" s="13"/>
      <c r="D106" s="14"/>
      <c r="E106" s="14"/>
      <c r="F106" s="14">
        <v>5.2</v>
      </c>
      <c r="G106" s="14"/>
      <c r="H106" s="14"/>
      <c r="I106" s="14"/>
      <c r="J106" s="14"/>
      <c r="K106" s="14">
        <v>1.8</v>
      </c>
      <c r="L106" s="14">
        <v>19.100000000000001</v>
      </c>
      <c r="M106" s="14">
        <v>14.4</v>
      </c>
      <c r="N106" s="14"/>
      <c r="O106" s="14">
        <v>0.23877499999999999</v>
      </c>
      <c r="P106" s="14"/>
      <c r="Q106" s="14">
        <v>1.0123999999999999E-2</v>
      </c>
      <c r="R106" s="14"/>
      <c r="S106" s="14">
        <v>9.3665999999999999E-2</v>
      </c>
      <c r="T106" s="14">
        <v>3.8205999999999997E-2</v>
      </c>
      <c r="U106" s="14">
        <v>3.7998999999999998E-2</v>
      </c>
      <c r="V106" s="14">
        <v>60.931472999999997</v>
      </c>
      <c r="W106" s="14">
        <v>3.9987000000000002E-2</v>
      </c>
      <c r="X106" s="14">
        <v>2.738E-3</v>
      </c>
      <c r="Y106" s="14">
        <v>0.47677399999999998</v>
      </c>
      <c r="Z106" s="14">
        <v>0.43752200000000002</v>
      </c>
      <c r="AA106" s="14">
        <v>3.6954250000000002</v>
      </c>
      <c r="AB106" s="14">
        <v>2.2529999999999998E-3</v>
      </c>
      <c r="AC106" s="14">
        <v>5.0889999999999998E-3</v>
      </c>
      <c r="AD106" s="14">
        <v>2.085E-3</v>
      </c>
      <c r="AE106" s="14">
        <v>1.1950000000000001E-2</v>
      </c>
    </row>
    <row r="107" spans="1:31" ht="13.5" customHeight="1" x14ac:dyDescent="0.25">
      <c r="A107" s="1"/>
      <c r="B107" s="16" t="s">
        <v>378</v>
      </c>
      <c r="C107" s="10"/>
      <c r="D107" s="11"/>
      <c r="E107" s="11"/>
      <c r="F107" s="11"/>
      <c r="G107" s="11"/>
      <c r="H107" s="11">
        <v>0.01</v>
      </c>
      <c r="I107" s="11">
        <v>0.01</v>
      </c>
      <c r="J107" s="11"/>
      <c r="K107" s="11">
        <v>0.06</v>
      </c>
      <c r="L107" s="11"/>
      <c r="M107" s="11">
        <v>0.05</v>
      </c>
      <c r="N107" s="11">
        <v>0.4</v>
      </c>
      <c r="O107" s="11">
        <v>0.40604600000000002</v>
      </c>
      <c r="P107" s="11"/>
      <c r="Q107" s="11"/>
      <c r="R107" s="11"/>
      <c r="S107" s="11">
        <v>1.7618999999999999E-2</v>
      </c>
      <c r="T107" s="11">
        <v>12.592116000000001</v>
      </c>
      <c r="U107" s="11"/>
      <c r="V107" s="11">
        <v>2.81E-3</v>
      </c>
      <c r="W107" s="11">
        <v>1.3480000000000001E-2</v>
      </c>
      <c r="X107" s="11">
        <v>0.199297</v>
      </c>
      <c r="Y107" s="11">
        <v>0.161937</v>
      </c>
      <c r="Z107" s="11">
        <v>6.8999999999999997E-4</v>
      </c>
      <c r="AA107" s="11">
        <v>2.1696E-2</v>
      </c>
      <c r="AB107" s="11">
        <v>1.2215999999999999E-2</v>
      </c>
      <c r="AC107" s="11">
        <v>4.7889999999999999E-3</v>
      </c>
      <c r="AD107" s="11">
        <v>11.081882</v>
      </c>
      <c r="AE107" s="11">
        <v>2.4429999999999999E-3</v>
      </c>
    </row>
    <row r="108" spans="1:31" ht="13.5" customHeight="1" x14ac:dyDescent="0.25">
      <c r="A108" s="1"/>
      <c r="B108" s="16" t="s">
        <v>379</v>
      </c>
      <c r="C108" s="13"/>
      <c r="D108" s="14"/>
      <c r="E108" s="14"/>
      <c r="F108" s="14">
        <v>0.9</v>
      </c>
      <c r="G108" s="14">
        <v>0.1</v>
      </c>
      <c r="H108" s="14">
        <v>0.89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>
        <v>3.3100000000000002E-4</v>
      </c>
      <c r="U108" s="14"/>
      <c r="V108" s="14"/>
      <c r="W108" s="14">
        <v>4.9569999999999996E-3</v>
      </c>
      <c r="X108" s="14">
        <v>2.0270000000000002E-3</v>
      </c>
      <c r="Y108" s="14">
        <v>2.1719999999999999E-3</v>
      </c>
      <c r="Z108" s="14">
        <v>2.7577000000000001E-2</v>
      </c>
      <c r="AA108" s="14"/>
      <c r="AB108" s="14"/>
      <c r="AC108" s="14"/>
      <c r="AD108" s="14"/>
      <c r="AE108" s="14"/>
    </row>
    <row r="109" spans="1:31" ht="13.5" customHeight="1" x14ac:dyDescent="0.25">
      <c r="A109" s="1"/>
      <c r="B109" s="16" t="s">
        <v>380</v>
      </c>
      <c r="C109" s="10"/>
      <c r="D109" s="11">
        <v>5.1989999999999998</v>
      </c>
      <c r="E109" s="11">
        <v>2.5000000000000001E-2</v>
      </c>
      <c r="F109" s="11"/>
      <c r="G109" s="11"/>
      <c r="H109" s="11"/>
      <c r="I109" s="11">
        <v>0.02</v>
      </c>
      <c r="J109" s="11"/>
      <c r="K109" s="11"/>
      <c r="L109" s="11"/>
      <c r="M109" s="11"/>
      <c r="N109" s="11"/>
      <c r="O109" s="11">
        <v>0.383548</v>
      </c>
      <c r="P109" s="11">
        <v>0.30361500000000002</v>
      </c>
      <c r="Q109" s="11">
        <v>2.895E-3</v>
      </c>
      <c r="R109" s="11"/>
      <c r="S109" s="11"/>
      <c r="T109" s="11">
        <v>0.14810300000000001</v>
      </c>
      <c r="U109" s="11">
        <v>0.26761800000000002</v>
      </c>
      <c r="V109" s="11">
        <v>0.11937200000000001</v>
      </c>
      <c r="W109" s="11">
        <v>0.215972</v>
      </c>
      <c r="X109" s="11">
        <v>0.24259600000000001</v>
      </c>
      <c r="Y109" s="11">
        <v>0.195635</v>
      </c>
      <c r="Z109" s="11">
        <v>0.61882599999999999</v>
      </c>
      <c r="AA109" s="11">
        <v>0.517822</v>
      </c>
      <c r="AB109" s="11">
        <v>0.231461</v>
      </c>
      <c r="AC109" s="11">
        <v>1.9856</v>
      </c>
      <c r="AD109" s="11">
        <v>0.24235999999999999</v>
      </c>
      <c r="AE109" s="11">
        <v>0.72026400000000002</v>
      </c>
    </row>
    <row r="110" spans="1:31" ht="13.5" customHeight="1" x14ac:dyDescent="0.25">
      <c r="A110" s="1"/>
      <c r="B110" s="16" t="s">
        <v>381</v>
      </c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>
        <v>4.4200000000000001E-4</v>
      </c>
      <c r="X110" s="14"/>
      <c r="Y110" s="14"/>
      <c r="Z110" s="14"/>
      <c r="AA110" s="14"/>
      <c r="AB110" s="14">
        <v>1.01E-4</v>
      </c>
      <c r="AC110" s="14">
        <v>7.9199999999999995E-4</v>
      </c>
      <c r="AD110" s="14">
        <v>3.4299999999999999E-4</v>
      </c>
      <c r="AE110" s="14"/>
    </row>
    <row r="111" spans="1:31" ht="13.5" customHeight="1" x14ac:dyDescent="0.25">
      <c r="A111" s="1"/>
      <c r="B111" s="16" t="s">
        <v>382</v>
      </c>
      <c r="C111" s="10">
        <v>0.2</v>
      </c>
      <c r="D111" s="11">
        <v>0.47</v>
      </c>
      <c r="E111" s="11">
        <v>0.34399999999999997</v>
      </c>
      <c r="F111" s="11">
        <v>0.8</v>
      </c>
      <c r="G111" s="11">
        <v>2.4</v>
      </c>
      <c r="H111" s="11"/>
      <c r="I111" s="11"/>
      <c r="J111" s="11">
        <v>0.6</v>
      </c>
      <c r="K111" s="11">
        <v>1</v>
      </c>
      <c r="L111" s="11">
        <v>1.2</v>
      </c>
      <c r="M111" s="11">
        <v>0.5</v>
      </c>
      <c r="N111" s="11">
        <v>0.9</v>
      </c>
      <c r="O111" s="11">
        <v>1.0521689999999999</v>
      </c>
      <c r="P111" s="11">
        <v>1.018953</v>
      </c>
      <c r="Q111" s="11">
        <v>1.696321</v>
      </c>
      <c r="R111" s="11">
        <v>2.1849780000000001</v>
      </c>
      <c r="S111" s="11">
        <v>4.4529569999999996</v>
      </c>
      <c r="T111" s="11">
        <v>14.773248000000001</v>
      </c>
      <c r="U111" s="11">
        <v>2.8377919999999999</v>
      </c>
      <c r="V111" s="11">
        <v>82.848765999999998</v>
      </c>
      <c r="W111" s="11">
        <v>31.486051</v>
      </c>
      <c r="X111" s="11">
        <v>48.155360000000002</v>
      </c>
      <c r="Y111" s="11">
        <v>11.885745</v>
      </c>
      <c r="Z111" s="11">
        <v>11.718470999999999</v>
      </c>
      <c r="AA111" s="11">
        <v>10.394529</v>
      </c>
      <c r="AB111" s="11">
        <v>8.1316070000000007</v>
      </c>
      <c r="AC111" s="11">
        <v>10.719898000000001</v>
      </c>
      <c r="AD111" s="11">
        <v>11.300344000000001</v>
      </c>
      <c r="AE111" s="11">
        <v>9.6292899999999992</v>
      </c>
    </row>
    <row r="112" spans="1:31" ht="13.5" customHeight="1" x14ac:dyDescent="0.25">
      <c r="A112" s="1"/>
      <c r="B112" s="16" t="s">
        <v>383</v>
      </c>
      <c r="C112" s="13"/>
      <c r="D112" s="14"/>
      <c r="E112" s="14"/>
      <c r="F112" s="14"/>
      <c r="G112" s="14">
        <v>0.1</v>
      </c>
      <c r="H112" s="14"/>
      <c r="I112" s="14"/>
      <c r="J112" s="14"/>
      <c r="K112" s="14">
        <v>8.5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 ht="13.5" customHeight="1" x14ac:dyDescent="0.25">
      <c r="A113" s="1"/>
      <c r="B113" s="16" t="s">
        <v>384</v>
      </c>
      <c r="C113" s="10"/>
      <c r="D113" s="11">
        <v>64.397000000000006</v>
      </c>
      <c r="E113" s="11">
        <v>93.974000000000004</v>
      </c>
      <c r="F113" s="11">
        <v>4.5999999999999996</v>
      </c>
      <c r="G113" s="11">
        <v>6</v>
      </c>
      <c r="H113" s="11">
        <v>1.52</v>
      </c>
      <c r="I113" s="11">
        <v>1.27</v>
      </c>
      <c r="J113" s="11">
        <v>0.83</v>
      </c>
      <c r="K113" s="11">
        <v>0.51</v>
      </c>
      <c r="L113" s="11">
        <v>0.79</v>
      </c>
      <c r="M113" s="11">
        <v>2.2799999999999998</v>
      </c>
      <c r="N113" s="11">
        <v>0.9</v>
      </c>
      <c r="O113" s="11">
        <v>1.1725829999999999</v>
      </c>
      <c r="P113" s="11">
        <v>1.024384</v>
      </c>
      <c r="Q113" s="11">
        <v>1.4144030000000001</v>
      </c>
      <c r="R113" s="11">
        <v>2.2237230000000001</v>
      </c>
      <c r="S113" s="11">
        <v>0.92277799999999999</v>
      </c>
      <c r="T113" s="11">
        <v>1.540554</v>
      </c>
      <c r="U113" s="11">
        <v>0.31519399999999997</v>
      </c>
      <c r="V113" s="11">
        <v>1.251458</v>
      </c>
      <c r="W113" s="11">
        <v>0.85021599999999997</v>
      </c>
      <c r="X113" s="11">
        <v>0.240258</v>
      </c>
      <c r="Y113" s="11">
        <v>0.706789</v>
      </c>
      <c r="Z113" s="11">
        <v>0.16203100000000001</v>
      </c>
      <c r="AA113" s="11">
        <v>0.86155400000000004</v>
      </c>
      <c r="AB113" s="11">
        <v>1.0929519999999999</v>
      </c>
      <c r="AC113" s="11">
        <v>0.812921</v>
      </c>
      <c r="AD113" s="11">
        <v>69.505463000000006</v>
      </c>
      <c r="AE113" s="11">
        <v>0.57676899999999998</v>
      </c>
    </row>
    <row r="114" spans="1:31" ht="13.5" customHeight="1" x14ac:dyDescent="0.25">
      <c r="A114" s="1"/>
      <c r="B114" s="16" t="s">
        <v>385</v>
      </c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>
        <v>7.1199999999999996E-3</v>
      </c>
      <c r="P114" s="14"/>
      <c r="Q114" s="14">
        <v>6.2440000000000004E-3</v>
      </c>
      <c r="R114" s="14">
        <v>1.3372E-2</v>
      </c>
      <c r="S114" s="14"/>
      <c r="T114" s="14">
        <v>3.0890000000000002E-3</v>
      </c>
      <c r="U114" s="14">
        <v>1.018E-3</v>
      </c>
      <c r="V114" s="14">
        <v>3.0633000000000001E-2</v>
      </c>
      <c r="W114" s="14">
        <v>3.5230000000000001E-3</v>
      </c>
      <c r="X114" s="14">
        <v>2.6059999999999998E-3</v>
      </c>
      <c r="Y114" s="14">
        <v>1.0189E-2</v>
      </c>
      <c r="Z114" s="14">
        <v>5.058E-3</v>
      </c>
      <c r="AA114" s="14">
        <v>9.691E-3</v>
      </c>
      <c r="AB114" s="14">
        <v>7.8974000000000003E-2</v>
      </c>
      <c r="AC114" s="14">
        <v>7.7229999999999998E-3</v>
      </c>
      <c r="AD114" s="14">
        <v>8.0500000000000005E-4</v>
      </c>
      <c r="AE114" s="14">
        <v>2.1259999999999999E-3</v>
      </c>
    </row>
    <row r="115" spans="1:31" ht="13.5" customHeight="1" x14ac:dyDescent="0.25">
      <c r="A115" s="1"/>
      <c r="B115" s="16" t="s">
        <v>386</v>
      </c>
      <c r="C115" s="10"/>
      <c r="D115" s="11">
        <v>3.7999999999999999E-2</v>
      </c>
      <c r="E115" s="11"/>
      <c r="F115" s="11"/>
      <c r="G115" s="11">
        <v>0.1</v>
      </c>
      <c r="H115" s="11">
        <v>0.01</v>
      </c>
      <c r="I115" s="11">
        <v>0.1</v>
      </c>
      <c r="J115" s="11">
        <v>0.09</v>
      </c>
      <c r="K115" s="11">
        <v>0.08</v>
      </c>
      <c r="L115" s="11">
        <v>0.05</v>
      </c>
      <c r="M115" s="11">
        <v>0.42</v>
      </c>
      <c r="N115" s="11">
        <v>0.4</v>
      </c>
      <c r="O115" s="11">
        <v>0.12062</v>
      </c>
      <c r="P115" s="11">
        <v>0.41482000000000002</v>
      </c>
      <c r="Q115" s="11">
        <v>0.65940600000000005</v>
      </c>
      <c r="R115" s="11">
        <v>0.198739</v>
      </c>
      <c r="S115" s="11">
        <v>0.17982300000000001</v>
      </c>
      <c r="T115" s="11">
        <v>0.64208600000000005</v>
      </c>
      <c r="U115" s="11">
        <v>0.51061400000000001</v>
      </c>
      <c r="V115" s="11">
        <v>0.22983600000000001</v>
      </c>
      <c r="W115" s="11">
        <v>0.17321800000000001</v>
      </c>
      <c r="X115" s="11">
        <v>0.36364000000000002</v>
      </c>
      <c r="Y115" s="11">
        <v>0.39649000000000001</v>
      </c>
      <c r="Z115" s="11">
        <v>1.2650889999999999</v>
      </c>
      <c r="AA115" s="11">
        <v>2.7143449999999998</v>
      </c>
      <c r="AB115" s="11">
        <v>3.8956719999999998</v>
      </c>
      <c r="AC115" s="11">
        <v>3.79772</v>
      </c>
      <c r="AD115" s="11">
        <v>5.1088120000000004</v>
      </c>
      <c r="AE115" s="11">
        <v>5.1731239999999996</v>
      </c>
    </row>
    <row r="116" spans="1:31" ht="13.5" customHeight="1" x14ac:dyDescent="0.25">
      <c r="A116" s="1"/>
      <c r="B116" s="16" t="s">
        <v>387</v>
      </c>
      <c r="C116" s="13"/>
      <c r="D116" s="14"/>
      <c r="E116" s="14"/>
      <c r="F116" s="14"/>
      <c r="G116" s="14">
        <v>0.5</v>
      </c>
      <c r="H116" s="14">
        <v>0.26</v>
      </c>
      <c r="I116" s="14">
        <v>0.01</v>
      </c>
      <c r="J116" s="14">
        <v>6.6</v>
      </c>
      <c r="K116" s="14">
        <v>0.61</v>
      </c>
      <c r="L116" s="14">
        <v>3.08</v>
      </c>
      <c r="M116" s="14">
        <v>0.89</v>
      </c>
      <c r="N116" s="14">
        <v>0.6</v>
      </c>
      <c r="O116" s="14">
        <v>1.5024249999999999</v>
      </c>
      <c r="P116" s="14">
        <v>2.178372</v>
      </c>
      <c r="Q116" s="14">
        <v>2.7159200000000001</v>
      </c>
      <c r="R116" s="14">
        <v>1.1329070000000001</v>
      </c>
      <c r="S116" s="14">
        <v>7.7161999999999994E-2</v>
      </c>
      <c r="T116" s="14">
        <v>0.481207</v>
      </c>
      <c r="U116" s="14">
        <v>0.91307400000000005</v>
      </c>
      <c r="V116" s="14">
        <v>0.973831</v>
      </c>
      <c r="W116" s="14">
        <v>0.103362</v>
      </c>
      <c r="X116" s="14">
        <v>0.87368699999999999</v>
      </c>
      <c r="Y116" s="14">
        <v>2.4574310000000001</v>
      </c>
      <c r="Z116" s="14">
        <v>2.855969</v>
      </c>
      <c r="AA116" s="14">
        <v>1.333466</v>
      </c>
      <c r="AB116" s="14">
        <v>3.2722609999999999</v>
      </c>
      <c r="AC116" s="14">
        <v>2.2116449999999999</v>
      </c>
      <c r="AD116" s="14">
        <v>0.13366600000000001</v>
      </c>
      <c r="AE116" s="14">
        <v>0.38781700000000002</v>
      </c>
    </row>
    <row r="117" spans="1:31" ht="13.5" customHeight="1" x14ac:dyDescent="0.25">
      <c r="A117" s="1"/>
      <c r="B117" s="16" t="s">
        <v>388</v>
      </c>
      <c r="C117" s="10"/>
      <c r="D117" s="11"/>
      <c r="E117" s="11">
        <v>6.0000000000000001E-3</v>
      </c>
      <c r="F117" s="11"/>
      <c r="G117" s="11"/>
      <c r="H117" s="11"/>
      <c r="I117" s="11"/>
      <c r="J117" s="11"/>
      <c r="K117" s="11">
        <v>5</v>
      </c>
      <c r="L117" s="11"/>
      <c r="M117" s="11"/>
      <c r="N117" s="11"/>
      <c r="O117" s="11"/>
      <c r="P117" s="11">
        <v>8.9870000000000002E-3</v>
      </c>
      <c r="Q117" s="11"/>
      <c r="R117" s="11"/>
      <c r="S117" s="11"/>
      <c r="T117" s="11"/>
      <c r="U117" s="11">
        <v>2.8370000000000001E-3</v>
      </c>
      <c r="V117" s="11">
        <v>7.2999999999999996E-4</v>
      </c>
      <c r="W117" s="11">
        <v>6.9499999999999998E-4</v>
      </c>
      <c r="X117" s="11">
        <v>1.163E-3</v>
      </c>
      <c r="Y117" s="11">
        <v>15.525836</v>
      </c>
      <c r="Z117" s="11">
        <v>1.4598E-2</v>
      </c>
      <c r="AA117" s="11">
        <v>2.9489999999999998E-3</v>
      </c>
      <c r="AB117" s="11">
        <v>0.26992500000000003</v>
      </c>
      <c r="AC117" s="11">
        <v>2.1619999999999999E-3</v>
      </c>
      <c r="AD117" s="11">
        <v>2.186E-3</v>
      </c>
      <c r="AE117" s="11">
        <v>0.31188399999999999</v>
      </c>
    </row>
    <row r="118" spans="1:31" ht="13.5" customHeight="1" x14ac:dyDescent="0.25">
      <c r="A118" s="1"/>
      <c r="B118" s="16" t="s">
        <v>389</v>
      </c>
      <c r="C118" s="13"/>
      <c r="D118" s="14"/>
      <c r="E118" s="14"/>
      <c r="F118" s="14"/>
      <c r="G118" s="14">
        <v>0.6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>
        <v>6.5754000000000007E-2</v>
      </c>
      <c r="R118" s="14"/>
      <c r="S118" s="14"/>
      <c r="T118" s="14">
        <v>1.3389999999999999E-3</v>
      </c>
      <c r="U118" s="14">
        <v>8.5023000000000001E-2</v>
      </c>
      <c r="V118" s="14">
        <v>2.34E-4</v>
      </c>
      <c r="W118" s="14">
        <v>5.4100000000000003E-4</v>
      </c>
      <c r="X118" s="14">
        <v>1.0759999999999999E-3</v>
      </c>
      <c r="Y118" s="14"/>
      <c r="Z118" s="14">
        <v>9.7900000000000005E-4</v>
      </c>
      <c r="AA118" s="14">
        <v>1.95E-4</v>
      </c>
      <c r="AB118" s="14">
        <v>1.3324000000000001E-2</v>
      </c>
      <c r="AC118" s="14">
        <v>4.4250000000000001E-3</v>
      </c>
      <c r="AD118" s="14">
        <v>1.35E-4</v>
      </c>
      <c r="AE118" s="14">
        <v>4.8000000000000001E-5</v>
      </c>
    </row>
    <row r="119" spans="1:31" ht="13.5" customHeight="1" x14ac:dyDescent="0.25">
      <c r="A119" s="1"/>
      <c r="B119" s="16" t="s">
        <v>390</v>
      </c>
      <c r="C119" s="10"/>
      <c r="D119" s="11">
        <v>0.2</v>
      </c>
      <c r="E119" s="11">
        <v>8.5000000000000006E-2</v>
      </c>
      <c r="F119" s="11">
        <v>0.1</v>
      </c>
      <c r="G119" s="11">
        <v>0.4</v>
      </c>
      <c r="H119" s="11">
        <v>0.3</v>
      </c>
      <c r="I119" s="11">
        <v>0.84</v>
      </c>
      <c r="J119" s="11">
        <v>0.35</v>
      </c>
      <c r="K119" s="11">
        <v>0.23</v>
      </c>
      <c r="L119" s="11">
        <v>0.39</v>
      </c>
      <c r="M119" s="11">
        <v>0.16</v>
      </c>
      <c r="N119" s="11">
        <v>0.1</v>
      </c>
      <c r="O119" s="11">
        <v>0.23680899999999999</v>
      </c>
      <c r="P119" s="11">
        <v>0.12620999999999999</v>
      </c>
      <c r="Q119" s="11">
        <v>0.16466600000000001</v>
      </c>
      <c r="R119" s="11">
        <v>0.157555</v>
      </c>
      <c r="S119" s="11">
        <v>7.6310000000000003E-2</v>
      </c>
      <c r="T119" s="11">
        <v>1.9703999999999999E-2</v>
      </c>
      <c r="U119" s="11">
        <v>4.2923000000000003E-2</v>
      </c>
      <c r="V119" s="11">
        <v>9.8104999999999998E-2</v>
      </c>
      <c r="W119" s="11">
        <v>0.11194</v>
      </c>
      <c r="X119" s="11">
        <v>0.16473599999999999</v>
      </c>
      <c r="Y119" s="11">
        <v>0.221826</v>
      </c>
      <c r="Z119" s="11">
        <v>0.29195199999999999</v>
      </c>
      <c r="AA119" s="11">
        <v>0.89730500000000002</v>
      </c>
      <c r="AB119" s="11">
        <v>0.37903100000000001</v>
      </c>
      <c r="AC119" s="11">
        <v>6.9294999999999995E-2</v>
      </c>
      <c r="AD119" s="11">
        <v>0.35782399999999998</v>
      </c>
      <c r="AE119" s="11">
        <v>0.33633600000000002</v>
      </c>
    </row>
    <row r="120" spans="1:31" ht="13.5" customHeight="1" x14ac:dyDescent="0.25">
      <c r="A120" s="1"/>
      <c r="B120" s="16" t="s">
        <v>391</v>
      </c>
      <c r="C120" s="13"/>
      <c r="D120" s="14">
        <v>0.372</v>
      </c>
      <c r="E120" s="14">
        <v>2.9000000000000001E-2</v>
      </c>
      <c r="F120" s="14">
        <v>0.5</v>
      </c>
      <c r="G120" s="14"/>
      <c r="H120" s="14"/>
      <c r="I120" s="14"/>
      <c r="J120" s="14"/>
      <c r="K120" s="14">
        <v>4.4000000000000004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>
        <v>1.4999999999999999E-4</v>
      </c>
      <c r="AA120" s="14">
        <v>7.2842000000000004E-2</v>
      </c>
      <c r="AB120" s="14">
        <v>3.6089999999999997E-2</v>
      </c>
      <c r="AC120" s="14">
        <v>8.4690000000000001E-2</v>
      </c>
      <c r="AD120" s="14">
        <v>8.8161000000000003E-2</v>
      </c>
      <c r="AE120" s="14">
        <v>8.0101000000000006E-2</v>
      </c>
    </row>
    <row r="121" spans="1:31" ht="13.5" customHeight="1" x14ac:dyDescent="0.25">
      <c r="A121" s="1"/>
      <c r="B121" s="16" t="s">
        <v>392</v>
      </c>
      <c r="C121" s="10"/>
      <c r="D121" s="11">
        <v>0.60099999999999998</v>
      </c>
      <c r="E121" s="11">
        <v>4.4999999999999998E-2</v>
      </c>
      <c r="F121" s="11">
        <v>0.2</v>
      </c>
      <c r="G121" s="11">
        <v>0.1</v>
      </c>
      <c r="H121" s="11">
        <v>0.1</v>
      </c>
      <c r="I121" s="11">
        <v>0.09</v>
      </c>
      <c r="J121" s="11"/>
      <c r="K121" s="11"/>
      <c r="L121" s="11"/>
      <c r="M121" s="11"/>
      <c r="N121" s="11"/>
      <c r="O121" s="11">
        <v>2.5798999999999999E-2</v>
      </c>
      <c r="P121" s="11">
        <v>6.5648999999999999E-2</v>
      </c>
      <c r="Q121" s="11">
        <v>5.5708000000000001E-2</v>
      </c>
      <c r="R121" s="11">
        <v>6.9221000000000005E-2</v>
      </c>
      <c r="S121" s="11">
        <v>0.109407</v>
      </c>
      <c r="T121" s="11">
        <v>5.5181000000000001E-2</v>
      </c>
      <c r="U121" s="11">
        <v>2.4119999999999999E-2</v>
      </c>
      <c r="V121" s="11">
        <v>6.8459000000000006E-2</v>
      </c>
      <c r="W121" s="11">
        <v>0.42574600000000001</v>
      </c>
      <c r="X121" s="11">
        <v>0.26950299999999999</v>
      </c>
      <c r="Y121" s="11">
        <v>5.1043999999999999E-2</v>
      </c>
      <c r="Z121" s="11">
        <v>4.9875000000000003E-2</v>
      </c>
      <c r="AA121" s="11">
        <v>0.50673900000000005</v>
      </c>
      <c r="AB121" s="11">
        <v>2.826E-3</v>
      </c>
      <c r="AC121" s="11">
        <v>0.18190999999999999</v>
      </c>
      <c r="AD121" s="11">
        <v>4.5300000000000001E-4</v>
      </c>
      <c r="AE121" s="11"/>
    </row>
    <row r="122" spans="1:31" ht="13.5" customHeight="1" x14ac:dyDescent="0.25">
      <c r="A122" s="1"/>
      <c r="B122" s="16" t="s">
        <v>393</v>
      </c>
      <c r="C122" s="13"/>
      <c r="D122" s="14">
        <v>0.80200000000000005</v>
      </c>
      <c r="E122" s="14">
        <v>1.0129999999999999</v>
      </c>
      <c r="F122" s="14">
        <v>0.35799999999999998</v>
      </c>
      <c r="G122" s="14"/>
      <c r="H122" s="14">
        <v>0.59</v>
      </c>
      <c r="I122" s="14">
        <v>0.88</v>
      </c>
      <c r="J122" s="14">
        <v>1.24</v>
      </c>
      <c r="K122" s="14">
        <v>4.16</v>
      </c>
      <c r="L122" s="14">
        <v>0.88</v>
      </c>
      <c r="M122" s="14">
        <v>0.86</v>
      </c>
      <c r="N122" s="14">
        <v>1</v>
      </c>
      <c r="O122" s="14">
        <v>1.025997</v>
      </c>
      <c r="P122" s="14">
        <v>1.6577900000000001</v>
      </c>
      <c r="Q122" s="14">
        <v>1.6022000000000001</v>
      </c>
      <c r="R122" s="14">
        <v>3.3021219999999998</v>
      </c>
      <c r="S122" s="14">
        <v>1.122009</v>
      </c>
      <c r="T122" s="14">
        <v>1.3073049999999999</v>
      </c>
      <c r="U122" s="14">
        <v>0.98520099999999999</v>
      </c>
      <c r="V122" s="14">
        <v>1.0062850000000001</v>
      </c>
      <c r="W122" s="14">
        <v>1.15656</v>
      </c>
      <c r="X122" s="14">
        <v>1.33247</v>
      </c>
      <c r="Y122" s="14">
        <v>5.0633460000000001</v>
      </c>
      <c r="Z122" s="14">
        <v>7.5997589999999997</v>
      </c>
      <c r="AA122" s="14">
        <v>6.8630659999999999</v>
      </c>
      <c r="AB122" s="14">
        <v>11.515772999999999</v>
      </c>
      <c r="AC122" s="14">
        <v>16.834783000000002</v>
      </c>
      <c r="AD122" s="14">
        <v>10.125818000000001</v>
      </c>
      <c r="AE122" s="14">
        <v>10.272394</v>
      </c>
    </row>
    <row r="123" spans="1:31" ht="13.5" customHeight="1" x14ac:dyDescent="0.25">
      <c r="A123" s="1"/>
      <c r="B123" s="16" t="s">
        <v>394</v>
      </c>
      <c r="C123" s="10"/>
      <c r="D123" s="11">
        <v>7.4</v>
      </c>
      <c r="E123" s="11">
        <v>16.719000000000001</v>
      </c>
      <c r="F123" s="11"/>
      <c r="G123" s="11"/>
      <c r="H123" s="11">
        <v>0.09</v>
      </c>
      <c r="I123" s="11"/>
      <c r="J123" s="11">
        <v>0.2</v>
      </c>
      <c r="K123" s="11">
        <v>0.21</v>
      </c>
      <c r="L123" s="11">
        <v>0.13</v>
      </c>
      <c r="M123" s="11">
        <v>0.32</v>
      </c>
      <c r="N123" s="11">
        <v>0.1</v>
      </c>
      <c r="O123" s="11">
        <v>0.40686899999999998</v>
      </c>
      <c r="P123" s="11">
        <v>0.116467</v>
      </c>
      <c r="Q123" s="11">
        <v>8.1899E-2</v>
      </c>
      <c r="R123" s="11">
        <v>0.121875</v>
      </c>
      <c r="S123" s="11">
        <v>7.5171000000000002E-2</v>
      </c>
      <c r="T123" s="11">
        <v>5.0428000000000001E-2</v>
      </c>
      <c r="U123" s="11">
        <v>0.10971499999999999</v>
      </c>
      <c r="V123" s="11">
        <v>0.43927300000000002</v>
      </c>
      <c r="W123" s="11">
        <v>14.024419</v>
      </c>
      <c r="X123" s="11">
        <v>0.80323100000000003</v>
      </c>
      <c r="Y123" s="11">
        <v>0.36854799999999999</v>
      </c>
      <c r="Z123" s="11">
        <v>0.17276</v>
      </c>
      <c r="AA123" s="11">
        <v>9.7376000000000004E-2</v>
      </c>
      <c r="AB123" s="11">
        <v>0.1507</v>
      </c>
      <c r="AC123" s="11">
        <v>0.65137400000000001</v>
      </c>
      <c r="AD123" s="11">
        <v>0.787713</v>
      </c>
      <c r="AE123" s="11">
        <v>2.4958209999999998</v>
      </c>
    </row>
    <row r="124" spans="1:31" ht="13.5" customHeight="1" x14ac:dyDescent="0.25">
      <c r="A124" s="1"/>
      <c r="B124" s="16" t="s">
        <v>395</v>
      </c>
      <c r="C124" s="13"/>
      <c r="D124" s="14"/>
      <c r="E124" s="14">
        <v>19.291</v>
      </c>
      <c r="F124" s="14">
        <v>21.6</v>
      </c>
      <c r="G124" s="14">
        <v>25.1</v>
      </c>
      <c r="H124" s="14">
        <v>31.32</v>
      </c>
      <c r="I124" s="14">
        <v>37.159999999999997</v>
      </c>
      <c r="J124" s="14">
        <v>48.06</v>
      </c>
      <c r="K124" s="14">
        <v>33.83</v>
      </c>
      <c r="L124" s="14">
        <v>41.81</v>
      </c>
      <c r="M124" s="14">
        <v>36.840000000000003</v>
      </c>
      <c r="N124" s="14">
        <v>36.6</v>
      </c>
      <c r="O124" s="14">
        <v>36.909674000000003</v>
      </c>
      <c r="P124" s="14">
        <v>40.695101000000001</v>
      </c>
      <c r="Q124" s="14">
        <v>46.304575</v>
      </c>
      <c r="R124" s="14">
        <v>60.577702000000002</v>
      </c>
      <c r="S124" s="14">
        <v>64.848080999999993</v>
      </c>
      <c r="T124" s="14">
        <v>68.570244000000002</v>
      </c>
      <c r="U124" s="14">
        <v>49.350551000000003</v>
      </c>
      <c r="V124" s="14">
        <v>70.209063999999998</v>
      </c>
      <c r="W124" s="14">
        <v>76.392526000000004</v>
      </c>
      <c r="X124" s="14">
        <v>81.792046999999997</v>
      </c>
      <c r="Y124" s="14">
        <v>91.101641000000001</v>
      </c>
      <c r="Z124" s="14">
        <v>91.084123000000005</v>
      </c>
      <c r="AA124" s="14">
        <v>79.679409000000007</v>
      </c>
      <c r="AB124" s="14">
        <v>67.861525</v>
      </c>
      <c r="AC124" s="14">
        <v>70.875799999999998</v>
      </c>
      <c r="AD124" s="14">
        <v>75.227027000000007</v>
      </c>
      <c r="AE124" s="14">
        <v>65.332023000000007</v>
      </c>
    </row>
    <row r="125" spans="1:31" ht="13.5" customHeight="1" x14ac:dyDescent="0.25">
      <c r="A125" s="1"/>
      <c r="B125" s="16" t="s">
        <v>396</v>
      </c>
      <c r="C125" s="10"/>
      <c r="D125" s="11"/>
      <c r="E125" s="11">
        <v>8.0000000000000002E-3</v>
      </c>
      <c r="F125" s="11"/>
      <c r="G125" s="11">
        <v>0.3</v>
      </c>
      <c r="H125" s="11">
        <v>7.0000000000000007E-2</v>
      </c>
      <c r="I125" s="11"/>
      <c r="J125" s="11">
        <v>0.74</v>
      </c>
      <c r="K125" s="11">
        <v>1.89</v>
      </c>
      <c r="L125" s="11">
        <v>2.2799999999999998</v>
      </c>
      <c r="M125" s="11">
        <v>2.85</v>
      </c>
      <c r="N125" s="11">
        <v>0.5</v>
      </c>
      <c r="O125" s="11">
        <v>0.71265800000000001</v>
      </c>
      <c r="P125" s="11">
        <v>0.30846299999999999</v>
      </c>
      <c r="Q125" s="11">
        <v>1.327885</v>
      </c>
      <c r="R125" s="11">
        <v>2.172742</v>
      </c>
      <c r="S125" s="11">
        <v>22.273458999999999</v>
      </c>
      <c r="T125" s="11">
        <v>59.075648999999999</v>
      </c>
      <c r="U125" s="11">
        <v>27.054722000000002</v>
      </c>
      <c r="V125" s="11">
        <v>92.085442</v>
      </c>
      <c r="W125" s="11">
        <v>303.73849000000001</v>
      </c>
      <c r="X125" s="11">
        <v>0.19675300000000001</v>
      </c>
      <c r="Y125" s="11">
        <v>51.846133000000002</v>
      </c>
      <c r="Z125" s="11">
        <v>43.591002000000003</v>
      </c>
      <c r="AA125" s="11">
        <v>3.1777139999999999</v>
      </c>
      <c r="AB125" s="11">
        <v>16.741046999999998</v>
      </c>
      <c r="AC125" s="11">
        <v>15.067637</v>
      </c>
      <c r="AD125" s="11">
        <v>3.0773999999999999E-2</v>
      </c>
      <c r="AE125" s="11">
        <v>6.7019999999999996E-3</v>
      </c>
    </row>
    <row r="126" spans="1:31" ht="13.5" customHeight="1" x14ac:dyDescent="0.25">
      <c r="A126" s="1"/>
      <c r="B126" s="16" t="s">
        <v>397</v>
      </c>
      <c r="C126" s="13"/>
      <c r="D126" s="14">
        <v>2.1000000000000001E-2</v>
      </c>
      <c r="E126" s="14">
        <v>0.126</v>
      </c>
      <c r="F126" s="14">
        <v>0.4</v>
      </c>
      <c r="G126" s="14">
        <v>5</v>
      </c>
      <c r="H126" s="14">
        <v>21.06</v>
      </c>
      <c r="I126" s="14">
        <v>21.73</v>
      </c>
      <c r="J126" s="14">
        <v>36.590000000000003</v>
      </c>
      <c r="K126" s="14">
        <v>8</v>
      </c>
      <c r="L126" s="14">
        <v>24.47</v>
      </c>
      <c r="M126" s="14">
        <v>5.23</v>
      </c>
      <c r="N126" s="14">
        <v>4</v>
      </c>
      <c r="O126" s="14">
        <v>0.47282600000000002</v>
      </c>
      <c r="P126" s="14">
        <v>1.727034</v>
      </c>
      <c r="Q126" s="14">
        <v>5.8238409999999998</v>
      </c>
      <c r="R126" s="14">
        <v>1.7389760000000001</v>
      </c>
      <c r="S126" s="14">
        <v>33.788955999999999</v>
      </c>
      <c r="T126" s="14">
        <v>61.911718</v>
      </c>
      <c r="U126" s="14">
        <v>7.9005299999999998</v>
      </c>
      <c r="V126" s="14">
        <v>28.705750999999999</v>
      </c>
      <c r="W126" s="14">
        <v>67.713774999999998</v>
      </c>
      <c r="X126" s="14">
        <v>74.740233000000003</v>
      </c>
      <c r="Y126" s="14">
        <v>53.819006000000002</v>
      </c>
      <c r="Z126" s="14">
        <v>123.60644600000001</v>
      </c>
      <c r="AA126" s="14">
        <v>139.42027300000001</v>
      </c>
      <c r="AB126" s="14">
        <v>16.265232000000001</v>
      </c>
      <c r="AC126" s="14">
        <v>18.743203000000001</v>
      </c>
      <c r="AD126" s="14">
        <v>12.107442000000001</v>
      </c>
      <c r="AE126" s="14">
        <v>14.751025</v>
      </c>
    </row>
    <row r="127" spans="1:31" ht="13.5" customHeight="1" x14ac:dyDescent="0.25">
      <c r="A127" s="1"/>
      <c r="B127" s="16" t="s">
        <v>398</v>
      </c>
      <c r="C127" s="10"/>
      <c r="D127" s="11"/>
      <c r="E127" s="11">
        <v>7.5999999999999998E-2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>
        <v>3.2514000000000001E-2</v>
      </c>
      <c r="P127" s="11">
        <v>2.8656000000000001E-2</v>
      </c>
      <c r="Q127" s="11">
        <v>1.8657E-2</v>
      </c>
      <c r="R127" s="11">
        <v>2.3296000000000001E-2</v>
      </c>
      <c r="S127" s="11">
        <v>7.2125999999999996E-2</v>
      </c>
      <c r="T127" s="11">
        <v>7.3524999999999993E-2</v>
      </c>
      <c r="U127" s="11">
        <v>5.5036000000000002E-2</v>
      </c>
      <c r="V127" s="11">
        <v>1.3284000000000001E-2</v>
      </c>
      <c r="W127" s="11">
        <v>3.0899999999999999E-3</v>
      </c>
      <c r="X127" s="11">
        <v>7.0100000000000002E-4</v>
      </c>
      <c r="Y127" s="11"/>
      <c r="Z127" s="11"/>
      <c r="AA127" s="11">
        <v>6.1390000000000004E-3</v>
      </c>
      <c r="AB127" s="11">
        <v>6.3870000000000003E-3</v>
      </c>
      <c r="AC127" s="11">
        <v>1.1375E-2</v>
      </c>
      <c r="AD127" s="11">
        <v>0.49790299999999998</v>
      </c>
      <c r="AE127" s="11">
        <v>7.1409999999999998E-3</v>
      </c>
    </row>
    <row r="128" spans="1:31" ht="13.5" customHeight="1" x14ac:dyDescent="0.25">
      <c r="A128" s="1"/>
      <c r="B128" s="16" t="s">
        <v>399</v>
      </c>
      <c r="C128" s="13"/>
      <c r="D128" s="14">
        <v>0.27</v>
      </c>
      <c r="E128" s="14">
        <v>0.499</v>
      </c>
      <c r="F128" s="14">
        <v>0.4</v>
      </c>
      <c r="G128" s="14">
        <v>0.4</v>
      </c>
      <c r="H128" s="14">
        <v>0.56000000000000005</v>
      </c>
      <c r="I128" s="14">
        <v>0.48</v>
      </c>
      <c r="J128" s="14">
        <v>0.16</v>
      </c>
      <c r="K128" s="14">
        <v>0.27</v>
      </c>
      <c r="L128" s="14">
        <v>0.55000000000000004</v>
      </c>
      <c r="M128" s="14">
        <v>0.47</v>
      </c>
      <c r="N128" s="14">
        <v>0.3</v>
      </c>
      <c r="O128" s="14">
        <v>0.32749</v>
      </c>
      <c r="P128" s="14">
        <v>0.29652699999999999</v>
      </c>
      <c r="Q128" s="14">
        <v>0.792292</v>
      </c>
      <c r="R128" s="14">
        <v>0.57354000000000005</v>
      </c>
      <c r="S128" s="14">
        <v>0.89546800000000004</v>
      </c>
      <c r="T128" s="14">
        <v>0.21781900000000001</v>
      </c>
      <c r="U128" s="14">
        <v>0.160193</v>
      </c>
      <c r="V128" s="14">
        <v>0.29966300000000001</v>
      </c>
      <c r="W128" s="14">
        <v>0.60137300000000005</v>
      </c>
      <c r="X128" s="14">
        <v>0.60475500000000004</v>
      </c>
      <c r="Y128" s="14">
        <v>5.6080999999999999E-2</v>
      </c>
      <c r="Z128" s="14">
        <v>2.4806000000000002E-2</v>
      </c>
      <c r="AA128" s="14">
        <v>9.4300000000000004E-4</v>
      </c>
      <c r="AB128" s="14">
        <v>0.10570400000000001</v>
      </c>
      <c r="AC128" s="14">
        <v>1.3989E-2</v>
      </c>
      <c r="AD128" s="14">
        <v>0.105861</v>
      </c>
      <c r="AE128" s="14">
        <v>0.14549100000000001</v>
      </c>
    </row>
    <row r="129" spans="1:31" ht="13.5" customHeight="1" x14ac:dyDescent="0.25">
      <c r="A129" s="1"/>
      <c r="B129" s="16" t="s">
        <v>400</v>
      </c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>
        <v>5.7799999999999995E-4</v>
      </c>
      <c r="P129" s="11"/>
      <c r="Q129" s="11"/>
      <c r="R129" s="11">
        <v>7.4987999999999999E-2</v>
      </c>
      <c r="S129" s="11">
        <v>1.026E-3</v>
      </c>
      <c r="T129" s="11">
        <v>7.8359999999999999E-2</v>
      </c>
      <c r="U129" s="11"/>
      <c r="V129" s="11">
        <v>3.6779999999999998E-3</v>
      </c>
      <c r="W129" s="11">
        <v>1.6429999999999999E-3</v>
      </c>
      <c r="X129" s="11">
        <v>2.5207E-2</v>
      </c>
      <c r="Y129" s="11">
        <v>2.8110000000000001E-3</v>
      </c>
      <c r="Z129" s="11">
        <v>5.9199999999999997E-4</v>
      </c>
      <c r="AA129" s="11">
        <v>2.4480000000000001E-3</v>
      </c>
      <c r="AB129" s="11">
        <v>1.727E-3</v>
      </c>
      <c r="AC129" s="11">
        <v>6.9179000000000004E-2</v>
      </c>
      <c r="AD129" s="11">
        <v>8.7999999999999998E-5</v>
      </c>
      <c r="AE129" s="11">
        <v>2.2290000000000001E-3</v>
      </c>
    </row>
    <row r="130" spans="1:31" ht="13.5" customHeight="1" x14ac:dyDescent="0.25">
      <c r="A130" s="1"/>
      <c r="B130" s="16" t="s">
        <v>401</v>
      </c>
      <c r="C130" s="13"/>
      <c r="D130" s="14"/>
      <c r="E130" s="14">
        <v>4.1000000000000002E-2</v>
      </c>
      <c r="F130" s="14"/>
      <c r="G130" s="14"/>
      <c r="H130" s="14">
        <v>0.95</v>
      </c>
      <c r="I130" s="14"/>
      <c r="J130" s="14">
        <v>0.02</v>
      </c>
      <c r="K130" s="14">
        <v>0.16</v>
      </c>
      <c r="L130" s="14">
        <v>0.18</v>
      </c>
      <c r="M130" s="14">
        <v>0.12</v>
      </c>
      <c r="N130" s="14">
        <v>2.9</v>
      </c>
      <c r="O130" s="14">
        <v>0.13844899999999999</v>
      </c>
      <c r="P130" s="14">
        <v>0.18571599999999999</v>
      </c>
      <c r="Q130" s="14">
        <v>0.20325399999999999</v>
      </c>
      <c r="R130" s="14">
        <v>2.3919899999999998</v>
      </c>
      <c r="S130" s="14">
        <v>1.070724</v>
      </c>
      <c r="T130" s="14">
        <v>0.38421899999999998</v>
      </c>
      <c r="U130" s="14">
        <v>0.303952</v>
      </c>
      <c r="V130" s="14">
        <v>1.4723090000000001</v>
      </c>
      <c r="W130" s="14">
        <v>3.815099</v>
      </c>
      <c r="X130" s="14">
        <v>11.181577000000001</v>
      </c>
      <c r="Y130" s="14">
        <v>1.52694</v>
      </c>
      <c r="Z130" s="14">
        <v>2.0838260000000002</v>
      </c>
      <c r="AA130" s="14">
        <v>1.151362</v>
      </c>
      <c r="AB130" s="14">
        <v>2.0109020000000002</v>
      </c>
      <c r="AC130" s="14">
        <v>2.6052040000000001</v>
      </c>
      <c r="AD130" s="14">
        <v>3.1860219999999999</v>
      </c>
      <c r="AE130" s="14">
        <v>6.1271459999999998</v>
      </c>
    </row>
    <row r="131" spans="1:31" ht="13.5" customHeight="1" x14ac:dyDescent="0.25">
      <c r="A131" s="1"/>
      <c r="B131" s="16" t="s">
        <v>402</v>
      </c>
      <c r="C131" s="10"/>
      <c r="D131" s="11"/>
      <c r="E131" s="11"/>
      <c r="F131" s="11"/>
      <c r="G131" s="11">
        <v>0.1</v>
      </c>
      <c r="H131" s="11"/>
      <c r="I131" s="11"/>
      <c r="J131" s="11"/>
      <c r="K131" s="11"/>
      <c r="L131" s="11"/>
      <c r="M131" s="11"/>
      <c r="N131" s="11"/>
      <c r="O131" s="11"/>
      <c r="P131" s="11">
        <v>4.8835000000000003E-2</v>
      </c>
      <c r="Q131" s="11"/>
      <c r="R131" s="11"/>
      <c r="S131" s="11">
        <v>1.2231000000000001E-2</v>
      </c>
      <c r="T131" s="11">
        <v>4.7541E-2</v>
      </c>
      <c r="U131" s="11">
        <v>0.13605500000000001</v>
      </c>
      <c r="V131" s="11">
        <v>7.2300000000000001E-4</v>
      </c>
      <c r="W131" s="11">
        <v>0.27220100000000003</v>
      </c>
      <c r="X131" s="11">
        <v>0.42522799999999999</v>
      </c>
      <c r="Y131" s="11">
        <v>1.9467000000000002E-2</v>
      </c>
      <c r="Z131" s="11">
        <v>6.0130000000000001E-3</v>
      </c>
      <c r="AA131" s="11"/>
      <c r="AB131" s="11">
        <v>1.529E-3</v>
      </c>
      <c r="AC131" s="11">
        <v>4.4703E-2</v>
      </c>
      <c r="AD131" s="11"/>
      <c r="AE131" s="11">
        <v>0.175737</v>
      </c>
    </row>
    <row r="132" spans="1:31" ht="13.5" customHeight="1" x14ac:dyDescent="0.25">
      <c r="A132" s="1"/>
      <c r="B132" s="16" t="s">
        <v>403</v>
      </c>
      <c r="C132" s="13">
        <v>11.000000000000004</v>
      </c>
      <c r="D132" s="14">
        <v>13.57</v>
      </c>
      <c r="E132" s="14">
        <v>9.8520000000000003</v>
      </c>
      <c r="F132" s="14">
        <v>0.4</v>
      </c>
      <c r="G132" s="14">
        <v>0.2</v>
      </c>
      <c r="H132" s="14">
        <v>0.21</v>
      </c>
      <c r="I132" s="14">
        <v>0.48</v>
      </c>
      <c r="J132" s="14">
        <v>0.79</v>
      </c>
      <c r="K132" s="14">
        <v>0.22</v>
      </c>
      <c r="L132" s="14">
        <v>0.52</v>
      </c>
      <c r="M132" s="14">
        <v>1.32</v>
      </c>
      <c r="N132" s="14">
        <v>1</v>
      </c>
      <c r="O132" s="14">
        <v>0.59374099999999996</v>
      </c>
      <c r="P132" s="14">
        <v>0.91549000000000003</v>
      </c>
      <c r="Q132" s="14">
        <v>1.81043</v>
      </c>
      <c r="R132" s="14">
        <v>14.718400000000001</v>
      </c>
      <c r="S132" s="14">
        <v>1.8697630000000001</v>
      </c>
      <c r="T132" s="14">
        <v>5.9639730000000002</v>
      </c>
      <c r="U132" s="14">
        <v>1.808195</v>
      </c>
      <c r="V132" s="14">
        <v>3.3759670000000002</v>
      </c>
      <c r="W132" s="14">
        <v>3.4453939999999998</v>
      </c>
      <c r="X132" s="14">
        <v>8.5790500000000005</v>
      </c>
      <c r="Y132" s="14">
        <v>43.861345</v>
      </c>
      <c r="Z132" s="14">
        <v>36.716296999999997</v>
      </c>
      <c r="AA132" s="14">
        <v>54.911462</v>
      </c>
      <c r="AB132" s="14">
        <v>62.904752999999999</v>
      </c>
      <c r="AC132" s="14">
        <v>42.417606999999997</v>
      </c>
      <c r="AD132" s="14">
        <v>36.567005999999999</v>
      </c>
      <c r="AE132" s="14">
        <v>45.761073000000003</v>
      </c>
    </row>
    <row r="133" spans="1:31" ht="13.5" customHeight="1" x14ac:dyDescent="0.25">
      <c r="A133" s="1"/>
      <c r="B133" s="16" t="s">
        <v>404</v>
      </c>
      <c r="C133" s="10"/>
      <c r="D133" s="11"/>
      <c r="E133" s="11"/>
      <c r="F133" s="11"/>
      <c r="G133" s="11"/>
      <c r="H133" s="11"/>
      <c r="I133" s="11">
        <v>0.02</v>
      </c>
      <c r="J133" s="11"/>
      <c r="K133" s="11"/>
      <c r="L133" s="11"/>
      <c r="M133" s="11"/>
      <c r="N133" s="11"/>
      <c r="O133" s="11"/>
      <c r="P133" s="11">
        <v>1.3132E-2</v>
      </c>
      <c r="Q133" s="11"/>
      <c r="R133" s="11">
        <v>1.8135999999999999E-2</v>
      </c>
      <c r="S133" s="11"/>
      <c r="T133" s="11">
        <v>6.3717319999999997</v>
      </c>
      <c r="U133" s="11">
        <v>7.2899999999999996E-3</v>
      </c>
      <c r="V133" s="11">
        <v>0.33777800000000002</v>
      </c>
      <c r="W133" s="11">
        <v>0.39158399999999999</v>
      </c>
      <c r="X133" s="11">
        <v>8.8394E-2</v>
      </c>
      <c r="Y133" s="11">
        <v>0.37775199999999998</v>
      </c>
      <c r="Z133" s="11">
        <v>0.19672899999999999</v>
      </c>
      <c r="AA133" s="11">
        <v>0.21950700000000001</v>
      </c>
      <c r="AB133" s="11">
        <v>0.73075299999999999</v>
      </c>
      <c r="AC133" s="11">
        <v>0.15993299999999999</v>
      </c>
      <c r="AD133" s="11">
        <v>1.7985000000000001E-2</v>
      </c>
      <c r="AE133" s="11">
        <v>0.113618</v>
      </c>
    </row>
    <row r="134" spans="1:31" ht="13.5" customHeight="1" x14ac:dyDescent="0.25">
      <c r="A134" s="1"/>
      <c r="B134" s="16" t="s">
        <v>405</v>
      </c>
      <c r="C134" s="13"/>
      <c r="D134" s="14"/>
      <c r="E134" s="14"/>
      <c r="F134" s="14"/>
      <c r="G134" s="14"/>
      <c r="H134" s="14">
        <v>0.08</v>
      </c>
      <c r="I134" s="14">
        <v>0.02</v>
      </c>
      <c r="J134" s="14"/>
      <c r="K134" s="14"/>
      <c r="L134" s="14"/>
      <c r="M134" s="14"/>
      <c r="N134" s="14"/>
      <c r="O134" s="14">
        <v>2.434E-3</v>
      </c>
      <c r="P134" s="14"/>
      <c r="Q134" s="14"/>
      <c r="R134" s="14"/>
      <c r="S134" s="14"/>
      <c r="T134" s="14"/>
      <c r="U134" s="14"/>
      <c r="V134" s="14">
        <v>34.747532999999997</v>
      </c>
      <c r="W134" s="14">
        <v>99.053216000000006</v>
      </c>
      <c r="X134" s="14">
        <v>54.845075000000001</v>
      </c>
      <c r="Y134" s="14">
        <v>82.292364000000006</v>
      </c>
      <c r="Z134" s="14"/>
      <c r="AA134" s="14"/>
      <c r="AB134" s="14"/>
      <c r="AC134" s="14"/>
      <c r="AD134" s="14"/>
      <c r="AE134" s="14"/>
    </row>
    <row r="135" spans="1:31" ht="13.5" customHeight="1" x14ac:dyDescent="0.25">
      <c r="A135" s="1"/>
      <c r="B135" s="16" t="s">
        <v>406</v>
      </c>
      <c r="C135" s="10">
        <v>6.6</v>
      </c>
      <c r="D135" s="11">
        <v>8.6</v>
      </c>
      <c r="E135" s="11">
        <v>0.4</v>
      </c>
      <c r="F135" s="11">
        <v>1.7</v>
      </c>
      <c r="G135" s="11">
        <v>8.9</v>
      </c>
      <c r="H135" s="11">
        <v>24.1</v>
      </c>
      <c r="I135" s="11">
        <v>25.6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3.5" customHeight="1" x14ac:dyDescent="0.25">
      <c r="A136" s="1"/>
      <c r="B136" s="15" t="s">
        <v>407</v>
      </c>
      <c r="C136" s="13">
        <v>455.8</v>
      </c>
      <c r="D136" s="14">
        <v>662.279</v>
      </c>
      <c r="E136" s="14">
        <v>595.44100000000003</v>
      </c>
      <c r="F136" s="14">
        <v>290.5</v>
      </c>
      <c r="G136" s="14">
        <v>311.8</v>
      </c>
      <c r="H136" s="14">
        <v>491.68</v>
      </c>
      <c r="I136" s="14">
        <v>386.4</v>
      </c>
      <c r="J136" s="14">
        <v>233.83</v>
      </c>
      <c r="K136" s="14">
        <v>274.61</v>
      </c>
      <c r="L136" s="14">
        <v>492.41</v>
      </c>
      <c r="M136" s="14">
        <v>222.24</v>
      </c>
      <c r="N136" s="14">
        <v>246.5</v>
      </c>
      <c r="O136" s="14">
        <v>323.72351900000001</v>
      </c>
      <c r="P136" s="14">
        <v>1004.699193</v>
      </c>
      <c r="Q136" s="14">
        <v>1529.493755</v>
      </c>
      <c r="R136" s="14">
        <v>1898.1689329999999</v>
      </c>
      <c r="S136" s="14">
        <v>1323.9683070000001</v>
      </c>
      <c r="T136" s="14">
        <v>1769.744545</v>
      </c>
      <c r="U136" s="14">
        <v>285.712807</v>
      </c>
      <c r="V136" s="14">
        <v>597.95814399999995</v>
      </c>
      <c r="W136" s="14">
        <v>698.22639700000002</v>
      </c>
      <c r="X136" s="14">
        <v>301.43197600000002</v>
      </c>
      <c r="Y136" s="14">
        <v>120.059308</v>
      </c>
      <c r="Z136" s="14">
        <v>526.61267999999995</v>
      </c>
      <c r="AA136" s="14">
        <v>192.059113</v>
      </c>
      <c r="AB136" s="14">
        <v>97.753305999999995</v>
      </c>
      <c r="AC136" s="14">
        <v>99.681118999999995</v>
      </c>
      <c r="AD136" s="14">
        <v>299.413546</v>
      </c>
      <c r="AE136" s="14">
        <v>328.29186299999998</v>
      </c>
    </row>
    <row r="137" spans="1:31" ht="13.5" customHeight="1" x14ac:dyDescent="0.25">
      <c r="A137" s="1"/>
      <c r="B137" s="16" t="s">
        <v>408</v>
      </c>
      <c r="C137" s="10">
        <v>23.8</v>
      </c>
      <c r="D137" s="11">
        <v>18.3</v>
      </c>
      <c r="E137" s="11">
        <v>28.962</v>
      </c>
      <c r="F137" s="11">
        <v>69.900000000000006</v>
      </c>
      <c r="G137" s="11">
        <v>70.5</v>
      </c>
      <c r="H137" s="11">
        <v>116.24</v>
      </c>
      <c r="I137" s="11">
        <v>102.8</v>
      </c>
      <c r="J137" s="11">
        <v>19.16</v>
      </c>
      <c r="K137" s="11"/>
      <c r="L137" s="11">
        <v>95.07</v>
      </c>
      <c r="M137" s="11"/>
      <c r="N137" s="11"/>
      <c r="O137" s="11">
        <v>64.495998</v>
      </c>
      <c r="P137" s="11">
        <v>430.83302400000002</v>
      </c>
      <c r="Q137" s="11">
        <v>1197.146446</v>
      </c>
      <c r="R137" s="11">
        <v>1317.2055069999999</v>
      </c>
      <c r="S137" s="11">
        <v>962.54152999999997</v>
      </c>
      <c r="T137" s="11">
        <v>1671.247631</v>
      </c>
      <c r="U137" s="11">
        <v>42.462384</v>
      </c>
      <c r="V137" s="11">
        <v>0.16406499999999999</v>
      </c>
      <c r="W137" s="11">
        <v>0.34536699999999998</v>
      </c>
      <c r="X137" s="11">
        <v>2.8600000000000001E-4</v>
      </c>
      <c r="Y137" s="11">
        <v>9.025E-3</v>
      </c>
      <c r="Z137" s="11">
        <v>386.69349899999997</v>
      </c>
      <c r="AA137" s="11">
        <v>58.752451999999998</v>
      </c>
      <c r="AB137" s="11">
        <v>2.6346720000000001</v>
      </c>
      <c r="AC137" s="11">
        <v>9.6038610000000002</v>
      </c>
      <c r="AD137" s="11">
        <v>6.352519</v>
      </c>
      <c r="AE137" s="11">
        <v>197.914649</v>
      </c>
    </row>
    <row r="138" spans="1:31" ht="13.5" customHeight="1" x14ac:dyDescent="0.25">
      <c r="A138" s="1"/>
      <c r="B138" s="16" t="s">
        <v>409</v>
      </c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>
        <v>1.4200000000000001E-4</v>
      </c>
      <c r="AA138" s="14"/>
      <c r="AB138" s="14">
        <v>2.2900000000000001E-4</v>
      </c>
      <c r="AC138" s="14"/>
      <c r="AD138" s="14">
        <v>6.8800000000000003E-4</v>
      </c>
      <c r="AE138" s="14">
        <v>2.6200000000000003E-4</v>
      </c>
    </row>
    <row r="139" spans="1:31" ht="13.5" customHeight="1" x14ac:dyDescent="0.25">
      <c r="A139" s="1"/>
      <c r="B139" s="16" t="s">
        <v>410</v>
      </c>
      <c r="C139" s="10"/>
      <c r="D139" s="11">
        <v>1.4E-2</v>
      </c>
      <c r="E139" s="11"/>
      <c r="F139" s="11"/>
      <c r="G139" s="11">
        <v>0.1</v>
      </c>
      <c r="H139" s="11"/>
      <c r="I139" s="11">
        <v>0.01</v>
      </c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>
        <v>1.085E-3</v>
      </c>
      <c r="U139" s="11"/>
      <c r="V139" s="11">
        <v>7.6300000000000001E-4</v>
      </c>
      <c r="W139" s="11">
        <v>4.9313999999999997E-2</v>
      </c>
      <c r="X139" s="11">
        <v>1.8900000000000001E-4</v>
      </c>
      <c r="Y139" s="11">
        <v>2.1499999999999999E-4</v>
      </c>
      <c r="Z139" s="11"/>
      <c r="AA139" s="11">
        <v>0.13594600000000001</v>
      </c>
      <c r="AB139" s="11">
        <v>1.2E-4</v>
      </c>
      <c r="AC139" s="11">
        <v>1.206E-3</v>
      </c>
      <c r="AD139" s="11"/>
      <c r="AE139" s="11">
        <v>2.6610000000000002E-3</v>
      </c>
    </row>
    <row r="140" spans="1:31" ht="13.5" customHeight="1" x14ac:dyDescent="0.25">
      <c r="A140" s="1"/>
      <c r="B140" s="16" t="s">
        <v>411</v>
      </c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>
        <v>5.6709999999999998E-3</v>
      </c>
      <c r="V140" s="14"/>
      <c r="W140" s="14">
        <v>1.34E-2</v>
      </c>
      <c r="X140" s="14"/>
      <c r="Y140" s="14">
        <v>4.1100000000000002E-4</v>
      </c>
      <c r="Z140" s="14">
        <v>1.8768E-2</v>
      </c>
      <c r="AA140" s="14">
        <v>8.5640000000000004E-3</v>
      </c>
      <c r="AB140" s="14"/>
      <c r="AC140" s="14">
        <v>8.12E-4</v>
      </c>
      <c r="AD140" s="14"/>
      <c r="AE140" s="14"/>
    </row>
    <row r="141" spans="1:31" ht="13.5" customHeight="1" x14ac:dyDescent="0.25">
      <c r="A141" s="1"/>
      <c r="B141" s="16" t="s">
        <v>412</v>
      </c>
      <c r="C141" s="10"/>
      <c r="D141" s="11">
        <v>0.14299999999999999</v>
      </c>
      <c r="E141" s="11">
        <v>2.1999999999999999E-2</v>
      </c>
      <c r="F141" s="11"/>
      <c r="G141" s="11">
        <v>0.1</v>
      </c>
      <c r="H141" s="11">
        <v>0.19</v>
      </c>
      <c r="I141" s="11">
        <v>0.14000000000000001</v>
      </c>
      <c r="J141" s="11">
        <v>0.01</v>
      </c>
      <c r="K141" s="11">
        <v>0.14000000000000001</v>
      </c>
      <c r="L141" s="11"/>
      <c r="M141" s="11"/>
      <c r="N141" s="11"/>
      <c r="O141" s="11"/>
      <c r="P141" s="11"/>
      <c r="Q141" s="11">
        <v>2.2409999999999999E-3</v>
      </c>
      <c r="R141" s="11"/>
      <c r="S141" s="11"/>
      <c r="T141" s="11"/>
      <c r="U141" s="11"/>
      <c r="V141" s="11"/>
      <c r="W141" s="11">
        <v>1.5380000000000001E-3</v>
      </c>
      <c r="X141" s="11">
        <v>2.2399999999999998E-3</v>
      </c>
      <c r="Y141" s="11">
        <v>7.6099999999999996E-3</v>
      </c>
      <c r="Z141" s="11">
        <v>1.5998999999999999E-2</v>
      </c>
      <c r="AA141" s="11">
        <v>0.30298900000000001</v>
      </c>
      <c r="AB141" s="11">
        <v>1.0499E-2</v>
      </c>
      <c r="AC141" s="11">
        <v>1.7340999999999999E-2</v>
      </c>
      <c r="AD141" s="11">
        <v>3.797E-3</v>
      </c>
      <c r="AE141" s="11"/>
    </row>
    <row r="142" spans="1:31" ht="13.5" customHeight="1" x14ac:dyDescent="0.25">
      <c r="A142" s="1"/>
      <c r="B142" s="16" t="s">
        <v>413</v>
      </c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>
        <v>1.6875999999999999E-2</v>
      </c>
      <c r="P142" s="14">
        <v>0.20861499999999999</v>
      </c>
      <c r="Q142" s="14"/>
      <c r="R142" s="14">
        <v>2.8791000000000001E-2</v>
      </c>
      <c r="S142" s="14">
        <v>8.8430000000000002E-3</v>
      </c>
      <c r="T142" s="14">
        <v>1.4289999999999999E-3</v>
      </c>
      <c r="U142" s="14">
        <v>1.4756999999999999E-2</v>
      </c>
      <c r="V142" s="14">
        <v>1.818E-3</v>
      </c>
      <c r="W142" s="14">
        <v>0.29378199999999999</v>
      </c>
      <c r="X142" s="14">
        <v>7.8989000000000004E-2</v>
      </c>
      <c r="Y142" s="14">
        <v>2.0156E-2</v>
      </c>
      <c r="Z142" s="14">
        <v>2.0768999999999999E-2</v>
      </c>
      <c r="AA142" s="14">
        <v>0.23719299999999999</v>
      </c>
      <c r="AB142" s="14">
        <v>8.0397999999999997E-2</v>
      </c>
      <c r="AC142" s="14">
        <v>0.16811100000000001</v>
      </c>
      <c r="AD142" s="14">
        <v>4.5441000000000002E-2</v>
      </c>
      <c r="AE142" s="14">
        <v>2.3740000000000001E-2</v>
      </c>
    </row>
    <row r="143" spans="1:31" ht="13.5" customHeight="1" x14ac:dyDescent="0.25">
      <c r="A143" s="1"/>
      <c r="B143" s="16" t="s">
        <v>414</v>
      </c>
      <c r="C143" s="10"/>
      <c r="D143" s="11"/>
      <c r="E143" s="11"/>
      <c r="F143" s="11"/>
      <c r="G143" s="11"/>
      <c r="H143" s="11">
        <v>0.04</v>
      </c>
      <c r="I143" s="11">
        <v>0.06</v>
      </c>
      <c r="J143" s="11"/>
      <c r="K143" s="11"/>
      <c r="L143" s="11"/>
      <c r="M143" s="11"/>
      <c r="N143" s="11"/>
      <c r="O143" s="11"/>
      <c r="P143" s="11"/>
      <c r="Q143" s="11"/>
      <c r="R143" s="11">
        <v>3.8099999999999999E-4</v>
      </c>
      <c r="S143" s="11"/>
      <c r="T143" s="11">
        <v>3.1150000000000001E-3</v>
      </c>
      <c r="U143" s="11">
        <v>2.2536E-2</v>
      </c>
      <c r="V143" s="11">
        <v>1.6639999999999999E-3</v>
      </c>
      <c r="W143" s="11">
        <v>2.1531999999999999E-2</v>
      </c>
      <c r="X143" s="11">
        <v>0.31749500000000003</v>
      </c>
      <c r="Y143" s="11">
        <v>6.5660999999999997E-2</v>
      </c>
      <c r="Z143" s="11">
        <v>4.2576000000000003E-2</v>
      </c>
      <c r="AA143" s="11">
        <v>2.1150000000000001E-3</v>
      </c>
      <c r="AB143" s="11">
        <v>9.1799999999999998E-4</v>
      </c>
      <c r="AC143" s="11">
        <v>7.6284000000000005E-2</v>
      </c>
      <c r="AD143" s="11">
        <v>2.1069999999999999E-3</v>
      </c>
      <c r="AE143" s="11">
        <v>1.4369999999999999E-3</v>
      </c>
    </row>
    <row r="144" spans="1:31" ht="13.5" customHeight="1" x14ac:dyDescent="0.25">
      <c r="A144" s="1"/>
      <c r="B144" s="16" t="s">
        <v>415</v>
      </c>
      <c r="C144" s="13"/>
      <c r="D144" s="14"/>
      <c r="E144" s="14"/>
      <c r="F144" s="14"/>
      <c r="G144" s="14"/>
      <c r="H144" s="14"/>
      <c r="I144" s="14">
        <v>0.01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>
        <v>1.6999999999999999E-3</v>
      </c>
      <c r="U144" s="14"/>
      <c r="V144" s="14">
        <v>6.2505000000000005E-2</v>
      </c>
      <c r="W144" s="14">
        <v>4.6657999999999998E-2</v>
      </c>
      <c r="X144" s="14">
        <v>2.5642999999999999E-2</v>
      </c>
      <c r="Y144" s="14">
        <v>4.4819999999999999E-3</v>
      </c>
      <c r="Z144" s="14">
        <v>1.9466000000000001E-2</v>
      </c>
      <c r="AA144" s="14">
        <v>2.9618999999999999E-2</v>
      </c>
      <c r="AB144" s="14">
        <v>5.6971000000000001E-2</v>
      </c>
      <c r="AC144" s="14">
        <v>4.1580000000000002E-3</v>
      </c>
      <c r="AD144" s="14">
        <v>3.1635000000000003E-2</v>
      </c>
      <c r="AE144" s="14">
        <v>4.5329999999999997E-3</v>
      </c>
    </row>
    <row r="145" spans="1:31" ht="13.5" customHeight="1" x14ac:dyDescent="0.25">
      <c r="A145" s="1"/>
      <c r="B145" s="16" t="s">
        <v>416</v>
      </c>
      <c r="C145" s="10"/>
      <c r="D145" s="11">
        <v>0.11</v>
      </c>
      <c r="E145" s="11"/>
      <c r="F145" s="11"/>
      <c r="G145" s="11"/>
      <c r="H145" s="11"/>
      <c r="I145" s="11">
        <v>6.92</v>
      </c>
      <c r="J145" s="11">
        <v>0.01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>
        <v>2.7899999999999999E-3</v>
      </c>
      <c r="W145" s="11">
        <v>1.606E-3</v>
      </c>
      <c r="X145" s="11">
        <v>0.12492499999999999</v>
      </c>
      <c r="Y145" s="11">
        <v>9.0028999999999998E-2</v>
      </c>
      <c r="Z145" s="11">
        <v>6.8310000000000003E-3</v>
      </c>
      <c r="AA145" s="11">
        <v>6.6796999999999995E-2</v>
      </c>
      <c r="AB145" s="11">
        <v>1.0005E-2</v>
      </c>
      <c r="AC145" s="11">
        <v>9.5100000000000002E-4</v>
      </c>
      <c r="AD145" s="11">
        <v>0.51960899999999999</v>
      </c>
      <c r="AE145" s="11">
        <v>7.0910000000000001E-3</v>
      </c>
    </row>
    <row r="146" spans="1:31" ht="13.5" customHeight="1" x14ac:dyDescent="0.25">
      <c r="A146" s="1"/>
      <c r="B146" s="16" t="s">
        <v>417</v>
      </c>
      <c r="C146" s="13"/>
      <c r="D146" s="14"/>
      <c r="E146" s="14"/>
      <c r="F146" s="14"/>
      <c r="G146" s="14"/>
      <c r="H146" s="14">
        <v>24.17</v>
      </c>
      <c r="I146" s="14">
        <v>14.07</v>
      </c>
      <c r="J146" s="14"/>
      <c r="K146" s="14">
        <v>20.82</v>
      </c>
      <c r="L146" s="14">
        <v>24.36</v>
      </c>
      <c r="M146" s="14">
        <v>22.28</v>
      </c>
      <c r="N146" s="14">
        <v>4.9000000000000004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:31" ht="13.5" customHeight="1" x14ac:dyDescent="0.25">
      <c r="A147" s="1"/>
      <c r="B147" s="16" t="s">
        <v>418</v>
      </c>
      <c r="C147" s="10"/>
      <c r="D147" s="11"/>
      <c r="E147" s="11">
        <v>1E-3</v>
      </c>
      <c r="F147" s="11"/>
      <c r="G147" s="11">
        <v>0.4</v>
      </c>
      <c r="H147" s="11">
        <v>7.06</v>
      </c>
      <c r="I147" s="11">
        <v>0.06</v>
      </c>
      <c r="J147" s="11">
        <v>0.12</v>
      </c>
      <c r="K147" s="11">
        <v>0.09</v>
      </c>
      <c r="L147" s="11">
        <v>7.0000000000000007E-2</v>
      </c>
      <c r="M147" s="11">
        <v>0.08</v>
      </c>
      <c r="N147" s="11"/>
      <c r="O147" s="11">
        <v>2.8938999999999999E-2</v>
      </c>
      <c r="P147" s="11">
        <v>39.924762999999999</v>
      </c>
      <c r="Q147" s="11">
        <v>2.0530000000000001E-3</v>
      </c>
      <c r="R147" s="11"/>
      <c r="S147" s="11"/>
      <c r="T147" s="11"/>
      <c r="U147" s="11"/>
      <c r="V147" s="11">
        <v>3.2699999999999999E-3</v>
      </c>
      <c r="W147" s="11">
        <v>1.9400000000000001E-3</v>
      </c>
      <c r="X147" s="11">
        <v>7.2764999999999996E-2</v>
      </c>
      <c r="Y147" s="11">
        <v>0.293105</v>
      </c>
      <c r="Z147" s="11">
        <v>0.102829</v>
      </c>
      <c r="AA147" s="11">
        <v>3.4731770000000002</v>
      </c>
      <c r="AB147" s="11">
        <v>5.58005</v>
      </c>
      <c r="AC147" s="11">
        <v>3.7464580000000001</v>
      </c>
      <c r="AD147" s="11">
        <v>5.7390879999999997</v>
      </c>
      <c r="AE147" s="11">
        <v>2.5011800000000002</v>
      </c>
    </row>
    <row r="148" spans="1:31" ht="13.5" customHeight="1" x14ac:dyDescent="0.25">
      <c r="A148" s="1"/>
      <c r="B148" s="16" t="s">
        <v>419</v>
      </c>
      <c r="C148" s="13"/>
      <c r="D148" s="14"/>
      <c r="E148" s="14"/>
      <c r="F148" s="14"/>
      <c r="G148" s="14"/>
      <c r="H148" s="14"/>
      <c r="I148" s="14"/>
      <c r="J148" s="14">
        <v>13.2</v>
      </c>
      <c r="K148" s="14">
        <v>35.200000000000003</v>
      </c>
      <c r="L148" s="14"/>
      <c r="M148" s="14">
        <v>5.7</v>
      </c>
      <c r="N148" s="14"/>
      <c r="O148" s="14"/>
      <c r="P148" s="14"/>
      <c r="Q148" s="14"/>
      <c r="R148" s="14"/>
      <c r="S148" s="14"/>
      <c r="T148" s="14"/>
      <c r="U148" s="14">
        <v>156.894902</v>
      </c>
      <c r="V148" s="14">
        <v>72.237717000000004</v>
      </c>
      <c r="W148" s="14"/>
      <c r="X148" s="14"/>
      <c r="Y148" s="14"/>
      <c r="Z148" s="14">
        <v>52.396687999999997</v>
      </c>
      <c r="AA148" s="14">
        <v>41.203159999999997</v>
      </c>
      <c r="AB148" s="14">
        <v>13.882377</v>
      </c>
      <c r="AC148" s="14">
        <v>16.993941</v>
      </c>
      <c r="AD148" s="14">
        <v>194.698983</v>
      </c>
      <c r="AE148" s="14">
        <v>46.978515999999999</v>
      </c>
    </row>
    <row r="149" spans="1:31" ht="13.5" customHeight="1" x14ac:dyDescent="0.25">
      <c r="A149" s="1"/>
      <c r="B149" s="16" t="s">
        <v>420</v>
      </c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>
        <v>1.0120000000000001E-3</v>
      </c>
      <c r="W149" s="11">
        <v>1.3179999999999999E-3</v>
      </c>
      <c r="X149" s="11"/>
      <c r="Y149" s="11"/>
      <c r="Z149" s="11"/>
      <c r="AA149" s="11"/>
      <c r="AB149" s="11"/>
      <c r="AC149" s="11">
        <v>8.3999999999999995E-5</v>
      </c>
      <c r="AD149" s="11">
        <v>1.2E-4</v>
      </c>
      <c r="AE149" s="11"/>
    </row>
    <row r="150" spans="1:31" ht="13.5" customHeight="1" x14ac:dyDescent="0.25">
      <c r="A150" s="1"/>
      <c r="B150" s="16" t="s">
        <v>421</v>
      </c>
      <c r="C150" s="13"/>
      <c r="D150" s="14">
        <v>1.9E-2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>
        <v>1.5380000000000001E-3</v>
      </c>
      <c r="P150" s="14"/>
      <c r="Q150" s="14"/>
      <c r="R150" s="14">
        <v>3.3591000000000003E-2</v>
      </c>
      <c r="S150" s="14">
        <v>9.1000000000000003E-5</v>
      </c>
      <c r="T150" s="14"/>
      <c r="U150" s="14"/>
      <c r="V150" s="14"/>
      <c r="W150" s="14">
        <v>1.163E-3</v>
      </c>
      <c r="X150" s="14">
        <v>2.1138000000000001E-2</v>
      </c>
      <c r="Y150" s="14">
        <v>7.2499999999999995E-4</v>
      </c>
      <c r="Z150" s="14">
        <v>1.5252E-2</v>
      </c>
      <c r="AA150" s="14">
        <v>1.586E-3</v>
      </c>
      <c r="AB150" s="14">
        <v>3.571E-3</v>
      </c>
      <c r="AC150" s="14">
        <v>9.8499999999999998E-4</v>
      </c>
      <c r="AD150" s="14">
        <v>2.2183999999999999E-2</v>
      </c>
      <c r="AE150" s="14">
        <v>9.4509999999999993E-3</v>
      </c>
    </row>
    <row r="151" spans="1:31" ht="13.5" customHeight="1" x14ac:dyDescent="0.25">
      <c r="A151" s="1"/>
      <c r="B151" s="16" t="s">
        <v>422</v>
      </c>
      <c r="C151" s="10"/>
      <c r="D151" s="11"/>
      <c r="E151" s="11"/>
      <c r="F151" s="11"/>
      <c r="G151" s="11">
        <v>0.8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1">
        <v>0.44472200000000001</v>
      </c>
      <c r="R151" s="11">
        <v>0.457154</v>
      </c>
      <c r="S151" s="11"/>
      <c r="T151" s="11"/>
      <c r="U151" s="11">
        <v>2.5385000000000001E-2</v>
      </c>
      <c r="V151" s="11">
        <v>4.1199E-2</v>
      </c>
      <c r="W151" s="11">
        <v>9.2339000000000004E-2</v>
      </c>
      <c r="X151" s="11">
        <v>6.8146999999999999E-2</v>
      </c>
      <c r="Y151" s="11">
        <v>0.183756</v>
      </c>
      <c r="Z151" s="11">
        <v>7.3760000000000006E-2</v>
      </c>
      <c r="AA151" s="11">
        <v>0.15346000000000001</v>
      </c>
      <c r="AB151" s="11">
        <v>0.41263499999999997</v>
      </c>
      <c r="AC151" s="11">
        <v>0.35025899999999999</v>
      </c>
      <c r="AD151" s="11">
        <v>0.70117499999999999</v>
      </c>
      <c r="AE151" s="11">
        <v>0.64185499999999995</v>
      </c>
    </row>
    <row r="152" spans="1:31" ht="13.5" customHeight="1" x14ac:dyDescent="0.25">
      <c r="A152" s="1"/>
      <c r="B152" s="16" t="s">
        <v>423</v>
      </c>
      <c r="C152" s="13">
        <v>168.5</v>
      </c>
      <c r="D152" s="14">
        <v>169.22</v>
      </c>
      <c r="E152" s="14">
        <v>97.173000000000002</v>
      </c>
      <c r="F152" s="14">
        <v>20.9</v>
      </c>
      <c r="G152" s="14"/>
      <c r="H152" s="14">
        <v>40.99</v>
      </c>
      <c r="I152" s="14">
        <v>0.2</v>
      </c>
      <c r="J152" s="14"/>
      <c r="K152" s="14">
        <v>38.32</v>
      </c>
      <c r="L152" s="14"/>
      <c r="M152" s="14">
        <v>7.0000000000000007E-2</v>
      </c>
      <c r="N152" s="14"/>
      <c r="O152" s="14">
        <v>22.068971999999999</v>
      </c>
      <c r="P152" s="14">
        <v>67.053816999999995</v>
      </c>
      <c r="Q152" s="14">
        <v>0.44459199999999999</v>
      </c>
      <c r="R152" s="14">
        <v>57.588405000000002</v>
      </c>
      <c r="S152" s="14"/>
      <c r="T152" s="14"/>
      <c r="U152" s="14">
        <v>4.3839999999999999E-3</v>
      </c>
      <c r="V152" s="14">
        <v>0.18917800000000001</v>
      </c>
      <c r="W152" s="14">
        <v>0.26254</v>
      </c>
      <c r="X152" s="14">
        <v>5.1048000000000003E-2</v>
      </c>
      <c r="Y152" s="14">
        <v>0.183342</v>
      </c>
      <c r="Z152" s="14">
        <v>0.126193</v>
      </c>
      <c r="AA152" s="14">
        <v>9.2444999999999999E-2</v>
      </c>
      <c r="AB152" s="14">
        <v>0.13166800000000001</v>
      </c>
      <c r="AC152" s="14">
        <v>0.23303499999999999</v>
      </c>
      <c r="AD152" s="14">
        <v>0.51278800000000002</v>
      </c>
      <c r="AE152" s="14">
        <v>0.102432</v>
      </c>
    </row>
    <row r="153" spans="1:31" ht="13.5" customHeight="1" x14ac:dyDescent="0.25">
      <c r="A153" s="1"/>
      <c r="B153" s="16" t="s">
        <v>424</v>
      </c>
      <c r="C153" s="10"/>
      <c r="D153" s="11">
        <v>4.7E-2</v>
      </c>
      <c r="E153" s="11"/>
      <c r="F153" s="11"/>
      <c r="G153" s="11"/>
      <c r="H153" s="11"/>
      <c r="I153" s="11">
        <v>0.01</v>
      </c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>
        <v>1.2130000000000001E-3</v>
      </c>
      <c r="W153" s="11"/>
      <c r="X153" s="11"/>
      <c r="Y153" s="11"/>
      <c r="Z153" s="11"/>
      <c r="AA153" s="11">
        <v>1.5699999999999999E-4</v>
      </c>
      <c r="AB153" s="11">
        <v>2.6536000000000001E-2</v>
      </c>
      <c r="AC153" s="11">
        <v>0.27401399999999998</v>
      </c>
      <c r="AD153" s="11">
        <v>1.5950869999999999</v>
      </c>
      <c r="AE153" s="11">
        <v>9.5622749999999996</v>
      </c>
    </row>
    <row r="154" spans="1:31" ht="13.5" customHeight="1" x14ac:dyDescent="0.25">
      <c r="A154" s="1"/>
      <c r="B154" s="16" t="s">
        <v>425</v>
      </c>
      <c r="C154" s="13"/>
      <c r="D154" s="14">
        <v>0.39</v>
      </c>
      <c r="E154" s="14">
        <v>0.40699999999999997</v>
      </c>
      <c r="F154" s="14"/>
      <c r="G154" s="14"/>
      <c r="H154" s="14">
        <v>7.0000000000000007E-2</v>
      </c>
      <c r="I154" s="14">
        <v>0.21</v>
      </c>
      <c r="J154" s="14">
        <v>0.02</v>
      </c>
      <c r="K154" s="14"/>
      <c r="L154" s="14"/>
      <c r="M154" s="14">
        <v>0.02</v>
      </c>
      <c r="N154" s="14">
        <v>0.1</v>
      </c>
      <c r="O154" s="14">
        <v>1.8393E-2</v>
      </c>
      <c r="P154" s="14">
        <v>0.15825600000000001</v>
      </c>
      <c r="Q154" s="14">
        <v>1.4959999999999999E-2</v>
      </c>
      <c r="R154" s="14">
        <v>3.2106000000000003E-2</v>
      </c>
      <c r="S154" s="14">
        <v>8.8231000000000004E-2</v>
      </c>
      <c r="T154" s="14">
        <v>0.21846299999999999</v>
      </c>
      <c r="U154" s="14"/>
      <c r="V154" s="14">
        <v>8.4080000000000005E-3</v>
      </c>
      <c r="W154" s="14">
        <v>2.3331000000000001E-2</v>
      </c>
      <c r="X154" s="14">
        <v>1.5128410000000001</v>
      </c>
      <c r="Y154" s="14">
        <v>4.2500000000000003E-2</v>
      </c>
      <c r="Z154" s="14">
        <v>2.5200740000000001</v>
      </c>
      <c r="AA154" s="14">
        <v>6.2627000000000002E-2</v>
      </c>
      <c r="AB154" s="14">
        <v>0.110309</v>
      </c>
      <c r="AC154" s="14">
        <v>0.14715300000000001</v>
      </c>
      <c r="AD154" s="14">
        <v>0.186866</v>
      </c>
      <c r="AE154" s="14">
        <v>0.100302</v>
      </c>
    </row>
    <row r="155" spans="1:31" ht="13.5" customHeight="1" x14ac:dyDescent="0.25">
      <c r="A155" s="1"/>
      <c r="B155" s="16" t="s">
        <v>426</v>
      </c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>
        <v>3.8119999999999999E-3</v>
      </c>
      <c r="Q155" s="11"/>
      <c r="R155" s="11"/>
      <c r="S155" s="11"/>
      <c r="T155" s="11"/>
      <c r="U155" s="11">
        <v>6.3959999999999998E-3</v>
      </c>
      <c r="V155" s="11">
        <v>429.04850699999997</v>
      </c>
      <c r="W155" s="11">
        <v>606.15534300000002</v>
      </c>
      <c r="X155" s="11">
        <v>190.87285900000001</v>
      </c>
      <c r="Y155" s="11">
        <v>7.1669999999999998E-3</v>
      </c>
      <c r="Z155" s="11">
        <v>6.352E-3</v>
      </c>
      <c r="AA155" s="11"/>
      <c r="AB155" s="11"/>
      <c r="AC155" s="11">
        <v>3.8400000000000001E-4</v>
      </c>
      <c r="AD155" s="11">
        <v>6.7289999999999997E-3</v>
      </c>
      <c r="AE155" s="11">
        <v>1.305E-3</v>
      </c>
    </row>
    <row r="156" spans="1:31" ht="13.5" customHeight="1" x14ac:dyDescent="0.25">
      <c r="A156" s="1"/>
      <c r="B156" s="16" t="s">
        <v>427</v>
      </c>
      <c r="C156" s="13"/>
      <c r="D156" s="14">
        <v>36.664000000000001</v>
      </c>
      <c r="E156" s="14">
        <v>3.1E-2</v>
      </c>
      <c r="F156" s="14"/>
      <c r="G156" s="14">
        <v>0.1</v>
      </c>
      <c r="H156" s="14">
        <v>0.01</v>
      </c>
      <c r="I156" s="14">
        <v>0.16</v>
      </c>
      <c r="J156" s="14">
        <v>0.12</v>
      </c>
      <c r="K156" s="14">
        <v>0.18</v>
      </c>
      <c r="L156" s="14">
        <v>0.47</v>
      </c>
      <c r="M156" s="14">
        <v>0.49</v>
      </c>
      <c r="N156" s="14">
        <v>0.1</v>
      </c>
      <c r="O156" s="14">
        <v>1.4585859999999999</v>
      </c>
      <c r="P156" s="14">
        <v>0.48414200000000002</v>
      </c>
      <c r="Q156" s="14">
        <v>1.02224</v>
      </c>
      <c r="R156" s="14">
        <v>1.896442</v>
      </c>
      <c r="S156" s="14">
        <v>0.79482799999999998</v>
      </c>
      <c r="T156" s="14">
        <v>1.281976</v>
      </c>
      <c r="U156" s="14">
        <v>1.1118680000000001</v>
      </c>
      <c r="V156" s="14">
        <v>1.932958</v>
      </c>
      <c r="W156" s="14">
        <v>1.503614</v>
      </c>
      <c r="X156" s="14">
        <v>2.84951</v>
      </c>
      <c r="Y156" s="14">
        <v>1.7198519999999999</v>
      </c>
      <c r="Z156" s="14">
        <v>4.4918180000000003</v>
      </c>
      <c r="AA156" s="14">
        <v>8.1016329999999996</v>
      </c>
      <c r="AB156" s="14">
        <v>4.2908489999999997</v>
      </c>
      <c r="AC156" s="14">
        <v>4.8201530000000004</v>
      </c>
      <c r="AD156" s="14">
        <v>8.1769040000000004</v>
      </c>
      <c r="AE156" s="14">
        <v>1.5614570000000001</v>
      </c>
    </row>
    <row r="157" spans="1:31" ht="13.5" customHeight="1" x14ac:dyDescent="0.25">
      <c r="A157" s="1"/>
      <c r="B157" s="16" t="s">
        <v>428</v>
      </c>
      <c r="C157" s="10"/>
      <c r="D157" s="11">
        <v>0.58499999999999996</v>
      </c>
      <c r="E157" s="11">
        <v>5.0000000000000001E-3</v>
      </c>
      <c r="F157" s="11"/>
      <c r="G157" s="11"/>
      <c r="H157" s="11">
        <v>0.22</v>
      </c>
      <c r="I157" s="11">
        <v>0.02</v>
      </c>
      <c r="J157" s="11"/>
      <c r="K157" s="11">
        <v>0.13</v>
      </c>
      <c r="L157" s="11"/>
      <c r="M157" s="11"/>
      <c r="N157" s="11"/>
      <c r="O157" s="11"/>
      <c r="P157" s="11">
        <v>8.6459999999999992E-3</v>
      </c>
      <c r="Q157" s="11"/>
      <c r="R157" s="11"/>
      <c r="S157" s="11"/>
      <c r="T157" s="11">
        <v>9.4164999999999999E-2</v>
      </c>
      <c r="U157" s="11">
        <v>2.1867000000000001E-2</v>
      </c>
      <c r="V157" s="11">
        <v>2.8181000000000001E-2</v>
      </c>
      <c r="W157" s="11">
        <v>2.6027000000000002E-2</v>
      </c>
      <c r="X157" s="11">
        <v>0.22080900000000001</v>
      </c>
      <c r="Y157" s="11">
        <v>7.8663999999999998E-2</v>
      </c>
      <c r="Z157" s="11">
        <v>1.428E-3</v>
      </c>
      <c r="AA157" s="11"/>
      <c r="AB157" s="11">
        <v>4.0499999999999998E-4</v>
      </c>
      <c r="AC157" s="11">
        <v>0.25539800000000001</v>
      </c>
      <c r="AD157" s="11">
        <v>6.7860000000000004E-3</v>
      </c>
      <c r="AE157" s="11">
        <v>7.3480000000000004E-3</v>
      </c>
    </row>
    <row r="158" spans="1:31" ht="13.5" customHeight="1" x14ac:dyDescent="0.25">
      <c r="A158" s="1"/>
      <c r="B158" s="16" t="s">
        <v>429</v>
      </c>
      <c r="C158" s="13"/>
      <c r="D158" s="14"/>
      <c r="E158" s="14"/>
      <c r="F158" s="14">
        <v>12.7</v>
      </c>
      <c r="G158" s="14">
        <v>0.1</v>
      </c>
      <c r="H158" s="14">
        <v>19.97</v>
      </c>
      <c r="I158" s="14">
        <v>4.05</v>
      </c>
      <c r="J158" s="14">
        <v>3.36</v>
      </c>
      <c r="K158" s="14"/>
      <c r="L158" s="14">
        <v>5.51</v>
      </c>
      <c r="M158" s="14"/>
      <c r="N158" s="14"/>
      <c r="O158" s="14"/>
      <c r="P158" s="14">
        <v>9.4369999999999992E-3</v>
      </c>
      <c r="Q158" s="14"/>
      <c r="R158" s="14"/>
      <c r="S158" s="14"/>
      <c r="T158" s="14"/>
      <c r="U158" s="14"/>
      <c r="V158" s="14">
        <v>5.4000000000000001E-4</v>
      </c>
      <c r="W158" s="14">
        <v>1.018E-2</v>
      </c>
      <c r="X158" s="14"/>
      <c r="Y158" s="14">
        <v>0.18865199999999999</v>
      </c>
      <c r="Z158" s="14">
        <v>9.0000000000000006E-5</v>
      </c>
      <c r="AA158" s="14">
        <v>2.2016000000000001E-2</v>
      </c>
      <c r="AB158" s="14">
        <v>4.666E-3</v>
      </c>
      <c r="AC158" s="14"/>
      <c r="AD158" s="14">
        <v>2.0999999999999999E-3</v>
      </c>
      <c r="AE158" s="14">
        <v>2.562E-3</v>
      </c>
    </row>
    <row r="159" spans="1:31" ht="13.5" customHeight="1" x14ac:dyDescent="0.25">
      <c r="A159" s="1"/>
      <c r="B159" s="16" t="s">
        <v>430</v>
      </c>
      <c r="C159" s="10"/>
      <c r="D159" s="11">
        <v>0.14899999999999999</v>
      </c>
      <c r="E159" s="11">
        <v>4.4999999999999998E-2</v>
      </c>
      <c r="F159" s="11"/>
      <c r="G159" s="11">
        <v>0.1</v>
      </c>
      <c r="H159" s="11">
        <v>0.05</v>
      </c>
      <c r="I159" s="11">
        <v>0.04</v>
      </c>
      <c r="J159" s="11">
        <v>0.33</v>
      </c>
      <c r="K159" s="11">
        <v>0.28999999999999998</v>
      </c>
      <c r="L159" s="11">
        <v>0.19</v>
      </c>
      <c r="M159" s="11">
        <v>0.1</v>
      </c>
      <c r="N159" s="11"/>
      <c r="O159" s="11">
        <v>2.7716000000000001E-2</v>
      </c>
      <c r="P159" s="11">
        <v>0.122406</v>
      </c>
      <c r="Q159" s="11">
        <v>7.5744000000000006E-2</v>
      </c>
      <c r="R159" s="11">
        <v>7.2562000000000001E-2</v>
      </c>
      <c r="S159" s="11">
        <v>0.18742300000000001</v>
      </c>
      <c r="T159" s="11">
        <v>6.6139000000000003E-2</v>
      </c>
      <c r="U159" s="11">
        <v>0.122346</v>
      </c>
      <c r="V159" s="11">
        <v>0.23941799999999999</v>
      </c>
      <c r="W159" s="11">
        <v>6.7381999999999997E-2</v>
      </c>
      <c r="X159" s="11">
        <v>0.320826</v>
      </c>
      <c r="Y159" s="11">
        <v>0.27313500000000002</v>
      </c>
      <c r="Z159" s="11">
        <v>0.44207999999999997</v>
      </c>
      <c r="AA159" s="11">
        <v>0.210808</v>
      </c>
      <c r="AB159" s="11">
        <v>0.22309200000000001</v>
      </c>
      <c r="AC159" s="11">
        <v>0.29785800000000001</v>
      </c>
      <c r="AD159" s="11">
        <v>0.80529600000000001</v>
      </c>
      <c r="AE159" s="11">
        <v>0.654196</v>
      </c>
    </row>
    <row r="160" spans="1:31" ht="13.5" customHeight="1" x14ac:dyDescent="0.25">
      <c r="A160" s="1"/>
      <c r="B160" s="16" t="s">
        <v>431</v>
      </c>
      <c r="C160" s="13"/>
      <c r="D160" s="14"/>
      <c r="E160" s="14"/>
      <c r="F160" s="14"/>
      <c r="G160" s="14"/>
      <c r="H160" s="14">
        <v>0.08</v>
      </c>
      <c r="I160" s="14">
        <v>0.14000000000000001</v>
      </c>
      <c r="J160" s="14"/>
      <c r="K160" s="14"/>
      <c r="L160" s="14"/>
      <c r="M160" s="14">
        <v>0.01</v>
      </c>
      <c r="N160" s="14"/>
      <c r="O160" s="14">
        <v>7.4999999999999993E-5</v>
      </c>
      <c r="P160" s="14"/>
      <c r="Q160" s="14">
        <v>0.37953700000000001</v>
      </c>
      <c r="R160" s="14"/>
      <c r="S160" s="14">
        <v>0.23105899999999999</v>
      </c>
      <c r="T160" s="14">
        <v>0.29655700000000002</v>
      </c>
      <c r="U160" s="14">
        <v>0.27970200000000001</v>
      </c>
      <c r="V160" s="14">
        <v>1.22E-4</v>
      </c>
      <c r="W160" s="14"/>
      <c r="X160" s="14">
        <v>8.3609000000000003E-2</v>
      </c>
      <c r="Y160" s="14">
        <v>2.3591000000000001E-2</v>
      </c>
      <c r="Z160" s="14">
        <v>6.3023999999999997E-2</v>
      </c>
      <c r="AA160" s="14">
        <v>1.9508000000000001E-2</v>
      </c>
      <c r="AB160" s="14">
        <v>0.17197499999999999</v>
      </c>
      <c r="AC160" s="14"/>
      <c r="AD160" s="14">
        <v>3.28E-4</v>
      </c>
      <c r="AE160" s="14">
        <v>1.3559999999999999E-2</v>
      </c>
    </row>
    <row r="161" spans="1:31" ht="13.5" customHeight="1" x14ac:dyDescent="0.25">
      <c r="A161" s="1"/>
      <c r="B161" s="16" t="s">
        <v>432</v>
      </c>
      <c r="C161" s="10"/>
      <c r="D161" s="11"/>
      <c r="E161" s="11"/>
      <c r="F161" s="11"/>
      <c r="G161" s="11"/>
      <c r="H161" s="11"/>
      <c r="I161" s="11">
        <v>0.12</v>
      </c>
      <c r="J161" s="11"/>
      <c r="K161" s="11">
        <v>0.04</v>
      </c>
      <c r="L161" s="11"/>
      <c r="M161" s="11"/>
      <c r="N161" s="11"/>
      <c r="O161" s="11">
        <v>4.8960000000000002E-3</v>
      </c>
      <c r="P161" s="11">
        <v>7.1452000000000002E-2</v>
      </c>
      <c r="Q161" s="11"/>
      <c r="R161" s="11">
        <v>5.8069999999999997E-3</v>
      </c>
      <c r="S161" s="11"/>
      <c r="T161" s="11"/>
      <c r="U161" s="11"/>
      <c r="V161" s="11"/>
      <c r="W161" s="11">
        <v>1.26E-4</v>
      </c>
      <c r="X161" s="11"/>
      <c r="Y161" s="11">
        <v>1.0089999999999999E-3</v>
      </c>
      <c r="Z161" s="11">
        <v>1.1918E-2</v>
      </c>
      <c r="AA161" s="11">
        <v>1.7276E-2</v>
      </c>
      <c r="AB161" s="11">
        <v>1.8067E-2</v>
      </c>
      <c r="AC161" s="11">
        <v>1.0406E-2</v>
      </c>
      <c r="AD161" s="11">
        <v>3.7079000000000001E-2</v>
      </c>
      <c r="AE161" s="11">
        <v>2.9949999999999998E-3</v>
      </c>
    </row>
    <row r="162" spans="1:31" ht="13.5" customHeight="1" x14ac:dyDescent="0.25">
      <c r="A162" s="1"/>
      <c r="B162" s="16" t="s">
        <v>433</v>
      </c>
      <c r="C162" s="13"/>
      <c r="D162" s="14"/>
      <c r="E162" s="14">
        <v>6.6000000000000003E-2</v>
      </c>
      <c r="F162" s="14"/>
      <c r="G162" s="14">
        <v>0.3</v>
      </c>
      <c r="H162" s="14">
        <v>0.37</v>
      </c>
      <c r="I162" s="14">
        <v>0.52</v>
      </c>
      <c r="J162" s="14">
        <v>0.96</v>
      </c>
      <c r="K162" s="14">
        <v>0.82</v>
      </c>
      <c r="L162" s="14">
        <v>0.87</v>
      </c>
      <c r="M162" s="14">
        <v>0.62</v>
      </c>
      <c r="N162" s="14">
        <v>0.2</v>
      </c>
      <c r="O162" s="14">
        <v>0.12247</v>
      </c>
      <c r="P162" s="14">
        <v>0.20028399999999999</v>
      </c>
      <c r="Q162" s="14">
        <v>0.115884</v>
      </c>
      <c r="R162" s="14">
        <v>4.3867000000000003E-2</v>
      </c>
      <c r="S162" s="14">
        <v>0.23252700000000001</v>
      </c>
      <c r="T162" s="14">
        <v>0.352881</v>
      </c>
      <c r="U162" s="14">
        <v>0.57266499999999998</v>
      </c>
      <c r="V162" s="14">
        <v>0.66064999999999996</v>
      </c>
      <c r="W162" s="14">
        <v>0.71368100000000001</v>
      </c>
      <c r="X162" s="14">
        <v>0.50618700000000005</v>
      </c>
      <c r="Y162" s="14">
        <v>0.405775</v>
      </c>
      <c r="Z162" s="14">
        <v>0.263152</v>
      </c>
      <c r="AA162" s="14">
        <v>0.64286799999999999</v>
      </c>
      <c r="AB162" s="14">
        <v>0.26355699999999999</v>
      </c>
      <c r="AC162" s="14">
        <v>0.11353000000000001</v>
      </c>
      <c r="AD162" s="14">
        <v>0.11398800000000001</v>
      </c>
      <c r="AE162" s="14">
        <v>0.18335499999999999</v>
      </c>
    </row>
    <row r="163" spans="1:31" ht="13.5" customHeight="1" x14ac:dyDescent="0.25">
      <c r="A163" s="1"/>
      <c r="B163" s="16" t="s">
        <v>434</v>
      </c>
      <c r="C163" s="10"/>
      <c r="D163" s="11"/>
      <c r="E163" s="11"/>
      <c r="F163" s="11"/>
      <c r="G163" s="11"/>
      <c r="H163" s="11">
        <v>0.08</v>
      </c>
      <c r="I163" s="11"/>
      <c r="J163" s="11"/>
      <c r="K163" s="11"/>
      <c r="L163" s="11"/>
      <c r="M163" s="11">
        <v>0.02</v>
      </c>
      <c r="N163" s="11"/>
      <c r="O163" s="11"/>
      <c r="P163" s="11">
        <v>7.8139999999999998E-3</v>
      </c>
      <c r="Q163" s="11"/>
      <c r="R163" s="11"/>
      <c r="S163" s="11"/>
      <c r="T163" s="11"/>
      <c r="U163" s="11"/>
      <c r="V163" s="11">
        <v>7.6699999999999997E-3</v>
      </c>
      <c r="W163" s="11">
        <v>1.0178E-2</v>
      </c>
      <c r="X163" s="11">
        <v>8.2299999999999995E-4</v>
      </c>
      <c r="Y163" s="11"/>
      <c r="Z163" s="11">
        <v>1.1400000000000001E-4</v>
      </c>
      <c r="AA163" s="11">
        <v>6.6210000000000005E-2</v>
      </c>
      <c r="AB163" s="11">
        <v>2.7262999999999999E-2</v>
      </c>
      <c r="AC163" s="11">
        <v>9.5920000000000005E-2</v>
      </c>
      <c r="AD163" s="11">
        <v>0.41777300000000001</v>
      </c>
      <c r="AE163" s="11">
        <v>0.31389600000000001</v>
      </c>
    </row>
    <row r="164" spans="1:31" ht="13.5" customHeight="1" x14ac:dyDescent="0.25">
      <c r="A164" s="1"/>
      <c r="B164" s="16" t="s">
        <v>435</v>
      </c>
      <c r="C164" s="13"/>
      <c r="D164" s="14">
        <v>1.726</v>
      </c>
      <c r="E164" s="14">
        <v>7.4999999999999997E-2</v>
      </c>
      <c r="F164" s="14">
        <v>0.2</v>
      </c>
      <c r="G164" s="14">
        <v>0.2</v>
      </c>
      <c r="H164" s="14">
        <v>1.04</v>
      </c>
      <c r="I164" s="14">
        <v>0.05</v>
      </c>
      <c r="J164" s="14"/>
      <c r="K164" s="14"/>
      <c r="L164" s="14"/>
      <c r="M164" s="14"/>
      <c r="N164" s="14"/>
      <c r="O164" s="14">
        <v>8.7690000000000008E-3</v>
      </c>
      <c r="P164" s="14">
        <v>9.5E-4</v>
      </c>
      <c r="Q164" s="14">
        <v>8.5000000000000006E-5</v>
      </c>
      <c r="R164" s="14">
        <v>8.5000000000000006E-5</v>
      </c>
      <c r="S164" s="14">
        <v>8.4800000000000001E-4</v>
      </c>
      <c r="T164" s="14"/>
      <c r="U164" s="14">
        <v>5.0470000000000003E-3</v>
      </c>
      <c r="V164" s="14">
        <v>5.3340000000000002E-3</v>
      </c>
      <c r="W164" s="14">
        <v>1.0126E-2</v>
      </c>
      <c r="X164" s="14">
        <v>2.4593E-2</v>
      </c>
      <c r="Y164" s="14">
        <v>1.0784999999999999E-2</v>
      </c>
      <c r="Z164" s="14">
        <v>1.190005</v>
      </c>
      <c r="AA164" s="14">
        <v>0.31098799999999999</v>
      </c>
      <c r="AB164" s="14">
        <v>0.29933700000000002</v>
      </c>
      <c r="AC164" s="14">
        <v>0.13068399999999999</v>
      </c>
      <c r="AD164" s="14">
        <v>3.2013E-2</v>
      </c>
      <c r="AE164" s="14">
        <v>2.954E-2</v>
      </c>
    </row>
    <row r="165" spans="1:31" ht="13.5" customHeight="1" x14ac:dyDescent="0.25">
      <c r="A165" s="1"/>
      <c r="B165" s="16" t="s">
        <v>436</v>
      </c>
      <c r="C165" s="10"/>
      <c r="D165" s="11"/>
      <c r="E165" s="11">
        <v>32.29</v>
      </c>
      <c r="F165" s="11"/>
      <c r="G165" s="11"/>
      <c r="H165" s="11">
        <v>0.31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>
        <v>9.9500000000000001E-4</v>
      </c>
      <c r="W165" s="11">
        <v>1.8200000000000001E-4</v>
      </c>
      <c r="X165" s="11">
        <v>1.207E-3</v>
      </c>
      <c r="Y165" s="11">
        <v>2.9E-4</v>
      </c>
      <c r="Z165" s="11">
        <v>2.2910000000000001E-3</v>
      </c>
      <c r="AA165" s="11"/>
      <c r="AB165" s="11"/>
      <c r="AC165" s="11">
        <v>1.1068E-2</v>
      </c>
      <c r="AD165" s="11"/>
      <c r="AE165" s="11">
        <v>7.8999999999999996E-5</v>
      </c>
    </row>
    <row r="166" spans="1:31" ht="13.5" customHeight="1" x14ac:dyDescent="0.25">
      <c r="A166" s="1"/>
      <c r="B166" s="16" t="s">
        <v>437</v>
      </c>
      <c r="C166" s="13">
        <v>198.99999999999997</v>
      </c>
      <c r="D166" s="14">
        <v>324.17</v>
      </c>
      <c r="E166" s="14">
        <v>365.14600000000002</v>
      </c>
      <c r="F166" s="14">
        <v>134.4</v>
      </c>
      <c r="G166" s="14">
        <v>166.6</v>
      </c>
      <c r="H166" s="14">
        <v>154.19999999999999</v>
      </c>
      <c r="I166" s="14">
        <v>140.72</v>
      </c>
      <c r="J166" s="14">
        <v>128.25</v>
      </c>
      <c r="K166" s="14">
        <v>131.41999999999999</v>
      </c>
      <c r="L166" s="14">
        <v>312.97000000000003</v>
      </c>
      <c r="M166" s="14">
        <v>122.64</v>
      </c>
      <c r="N166" s="14">
        <v>187.8</v>
      </c>
      <c r="O166" s="14">
        <v>107.090493</v>
      </c>
      <c r="P166" s="14">
        <v>376.34041400000001</v>
      </c>
      <c r="Q166" s="14">
        <v>259.57489900000002</v>
      </c>
      <c r="R166" s="14">
        <v>454.14364999999998</v>
      </c>
      <c r="S166" s="14">
        <v>278.18762600000002</v>
      </c>
      <c r="T166" s="14">
        <v>0.88355499999999998</v>
      </c>
      <c r="U166" s="14">
        <v>9.4685539999999992</v>
      </c>
      <c r="V166" s="14">
        <v>1.0698639999999999</v>
      </c>
      <c r="W166" s="14">
        <v>0.102477</v>
      </c>
      <c r="X166" s="14">
        <v>9.2043E-2</v>
      </c>
      <c r="Y166" s="14">
        <v>0.17616100000000001</v>
      </c>
      <c r="Z166" s="14">
        <v>0.15531200000000001</v>
      </c>
      <c r="AA166" s="14">
        <v>3.6153019999999998</v>
      </c>
      <c r="AB166" s="14">
        <v>0.44543100000000002</v>
      </c>
      <c r="AC166" s="14">
        <v>3.2840000000000001E-2</v>
      </c>
      <c r="AD166" s="14">
        <v>6.4118999999999995E-2</v>
      </c>
      <c r="AE166" s="14">
        <v>0.11952699999999999</v>
      </c>
    </row>
    <row r="167" spans="1:31" ht="13.5" customHeight="1" x14ac:dyDescent="0.25">
      <c r="A167" s="1"/>
      <c r="B167" s="16" t="s">
        <v>438</v>
      </c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>
        <v>4.8899999999999996E-4</v>
      </c>
      <c r="AB167" s="11">
        <v>2.2693000000000001E-2</v>
      </c>
      <c r="AC167" s="11">
        <v>2.6072000000000001E-2</v>
      </c>
      <c r="AD167" s="11"/>
      <c r="AE167" s="11">
        <v>2.9479999999999999E-2</v>
      </c>
    </row>
    <row r="168" spans="1:31" ht="13.5" customHeight="1" x14ac:dyDescent="0.25">
      <c r="A168" s="1"/>
      <c r="B168" s="16" t="s">
        <v>439</v>
      </c>
      <c r="C168" s="13"/>
      <c r="D168" s="14"/>
      <c r="E168" s="14"/>
      <c r="F168" s="14"/>
      <c r="G168" s="14"/>
      <c r="H168" s="14">
        <v>0.02</v>
      </c>
      <c r="I168" s="14">
        <v>0.01</v>
      </c>
      <c r="J168" s="14"/>
      <c r="K168" s="14"/>
      <c r="L168" s="14"/>
      <c r="M168" s="14"/>
      <c r="N168" s="14"/>
      <c r="O168" s="14"/>
      <c r="P168" s="14"/>
      <c r="Q168" s="14"/>
      <c r="R168" s="14">
        <v>2.0286999999999999E-2</v>
      </c>
      <c r="S168" s="14">
        <v>5.8999999999999998E-5</v>
      </c>
      <c r="T168" s="14"/>
      <c r="U168" s="14"/>
      <c r="V168" s="14"/>
      <c r="W168" s="14">
        <v>4.7600000000000002E-4</v>
      </c>
      <c r="X168" s="14">
        <v>1.4599999999999999E-3</v>
      </c>
      <c r="Y168" s="14">
        <v>6.3393000000000005E-2</v>
      </c>
      <c r="Z168" s="14">
        <v>4.5746000000000002E-2</v>
      </c>
      <c r="AA168" s="14">
        <v>0.15439900000000001</v>
      </c>
      <c r="AB168" s="14">
        <v>2.5444000000000001E-2</v>
      </c>
      <c r="AC168" s="14">
        <v>7.8982999999999998E-2</v>
      </c>
      <c r="AD168" s="14">
        <v>0.343752</v>
      </c>
      <c r="AE168" s="14">
        <v>3.4589439999999998</v>
      </c>
    </row>
    <row r="169" spans="1:31" ht="13.5" customHeight="1" x14ac:dyDescent="0.25">
      <c r="A169" s="1"/>
      <c r="B169" s="16" t="s">
        <v>440</v>
      </c>
      <c r="C169" s="10"/>
      <c r="D169" s="11">
        <v>40.945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>
        <v>6.0300000000000002E-4</v>
      </c>
      <c r="Q169" s="11"/>
      <c r="R169" s="11"/>
      <c r="S169" s="11">
        <v>6.2590440000000003</v>
      </c>
      <c r="T169" s="11">
        <v>6.1405130000000003</v>
      </c>
      <c r="U169" s="11">
        <v>1.27389</v>
      </c>
      <c r="V169" s="11">
        <v>3.0010249999999998</v>
      </c>
      <c r="W169" s="11"/>
      <c r="X169" s="11"/>
      <c r="Y169" s="11">
        <v>6.4799999999999996E-2</v>
      </c>
      <c r="Z169" s="11">
        <v>8.7353E-2</v>
      </c>
      <c r="AA169" s="11"/>
      <c r="AB169" s="11">
        <v>0.27150000000000002</v>
      </c>
      <c r="AC169" s="11">
        <v>0.37539499999999998</v>
      </c>
      <c r="AD169" s="11">
        <v>4.7750000000000001E-2</v>
      </c>
      <c r="AE169" s="11">
        <v>0.30860399999999999</v>
      </c>
    </row>
    <row r="170" spans="1:31" ht="13.5" customHeight="1" x14ac:dyDescent="0.25">
      <c r="A170" s="1"/>
      <c r="B170" s="16" t="s">
        <v>441</v>
      </c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>
        <v>1.322E-3</v>
      </c>
      <c r="R170" s="14">
        <v>1.2750000000000001E-3</v>
      </c>
      <c r="S170" s="14">
        <v>0.235787</v>
      </c>
      <c r="T170" s="14">
        <v>0.26199299999999998</v>
      </c>
      <c r="U170" s="14">
        <v>0.26219999999999999</v>
      </c>
      <c r="V170" s="14">
        <v>0.182591</v>
      </c>
      <c r="W170" s="14">
        <v>0.42458600000000002</v>
      </c>
      <c r="X170" s="14">
        <v>1.195168</v>
      </c>
      <c r="Y170" s="14">
        <v>0.34565000000000001</v>
      </c>
      <c r="Z170" s="14">
        <v>0.202038</v>
      </c>
      <c r="AA170" s="14">
        <v>7.7039999999999997E-2</v>
      </c>
      <c r="AB170" s="14">
        <v>3.8261000000000003E-2</v>
      </c>
      <c r="AC170" s="14">
        <v>0.19051699999999999</v>
      </c>
      <c r="AD170" s="14">
        <v>0.39621000000000001</v>
      </c>
      <c r="AE170" s="14">
        <v>0.247588</v>
      </c>
    </row>
    <row r="171" spans="1:31" ht="13.5" customHeight="1" x14ac:dyDescent="0.25">
      <c r="A171" s="1"/>
      <c r="B171" s="16" t="s">
        <v>442</v>
      </c>
      <c r="C171" s="10">
        <v>62.90000000000002</v>
      </c>
      <c r="D171" s="11">
        <v>65.5</v>
      </c>
      <c r="E171" s="11">
        <v>69.692999999999998</v>
      </c>
      <c r="F171" s="11">
        <v>51.3</v>
      </c>
      <c r="G171" s="11">
        <v>71.900000000000006</v>
      </c>
      <c r="H171" s="11">
        <v>68.11</v>
      </c>
      <c r="I171" s="11">
        <v>87.24</v>
      </c>
      <c r="J171" s="11">
        <v>68.02</v>
      </c>
      <c r="K171" s="11">
        <v>46.78</v>
      </c>
      <c r="L171" s="11">
        <v>52.45</v>
      </c>
      <c r="M171" s="11">
        <v>69.819999999999993</v>
      </c>
      <c r="N171" s="11">
        <v>53.3</v>
      </c>
      <c r="O171" s="11">
        <v>128.23384899999999</v>
      </c>
      <c r="P171" s="11">
        <v>89.146640000000005</v>
      </c>
      <c r="Q171" s="11">
        <v>70.231060999999997</v>
      </c>
      <c r="R171" s="11">
        <v>66.228418000000005</v>
      </c>
      <c r="S171" s="11">
        <v>75.178126000000006</v>
      </c>
      <c r="T171" s="11">
        <v>88.612425000000002</v>
      </c>
      <c r="U171" s="11">
        <v>72.387229000000005</v>
      </c>
      <c r="V171" s="11">
        <v>88.172241</v>
      </c>
      <c r="W171" s="11">
        <v>87.768596000000002</v>
      </c>
      <c r="X171" s="11">
        <v>101.79891499999999</v>
      </c>
      <c r="Y171" s="11">
        <v>115.39441100000001</v>
      </c>
      <c r="Z171" s="11">
        <v>76.608332000000004</v>
      </c>
      <c r="AA171" s="11">
        <v>73.316563000000002</v>
      </c>
      <c r="AB171" s="11">
        <v>68.070296999999997</v>
      </c>
      <c r="AC171" s="11">
        <v>60.923464000000003</v>
      </c>
      <c r="AD171" s="11">
        <v>75.188041999999996</v>
      </c>
      <c r="AE171" s="11">
        <v>62.766544000000003</v>
      </c>
    </row>
    <row r="172" spans="1:31" ht="13.5" customHeight="1" x14ac:dyDescent="0.25">
      <c r="A172" s="1"/>
      <c r="B172" s="16" t="s">
        <v>443</v>
      </c>
      <c r="C172" s="13"/>
      <c r="D172" s="14">
        <v>3.9E-2</v>
      </c>
      <c r="E172" s="14">
        <v>4.8000000000000001E-2</v>
      </c>
      <c r="F172" s="14"/>
      <c r="G172" s="14"/>
      <c r="H172" s="14"/>
      <c r="I172" s="14"/>
      <c r="J172" s="14"/>
      <c r="K172" s="14"/>
      <c r="L172" s="14"/>
      <c r="M172" s="14">
        <v>0.02</v>
      </c>
      <c r="N172" s="14">
        <v>0.1</v>
      </c>
      <c r="O172" s="14">
        <v>0.126078</v>
      </c>
      <c r="P172" s="14">
        <v>0.11894100000000001</v>
      </c>
      <c r="Q172" s="14">
        <v>2.1009E-2</v>
      </c>
      <c r="R172" s="14">
        <v>6.6610000000000003E-3</v>
      </c>
      <c r="S172" s="14">
        <v>3.2620000000000001E-3</v>
      </c>
      <c r="T172" s="14">
        <v>5.5449999999999996E-3</v>
      </c>
      <c r="U172" s="14">
        <v>0.584511</v>
      </c>
      <c r="V172" s="14">
        <v>0.82171400000000006</v>
      </c>
      <c r="W172" s="14">
        <v>0.128328</v>
      </c>
      <c r="X172" s="14">
        <v>1.5861E-2</v>
      </c>
      <c r="Y172" s="14">
        <v>8.5069000000000006E-2</v>
      </c>
      <c r="Z172" s="14">
        <v>0.199189</v>
      </c>
      <c r="AA172" s="14">
        <v>0.56635800000000003</v>
      </c>
      <c r="AB172" s="14">
        <v>0.48577399999999998</v>
      </c>
      <c r="AC172" s="14">
        <v>0.57457599999999998</v>
      </c>
      <c r="AD172" s="14">
        <v>0.70292100000000002</v>
      </c>
      <c r="AE172" s="14">
        <v>0.49304100000000001</v>
      </c>
    </row>
    <row r="173" spans="1:31" ht="13.5" customHeight="1" x14ac:dyDescent="0.25">
      <c r="A173" s="1"/>
      <c r="B173" s="16" t="s">
        <v>444</v>
      </c>
      <c r="C173" s="10"/>
      <c r="D173" s="11">
        <v>6.0000000000000001E-3</v>
      </c>
      <c r="E173" s="11">
        <v>1.2999999999999999E-2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>
        <v>6.5700000000000003E-4</v>
      </c>
      <c r="V173" s="11"/>
      <c r="W173" s="11"/>
      <c r="X173" s="11">
        <v>3.3599999999999998E-4</v>
      </c>
      <c r="Y173" s="11"/>
      <c r="Z173" s="11"/>
      <c r="AA173" s="11"/>
      <c r="AB173" s="11"/>
      <c r="AC173" s="11"/>
      <c r="AD173" s="11">
        <v>1.05E-4</v>
      </c>
      <c r="AE173" s="11">
        <v>0.16884399999999999</v>
      </c>
    </row>
    <row r="174" spans="1:31" ht="13.5" customHeight="1" x14ac:dyDescent="0.25">
      <c r="A174" s="1"/>
      <c r="B174" s="16" t="s">
        <v>445</v>
      </c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>
        <v>2.6700000000000001E-3</v>
      </c>
      <c r="P174" s="14"/>
      <c r="Q174" s="14"/>
      <c r="R174" s="14">
        <v>1.346E-3</v>
      </c>
      <c r="S174" s="14">
        <v>2.8609999999999998E-3</v>
      </c>
      <c r="T174" s="14">
        <v>2.4423E-2</v>
      </c>
      <c r="U174" s="14">
        <v>1.231E-2</v>
      </c>
      <c r="V174" s="14">
        <v>6.6000000000000005E-5</v>
      </c>
      <c r="W174" s="14">
        <v>7.6799999999999993E-2</v>
      </c>
      <c r="X174" s="14">
        <v>0.158361</v>
      </c>
      <c r="Y174" s="14">
        <v>4.4670000000000001E-2</v>
      </c>
      <c r="Z174" s="14">
        <v>2.3224999999999999E-2</v>
      </c>
      <c r="AA174" s="14">
        <v>0.36219200000000001</v>
      </c>
      <c r="AB174" s="14">
        <v>0.15373700000000001</v>
      </c>
      <c r="AC174" s="14">
        <v>0.125218</v>
      </c>
      <c r="AD174" s="14">
        <v>2.659564</v>
      </c>
      <c r="AE174" s="14">
        <v>3.5764999999999998E-2</v>
      </c>
    </row>
    <row r="175" spans="1:31" ht="13.5" customHeight="1" x14ac:dyDescent="0.25">
      <c r="A175" s="1"/>
      <c r="B175" s="16" t="s">
        <v>446</v>
      </c>
      <c r="C175" s="10"/>
      <c r="D175" s="11">
        <v>5.1999999999999998E-2</v>
      </c>
      <c r="E175" s="11">
        <v>1.6E-2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>
        <v>2.9420000000000002E-3</v>
      </c>
      <c r="Q175" s="11">
        <v>5.0109999999999998E-3</v>
      </c>
      <c r="R175" s="11">
        <v>0.1895</v>
      </c>
      <c r="S175" s="11">
        <v>1.3185000000000001E-2</v>
      </c>
      <c r="T175" s="11">
        <v>0.205903</v>
      </c>
      <c r="U175" s="11">
        <v>7.6988000000000001E-2</v>
      </c>
      <c r="V175" s="11">
        <v>2.9680000000000002E-2</v>
      </c>
      <c r="W175" s="11">
        <v>1.6761000000000002E-2</v>
      </c>
      <c r="X175" s="11">
        <v>0.66920400000000002</v>
      </c>
      <c r="Y175" s="11">
        <v>4.4510000000000001E-2</v>
      </c>
      <c r="Z175" s="11">
        <v>4.1979000000000002E-2</v>
      </c>
      <c r="AA175" s="11">
        <v>1.2999999999999999E-4</v>
      </c>
      <c r="AB175" s="11"/>
      <c r="AC175" s="11"/>
      <c r="AD175" s="11"/>
      <c r="AE175" s="11">
        <v>4.2848999999999998E-2</v>
      </c>
    </row>
    <row r="176" spans="1:31" ht="13.5" customHeight="1" x14ac:dyDescent="0.25">
      <c r="A176" s="1"/>
      <c r="B176" s="16" t="s">
        <v>447</v>
      </c>
      <c r="C176" s="13"/>
      <c r="D176" s="14"/>
      <c r="E176" s="14">
        <v>0.54800000000000004</v>
      </c>
      <c r="F176" s="14">
        <v>0.8</v>
      </c>
      <c r="G176" s="14">
        <v>0.6</v>
      </c>
      <c r="H176" s="14">
        <v>0.46</v>
      </c>
      <c r="I176" s="14">
        <v>0.54</v>
      </c>
      <c r="J176" s="14">
        <v>0.27</v>
      </c>
      <c r="K176" s="14">
        <v>0.38</v>
      </c>
      <c r="L176" s="14">
        <v>0.45</v>
      </c>
      <c r="M176" s="14">
        <v>0.37</v>
      </c>
      <c r="N176" s="14"/>
      <c r="O176" s="14">
        <v>1.7201000000000001E-2</v>
      </c>
      <c r="P176" s="14">
        <v>2.235E-3</v>
      </c>
      <c r="Q176" s="14">
        <v>1.1949E-2</v>
      </c>
      <c r="R176" s="14">
        <v>0.21309800000000001</v>
      </c>
      <c r="S176" s="14">
        <v>2.977E-3</v>
      </c>
      <c r="T176" s="14">
        <v>4.5046999999999997E-2</v>
      </c>
      <c r="U176" s="14">
        <v>9.6558000000000005E-2</v>
      </c>
      <c r="V176" s="14">
        <v>4.0986000000000002E-2</v>
      </c>
      <c r="W176" s="14">
        <v>5.4975999999999997E-2</v>
      </c>
      <c r="X176" s="14">
        <v>0.344499</v>
      </c>
      <c r="Y176" s="14">
        <v>0.230707</v>
      </c>
      <c r="Z176" s="14">
        <v>0.72438800000000003</v>
      </c>
      <c r="AA176" s="14">
        <v>5.3046000000000003E-2</v>
      </c>
      <c r="AB176" s="14"/>
      <c r="AC176" s="14"/>
      <c r="AD176" s="14"/>
      <c r="AE176" s="14"/>
    </row>
    <row r="177" spans="1:31" ht="13.5" customHeight="1" x14ac:dyDescent="0.25">
      <c r="A177" s="1"/>
      <c r="B177" s="16" t="s">
        <v>448</v>
      </c>
      <c r="C177" s="10">
        <v>1.6000000000000003</v>
      </c>
      <c r="D177" s="11">
        <v>4.2</v>
      </c>
      <c r="E177" s="11">
        <v>0.9</v>
      </c>
      <c r="F177" s="11">
        <v>0.3</v>
      </c>
      <c r="G177" s="11"/>
      <c r="H177" s="11">
        <v>58</v>
      </c>
      <c r="I177" s="11">
        <v>28.3</v>
      </c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>
        <v>7.2999999999999996E-4</v>
      </c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 x14ac:dyDescent="0.25">
      <c r="A178" s="1"/>
      <c r="B178" s="15" t="s">
        <v>449</v>
      </c>
      <c r="C178" s="13">
        <v>2079.1999999999998</v>
      </c>
      <c r="D178" s="14">
        <v>2475.8440000000001</v>
      </c>
      <c r="E178" s="14">
        <v>2478.8090000000002</v>
      </c>
      <c r="F178" s="14">
        <v>2985.9479999999999</v>
      </c>
      <c r="G178" s="14">
        <v>4144.5</v>
      </c>
      <c r="H178" s="14">
        <v>5053.59</v>
      </c>
      <c r="I178" s="14">
        <v>5445</v>
      </c>
      <c r="J178" s="14">
        <v>4906.9799999999996</v>
      </c>
      <c r="K178" s="14">
        <v>4533.7</v>
      </c>
      <c r="L178" s="14">
        <v>5963.93</v>
      </c>
      <c r="M178" s="14">
        <v>6057.02</v>
      </c>
      <c r="N178" s="14">
        <v>6078.5</v>
      </c>
      <c r="O178" s="14">
        <v>7735.6573250000001</v>
      </c>
      <c r="P178" s="14">
        <v>9273.4153839999999</v>
      </c>
      <c r="Q178" s="14">
        <v>11684.331138</v>
      </c>
      <c r="R178" s="14">
        <v>13000.167740000001</v>
      </c>
      <c r="S178" s="14">
        <v>14428.165937</v>
      </c>
      <c r="T178" s="14">
        <v>18938.403982</v>
      </c>
      <c r="U178" s="14">
        <v>12801.123006</v>
      </c>
      <c r="V178" s="14">
        <v>16760.043576</v>
      </c>
      <c r="W178" s="14">
        <v>21189.455207999999</v>
      </c>
      <c r="X178" s="14">
        <v>22185.230567999999</v>
      </c>
      <c r="Y178" s="14">
        <v>20042.137236999999</v>
      </c>
      <c r="Z178" s="14">
        <v>18805.617517999999</v>
      </c>
      <c r="AA178" s="14">
        <v>14910.596117999999</v>
      </c>
      <c r="AB178" s="14">
        <v>13907.101553</v>
      </c>
      <c r="AC178" s="14">
        <v>16372.305538000001</v>
      </c>
      <c r="AD178" s="14">
        <v>18664.971863999999</v>
      </c>
      <c r="AE178" s="14">
        <v>16701.505869000001</v>
      </c>
    </row>
    <row r="179" spans="1:31" ht="13.5" customHeight="1" x14ac:dyDescent="0.25">
      <c r="A179" s="1"/>
      <c r="B179" s="16" t="s">
        <v>450</v>
      </c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>
        <v>5.4114000000000002E-2</v>
      </c>
      <c r="AB179" s="11">
        <v>1.0200000000000001E-3</v>
      </c>
      <c r="AC179" s="11">
        <v>1.565E-3</v>
      </c>
      <c r="AD179" s="11">
        <v>5.0914479999999998</v>
      </c>
      <c r="AE179" s="11">
        <v>25.464814000000001</v>
      </c>
    </row>
    <row r="180" spans="1:31" ht="13.5" customHeight="1" x14ac:dyDescent="0.25">
      <c r="A180" s="1"/>
      <c r="B180" s="16" t="s">
        <v>451</v>
      </c>
      <c r="C180" s="13"/>
      <c r="D180" s="14"/>
      <c r="E180" s="14"/>
      <c r="F180" s="14"/>
      <c r="G180" s="14"/>
      <c r="H180" s="14">
        <v>0.08</v>
      </c>
      <c r="I180" s="14">
        <v>0.05</v>
      </c>
      <c r="J180" s="14">
        <v>0.02</v>
      </c>
      <c r="K180" s="14"/>
      <c r="L180" s="14"/>
      <c r="M180" s="14"/>
      <c r="N180" s="14">
        <v>0.1</v>
      </c>
      <c r="O180" s="14"/>
      <c r="P180" s="14"/>
      <c r="Q180" s="14"/>
      <c r="R180" s="14"/>
      <c r="S180" s="14"/>
      <c r="T180" s="14">
        <v>7.7899999999999996E-4</v>
      </c>
      <c r="U180" s="14"/>
      <c r="V180" s="14"/>
      <c r="W180" s="14"/>
      <c r="X180" s="14"/>
      <c r="Y180" s="14">
        <v>5.5000000000000002E-5</v>
      </c>
      <c r="Z180" s="14"/>
      <c r="AA180" s="14"/>
      <c r="AB180" s="14"/>
      <c r="AC180" s="14">
        <v>6.5600000000000001E-4</v>
      </c>
      <c r="AD180" s="14">
        <v>2.5599999999999999E-4</v>
      </c>
      <c r="AE180" s="14">
        <v>7.306E-2</v>
      </c>
    </row>
    <row r="181" spans="1:31" ht="13.5" customHeight="1" x14ac:dyDescent="0.25">
      <c r="A181" s="1"/>
      <c r="B181" s="16" t="s">
        <v>452</v>
      </c>
      <c r="C181" s="10">
        <v>553.79999999999995</v>
      </c>
      <c r="D181" s="11">
        <v>633.53</v>
      </c>
      <c r="E181" s="11">
        <v>580.85599999999999</v>
      </c>
      <c r="F181" s="11">
        <v>954.7</v>
      </c>
      <c r="G181" s="11">
        <v>1384.5</v>
      </c>
      <c r="H181" s="11">
        <v>1634.19</v>
      </c>
      <c r="I181" s="11">
        <v>1836.92</v>
      </c>
      <c r="J181" s="11">
        <v>1900.56</v>
      </c>
      <c r="K181" s="11">
        <v>2018.08</v>
      </c>
      <c r="L181" s="11">
        <v>2869.46</v>
      </c>
      <c r="M181" s="11">
        <v>3056.97</v>
      </c>
      <c r="N181" s="11">
        <v>3059.1</v>
      </c>
      <c r="O181" s="11">
        <v>3783.9405839999999</v>
      </c>
      <c r="P181" s="11">
        <v>4162.6051420000003</v>
      </c>
      <c r="Q181" s="11">
        <v>4831.9911099999999</v>
      </c>
      <c r="R181" s="11">
        <v>4542.0614939999996</v>
      </c>
      <c r="S181" s="11">
        <v>4380.5998440000003</v>
      </c>
      <c r="T181" s="11">
        <v>5087.8483470000001</v>
      </c>
      <c r="U181" s="11">
        <v>4644.5518419999999</v>
      </c>
      <c r="V181" s="11">
        <v>4691.8502570000001</v>
      </c>
      <c r="W181" s="11">
        <v>4741.6799799999999</v>
      </c>
      <c r="X181" s="11">
        <v>5283.2694229999997</v>
      </c>
      <c r="Y181" s="11">
        <v>3930.7705820000001</v>
      </c>
      <c r="Z181" s="11">
        <v>2916.0745830000001</v>
      </c>
      <c r="AA181" s="11">
        <v>2518.8445099999999</v>
      </c>
      <c r="AB181" s="11">
        <v>2540.6435310000002</v>
      </c>
      <c r="AC181" s="11">
        <v>2921.5353399999999</v>
      </c>
      <c r="AD181" s="11">
        <v>3332.9133849999998</v>
      </c>
      <c r="AE181" s="11">
        <v>3499.552068</v>
      </c>
    </row>
    <row r="182" spans="1:31" ht="13.5" customHeight="1" x14ac:dyDescent="0.25">
      <c r="A182" s="1"/>
      <c r="B182" s="16" t="s">
        <v>453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>
        <v>1.21E-4</v>
      </c>
      <c r="Y182" s="14">
        <v>3.3509999999999998E-3</v>
      </c>
      <c r="Z182" s="14"/>
      <c r="AA182" s="14">
        <v>12.550160999999999</v>
      </c>
      <c r="AB182" s="14">
        <v>0.124097</v>
      </c>
      <c r="AC182" s="14">
        <v>2.2049999999999999E-3</v>
      </c>
      <c r="AD182" s="14">
        <v>1.48E-3</v>
      </c>
      <c r="AE182" s="14">
        <v>1.15E-3</v>
      </c>
    </row>
    <row r="183" spans="1:31" ht="13.5" customHeight="1" x14ac:dyDescent="0.25">
      <c r="A183" s="1"/>
      <c r="B183" s="16" t="s">
        <v>454</v>
      </c>
      <c r="C183" s="10"/>
      <c r="D183" s="11">
        <v>1.22</v>
      </c>
      <c r="E183" s="11">
        <v>0.27100000000000002</v>
      </c>
      <c r="F183" s="11">
        <v>0.2</v>
      </c>
      <c r="G183" s="11"/>
      <c r="H183" s="11">
        <v>0.04</v>
      </c>
      <c r="I183" s="11">
        <v>0.08</v>
      </c>
      <c r="J183" s="11"/>
      <c r="K183" s="11"/>
      <c r="L183" s="11"/>
      <c r="M183" s="11">
        <v>0.04</v>
      </c>
      <c r="N183" s="11"/>
      <c r="O183" s="11">
        <v>0.109444</v>
      </c>
      <c r="P183" s="11">
        <v>0.102101</v>
      </c>
      <c r="Q183" s="11">
        <v>0.12063</v>
      </c>
      <c r="R183" s="11">
        <v>0.13313900000000001</v>
      </c>
      <c r="S183" s="11">
        <v>0.27985399999999999</v>
      </c>
      <c r="T183" s="11">
        <v>0.22541700000000001</v>
      </c>
      <c r="U183" s="11">
        <v>0.131441</v>
      </c>
      <c r="V183" s="11">
        <v>3.952E-2</v>
      </c>
      <c r="W183" s="11">
        <v>3.5119999999999998E-2</v>
      </c>
      <c r="X183" s="11">
        <v>1.4583010000000001</v>
      </c>
      <c r="Y183" s="11">
        <v>0.19400400000000001</v>
      </c>
      <c r="Z183" s="11">
        <v>1.9887999999999999E-2</v>
      </c>
      <c r="AA183" s="11">
        <v>2.4586E-2</v>
      </c>
      <c r="AB183" s="11">
        <v>1.483765</v>
      </c>
      <c r="AC183" s="11">
        <v>9.7957000000000002E-2</v>
      </c>
      <c r="AD183" s="11">
        <v>5.9959999999999996E-3</v>
      </c>
      <c r="AE183" s="11">
        <v>0.29858499999999999</v>
      </c>
    </row>
    <row r="184" spans="1:31" ht="13.5" customHeight="1" x14ac:dyDescent="0.25">
      <c r="A184" s="1"/>
      <c r="B184" s="16" t="s">
        <v>455</v>
      </c>
      <c r="C184" s="13"/>
      <c r="D184" s="14"/>
      <c r="E184" s="14">
        <v>3.1E-2</v>
      </c>
      <c r="F184" s="14"/>
      <c r="G184" s="14"/>
      <c r="H184" s="14">
        <v>109.77</v>
      </c>
      <c r="I184" s="14">
        <v>59.8</v>
      </c>
      <c r="J184" s="14">
        <v>52.8</v>
      </c>
      <c r="K184" s="14">
        <v>10.45</v>
      </c>
      <c r="L184" s="14">
        <v>3.71</v>
      </c>
      <c r="M184" s="14">
        <v>2.0099999999999998</v>
      </c>
      <c r="N184" s="14">
        <v>8.8000000000000007</v>
      </c>
      <c r="O184" s="14">
        <v>2.2474999999999998E-2</v>
      </c>
      <c r="P184" s="14">
        <v>7.6844999999999997E-2</v>
      </c>
      <c r="Q184" s="14">
        <v>5.6038999999999999E-2</v>
      </c>
      <c r="R184" s="14">
        <v>5.1971000000000003E-2</v>
      </c>
      <c r="S184" s="14">
        <v>7.8978000000000007E-2</v>
      </c>
      <c r="T184" s="14">
        <v>2.8239E-2</v>
      </c>
      <c r="U184" s="14">
        <v>9.7424999999999998E-2</v>
      </c>
      <c r="V184" s="14">
        <v>7.0883000000000002E-2</v>
      </c>
      <c r="W184" s="14">
        <v>6.676E-2</v>
      </c>
      <c r="X184" s="14">
        <v>0.103563</v>
      </c>
      <c r="Y184" s="14">
        <v>0.14285500000000001</v>
      </c>
      <c r="Z184" s="14">
        <v>9.2227000000000003E-2</v>
      </c>
      <c r="AA184" s="14">
        <v>0.112771</v>
      </c>
      <c r="AB184" s="14">
        <v>7.2764999999999996E-2</v>
      </c>
      <c r="AC184" s="14">
        <v>0.65884500000000001</v>
      </c>
      <c r="AD184" s="14">
        <v>0.34272999999999998</v>
      </c>
      <c r="AE184" s="14">
        <v>0.45444600000000002</v>
      </c>
    </row>
    <row r="185" spans="1:31" ht="13.5" customHeight="1" x14ac:dyDescent="0.25">
      <c r="A185" s="1"/>
      <c r="B185" s="16" t="s">
        <v>456</v>
      </c>
      <c r="C185" s="10"/>
      <c r="D185" s="11"/>
      <c r="E185" s="11">
        <v>5.1999999999999998E-2</v>
      </c>
      <c r="F185" s="11">
        <v>0.1</v>
      </c>
      <c r="G185" s="11"/>
      <c r="H185" s="11">
        <v>0.14000000000000001</v>
      </c>
      <c r="I185" s="11">
        <v>0.87</v>
      </c>
      <c r="J185" s="11"/>
      <c r="K185" s="11"/>
      <c r="L185" s="11"/>
      <c r="M185" s="11"/>
      <c r="N185" s="11"/>
      <c r="O185" s="11">
        <v>2.7938999999999999E-2</v>
      </c>
      <c r="P185" s="11"/>
      <c r="Q185" s="11">
        <v>6.1009999999999997E-3</v>
      </c>
      <c r="R185" s="11">
        <v>6.2100000000000002E-4</v>
      </c>
      <c r="S185" s="11">
        <v>1.9369999999999999E-3</v>
      </c>
      <c r="T185" s="11">
        <v>8.3516999999999994E-2</v>
      </c>
      <c r="U185" s="11">
        <v>0.13211700000000001</v>
      </c>
      <c r="V185" s="11">
        <v>0.24559800000000001</v>
      </c>
      <c r="W185" s="11">
        <v>9.6124000000000001E-2</v>
      </c>
      <c r="X185" s="11">
        <v>0.61308700000000005</v>
      </c>
      <c r="Y185" s="11">
        <v>0.44329299999999999</v>
      </c>
      <c r="Z185" s="11">
        <v>0.35068500000000002</v>
      </c>
      <c r="AA185" s="11">
        <v>2.7317999999999999E-2</v>
      </c>
      <c r="AB185" s="11">
        <v>2.3854E-2</v>
      </c>
      <c r="AC185" s="11">
        <v>0.227071</v>
      </c>
      <c r="AD185" s="11">
        <v>7.4157000000000001E-2</v>
      </c>
      <c r="AE185" s="11">
        <v>0.19533700000000001</v>
      </c>
    </row>
    <row r="186" spans="1:31" ht="13.5" customHeight="1" x14ac:dyDescent="0.25">
      <c r="A186" s="1"/>
      <c r="B186" s="16" t="s">
        <v>457</v>
      </c>
      <c r="C186" s="13">
        <v>19.5</v>
      </c>
      <c r="D186" s="14">
        <v>16.72</v>
      </c>
      <c r="E186" s="14">
        <v>13.122999999999999</v>
      </c>
      <c r="F186" s="14">
        <v>25.3</v>
      </c>
      <c r="G186" s="14">
        <v>24.7</v>
      </c>
      <c r="H186" s="14">
        <v>35.86</v>
      </c>
      <c r="I186" s="14">
        <v>62.55</v>
      </c>
      <c r="J186" s="14">
        <v>37.590000000000003</v>
      </c>
      <c r="K186" s="14">
        <v>22.39</v>
      </c>
      <c r="L186" s="14">
        <v>30.14</v>
      </c>
      <c r="M186" s="14">
        <v>25.02</v>
      </c>
      <c r="N186" s="14">
        <v>22.5</v>
      </c>
      <c r="O186" s="14">
        <v>42.112523000000003</v>
      </c>
      <c r="P186" s="14">
        <v>53.575890000000001</v>
      </c>
      <c r="Q186" s="14">
        <v>38.648632999999997</v>
      </c>
      <c r="R186" s="14">
        <v>60.162539000000002</v>
      </c>
      <c r="S186" s="14">
        <v>56.247262999999997</v>
      </c>
      <c r="T186" s="14">
        <v>63.768901999999997</v>
      </c>
      <c r="U186" s="14">
        <v>65.127457000000007</v>
      </c>
      <c r="V186" s="14">
        <v>79.488269000000003</v>
      </c>
      <c r="W186" s="14">
        <v>126.95755800000001</v>
      </c>
      <c r="X186" s="14">
        <v>238.41905700000001</v>
      </c>
      <c r="Y186" s="14">
        <v>145.597297</v>
      </c>
      <c r="Z186" s="14">
        <v>160.94841500000001</v>
      </c>
      <c r="AA186" s="14">
        <v>109.032449</v>
      </c>
      <c r="AB186" s="14">
        <v>119.932582</v>
      </c>
      <c r="AC186" s="14">
        <v>121.229716</v>
      </c>
      <c r="AD186" s="14">
        <v>126.922377</v>
      </c>
      <c r="AE186" s="14">
        <v>102.51334900000001</v>
      </c>
    </row>
    <row r="187" spans="1:31" ht="13.5" customHeight="1" x14ac:dyDescent="0.25">
      <c r="A187" s="1"/>
      <c r="B187" s="16" t="s">
        <v>458</v>
      </c>
      <c r="C187" s="10">
        <v>697.59999999999991</v>
      </c>
      <c r="D187" s="11">
        <v>995.85</v>
      </c>
      <c r="E187" s="11">
        <v>1060.21</v>
      </c>
      <c r="F187" s="11">
        <v>999.8</v>
      </c>
      <c r="G187" s="11">
        <v>1194.7</v>
      </c>
      <c r="H187" s="11">
        <v>1065.6400000000001</v>
      </c>
      <c r="I187" s="11">
        <v>1242.82</v>
      </c>
      <c r="J187" s="11">
        <v>1092.32</v>
      </c>
      <c r="K187" s="11">
        <v>967.89</v>
      </c>
      <c r="L187" s="11">
        <v>1332.41</v>
      </c>
      <c r="M187" s="11">
        <v>1491.81</v>
      </c>
      <c r="N187" s="11">
        <v>1615.2</v>
      </c>
      <c r="O187" s="11">
        <v>2184.1402170000001</v>
      </c>
      <c r="P187" s="11">
        <v>2837.539683</v>
      </c>
      <c r="Q187" s="11">
        <v>3824.2899389999998</v>
      </c>
      <c r="R187" s="11">
        <v>4280.681028</v>
      </c>
      <c r="S187" s="11">
        <v>4530.5376850000002</v>
      </c>
      <c r="T187" s="11">
        <v>5302.2986229999997</v>
      </c>
      <c r="U187" s="11">
        <v>2878.153409</v>
      </c>
      <c r="V187" s="11">
        <v>4660.3306570000004</v>
      </c>
      <c r="W187" s="11">
        <v>6224.0197559999997</v>
      </c>
      <c r="X187" s="11">
        <v>5185.9727359999997</v>
      </c>
      <c r="Y187" s="11">
        <v>5103.9239509999998</v>
      </c>
      <c r="Z187" s="11">
        <v>5677.8436320000001</v>
      </c>
      <c r="AA187" s="11">
        <v>4858.6523390000002</v>
      </c>
      <c r="AB187" s="11">
        <v>4782.205438</v>
      </c>
      <c r="AC187" s="11">
        <v>5704.4366739999996</v>
      </c>
      <c r="AD187" s="11">
        <v>6755.1260570000004</v>
      </c>
      <c r="AE187" s="11">
        <v>5654.4201400000002</v>
      </c>
    </row>
    <row r="188" spans="1:31" ht="13.5" customHeight="1" x14ac:dyDescent="0.25">
      <c r="A188" s="1"/>
      <c r="B188" s="16" t="s">
        <v>459</v>
      </c>
      <c r="C188" s="13">
        <v>159.50000000000003</v>
      </c>
      <c r="D188" s="14">
        <v>106.29</v>
      </c>
      <c r="E188" s="14">
        <v>98.185000000000002</v>
      </c>
      <c r="F188" s="14">
        <v>118.9</v>
      </c>
      <c r="G188" s="14">
        <v>138.19999999999999</v>
      </c>
      <c r="H188" s="14">
        <v>222.36</v>
      </c>
      <c r="I188" s="14">
        <v>201.23</v>
      </c>
      <c r="J188" s="14">
        <v>176.01</v>
      </c>
      <c r="K188" s="14">
        <v>166</v>
      </c>
      <c r="L188" s="14">
        <v>205.34</v>
      </c>
      <c r="M188" s="14">
        <v>189.2</v>
      </c>
      <c r="N188" s="14">
        <v>206.9</v>
      </c>
      <c r="O188" s="14">
        <v>236.87042600000001</v>
      </c>
      <c r="P188" s="14">
        <v>304.658885</v>
      </c>
      <c r="Q188" s="14">
        <v>352.26816700000001</v>
      </c>
      <c r="R188" s="14">
        <v>380.23945900000001</v>
      </c>
      <c r="S188" s="14">
        <v>890.47676000000001</v>
      </c>
      <c r="T188" s="14">
        <v>2174.7485510000001</v>
      </c>
      <c r="U188" s="14">
        <v>1391.2039560000001</v>
      </c>
      <c r="V188" s="14">
        <v>1557.5187900000001</v>
      </c>
      <c r="W188" s="14">
        <v>2218.7126899999998</v>
      </c>
      <c r="X188" s="14">
        <v>2184.7521670000001</v>
      </c>
      <c r="Y188" s="14">
        <v>1725.3130169999999</v>
      </c>
      <c r="Z188" s="14">
        <v>1135.666273</v>
      </c>
      <c r="AA188" s="14">
        <v>879.05375700000002</v>
      </c>
      <c r="AB188" s="14">
        <v>798.82065</v>
      </c>
      <c r="AC188" s="14">
        <v>1182.695866</v>
      </c>
      <c r="AD188" s="14">
        <v>1408.659294</v>
      </c>
      <c r="AE188" s="14">
        <v>1257.640365</v>
      </c>
    </row>
    <row r="189" spans="1:31" ht="13.5" customHeight="1" x14ac:dyDescent="0.25">
      <c r="A189" s="1"/>
      <c r="B189" s="16" t="s">
        <v>460</v>
      </c>
      <c r="C189" s="10"/>
      <c r="D189" s="11">
        <v>4.96</v>
      </c>
      <c r="E189" s="11">
        <v>7.9829999999999997</v>
      </c>
      <c r="F189" s="11">
        <v>12.8</v>
      </c>
      <c r="G189" s="11">
        <v>15.1</v>
      </c>
      <c r="H189" s="11">
        <v>19.39</v>
      </c>
      <c r="I189" s="11">
        <v>23.92</v>
      </c>
      <c r="J189" s="11">
        <v>15.66</v>
      </c>
      <c r="K189" s="11">
        <v>13.25</v>
      </c>
      <c r="L189" s="11">
        <v>4.04</v>
      </c>
      <c r="M189" s="11">
        <v>2.95</v>
      </c>
      <c r="N189" s="11">
        <v>4.0999999999999996</v>
      </c>
      <c r="O189" s="11">
        <v>9.4149060000000002</v>
      </c>
      <c r="P189" s="11">
        <v>9.2988839999999993</v>
      </c>
      <c r="Q189" s="11">
        <v>9.5004580000000001</v>
      </c>
      <c r="R189" s="11">
        <v>8.7394370000000006</v>
      </c>
      <c r="S189" s="11">
        <v>20.314796999999999</v>
      </c>
      <c r="T189" s="11">
        <v>21.527303</v>
      </c>
      <c r="U189" s="11">
        <v>18.287322</v>
      </c>
      <c r="V189" s="11">
        <v>30.572481</v>
      </c>
      <c r="W189" s="11">
        <v>28.697375999999998</v>
      </c>
      <c r="X189" s="11">
        <v>28.889201</v>
      </c>
      <c r="Y189" s="11">
        <v>29.27234</v>
      </c>
      <c r="Z189" s="11">
        <v>38.843302000000001</v>
      </c>
      <c r="AA189" s="11">
        <v>32.138010999999999</v>
      </c>
      <c r="AB189" s="11">
        <v>37.712285000000001</v>
      </c>
      <c r="AC189" s="11">
        <v>36.178184999999999</v>
      </c>
      <c r="AD189" s="11">
        <v>41.162683999999999</v>
      </c>
      <c r="AE189" s="11">
        <v>34.122601000000003</v>
      </c>
    </row>
    <row r="190" spans="1:31" ht="13.5" customHeight="1" x14ac:dyDescent="0.25">
      <c r="A190" s="1"/>
      <c r="B190" s="16" t="s">
        <v>461</v>
      </c>
      <c r="C190" s="13"/>
      <c r="D190" s="14">
        <v>0.01</v>
      </c>
      <c r="E190" s="14">
        <v>7.0000000000000001E-3</v>
      </c>
      <c r="F190" s="14">
        <v>0.2</v>
      </c>
      <c r="G190" s="14">
        <v>0.4</v>
      </c>
      <c r="H190" s="14">
        <v>0.01</v>
      </c>
      <c r="I190" s="14">
        <v>0.02</v>
      </c>
      <c r="J190" s="14"/>
      <c r="K190" s="14"/>
      <c r="L190" s="14"/>
      <c r="M190" s="14"/>
      <c r="N190" s="14"/>
      <c r="O190" s="14">
        <v>3.9060999999999998E-2</v>
      </c>
      <c r="P190" s="14">
        <v>2.3240000000000001E-3</v>
      </c>
      <c r="Q190" s="14">
        <v>6.8400000000000004E-4</v>
      </c>
      <c r="R190" s="14">
        <v>1.2364999999999999E-2</v>
      </c>
      <c r="S190" s="14">
        <v>0.14790700000000001</v>
      </c>
      <c r="T190" s="14">
        <v>2.7980000000000001E-3</v>
      </c>
      <c r="U190" s="14"/>
      <c r="V190" s="14">
        <v>1.45E-4</v>
      </c>
      <c r="W190" s="14">
        <v>1.354E-3</v>
      </c>
      <c r="X190" s="14">
        <v>2.3999999999999998E-3</v>
      </c>
      <c r="Y190" s="14">
        <v>0.87728399999999995</v>
      </c>
      <c r="Z190" s="14">
        <v>0.55615599999999998</v>
      </c>
      <c r="AA190" s="14">
        <v>1.8567E-2</v>
      </c>
      <c r="AB190" s="14">
        <v>6.0239999999999998E-3</v>
      </c>
      <c r="AC190" s="14">
        <v>8.4553000000000003E-2</v>
      </c>
      <c r="AD190" s="14">
        <v>4.0080000000000003E-3</v>
      </c>
      <c r="AE190" s="14">
        <v>1.5790000000000001E-3</v>
      </c>
    </row>
    <row r="191" spans="1:31" ht="13.5" customHeight="1" x14ac:dyDescent="0.25">
      <c r="A191" s="1"/>
      <c r="B191" s="16" t="s">
        <v>462</v>
      </c>
      <c r="C191" s="10"/>
      <c r="D191" s="11">
        <v>6.0999999999999999E-2</v>
      </c>
      <c r="E191" s="11">
        <v>0.13700000000000001</v>
      </c>
      <c r="F191" s="11">
        <v>2.5999999999999999E-2</v>
      </c>
      <c r="G191" s="11"/>
      <c r="H191" s="11">
        <v>0.22</v>
      </c>
      <c r="I191" s="11">
        <v>0.57999999999999996</v>
      </c>
      <c r="J191" s="11">
        <v>0.35</v>
      </c>
      <c r="K191" s="11">
        <v>0.5</v>
      </c>
      <c r="L191" s="11">
        <v>0.35</v>
      </c>
      <c r="M191" s="11">
        <v>0.31</v>
      </c>
      <c r="N191" s="11">
        <v>0.9</v>
      </c>
      <c r="O191" s="11">
        <v>2.3453569999999999</v>
      </c>
      <c r="P191" s="11">
        <v>2.914317</v>
      </c>
      <c r="Q191" s="11">
        <v>3.5417339999999999</v>
      </c>
      <c r="R191" s="11">
        <v>5.0380919999999998</v>
      </c>
      <c r="S191" s="11">
        <v>8.3985339999999997</v>
      </c>
      <c r="T191" s="11">
        <v>15.246566</v>
      </c>
      <c r="U191" s="11">
        <v>16.008908000000002</v>
      </c>
      <c r="V191" s="11">
        <v>18.852824999999999</v>
      </c>
      <c r="W191" s="11">
        <v>23.673867999999999</v>
      </c>
      <c r="X191" s="11">
        <v>27.632083000000002</v>
      </c>
      <c r="Y191" s="11">
        <v>23.728511000000001</v>
      </c>
      <c r="Z191" s="11">
        <v>17.434926000000001</v>
      </c>
      <c r="AA191" s="11">
        <v>18.264565999999999</v>
      </c>
      <c r="AB191" s="11">
        <v>16.426759000000001</v>
      </c>
      <c r="AC191" s="11">
        <v>14.475448</v>
      </c>
      <c r="AD191" s="11">
        <v>18.701277000000001</v>
      </c>
      <c r="AE191" s="11">
        <v>11.649868</v>
      </c>
    </row>
    <row r="192" spans="1:31" ht="13.5" customHeight="1" x14ac:dyDescent="0.25">
      <c r="A192" s="1"/>
      <c r="B192" s="16" t="s">
        <v>463</v>
      </c>
      <c r="C192" s="13">
        <v>121.50000000000004</v>
      </c>
      <c r="D192" s="14">
        <v>151.76</v>
      </c>
      <c r="E192" s="14">
        <v>129.43199999999999</v>
      </c>
      <c r="F192" s="14">
        <v>187.1</v>
      </c>
      <c r="G192" s="14">
        <v>209</v>
      </c>
      <c r="H192" s="14">
        <v>224.88</v>
      </c>
      <c r="I192" s="14">
        <v>258.57</v>
      </c>
      <c r="J192" s="14">
        <v>149.57</v>
      </c>
      <c r="K192" s="14">
        <v>227.5</v>
      </c>
      <c r="L192" s="14">
        <v>254.32</v>
      </c>
      <c r="M192" s="14">
        <v>123.45</v>
      </c>
      <c r="N192" s="14">
        <v>92.5</v>
      </c>
      <c r="O192" s="14">
        <v>80.323290999999998</v>
      </c>
      <c r="P192" s="14">
        <v>139.15167600000001</v>
      </c>
      <c r="Q192" s="14">
        <v>271.55355900000001</v>
      </c>
      <c r="R192" s="14">
        <v>607.72333700000001</v>
      </c>
      <c r="S192" s="14">
        <v>758.50085000000001</v>
      </c>
      <c r="T192" s="14">
        <v>1597.6732059999999</v>
      </c>
      <c r="U192" s="14">
        <v>938.38846100000001</v>
      </c>
      <c r="V192" s="14">
        <v>799.44276600000001</v>
      </c>
      <c r="W192" s="14">
        <v>1298.344857</v>
      </c>
      <c r="X192" s="14">
        <v>2154.8927229999999</v>
      </c>
      <c r="Y192" s="14">
        <v>2514.8840479999999</v>
      </c>
      <c r="Z192" s="14">
        <v>2438.0853670000001</v>
      </c>
      <c r="AA192" s="14">
        <v>1198.8146670000001</v>
      </c>
      <c r="AB192" s="14">
        <v>1004.8214390000001</v>
      </c>
      <c r="AC192" s="14">
        <v>1471.6554410000001</v>
      </c>
      <c r="AD192" s="14">
        <v>1628.4736820000001</v>
      </c>
      <c r="AE192" s="14">
        <v>1591.8263039999999</v>
      </c>
    </row>
    <row r="193" spans="1:31" ht="13.5" customHeight="1" x14ac:dyDescent="0.25">
      <c r="A193" s="1"/>
      <c r="B193" s="16" t="s">
        <v>464</v>
      </c>
      <c r="C193" s="10"/>
      <c r="D193" s="11">
        <v>5.5720000000000001</v>
      </c>
      <c r="E193" s="11">
        <v>0.53500000000000003</v>
      </c>
      <c r="F193" s="11">
        <v>0.3</v>
      </c>
      <c r="G193" s="11">
        <v>1.1000000000000001</v>
      </c>
      <c r="H193" s="11">
        <v>0.65</v>
      </c>
      <c r="I193" s="11">
        <v>4.6500000000000004</v>
      </c>
      <c r="J193" s="11">
        <v>2.09</v>
      </c>
      <c r="K193" s="11">
        <v>3.75</v>
      </c>
      <c r="L193" s="11">
        <v>2</v>
      </c>
      <c r="M193" s="11">
        <v>2.62</v>
      </c>
      <c r="N193" s="11">
        <v>0.3</v>
      </c>
      <c r="O193" s="11">
        <v>0.81337099999999996</v>
      </c>
      <c r="P193" s="11">
        <v>3.0000439999999999</v>
      </c>
      <c r="Q193" s="11">
        <v>2.302</v>
      </c>
      <c r="R193" s="11">
        <v>0.60722100000000001</v>
      </c>
      <c r="S193" s="11">
        <v>3.0207380000000001</v>
      </c>
      <c r="T193" s="11">
        <v>12.577464000000001</v>
      </c>
      <c r="U193" s="11">
        <v>8.0005190000000006</v>
      </c>
      <c r="V193" s="11">
        <v>12.263194</v>
      </c>
      <c r="W193" s="11">
        <v>40.809134999999998</v>
      </c>
      <c r="X193" s="11">
        <v>47.942855000000002</v>
      </c>
      <c r="Y193" s="11">
        <v>41.117606000000002</v>
      </c>
      <c r="Z193" s="11">
        <v>15.277120999999999</v>
      </c>
      <c r="AA193" s="11">
        <v>7.962021</v>
      </c>
      <c r="AB193" s="11">
        <v>7.8758140000000001</v>
      </c>
      <c r="AC193" s="11">
        <v>8.7630940000000006</v>
      </c>
      <c r="AD193" s="11">
        <v>7.3795289999999998</v>
      </c>
      <c r="AE193" s="11">
        <v>6.710413</v>
      </c>
    </row>
    <row r="194" spans="1:31" ht="13.5" customHeight="1" x14ac:dyDescent="0.25">
      <c r="A194" s="1"/>
      <c r="B194" s="16" t="s">
        <v>465</v>
      </c>
      <c r="C194" s="13"/>
      <c r="D194" s="14"/>
      <c r="E194" s="14"/>
      <c r="F194" s="14"/>
      <c r="G194" s="14"/>
      <c r="H194" s="14"/>
      <c r="I194" s="14">
        <v>0.05</v>
      </c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>
        <v>9.2000000000000003E-4</v>
      </c>
      <c r="U194" s="14">
        <v>9.7499999999999996E-4</v>
      </c>
      <c r="V194" s="14">
        <v>1.096E-3</v>
      </c>
      <c r="W194" s="14"/>
      <c r="X194" s="14"/>
      <c r="Y194" s="14">
        <v>2.954E-3</v>
      </c>
      <c r="Z194" s="14">
        <v>1.2589999999999999E-3</v>
      </c>
      <c r="AA194" s="14">
        <v>6.3E-5</v>
      </c>
      <c r="AB194" s="14">
        <v>1.2234999999999999E-2</v>
      </c>
      <c r="AC194" s="14">
        <v>1.4499999999999999E-3</v>
      </c>
      <c r="AD194" s="14">
        <v>1.1606E-2</v>
      </c>
      <c r="AE194" s="14"/>
    </row>
    <row r="195" spans="1:31" ht="13.5" customHeight="1" x14ac:dyDescent="0.25">
      <c r="A195" s="1"/>
      <c r="B195" s="16" t="s">
        <v>466</v>
      </c>
      <c r="C195" s="10"/>
      <c r="D195" s="11">
        <v>11.949</v>
      </c>
      <c r="E195" s="11">
        <v>2.5960000000000001</v>
      </c>
      <c r="F195" s="11">
        <v>11.9</v>
      </c>
      <c r="G195" s="11">
        <v>25.6</v>
      </c>
      <c r="H195" s="11">
        <v>21.45</v>
      </c>
      <c r="I195" s="11">
        <v>35.090000000000003</v>
      </c>
      <c r="J195" s="11">
        <v>13.26</v>
      </c>
      <c r="K195" s="11">
        <v>16.34</v>
      </c>
      <c r="L195" s="11">
        <v>13.17</v>
      </c>
      <c r="M195" s="11">
        <v>4.38</v>
      </c>
      <c r="N195" s="11">
        <v>9.4</v>
      </c>
      <c r="O195" s="11">
        <v>9.7159259999999996</v>
      </c>
      <c r="P195" s="11">
        <v>12.344234</v>
      </c>
      <c r="Q195" s="11">
        <v>13.738759</v>
      </c>
      <c r="R195" s="11">
        <v>6.5270070000000002</v>
      </c>
      <c r="S195" s="11">
        <v>45.317546999999998</v>
      </c>
      <c r="T195" s="11">
        <v>112.483705</v>
      </c>
      <c r="U195" s="11">
        <v>107.594227</v>
      </c>
      <c r="V195" s="11">
        <v>106.08058800000001</v>
      </c>
      <c r="W195" s="11">
        <v>186.19031200000001</v>
      </c>
      <c r="X195" s="11">
        <v>113.416883</v>
      </c>
      <c r="Y195" s="11">
        <v>137.93516700000001</v>
      </c>
      <c r="Z195" s="11">
        <v>107.63742000000001</v>
      </c>
      <c r="AA195" s="11">
        <v>109.399615</v>
      </c>
      <c r="AB195" s="11">
        <v>95.318468999999993</v>
      </c>
      <c r="AC195" s="11">
        <v>91.835471999999996</v>
      </c>
      <c r="AD195" s="11">
        <v>141.21938299999999</v>
      </c>
      <c r="AE195" s="11">
        <v>115.044697</v>
      </c>
    </row>
    <row r="196" spans="1:31" ht="13.5" customHeight="1" x14ac:dyDescent="0.25">
      <c r="A196" s="1"/>
      <c r="B196" s="16" t="s">
        <v>467</v>
      </c>
      <c r="C196" s="13"/>
      <c r="D196" s="14">
        <v>0.78</v>
      </c>
      <c r="E196" s="14">
        <v>2.4359999999999999</v>
      </c>
      <c r="F196" s="14">
        <v>0.5</v>
      </c>
      <c r="G196" s="14">
        <v>0.4</v>
      </c>
      <c r="H196" s="14">
        <v>127.53</v>
      </c>
      <c r="I196" s="14">
        <v>61.92</v>
      </c>
      <c r="J196" s="14">
        <v>55.46</v>
      </c>
      <c r="K196" s="14">
        <v>11.13</v>
      </c>
      <c r="L196" s="14">
        <v>6.31</v>
      </c>
      <c r="M196" s="14">
        <v>2.87</v>
      </c>
      <c r="N196" s="14">
        <v>8.9</v>
      </c>
      <c r="O196" s="14">
        <v>0.28610400000000002</v>
      </c>
      <c r="P196" s="14">
        <v>0.33137499999999998</v>
      </c>
      <c r="Q196" s="14">
        <v>1.102622</v>
      </c>
      <c r="R196" s="14">
        <v>1.525455</v>
      </c>
      <c r="S196" s="14">
        <v>0.71927200000000002</v>
      </c>
      <c r="T196" s="14">
        <v>1.100509</v>
      </c>
      <c r="U196" s="14">
        <v>0.77487700000000004</v>
      </c>
      <c r="V196" s="14">
        <v>3.5712000000000001E-2</v>
      </c>
      <c r="W196" s="14">
        <v>0.48347000000000001</v>
      </c>
      <c r="X196" s="14">
        <v>8.0062999999999995E-2</v>
      </c>
      <c r="Y196" s="14">
        <v>5.4689999999999999E-3</v>
      </c>
      <c r="Z196" s="14">
        <v>7.5489000000000001E-2</v>
      </c>
      <c r="AA196" s="14">
        <v>0.53426499999999999</v>
      </c>
      <c r="AB196" s="14">
        <v>3.2826000000000001E-2</v>
      </c>
      <c r="AC196" s="14">
        <v>5.3999999999999998E-5</v>
      </c>
      <c r="AD196" s="14">
        <v>6.8880999999999998E-2</v>
      </c>
      <c r="AE196" s="14">
        <v>6.4689999999999999E-3</v>
      </c>
    </row>
    <row r="197" spans="1:31" ht="13.5" customHeight="1" x14ac:dyDescent="0.25">
      <c r="A197" s="1"/>
      <c r="B197" s="16" t="s">
        <v>468</v>
      </c>
      <c r="C197" s="10"/>
      <c r="D197" s="11">
        <v>0.12</v>
      </c>
      <c r="E197" s="11">
        <v>1.0999999999999999E-2</v>
      </c>
      <c r="F197" s="11"/>
      <c r="G197" s="11"/>
      <c r="H197" s="11"/>
      <c r="I197" s="11"/>
      <c r="J197" s="11">
        <v>0.01</v>
      </c>
      <c r="K197" s="11"/>
      <c r="L197" s="11"/>
      <c r="M197" s="11"/>
      <c r="N197" s="11"/>
      <c r="O197" s="11"/>
      <c r="P197" s="11">
        <v>6.9224999999999995E-2</v>
      </c>
      <c r="Q197" s="11">
        <v>5.4509000000000002E-2</v>
      </c>
      <c r="R197" s="11">
        <v>7.4364E-2</v>
      </c>
      <c r="S197" s="11">
        <v>0.14074800000000001</v>
      </c>
      <c r="T197" s="11">
        <v>0.19802500000000001</v>
      </c>
      <c r="U197" s="11">
        <v>6.9722999999999993E-2</v>
      </c>
      <c r="V197" s="11">
        <v>0.164601</v>
      </c>
      <c r="W197" s="11">
        <v>0.122366</v>
      </c>
      <c r="X197" s="11">
        <v>0.22342500000000001</v>
      </c>
      <c r="Y197" s="11">
        <v>2.461E-2</v>
      </c>
      <c r="Z197" s="11">
        <v>3.3055000000000001E-2</v>
      </c>
      <c r="AA197" s="11">
        <v>0.17615</v>
      </c>
      <c r="AB197" s="11">
        <v>0.95896000000000003</v>
      </c>
      <c r="AC197" s="11">
        <v>1.3045389999999999</v>
      </c>
      <c r="AD197" s="11">
        <v>1.0704910000000001</v>
      </c>
      <c r="AE197" s="11">
        <v>1.298168</v>
      </c>
    </row>
    <row r="198" spans="1:31" ht="13.5" customHeight="1" x14ac:dyDescent="0.25">
      <c r="A198" s="1"/>
      <c r="B198" s="16" t="s">
        <v>469</v>
      </c>
      <c r="C198" s="13"/>
      <c r="D198" s="14">
        <v>3.87</v>
      </c>
      <c r="E198" s="14">
        <v>4.2999999999999997E-2</v>
      </c>
      <c r="F198" s="14">
        <v>0.2</v>
      </c>
      <c r="G198" s="14"/>
      <c r="H198" s="14">
        <v>0.04</v>
      </c>
      <c r="I198" s="14">
        <v>0.03</v>
      </c>
      <c r="J198" s="14">
        <v>0.73</v>
      </c>
      <c r="K198" s="14">
        <v>0.03</v>
      </c>
      <c r="L198" s="14">
        <v>0.1</v>
      </c>
      <c r="M198" s="14">
        <v>0.59</v>
      </c>
      <c r="N198" s="14">
        <v>0.1</v>
      </c>
      <c r="O198" s="14">
        <v>0.32913199999999998</v>
      </c>
      <c r="P198" s="14">
        <v>1.1383259999999999</v>
      </c>
      <c r="Q198" s="14">
        <v>0.92025000000000001</v>
      </c>
      <c r="R198" s="14">
        <v>1.1511070000000001</v>
      </c>
      <c r="S198" s="14">
        <v>0.58335700000000001</v>
      </c>
      <c r="T198" s="14">
        <v>2.9321579999999998</v>
      </c>
      <c r="U198" s="14">
        <v>2.3620739999999998</v>
      </c>
      <c r="V198" s="14">
        <v>4.2549149999999996</v>
      </c>
      <c r="W198" s="14">
        <v>11.047907</v>
      </c>
      <c r="X198" s="14">
        <v>11.729091</v>
      </c>
      <c r="Y198" s="14">
        <v>15.527341</v>
      </c>
      <c r="Z198" s="14">
        <v>14.61795</v>
      </c>
      <c r="AA198" s="14">
        <v>19.985319</v>
      </c>
      <c r="AB198" s="14">
        <v>8.5105059999999995</v>
      </c>
      <c r="AC198" s="14">
        <v>6.4712199999999998</v>
      </c>
      <c r="AD198" s="14">
        <v>7.3434609999999996</v>
      </c>
      <c r="AE198" s="14">
        <v>4.0519319999999999</v>
      </c>
    </row>
    <row r="199" spans="1:31" ht="13.5" customHeight="1" x14ac:dyDescent="0.25">
      <c r="A199" s="1"/>
      <c r="B199" s="16" t="s">
        <v>470</v>
      </c>
      <c r="C199" s="10"/>
      <c r="D199" s="11">
        <v>1.2E-2</v>
      </c>
      <c r="E199" s="11">
        <v>4.3999999999999997E-2</v>
      </c>
      <c r="F199" s="11">
        <v>0.4</v>
      </c>
      <c r="G199" s="11">
        <v>0.8</v>
      </c>
      <c r="H199" s="11">
        <v>1.31</v>
      </c>
      <c r="I199" s="11">
        <v>7.0000000000000007E-2</v>
      </c>
      <c r="J199" s="11">
        <v>0.5</v>
      </c>
      <c r="K199" s="11"/>
      <c r="L199" s="11">
        <v>1.03</v>
      </c>
      <c r="M199" s="11">
        <v>0.83</v>
      </c>
      <c r="N199" s="11">
        <v>0.1</v>
      </c>
      <c r="O199" s="11">
        <v>2.1901E-2</v>
      </c>
      <c r="P199" s="11">
        <v>3.4981999999999999E-2</v>
      </c>
      <c r="Q199" s="11">
        <v>4.7260999999999997E-2</v>
      </c>
      <c r="R199" s="11">
        <v>0.25993500000000003</v>
      </c>
      <c r="S199" s="11">
        <v>1.655276</v>
      </c>
      <c r="T199" s="11">
        <v>4.5063930000000001</v>
      </c>
      <c r="U199" s="11">
        <v>0.103199</v>
      </c>
      <c r="V199" s="11">
        <v>0.102174</v>
      </c>
      <c r="W199" s="11">
        <v>0.75667600000000002</v>
      </c>
      <c r="X199" s="11">
        <v>1.3371820000000001</v>
      </c>
      <c r="Y199" s="11">
        <v>0.55303800000000003</v>
      </c>
      <c r="Z199" s="11">
        <v>1.6677500000000001</v>
      </c>
      <c r="AA199" s="11">
        <v>0.31114700000000001</v>
      </c>
      <c r="AB199" s="11">
        <v>0.150426</v>
      </c>
      <c r="AC199" s="11">
        <v>0.73509500000000005</v>
      </c>
      <c r="AD199" s="11">
        <v>1.0033190000000001</v>
      </c>
      <c r="AE199" s="11">
        <v>0.11715</v>
      </c>
    </row>
    <row r="200" spans="1:31" ht="13.5" customHeight="1" x14ac:dyDescent="0.25">
      <c r="A200" s="1"/>
      <c r="B200" s="16" t="s">
        <v>471</v>
      </c>
      <c r="C200" s="13">
        <v>138.19999999999999</v>
      </c>
      <c r="D200" s="14">
        <v>178.29</v>
      </c>
      <c r="E200" s="14">
        <v>209.68700000000001</v>
      </c>
      <c r="F200" s="14">
        <v>263.7</v>
      </c>
      <c r="G200" s="14">
        <v>600.6</v>
      </c>
      <c r="H200" s="14">
        <v>927.19</v>
      </c>
      <c r="I200" s="14">
        <v>1076.25</v>
      </c>
      <c r="J200" s="14">
        <v>849.92</v>
      </c>
      <c r="K200" s="14">
        <v>578.64</v>
      </c>
      <c r="L200" s="14">
        <v>615.35</v>
      </c>
      <c r="M200" s="14">
        <v>532.46</v>
      </c>
      <c r="N200" s="14">
        <v>475.2</v>
      </c>
      <c r="O200" s="14">
        <v>592.30389100000002</v>
      </c>
      <c r="P200" s="14">
        <v>656.57076500000005</v>
      </c>
      <c r="Q200" s="14">
        <v>805.91354000000001</v>
      </c>
      <c r="R200" s="14">
        <v>1047.0035809999999</v>
      </c>
      <c r="S200" s="14">
        <v>1390.395397</v>
      </c>
      <c r="T200" s="14">
        <v>1798.2745580000001</v>
      </c>
      <c r="U200" s="14">
        <v>1220.8608879999999</v>
      </c>
      <c r="V200" s="14">
        <v>2119.3494569999998</v>
      </c>
      <c r="W200" s="14">
        <v>2521.6615400000001</v>
      </c>
      <c r="X200" s="14">
        <v>2607.5759309999999</v>
      </c>
      <c r="Y200" s="14">
        <v>2516.7605210000002</v>
      </c>
      <c r="Z200" s="14">
        <v>2430.746564</v>
      </c>
      <c r="AA200" s="14">
        <v>2140.9807049999999</v>
      </c>
      <c r="AB200" s="14">
        <v>2011.3007439999999</v>
      </c>
      <c r="AC200" s="14">
        <v>2133.016944</v>
      </c>
      <c r="AD200" s="14">
        <v>2411.0758580000002</v>
      </c>
      <c r="AE200" s="14">
        <v>2039.2557409999999</v>
      </c>
    </row>
    <row r="201" spans="1:31" ht="13.5" customHeight="1" x14ac:dyDescent="0.25">
      <c r="A201" s="1"/>
      <c r="B201" s="16" t="s">
        <v>472</v>
      </c>
      <c r="C201" s="10">
        <v>24.4</v>
      </c>
      <c r="D201" s="11">
        <v>28.44</v>
      </c>
      <c r="E201" s="11">
        <v>10.728</v>
      </c>
      <c r="F201" s="11">
        <v>44.4</v>
      </c>
      <c r="G201" s="11">
        <v>41.2</v>
      </c>
      <c r="H201" s="11">
        <v>90.08</v>
      </c>
      <c r="I201" s="11">
        <v>56</v>
      </c>
      <c r="J201" s="11">
        <v>49.05</v>
      </c>
      <c r="K201" s="11">
        <v>8.56</v>
      </c>
      <c r="L201" s="11"/>
      <c r="M201" s="11"/>
      <c r="N201" s="11">
        <v>6.3</v>
      </c>
      <c r="O201" s="11"/>
      <c r="P201" s="11">
        <v>1.8374999999999999E-2</v>
      </c>
      <c r="Q201" s="11">
        <v>20.709302999999998</v>
      </c>
      <c r="R201" s="11">
        <v>1.077218</v>
      </c>
      <c r="S201" s="11">
        <v>11.375367000000001</v>
      </c>
      <c r="T201" s="11">
        <v>6.7214179999999999</v>
      </c>
      <c r="U201" s="11">
        <v>2.3178990000000002</v>
      </c>
      <c r="V201" s="11">
        <v>1.85517</v>
      </c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3.5" customHeight="1" x14ac:dyDescent="0.25">
      <c r="A202" s="1"/>
      <c r="B202" s="16" t="s">
        <v>473</v>
      </c>
      <c r="C202" s="13"/>
      <c r="D202" s="14">
        <v>1.9</v>
      </c>
      <c r="E202" s="14">
        <v>9.0999999999999998E-2</v>
      </c>
      <c r="F202" s="14"/>
      <c r="G202" s="14"/>
      <c r="H202" s="14">
        <v>0.02</v>
      </c>
      <c r="I202" s="14">
        <v>7.39</v>
      </c>
      <c r="J202" s="14">
        <v>5.52</v>
      </c>
      <c r="K202" s="14">
        <v>0.02</v>
      </c>
      <c r="L202" s="14">
        <v>0.02</v>
      </c>
      <c r="M202" s="14">
        <v>0.01</v>
      </c>
      <c r="N202" s="14"/>
      <c r="O202" s="14">
        <v>9.2259999999999998E-3</v>
      </c>
      <c r="P202" s="14">
        <v>6.3894999999999993E-2</v>
      </c>
      <c r="Q202" s="14">
        <v>0.12534799999999999</v>
      </c>
      <c r="R202" s="14">
        <v>0.95277199999999995</v>
      </c>
      <c r="S202" s="14">
        <v>3.9911859999999999</v>
      </c>
      <c r="T202" s="14">
        <v>4.6198370000000004</v>
      </c>
      <c r="U202" s="14">
        <v>6.2665090000000001</v>
      </c>
      <c r="V202" s="14">
        <v>7.9721520000000003</v>
      </c>
      <c r="W202" s="14">
        <v>12.658677000000001</v>
      </c>
      <c r="X202" s="14">
        <v>11.91839</v>
      </c>
      <c r="Y202" s="14">
        <v>10.725020000000001</v>
      </c>
      <c r="Z202" s="14">
        <v>14.267498</v>
      </c>
      <c r="AA202" s="14">
        <v>5.0686179999999998</v>
      </c>
      <c r="AB202" s="14">
        <v>3.4393820000000002</v>
      </c>
      <c r="AC202" s="14">
        <v>3.3264339999999999</v>
      </c>
      <c r="AD202" s="14">
        <v>5.0252150000000002</v>
      </c>
      <c r="AE202" s="14">
        <v>4.7214340000000004</v>
      </c>
    </row>
    <row r="203" spans="1:31" ht="13.5" customHeight="1" x14ac:dyDescent="0.25">
      <c r="A203" s="1"/>
      <c r="B203" s="16" t="s">
        <v>474</v>
      </c>
      <c r="C203" s="10">
        <v>4</v>
      </c>
      <c r="D203" s="11">
        <v>7.74</v>
      </c>
      <c r="E203" s="11">
        <v>8.1820000000000004</v>
      </c>
      <c r="F203" s="11">
        <v>4.9000000000000004</v>
      </c>
      <c r="G203" s="11">
        <v>9.4</v>
      </c>
      <c r="H203" s="11">
        <v>6.11</v>
      </c>
      <c r="I203" s="11">
        <v>8.66</v>
      </c>
      <c r="J203" s="11">
        <v>8.2899999999999991</v>
      </c>
      <c r="K203" s="11">
        <v>7.17</v>
      </c>
      <c r="L203" s="11">
        <v>6.32</v>
      </c>
      <c r="M203" s="11">
        <v>4.9000000000000004</v>
      </c>
      <c r="N203" s="11">
        <v>3.4</v>
      </c>
      <c r="O203" s="11">
        <v>60.809494000000001</v>
      </c>
      <c r="P203" s="11">
        <v>33.912927000000003</v>
      </c>
      <c r="Q203" s="11">
        <v>21.0185</v>
      </c>
      <c r="R203" s="11">
        <v>33.029260000000001</v>
      </c>
      <c r="S203" s="11">
        <v>33.614829999999998</v>
      </c>
      <c r="T203" s="11">
        <v>40.954700000000003</v>
      </c>
      <c r="U203" s="11">
        <v>38.912658999999998</v>
      </c>
      <c r="V203" s="11">
        <v>56.032094000000001</v>
      </c>
      <c r="W203" s="11">
        <v>69.633893999999998</v>
      </c>
      <c r="X203" s="11">
        <v>84.303622000000004</v>
      </c>
      <c r="Y203" s="11">
        <v>108.84244200000001</v>
      </c>
      <c r="Z203" s="11">
        <v>100.012835</v>
      </c>
      <c r="AA203" s="11">
        <v>94.121928999999994</v>
      </c>
      <c r="AB203" s="11">
        <v>71.089179999999999</v>
      </c>
      <c r="AC203" s="11">
        <v>68.198795000000004</v>
      </c>
      <c r="AD203" s="11">
        <v>60.858142999999998</v>
      </c>
      <c r="AE203" s="11">
        <v>60.902563000000001</v>
      </c>
    </row>
    <row r="204" spans="1:31" ht="13.5" customHeight="1" x14ac:dyDescent="0.25">
      <c r="A204" s="1"/>
      <c r="B204" s="16" t="s">
        <v>475</v>
      </c>
      <c r="C204" s="13">
        <v>59.4</v>
      </c>
      <c r="D204" s="14">
        <v>61.38</v>
      </c>
      <c r="E204" s="14">
        <v>68.106999999999999</v>
      </c>
      <c r="F204" s="14">
        <v>55.6</v>
      </c>
      <c r="G204" s="14">
        <v>58</v>
      </c>
      <c r="H204" s="14">
        <v>69.36</v>
      </c>
      <c r="I204" s="14">
        <v>55.01</v>
      </c>
      <c r="J204" s="14">
        <v>62.39</v>
      </c>
      <c r="K204" s="14">
        <v>51.42</v>
      </c>
      <c r="L204" s="14">
        <v>66.790000000000006</v>
      </c>
      <c r="M204" s="14">
        <v>90.26</v>
      </c>
      <c r="N204" s="14">
        <v>78.599999999999994</v>
      </c>
      <c r="O204" s="14">
        <v>40.735633999999997</v>
      </c>
      <c r="P204" s="14">
        <v>97.024721</v>
      </c>
      <c r="Q204" s="14">
        <v>117.920106</v>
      </c>
      <c r="R204" s="14">
        <v>182.502681</v>
      </c>
      <c r="S204" s="14">
        <v>223.1755</v>
      </c>
      <c r="T204" s="14">
        <v>379.73712799999998</v>
      </c>
      <c r="U204" s="14">
        <v>427.097104</v>
      </c>
      <c r="V204" s="14">
        <v>624.41732100000002</v>
      </c>
      <c r="W204" s="14">
        <v>611.42111</v>
      </c>
      <c r="X204" s="14">
        <v>211.22035500000001</v>
      </c>
      <c r="Y204" s="14">
        <v>578.84647700000005</v>
      </c>
      <c r="Z204" s="14">
        <v>710.99578599999995</v>
      </c>
      <c r="AA204" s="14">
        <v>708.421423</v>
      </c>
      <c r="AB204" s="14">
        <v>560.022514</v>
      </c>
      <c r="AC204" s="14">
        <v>657.346047</v>
      </c>
      <c r="AD204" s="14">
        <v>667.79495699999995</v>
      </c>
      <c r="AE204" s="14">
        <v>726.44885699999998</v>
      </c>
    </row>
    <row r="205" spans="1:31" ht="13.5" customHeight="1" x14ac:dyDescent="0.25">
      <c r="A205" s="1"/>
      <c r="B205" s="16" t="s">
        <v>476</v>
      </c>
      <c r="C205" s="10">
        <v>63.6</v>
      </c>
      <c r="D205" s="11">
        <v>67.78</v>
      </c>
      <c r="E205" s="11">
        <v>72.301000000000002</v>
      </c>
      <c r="F205" s="11">
        <v>94.5</v>
      </c>
      <c r="G205" s="11">
        <v>147.4</v>
      </c>
      <c r="H205" s="11">
        <v>117.9</v>
      </c>
      <c r="I205" s="11">
        <v>118.49</v>
      </c>
      <c r="J205" s="11">
        <v>121.42</v>
      </c>
      <c r="K205" s="11">
        <v>168.59</v>
      </c>
      <c r="L205" s="11">
        <v>255.54</v>
      </c>
      <c r="M205" s="11">
        <v>285.48</v>
      </c>
      <c r="N205" s="11">
        <v>255.9</v>
      </c>
      <c r="O205" s="11">
        <v>477.46736099999998</v>
      </c>
      <c r="P205" s="11">
        <v>704.234916</v>
      </c>
      <c r="Q205" s="11">
        <v>1121.831021</v>
      </c>
      <c r="R205" s="11">
        <v>1447.6223970000001</v>
      </c>
      <c r="S205" s="11">
        <v>1708.0397049999999</v>
      </c>
      <c r="T205" s="11">
        <v>1874.181687</v>
      </c>
      <c r="U205" s="11">
        <v>724.73657800000001</v>
      </c>
      <c r="V205" s="11">
        <v>1368.5578419999999</v>
      </c>
      <c r="W205" s="11">
        <v>2049.766079</v>
      </c>
      <c r="X205" s="11">
        <v>2072.2382400000001</v>
      </c>
      <c r="Y205" s="11">
        <v>1774.428296</v>
      </c>
      <c r="Z205" s="11">
        <v>1553.437625</v>
      </c>
      <c r="AA205" s="11">
        <v>1098.5071740000001</v>
      </c>
      <c r="AB205" s="11">
        <v>997.27023599999995</v>
      </c>
      <c r="AC205" s="11">
        <v>939.65481399999999</v>
      </c>
      <c r="AD205" s="11">
        <v>1159.5215439999999</v>
      </c>
      <c r="AE205" s="11">
        <v>1189.223954</v>
      </c>
    </row>
    <row r="206" spans="1:31" ht="13.5" customHeight="1" x14ac:dyDescent="0.25">
      <c r="A206" s="1"/>
      <c r="B206" s="16" t="s">
        <v>477</v>
      </c>
      <c r="C206" s="13"/>
      <c r="D206" s="14"/>
      <c r="E206" s="14"/>
      <c r="F206" s="14"/>
      <c r="G206" s="14">
        <v>6.7</v>
      </c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 spans="1:31" ht="13.5" customHeight="1" x14ac:dyDescent="0.25">
      <c r="A207" s="1"/>
      <c r="B207" s="16" t="s">
        <v>478</v>
      </c>
      <c r="C207" s="10"/>
      <c r="D207" s="11">
        <v>0.20599999999999999</v>
      </c>
      <c r="E207" s="11">
        <v>4.2000000000000003E-2</v>
      </c>
      <c r="F207" s="11"/>
      <c r="G207" s="11">
        <v>0.1</v>
      </c>
      <c r="H207" s="11">
        <v>0.08</v>
      </c>
      <c r="I207" s="11">
        <v>0.14000000000000001</v>
      </c>
      <c r="J207" s="11"/>
      <c r="K207" s="11"/>
      <c r="L207" s="11">
        <v>0.02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>
        <v>6.4999999999999994E-5</v>
      </c>
      <c r="W207" s="11"/>
      <c r="X207" s="11">
        <v>2.1708000000000002E-2</v>
      </c>
      <c r="Y207" s="11">
        <v>0.14424300000000001</v>
      </c>
      <c r="Z207" s="11"/>
      <c r="AA207" s="11"/>
      <c r="AB207" s="11">
        <v>2.4919999999999999E-3</v>
      </c>
      <c r="AC207" s="11"/>
      <c r="AD207" s="11">
        <v>1.5799999999999999E-4</v>
      </c>
      <c r="AE207" s="11"/>
    </row>
    <row r="208" spans="1:31" ht="13.5" customHeight="1" x14ac:dyDescent="0.25">
      <c r="A208" s="1"/>
      <c r="B208" s="16" t="s">
        <v>479</v>
      </c>
      <c r="C208" s="13"/>
      <c r="D208" s="14">
        <v>2.3E-2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>
        <v>6.7999999999999999E-5</v>
      </c>
      <c r="T208" s="14"/>
      <c r="U208" s="14"/>
      <c r="V208" s="14"/>
      <c r="W208" s="14">
        <v>5.5880000000000001E-3</v>
      </c>
      <c r="X208" s="14"/>
      <c r="Y208" s="14"/>
      <c r="Z208" s="14">
        <v>0.12637699999999999</v>
      </c>
      <c r="AA208" s="14">
        <v>6.1934999999999997E-2</v>
      </c>
      <c r="AB208" s="14">
        <v>0.29907</v>
      </c>
      <c r="AC208" s="14">
        <v>2.835E-2</v>
      </c>
      <c r="AD208" s="14"/>
      <c r="AE208" s="14"/>
    </row>
    <row r="209" spans="1:31" ht="13.5" customHeight="1" x14ac:dyDescent="0.25">
      <c r="A209" s="1"/>
      <c r="B209" s="16" t="s">
        <v>480</v>
      </c>
      <c r="C209" s="10"/>
      <c r="D209" s="11"/>
      <c r="E209" s="11"/>
      <c r="F209" s="11"/>
      <c r="G209" s="11"/>
      <c r="H209" s="11"/>
      <c r="I209" s="11">
        <v>7.0000000000000007E-2</v>
      </c>
      <c r="J209" s="11"/>
      <c r="K209" s="11"/>
      <c r="L209" s="11"/>
      <c r="M209" s="11"/>
      <c r="N209" s="11"/>
      <c r="O209" s="11">
        <v>1.17E-4</v>
      </c>
      <c r="P209" s="11">
        <v>1.9699999999999999E-4</v>
      </c>
      <c r="Q209" s="11">
        <v>1.23E-3</v>
      </c>
      <c r="R209" s="11"/>
      <c r="S209" s="11"/>
      <c r="T209" s="11"/>
      <c r="U209" s="11"/>
      <c r="V209" s="11">
        <v>6.0390000000000001E-3</v>
      </c>
      <c r="W209" s="11">
        <v>6.02E-4</v>
      </c>
      <c r="X209" s="11">
        <v>4.1399999999999998E-4</v>
      </c>
      <c r="Y209" s="11">
        <v>5.3931E-2</v>
      </c>
      <c r="Z209" s="11">
        <v>3.166E-3</v>
      </c>
      <c r="AA209" s="11">
        <v>4.0419999999999996E-3</v>
      </c>
      <c r="AB209" s="11">
        <v>1.6689999999999999E-3</v>
      </c>
      <c r="AC209" s="11"/>
      <c r="AD209" s="11">
        <v>1.1019999999999999E-3</v>
      </c>
      <c r="AE209" s="11">
        <v>2.4620000000000002E-3</v>
      </c>
    </row>
    <row r="210" spans="1:31" ht="13.5" customHeight="1" x14ac:dyDescent="0.25">
      <c r="A210" s="1"/>
      <c r="B210" s="16" t="s">
        <v>481</v>
      </c>
      <c r="C210" s="13"/>
      <c r="D210" s="14">
        <v>10.71</v>
      </c>
      <c r="E210" s="14">
        <v>10.723000000000001</v>
      </c>
      <c r="F210" s="14">
        <v>22.6</v>
      </c>
      <c r="G210" s="14">
        <v>19.899999999999999</v>
      </c>
      <c r="H210" s="14">
        <v>16.47</v>
      </c>
      <c r="I210" s="14">
        <v>2.04</v>
      </c>
      <c r="J210" s="14">
        <v>2.15</v>
      </c>
      <c r="K210" s="14">
        <v>0.65</v>
      </c>
      <c r="L210" s="14">
        <v>1.55</v>
      </c>
      <c r="M210" s="14">
        <v>0.02</v>
      </c>
      <c r="N210" s="14"/>
      <c r="O210" s="14">
        <v>1.7465999999999999E-2</v>
      </c>
      <c r="P210" s="14">
        <v>6.5153100000000004</v>
      </c>
      <c r="Q210" s="14">
        <v>7.2015549999999999</v>
      </c>
      <c r="R210" s="14">
        <v>5.9855999999999999E-2</v>
      </c>
      <c r="S210" s="14">
        <v>18.770495</v>
      </c>
      <c r="T210" s="14">
        <v>7.8197039999999998</v>
      </c>
      <c r="U210" s="14">
        <v>62.689807999999999</v>
      </c>
      <c r="V210" s="14">
        <v>306.62043399999999</v>
      </c>
      <c r="W210" s="14">
        <v>656.19850499999995</v>
      </c>
      <c r="X210" s="14">
        <v>1449.6404299999999</v>
      </c>
      <c r="Y210" s="14">
        <v>1049.532162</v>
      </c>
      <c r="Z210" s="14">
        <v>1217.0925119999999</v>
      </c>
      <c r="AA210" s="14">
        <v>876.09525799999994</v>
      </c>
      <c r="AB210" s="14">
        <v>627.50433499999997</v>
      </c>
      <c r="AC210" s="14">
        <v>805.56770400000005</v>
      </c>
      <c r="AD210" s="14">
        <v>703.78481199999999</v>
      </c>
      <c r="AE210" s="14">
        <v>243.191812</v>
      </c>
    </row>
    <row r="211" spans="1:31" ht="13.5" customHeight="1" x14ac:dyDescent="0.25">
      <c r="A211" s="1"/>
      <c r="B211" s="16" t="s">
        <v>482</v>
      </c>
      <c r="C211" s="10">
        <v>20.999999999999996</v>
      </c>
      <c r="D211" s="11">
        <v>49.27</v>
      </c>
      <c r="E211" s="11">
        <v>51.781999999999996</v>
      </c>
      <c r="F211" s="11">
        <v>44</v>
      </c>
      <c r="G211" s="11">
        <v>39.9</v>
      </c>
      <c r="H211" s="11">
        <v>44.98</v>
      </c>
      <c r="I211" s="11">
        <v>58.11</v>
      </c>
      <c r="J211" s="11">
        <v>75.010000000000005</v>
      </c>
      <c r="K211" s="11">
        <v>51.2</v>
      </c>
      <c r="L211" s="11">
        <v>59.12</v>
      </c>
      <c r="M211" s="11">
        <v>55.78</v>
      </c>
      <c r="N211" s="11">
        <v>64.099999999999994</v>
      </c>
      <c r="O211" s="11">
        <v>86.673370000000006</v>
      </c>
      <c r="P211" s="11">
        <v>74.863685000000004</v>
      </c>
      <c r="Q211" s="11">
        <v>103.287961</v>
      </c>
      <c r="R211" s="11">
        <v>190.62558000000001</v>
      </c>
      <c r="S211" s="11">
        <v>128.70873</v>
      </c>
      <c r="T211" s="11">
        <v>186.80888200000001</v>
      </c>
      <c r="U211" s="11">
        <v>101.368916</v>
      </c>
      <c r="V211" s="11">
        <v>150.12629799999999</v>
      </c>
      <c r="W211" s="11">
        <v>181.25503</v>
      </c>
      <c r="X211" s="11">
        <v>271.003624</v>
      </c>
      <c r="Y211" s="11">
        <v>199.55065400000001</v>
      </c>
      <c r="Z211" s="11">
        <v>175.52463599999999</v>
      </c>
      <c r="AA211" s="11">
        <v>199.25411199999999</v>
      </c>
      <c r="AB211" s="11">
        <v>159.786013</v>
      </c>
      <c r="AC211" s="11">
        <v>140.03939099999999</v>
      </c>
      <c r="AD211" s="11">
        <v>145.73143099999999</v>
      </c>
      <c r="AE211" s="11">
        <v>127.346898</v>
      </c>
    </row>
    <row r="212" spans="1:31" ht="13.5" customHeight="1" x14ac:dyDescent="0.25">
      <c r="A212" s="1"/>
      <c r="B212" s="16" t="s">
        <v>483</v>
      </c>
      <c r="C212" s="13">
        <v>197.90000000000003</v>
      </c>
      <c r="D212" s="14">
        <v>131.63</v>
      </c>
      <c r="E212" s="14">
        <v>141.721</v>
      </c>
      <c r="F212" s="14">
        <v>140.9</v>
      </c>
      <c r="G212" s="14">
        <v>226.8</v>
      </c>
      <c r="H212" s="14">
        <v>313.20999999999998</v>
      </c>
      <c r="I212" s="14">
        <v>273.39</v>
      </c>
      <c r="J212" s="14">
        <v>236.12</v>
      </c>
      <c r="K212" s="14">
        <v>210.14</v>
      </c>
      <c r="L212" s="14">
        <v>236.84</v>
      </c>
      <c r="M212" s="14">
        <v>185.06</v>
      </c>
      <c r="N212" s="14">
        <v>158.19999999999999</v>
      </c>
      <c r="O212" s="14">
        <v>127.12810899999999</v>
      </c>
      <c r="P212" s="14">
        <v>173.36666</v>
      </c>
      <c r="Q212" s="14">
        <v>136.18011899999999</v>
      </c>
      <c r="R212" s="14">
        <v>202.305824</v>
      </c>
      <c r="S212" s="14">
        <v>213.07331199999999</v>
      </c>
      <c r="T212" s="14">
        <v>242.03464600000001</v>
      </c>
      <c r="U212" s="14">
        <v>145.884713</v>
      </c>
      <c r="V212" s="14">
        <v>163.756913</v>
      </c>
      <c r="W212" s="14">
        <v>184.78767099999999</v>
      </c>
      <c r="X212" s="14">
        <v>196.57337999999999</v>
      </c>
      <c r="Y212" s="14">
        <v>132.90853000000001</v>
      </c>
      <c r="Z212" s="14">
        <v>78.184102999999993</v>
      </c>
      <c r="AA212" s="14">
        <v>22.124525999999999</v>
      </c>
      <c r="AB212" s="14">
        <v>61.252473000000002</v>
      </c>
      <c r="AC212" s="14">
        <v>62.736612999999998</v>
      </c>
      <c r="AD212" s="14">
        <v>35.603143000000003</v>
      </c>
      <c r="AE212" s="14">
        <v>4.9696530000000001</v>
      </c>
    </row>
    <row r="213" spans="1:31" ht="13.5" customHeight="1" x14ac:dyDescent="0.25">
      <c r="A213" s="1"/>
      <c r="B213" s="16" t="s">
        <v>484</v>
      </c>
      <c r="C213" s="10">
        <v>18.8</v>
      </c>
      <c r="D213" s="11">
        <v>5.7709999999999999</v>
      </c>
      <c r="E213" s="11">
        <v>9.4930000000000003</v>
      </c>
      <c r="F213" s="11">
        <v>2.9220000000000002</v>
      </c>
      <c r="G213" s="11"/>
      <c r="H213" s="11">
        <v>4.63</v>
      </c>
      <c r="I213" s="11">
        <v>0.23</v>
      </c>
      <c r="J213" s="11">
        <v>0.18</v>
      </c>
      <c r="K213" s="11"/>
      <c r="L213" s="11"/>
      <c r="M213" s="11"/>
      <c r="N213" s="11">
        <v>7.9</v>
      </c>
      <c r="O213" s="11"/>
      <c r="P213" s="11"/>
      <c r="Q213" s="11"/>
      <c r="R213" s="11"/>
      <c r="S213" s="11"/>
      <c r="T213" s="11"/>
      <c r="U213" s="11"/>
      <c r="V213" s="11">
        <v>3.5319999999999997E-2</v>
      </c>
      <c r="W213" s="11">
        <v>0.37120300000000001</v>
      </c>
      <c r="X213" s="11">
        <v>1.13E-4</v>
      </c>
      <c r="Y213" s="11">
        <v>2.8188000000000001E-2</v>
      </c>
      <c r="Z213" s="11">
        <v>9.1799999999999998E-4</v>
      </c>
      <c r="AA213" s="11"/>
      <c r="AB213" s="11"/>
      <c r="AC213" s="11"/>
      <c r="AD213" s="11"/>
      <c r="AE213" s="11"/>
    </row>
    <row r="214" spans="1:31" ht="13.5" customHeight="1" x14ac:dyDescent="0.25">
      <c r="A214" s="1"/>
      <c r="B214" s="9" t="s">
        <v>485</v>
      </c>
      <c r="C214" s="13"/>
      <c r="D214" s="14">
        <v>0.12</v>
      </c>
      <c r="E214" s="14">
        <v>0.86599999999999999</v>
      </c>
      <c r="F214" s="14">
        <v>0.6</v>
      </c>
      <c r="G214" s="14">
        <v>1</v>
      </c>
      <c r="H214" s="14">
        <v>1.89</v>
      </c>
      <c r="I214" s="14">
        <v>1.05</v>
      </c>
      <c r="J214" s="14">
        <v>0.98</v>
      </c>
      <c r="K214" s="14">
        <v>1.31</v>
      </c>
      <c r="L214" s="14">
        <v>1.21</v>
      </c>
      <c r="M214" s="14">
        <v>29.58</v>
      </c>
      <c r="N214" s="14">
        <v>12.9</v>
      </c>
      <c r="O214" s="14">
        <v>4.9434189999999996</v>
      </c>
      <c r="P214" s="14">
        <v>1.4315040000000001</v>
      </c>
      <c r="Q214" s="14">
        <v>2.4213520000000002</v>
      </c>
      <c r="R214" s="14">
        <v>2.2519999999999998</v>
      </c>
      <c r="S214" s="14">
        <v>3.8542900000000002</v>
      </c>
      <c r="T214" s="14">
        <v>5.420096</v>
      </c>
      <c r="U214" s="14">
        <v>6.0991819999999999</v>
      </c>
      <c r="V214" s="14">
        <v>7.1732069999999997</v>
      </c>
      <c r="W214" s="14">
        <v>10.792468</v>
      </c>
      <c r="X214" s="14">
        <v>9.4577349999999996</v>
      </c>
      <c r="Y214" s="14">
        <v>17.181646000000001</v>
      </c>
      <c r="Z214" s="14">
        <v>17.171485000000001</v>
      </c>
      <c r="AA214" s="14">
        <v>4.2409350000000003</v>
      </c>
      <c r="AB214" s="14">
        <v>4.3248749999999996</v>
      </c>
      <c r="AC214" s="14">
        <v>3.7396289999999999</v>
      </c>
      <c r="AD214" s="14">
        <v>3.5223110000000002</v>
      </c>
      <c r="AE214" s="14">
        <v>5.3976309999999996</v>
      </c>
    </row>
    <row r="215" spans="1:31" ht="13.5" customHeight="1" x14ac:dyDescent="0.25">
      <c r="A215" s="1"/>
      <c r="B215" s="12" t="s">
        <v>486</v>
      </c>
      <c r="C215" s="10"/>
      <c r="D215" s="11">
        <v>0.12</v>
      </c>
      <c r="E215" s="11">
        <v>0.217</v>
      </c>
      <c r="F215" s="11">
        <v>0.2</v>
      </c>
      <c r="G215" s="11">
        <v>0.5</v>
      </c>
      <c r="H215" s="11">
        <v>1.41</v>
      </c>
      <c r="I215" s="11">
        <v>0.68</v>
      </c>
      <c r="J215" s="11">
        <v>0.69</v>
      </c>
      <c r="K215" s="11">
        <v>0.74</v>
      </c>
      <c r="L215" s="11">
        <v>0.72</v>
      </c>
      <c r="M215" s="11">
        <v>0.79</v>
      </c>
      <c r="N215" s="11">
        <v>1.1000000000000001</v>
      </c>
      <c r="O215" s="11">
        <v>1.4824900000000001</v>
      </c>
      <c r="P215" s="11">
        <v>0.83189999999999997</v>
      </c>
      <c r="Q215" s="11">
        <v>2.2227700000000001</v>
      </c>
      <c r="R215" s="11">
        <v>1.9181900000000001</v>
      </c>
      <c r="S215" s="11">
        <v>3.6928000000000001</v>
      </c>
      <c r="T215" s="11">
        <v>5.1479980000000003</v>
      </c>
      <c r="U215" s="11">
        <v>5.4123710000000003</v>
      </c>
      <c r="V215" s="11">
        <v>6.8768760000000002</v>
      </c>
      <c r="W215" s="11">
        <v>7.9363789999999996</v>
      </c>
      <c r="X215" s="11">
        <v>7.5366030000000004</v>
      </c>
      <c r="Y215" s="11">
        <v>6.5875570000000003</v>
      </c>
      <c r="Z215" s="11">
        <v>5.9701320000000004</v>
      </c>
      <c r="AA215" s="11">
        <v>4.2409350000000003</v>
      </c>
      <c r="AB215" s="11">
        <v>4.3248749999999996</v>
      </c>
      <c r="AC215" s="11">
        <v>3.7396289999999999</v>
      </c>
      <c r="AD215" s="11">
        <v>3.5223110000000002</v>
      </c>
      <c r="AE215" s="11">
        <v>5.3976309999999996</v>
      </c>
    </row>
    <row r="216" spans="1:31" ht="13.5" customHeight="1" x14ac:dyDescent="0.25">
      <c r="A216" s="1"/>
      <c r="B216" s="12" t="s">
        <v>487</v>
      </c>
      <c r="C216" s="13"/>
      <c r="D216" s="14"/>
      <c r="E216" s="14">
        <v>0.64900000000000002</v>
      </c>
      <c r="F216" s="14">
        <v>0.4</v>
      </c>
      <c r="G216" s="14">
        <v>0.5</v>
      </c>
      <c r="H216" s="14">
        <v>0.48</v>
      </c>
      <c r="I216" s="14">
        <v>0.37</v>
      </c>
      <c r="J216" s="14">
        <v>0.28999999999999998</v>
      </c>
      <c r="K216" s="14">
        <v>0.56999999999999995</v>
      </c>
      <c r="L216" s="14">
        <v>0.49</v>
      </c>
      <c r="M216" s="14">
        <v>28.79</v>
      </c>
      <c r="N216" s="14">
        <v>11.8</v>
      </c>
      <c r="O216" s="14">
        <v>3.4609290000000001</v>
      </c>
      <c r="P216" s="14">
        <v>0.59960400000000003</v>
      </c>
      <c r="Q216" s="14">
        <v>0.19858200000000001</v>
      </c>
      <c r="R216" s="14">
        <v>0.33381</v>
      </c>
      <c r="S216" s="14">
        <v>0.16148999999999999</v>
      </c>
      <c r="T216" s="14">
        <v>0.27209800000000001</v>
      </c>
      <c r="U216" s="14">
        <v>0.68681099999999995</v>
      </c>
      <c r="V216" s="14">
        <v>0.29633100000000001</v>
      </c>
      <c r="W216" s="14">
        <v>2.8560889999999999</v>
      </c>
      <c r="X216" s="14">
        <v>1.9211320000000001</v>
      </c>
      <c r="Y216" s="14">
        <v>10.594089</v>
      </c>
      <c r="Z216" s="14">
        <v>11.201352999999999</v>
      </c>
      <c r="AA216" s="14"/>
      <c r="AB216" s="14"/>
      <c r="AC216" s="14"/>
      <c r="AD216" s="14"/>
      <c r="AE216" s="14"/>
    </row>
    <row r="217" spans="1:31" ht="13.5" customHeight="1" x14ac:dyDescent="0.25">
      <c r="A217" s="1"/>
      <c r="B217" s="9" t="s">
        <v>488</v>
      </c>
      <c r="C217" s="10">
        <v>232.79999999999995</v>
      </c>
      <c r="D217" s="11">
        <v>213.7</v>
      </c>
      <c r="E217" s="11">
        <v>345.88900000000001</v>
      </c>
      <c r="F217" s="11">
        <v>210.3</v>
      </c>
      <c r="G217" s="11">
        <v>287.7</v>
      </c>
      <c r="H217" s="11">
        <v>2253.5</v>
      </c>
      <c r="I217" s="11">
        <v>2722.86</v>
      </c>
      <c r="J217" s="11">
        <v>2757.24</v>
      </c>
      <c r="K217" s="11">
        <v>2157.85</v>
      </c>
      <c r="L217" s="11">
        <v>1955.75</v>
      </c>
      <c r="M217" s="11">
        <v>1869.12</v>
      </c>
      <c r="N217" s="11">
        <v>1614.4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3.5" customHeight="1" x14ac:dyDescent="0.25">
      <c r="A218" s="1"/>
      <c r="B218" s="9" t="s">
        <v>489</v>
      </c>
      <c r="C218" s="13">
        <v>44.2</v>
      </c>
      <c r="D218" s="14">
        <v>52.6</v>
      </c>
      <c r="E218" s="14">
        <v>99.2</v>
      </c>
      <c r="F218" s="14">
        <v>50.4</v>
      </c>
      <c r="G218" s="14">
        <v>230.2</v>
      </c>
      <c r="H218" s="14">
        <v>0.02</v>
      </c>
      <c r="I218" s="14">
        <v>7.0000000000000007E-2</v>
      </c>
      <c r="J218" s="14"/>
      <c r="K218" s="14"/>
      <c r="L218" s="14"/>
      <c r="M218" s="14"/>
      <c r="N218" s="14">
        <v>0.1</v>
      </c>
      <c r="O218" s="14">
        <v>740.479828</v>
      </c>
      <c r="P218" s="14">
        <v>1069.683972</v>
      </c>
      <c r="Q218" s="14">
        <v>1474.4361269999999</v>
      </c>
      <c r="R218" s="14">
        <v>1922.2450020000001</v>
      </c>
      <c r="S218" s="14">
        <v>1982.2941780000001</v>
      </c>
      <c r="T218" s="14">
        <v>2425.7869900000001</v>
      </c>
      <c r="U218" s="14">
        <v>1830.762338</v>
      </c>
      <c r="V218" s="14">
        <v>2868.3402019999999</v>
      </c>
      <c r="W218" s="14">
        <v>3679.3753299999998</v>
      </c>
      <c r="X218" s="14">
        <v>3043.261696</v>
      </c>
      <c r="Y218" s="14">
        <v>2741.5236960000002</v>
      </c>
      <c r="Z218" s="14">
        <v>2589.9954939999998</v>
      </c>
      <c r="AA218" s="14">
        <v>1553.7155379999999</v>
      </c>
      <c r="AB218" s="14">
        <v>1528.3999510000001</v>
      </c>
      <c r="AC218" s="14">
        <v>1636.692957</v>
      </c>
      <c r="AD218" s="14">
        <v>2199.9353329999999</v>
      </c>
      <c r="AE218" s="14">
        <v>1664.627315</v>
      </c>
    </row>
    <row r="219" spans="1:31" ht="13.5" customHeight="1" x14ac:dyDescent="0.25">
      <c r="A219" s="1"/>
      <c r="B219" s="9" t="s">
        <v>490</v>
      </c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 x14ac:dyDescent="0.25">
      <c r="A220" s="1"/>
      <c r="B220" s="12" t="s">
        <v>491</v>
      </c>
      <c r="C220" s="13">
        <v>456</v>
      </c>
      <c r="D220" s="14">
        <v>664.524</v>
      </c>
      <c r="E220" s="14">
        <v>596.98900000000003</v>
      </c>
      <c r="F220" s="14">
        <v>297.55799999999999</v>
      </c>
      <c r="G220" s="14">
        <v>314.3</v>
      </c>
      <c r="H220" s="14">
        <v>493.32</v>
      </c>
      <c r="I220" s="14">
        <v>387.37</v>
      </c>
      <c r="J220" s="14">
        <v>235.69</v>
      </c>
      <c r="K220" s="14">
        <v>286.13</v>
      </c>
      <c r="L220" s="14">
        <v>513.77</v>
      </c>
      <c r="M220" s="14">
        <v>238.12</v>
      </c>
      <c r="N220" s="14">
        <v>251.3</v>
      </c>
      <c r="O220" s="14">
        <v>326.23722199999997</v>
      </c>
      <c r="P220" s="14">
        <v>1007.6559569999999</v>
      </c>
      <c r="Q220" s="14">
        <v>1533.080019</v>
      </c>
      <c r="R220" s="14">
        <v>1906.1405400000001</v>
      </c>
      <c r="S220" s="14">
        <v>1330.8891960000001</v>
      </c>
      <c r="T220" s="14">
        <v>1786.376229</v>
      </c>
      <c r="U220" s="14">
        <v>289.956907</v>
      </c>
      <c r="V220" s="14">
        <v>744.29872</v>
      </c>
      <c r="W220" s="14">
        <v>735.15337199999999</v>
      </c>
      <c r="X220" s="14">
        <v>362.374325</v>
      </c>
      <c r="Y220" s="14">
        <v>139.06315699999999</v>
      </c>
      <c r="Z220" s="14">
        <v>548.50228300000003</v>
      </c>
      <c r="AA220" s="14">
        <v>214.74921499999999</v>
      </c>
      <c r="AB220" s="14">
        <v>119.459245</v>
      </c>
      <c r="AC220" s="14">
        <v>130.12486000000001</v>
      </c>
      <c r="AD220" s="14">
        <v>324.61467499999998</v>
      </c>
      <c r="AE220" s="14">
        <v>354.41988500000002</v>
      </c>
    </row>
    <row r="221" spans="1:31" ht="13.5" customHeight="1" x14ac:dyDescent="0.25">
      <c r="A221" s="1"/>
      <c r="B221" s="12" t="s">
        <v>492</v>
      </c>
      <c r="C221" s="10">
        <v>17.800000000000004</v>
      </c>
      <c r="D221" s="11">
        <v>100.53700000000001</v>
      </c>
      <c r="E221" s="11">
        <v>122.06699999999999</v>
      </c>
      <c r="F221" s="11">
        <v>8.9</v>
      </c>
      <c r="G221" s="11">
        <v>23.7</v>
      </c>
      <c r="H221" s="11">
        <v>48</v>
      </c>
      <c r="I221" s="11">
        <v>50.54</v>
      </c>
      <c r="J221" s="11">
        <v>40.35</v>
      </c>
      <c r="K221" s="11">
        <v>21.81</v>
      </c>
      <c r="L221" s="11">
        <v>30.38</v>
      </c>
      <c r="M221" s="11">
        <v>13.55</v>
      </c>
      <c r="N221" s="11">
        <v>8.1999999999999993</v>
      </c>
      <c r="O221" s="11">
        <v>5.4888669999999999</v>
      </c>
      <c r="P221" s="11">
        <v>6.2609500000000002</v>
      </c>
      <c r="Q221" s="11">
        <v>13.780282</v>
      </c>
      <c r="R221" s="11">
        <v>24.103899999999999</v>
      </c>
      <c r="S221" s="11">
        <v>64.534684999999996</v>
      </c>
      <c r="T221" s="11">
        <v>144.346371</v>
      </c>
      <c r="U221" s="11">
        <v>41.011350999999998</v>
      </c>
      <c r="V221" s="11">
        <v>244.232529</v>
      </c>
      <c r="W221" s="11">
        <v>521.41828199999998</v>
      </c>
      <c r="X221" s="11">
        <v>188.93945600000001</v>
      </c>
      <c r="Y221" s="11">
        <v>261.18598700000001</v>
      </c>
      <c r="Z221" s="11">
        <v>218.18748600000001</v>
      </c>
      <c r="AA221" s="11">
        <v>213.07880499999999</v>
      </c>
      <c r="AB221" s="11">
        <v>110.283148</v>
      </c>
      <c r="AC221" s="11">
        <v>94.373818999999997</v>
      </c>
      <c r="AD221" s="11">
        <v>136.20475099999999</v>
      </c>
      <c r="AE221" s="11">
        <v>79.990005999999994</v>
      </c>
    </row>
    <row r="222" spans="1:31" ht="13.5" customHeight="1" x14ac:dyDescent="0.25">
      <c r="A222" s="1"/>
      <c r="B222" s="12" t="s">
        <v>493</v>
      </c>
      <c r="C222" s="13">
        <v>1400.7</v>
      </c>
      <c r="D222" s="14">
        <v>1869.6579999999999</v>
      </c>
      <c r="E222" s="14">
        <v>2121.1959999999999</v>
      </c>
      <c r="F222" s="14">
        <v>2283.6</v>
      </c>
      <c r="G222" s="14">
        <v>2959.2</v>
      </c>
      <c r="H222" s="14">
        <v>3329.27</v>
      </c>
      <c r="I222" s="14">
        <v>3695.83</v>
      </c>
      <c r="J222" s="14">
        <v>3671.49</v>
      </c>
      <c r="K222" s="14">
        <v>2713.73</v>
      </c>
      <c r="L222" s="14">
        <v>2736.98</v>
      </c>
      <c r="M222" s="14">
        <v>2922.32</v>
      </c>
      <c r="N222" s="14">
        <v>2891.9</v>
      </c>
      <c r="O222" s="14">
        <v>3104.8493640000002</v>
      </c>
      <c r="P222" s="14">
        <v>3423.8873669999998</v>
      </c>
      <c r="Q222" s="14">
        <v>4922.2780430000003</v>
      </c>
      <c r="R222" s="14">
        <v>5331.7449020000004</v>
      </c>
      <c r="S222" s="14">
        <v>5920.4813130000002</v>
      </c>
      <c r="T222" s="14">
        <v>7278.0422239999998</v>
      </c>
      <c r="U222" s="14">
        <v>5805.5815430000002</v>
      </c>
      <c r="V222" s="14">
        <v>7040.0507930000003</v>
      </c>
      <c r="W222" s="14">
        <v>8997.0553550000004</v>
      </c>
      <c r="X222" s="14">
        <v>9768.7363839999998</v>
      </c>
      <c r="Y222" s="14">
        <v>11553.916492</v>
      </c>
      <c r="Z222" s="14">
        <v>10321.387763000001</v>
      </c>
      <c r="AA222" s="14">
        <v>9178.4216890000007</v>
      </c>
      <c r="AB222" s="14">
        <v>9611.4562609999994</v>
      </c>
      <c r="AC222" s="14">
        <v>9215.4297839999999</v>
      </c>
      <c r="AD222" s="14">
        <v>10440.990610999999</v>
      </c>
      <c r="AE222" s="14">
        <v>10568.480935</v>
      </c>
    </row>
    <row r="223" spans="1:31" ht="13.5" customHeight="1" x14ac:dyDescent="0.25">
      <c r="A223" s="1"/>
      <c r="B223" s="12" t="s">
        <v>494</v>
      </c>
      <c r="C223" s="10">
        <v>721.7</v>
      </c>
      <c r="D223" s="11">
        <v>1000.049</v>
      </c>
      <c r="E223" s="11">
        <v>952.85199999999998</v>
      </c>
      <c r="F223" s="11">
        <v>716</v>
      </c>
      <c r="G223" s="11">
        <v>802.3</v>
      </c>
      <c r="H223" s="11">
        <v>1034.75</v>
      </c>
      <c r="I223" s="11">
        <v>905.07</v>
      </c>
      <c r="J223" s="11">
        <v>610.59</v>
      </c>
      <c r="K223" s="11">
        <v>721.41</v>
      </c>
      <c r="L223" s="11">
        <v>1047.3800000000001</v>
      </c>
      <c r="M223" s="11">
        <v>519.58000000000004</v>
      </c>
      <c r="N223" s="11">
        <v>486.8</v>
      </c>
      <c r="O223" s="11">
        <v>431.10132900000002</v>
      </c>
      <c r="P223" s="11">
        <v>1223.7916640000001</v>
      </c>
      <c r="Q223" s="11">
        <v>1906.992037</v>
      </c>
      <c r="R223" s="11">
        <v>2689.52043</v>
      </c>
      <c r="S223" s="11">
        <v>2337.5115930000002</v>
      </c>
      <c r="T223" s="11">
        <v>3714.938416</v>
      </c>
      <c r="U223" s="11">
        <v>1432.620799</v>
      </c>
      <c r="V223" s="11">
        <v>1599.953485</v>
      </c>
      <c r="W223" s="11">
        <v>2673.6815109999998</v>
      </c>
      <c r="X223" s="11">
        <v>4007.5950330000001</v>
      </c>
      <c r="Y223" s="11">
        <v>4012.230642</v>
      </c>
      <c r="Z223" s="11">
        <v>4440.8629959999998</v>
      </c>
      <c r="AA223" s="11">
        <v>2466.3933769999999</v>
      </c>
      <c r="AB223" s="11">
        <v>1869.017652</v>
      </c>
      <c r="AC223" s="11">
        <v>2516.53746</v>
      </c>
      <c r="AD223" s="11">
        <v>2759.6558049999999</v>
      </c>
      <c r="AE223" s="11">
        <v>2227.4113619999998</v>
      </c>
    </row>
    <row r="224" spans="1:31" ht="13.5" customHeight="1" x14ac:dyDescent="0.25">
      <c r="A224" s="1"/>
      <c r="B224" s="17" t="s">
        <v>495</v>
      </c>
      <c r="C224" s="13">
        <v>2103.1999999999998</v>
      </c>
      <c r="D224" s="14">
        <v>2786.1010000000001</v>
      </c>
      <c r="E224" s="14">
        <v>2793.038</v>
      </c>
      <c r="F224" s="14">
        <v>3303.482</v>
      </c>
      <c r="G224" s="14">
        <v>4586.1000000000004</v>
      </c>
      <c r="H224" s="14">
        <v>5777.88</v>
      </c>
      <c r="I224" s="14">
        <v>6381.34</v>
      </c>
      <c r="J224" s="14">
        <v>5919.83</v>
      </c>
      <c r="K224" s="14">
        <v>5265.51</v>
      </c>
      <c r="L224" s="14">
        <v>6972.81</v>
      </c>
      <c r="M224" s="14">
        <v>7377.18</v>
      </c>
      <c r="N224" s="14">
        <v>7513.2</v>
      </c>
      <c r="O224" s="14">
        <v>9856.4558820000002</v>
      </c>
      <c r="P224" s="14">
        <v>12293.062051999999</v>
      </c>
      <c r="Q224" s="14">
        <v>15497.906429999999</v>
      </c>
      <c r="R224" s="14">
        <v>17860.995906</v>
      </c>
      <c r="S224" s="14">
        <v>21770.396541999999</v>
      </c>
      <c r="T224" s="14">
        <v>28197.874668</v>
      </c>
      <c r="U224" s="14">
        <v>19190.057035999998</v>
      </c>
      <c r="V224" s="14">
        <v>27939.546431999999</v>
      </c>
      <c r="W224" s="14">
        <v>34716.937043999998</v>
      </c>
      <c r="X224" s="14">
        <v>35840.834124000001</v>
      </c>
      <c r="Y224" s="14">
        <v>35229.690079</v>
      </c>
      <c r="Z224" s="14">
        <v>33218.103692999997</v>
      </c>
      <c r="AA224" s="14">
        <v>30807.492868000001</v>
      </c>
      <c r="AB224" s="14">
        <v>29996.760105000001</v>
      </c>
      <c r="AC224" s="14">
        <v>33574.004104</v>
      </c>
      <c r="AD224" s="14">
        <v>38235.182853999999</v>
      </c>
      <c r="AE224" s="14">
        <v>35449.515006000001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Morin</cp:lastModifiedBy>
  <dcterms:modified xsi:type="dcterms:W3CDTF">2024-11-27T11:30:04Z</dcterms:modified>
</cp:coreProperties>
</file>