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FE731BEC-51A1-5344-B0E2-FA85EE5BA8A7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3" i="3" l="1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I3" i="3"/>
  <c r="AG70" i="3"/>
  <c r="AG69" i="3"/>
  <c r="B69" i="3"/>
  <c r="AG68" i="3"/>
  <c r="AG67" i="3"/>
  <c r="H67" i="3"/>
  <c r="AG66" i="3"/>
  <c r="H66" i="3"/>
  <c r="AG65" i="3"/>
  <c r="H65" i="3"/>
  <c r="AG64" i="3"/>
  <c r="H64" i="3"/>
  <c r="AG63" i="3"/>
  <c r="AG62" i="3"/>
  <c r="AG61" i="3"/>
  <c r="AG60" i="3"/>
  <c r="C60" i="3"/>
  <c r="AG59" i="3"/>
  <c r="C59" i="3"/>
  <c r="B59" i="3"/>
  <c r="AG58" i="3"/>
  <c r="B58" i="3"/>
  <c r="AG57" i="3"/>
  <c r="AG56" i="3"/>
  <c r="C56" i="3"/>
  <c r="AG55" i="3"/>
  <c r="C55" i="3"/>
  <c r="B55" i="3"/>
  <c r="AG54" i="3"/>
  <c r="AG53" i="3"/>
  <c r="C53" i="3"/>
  <c r="AG52" i="3"/>
  <c r="H52" i="3"/>
  <c r="AG51" i="3"/>
  <c r="C51" i="3"/>
  <c r="B51" i="3"/>
  <c r="AG50" i="3"/>
  <c r="H50" i="3"/>
  <c r="AG49" i="3"/>
  <c r="H49" i="3"/>
  <c r="B49" i="3"/>
  <c r="AG48" i="3"/>
  <c r="AG47" i="3"/>
  <c r="H47" i="3"/>
  <c r="C47" i="3"/>
  <c r="AG46" i="3"/>
  <c r="C46" i="3"/>
  <c r="B46" i="3"/>
  <c r="AG45" i="3"/>
  <c r="C45" i="3"/>
  <c r="B45" i="3"/>
  <c r="AG44" i="3"/>
  <c r="B44" i="3"/>
  <c r="AG43" i="3"/>
  <c r="H43" i="3"/>
  <c r="AG42" i="3"/>
  <c r="C42" i="3"/>
  <c r="B42" i="3"/>
  <c r="AG41" i="3"/>
  <c r="H41" i="3"/>
  <c r="C41" i="3"/>
  <c r="B41" i="3"/>
  <c r="AG40" i="3"/>
  <c r="H40" i="3"/>
  <c r="C40" i="3"/>
  <c r="B40" i="3"/>
  <c r="AG39" i="3"/>
  <c r="H39" i="3"/>
  <c r="B39" i="3"/>
  <c r="H36" i="3"/>
  <c r="H48" i="3" s="1"/>
  <c r="G36" i="3"/>
  <c r="G64" i="3" s="1"/>
  <c r="F36" i="3"/>
  <c r="F64" i="3" s="1"/>
  <c r="E36" i="3"/>
  <c r="E64" i="3" s="1"/>
  <c r="D36" i="3"/>
  <c r="C36" i="3"/>
  <c r="B36" i="3"/>
  <c r="B52" i="3" s="1"/>
  <c r="J1" i="3"/>
  <c r="I36" i="3" l="1"/>
  <c r="I43" i="3" s="1"/>
  <c r="K1" i="3"/>
  <c r="I53" i="3"/>
  <c r="I65" i="3"/>
  <c r="C65" i="3"/>
  <c r="C57" i="3"/>
  <c r="C49" i="3"/>
  <c r="C66" i="3"/>
  <c r="C58" i="3"/>
  <c r="C64" i="3"/>
  <c r="C63" i="3"/>
  <c r="C62" i="3"/>
  <c r="C50" i="3"/>
  <c r="C48" i="3"/>
  <c r="C67" i="3"/>
  <c r="C68" i="3"/>
  <c r="C61" i="3"/>
  <c r="F39" i="3"/>
  <c r="G40" i="3"/>
  <c r="G43" i="3"/>
  <c r="H44" i="3"/>
  <c r="G46" i="3"/>
  <c r="G47" i="3"/>
  <c r="G50" i="3"/>
  <c r="G52" i="3"/>
  <c r="C54" i="3"/>
  <c r="F57" i="3"/>
  <c r="G66" i="3"/>
  <c r="I70" i="3"/>
  <c r="D66" i="3"/>
  <c r="D58" i="3"/>
  <c r="D50" i="3"/>
  <c r="D67" i="3"/>
  <c r="D59" i="3"/>
  <c r="D65" i="3"/>
  <c r="D68" i="3"/>
  <c r="D52" i="3"/>
  <c r="D69" i="3"/>
  <c r="D64" i="3"/>
  <c r="D63" i="3"/>
  <c r="D62" i="3"/>
  <c r="G39" i="3"/>
  <c r="D54" i="3"/>
  <c r="E63" i="3"/>
  <c r="F65" i="3"/>
  <c r="E67" i="3"/>
  <c r="E59" i="3"/>
  <c r="E51" i="3"/>
  <c r="E68" i="3"/>
  <c r="E60" i="3"/>
  <c r="E66" i="3"/>
  <c r="E52" i="3"/>
  <c r="E69" i="3"/>
  <c r="E43" i="3"/>
  <c r="E70" i="3"/>
  <c r="E65" i="3"/>
  <c r="D49" i="3"/>
  <c r="E54" i="3"/>
  <c r="E62" i="3"/>
  <c r="F63" i="3"/>
  <c r="G65" i="3"/>
  <c r="F68" i="3"/>
  <c r="F60" i="3"/>
  <c r="F52" i="3"/>
  <c r="F69" i="3"/>
  <c r="F61" i="3"/>
  <c r="F67" i="3"/>
  <c r="F43" i="3"/>
  <c r="F70" i="3"/>
  <c r="F56" i="3"/>
  <c r="F55" i="3"/>
  <c r="F54" i="3"/>
  <c r="F49" i="3"/>
  <c r="F44" i="3"/>
  <c r="F66" i="3"/>
  <c r="D42" i="3"/>
  <c r="E49" i="3"/>
  <c r="D51" i="3"/>
  <c r="D55" i="3"/>
  <c r="D61" i="3"/>
  <c r="F62" i="3"/>
  <c r="G63" i="3"/>
  <c r="C69" i="3"/>
  <c r="G69" i="3"/>
  <c r="G61" i="3"/>
  <c r="G53" i="3"/>
  <c r="G70" i="3"/>
  <c r="G62" i="3"/>
  <c r="G54" i="3"/>
  <c r="G68" i="3"/>
  <c r="G56" i="3"/>
  <c r="G55" i="3"/>
  <c r="G49" i="3"/>
  <c r="G44" i="3"/>
  <c r="G57" i="3"/>
  <c r="G45" i="3"/>
  <c r="G67" i="3"/>
  <c r="D41" i="3"/>
  <c r="E42" i="3"/>
  <c r="D48" i="3"/>
  <c r="F51" i="3"/>
  <c r="D53" i="3"/>
  <c r="E55" i="3"/>
  <c r="D60" i="3"/>
  <c r="E61" i="3"/>
  <c r="H70" i="3"/>
  <c r="H62" i="3"/>
  <c r="H54" i="3"/>
  <c r="H63" i="3"/>
  <c r="H55" i="3"/>
  <c r="H69" i="3"/>
  <c r="H57" i="3"/>
  <c r="H45" i="3"/>
  <c r="H58" i="3"/>
  <c r="H51" i="3"/>
  <c r="H46" i="3"/>
  <c r="H68" i="3"/>
  <c r="C39" i="3"/>
  <c r="D40" i="3"/>
  <c r="E41" i="3"/>
  <c r="F42" i="3"/>
  <c r="B43" i="3"/>
  <c r="C44" i="3"/>
  <c r="D45" i="3"/>
  <c r="D46" i="3"/>
  <c r="D47" i="3"/>
  <c r="E48" i="3"/>
  <c r="G51" i="3"/>
  <c r="E53" i="3"/>
  <c r="D56" i="3"/>
  <c r="E58" i="3"/>
  <c r="F59" i="3"/>
  <c r="G60" i="3"/>
  <c r="H61" i="3"/>
  <c r="B70" i="3"/>
  <c r="D39" i="3"/>
  <c r="E40" i="3"/>
  <c r="F41" i="3"/>
  <c r="G42" i="3"/>
  <c r="C43" i="3"/>
  <c r="D44" i="3"/>
  <c r="E45" i="3"/>
  <c r="E46" i="3"/>
  <c r="E47" i="3"/>
  <c r="F48" i="3"/>
  <c r="E50" i="3"/>
  <c r="F53" i="3"/>
  <c r="E56" i="3"/>
  <c r="D57" i="3"/>
  <c r="F58" i="3"/>
  <c r="G59" i="3"/>
  <c r="H60" i="3"/>
  <c r="C70" i="3"/>
  <c r="B64" i="3"/>
  <c r="B56" i="3"/>
  <c r="B65" i="3"/>
  <c r="B57" i="3"/>
  <c r="B61" i="3"/>
  <c r="B53" i="3"/>
  <c r="B47" i="3"/>
  <c r="B66" i="3"/>
  <c r="B63" i="3"/>
  <c r="B62" i="3"/>
  <c r="B50" i="3"/>
  <c r="B48" i="3"/>
  <c r="B67" i="3"/>
  <c r="B60" i="3"/>
  <c r="E39" i="3"/>
  <c r="F40" i="3"/>
  <c r="G41" i="3"/>
  <c r="H42" i="3"/>
  <c r="D43" i="3"/>
  <c r="E44" i="3"/>
  <c r="F45" i="3"/>
  <c r="F46" i="3"/>
  <c r="F47" i="3"/>
  <c r="G48" i="3"/>
  <c r="F50" i="3"/>
  <c r="C52" i="3"/>
  <c r="H53" i="3"/>
  <c r="B54" i="3"/>
  <c r="H56" i="3"/>
  <c r="E57" i="3"/>
  <c r="G58" i="3"/>
  <c r="H59" i="3"/>
  <c r="B68" i="3"/>
  <c r="D70" i="3"/>
  <c r="I42" i="3" l="1"/>
  <c r="I67" i="3"/>
  <c r="I39" i="3"/>
  <c r="I61" i="3"/>
  <c r="I50" i="3"/>
  <c r="I57" i="3"/>
  <c r="I46" i="3"/>
  <c r="J36" i="3"/>
  <c r="J67" i="3" s="1"/>
  <c r="I64" i="3"/>
  <c r="I60" i="3"/>
  <c r="I56" i="3"/>
  <c r="I49" i="3"/>
  <c r="I59" i="3"/>
  <c r="I52" i="3"/>
  <c r="I63" i="3"/>
  <c r="I45" i="3"/>
  <c r="I55" i="3"/>
  <c r="I48" i="3"/>
  <c r="I66" i="3"/>
  <c r="I62" i="3"/>
  <c r="I51" i="3"/>
  <c r="I41" i="3"/>
  <c r="I58" i="3"/>
  <c r="I69" i="3"/>
  <c r="L1" i="3"/>
  <c r="I54" i="3"/>
  <c r="I47" i="3"/>
  <c r="I40" i="3"/>
  <c r="I68" i="3"/>
  <c r="I44" i="3"/>
  <c r="J68" i="3" l="1"/>
  <c r="J43" i="3"/>
  <c r="J57" i="3"/>
  <c r="J51" i="3"/>
  <c r="J40" i="3"/>
  <c r="J49" i="3"/>
  <c r="J56" i="3"/>
  <c r="J48" i="3"/>
  <c r="J69" i="3"/>
  <c r="J41" i="3"/>
  <c r="J61" i="3"/>
  <c r="J55" i="3"/>
  <c r="J65" i="3"/>
  <c r="J46" i="3"/>
  <c r="J50" i="3"/>
  <c r="J59" i="3"/>
  <c r="J64" i="3"/>
  <c r="J66" i="3"/>
  <c r="J39" i="3"/>
  <c r="J52" i="3"/>
  <c r="J42" i="3"/>
  <c r="J47" i="3"/>
  <c r="J45" i="3"/>
  <c r="J63" i="3"/>
  <c r="J60" i="3"/>
  <c r="J62" i="3"/>
  <c r="J70" i="3"/>
  <c r="J44" i="3"/>
  <c r="J54" i="3"/>
  <c r="J53" i="3"/>
  <c r="M1" i="3"/>
  <c r="K36" i="3"/>
  <c r="K53" i="3" s="1"/>
  <c r="J58" i="3"/>
  <c r="K43" i="3" l="1"/>
  <c r="K45" i="3"/>
  <c r="K54" i="3"/>
  <c r="K46" i="3"/>
  <c r="K51" i="3"/>
  <c r="K48" i="3"/>
  <c r="K61" i="3"/>
  <c r="K56" i="3"/>
  <c r="K58" i="3"/>
  <c r="K55" i="3"/>
  <c r="K68" i="3"/>
  <c r="K41" i="3"/>
  <c r="K52" i="3"/>
  <c r="K69" i="3"/>
  <c r="K66" i="3"/>
  <c r="K62" i="3"/>
  <c r="K49" i="3"/>
  <c r="K47" i="3"/>
  <c r="K50" i="3"/>
  <c r="K70" i="3"/>
  <c r="K59" i="3"/>
  <c r="K44" i="3"/>
  <c r="K65" i="3"/>
  <c r="K42" i="3"/>
  <c r="N1" i="3"/>
  <c r="K63" i="3"/>
  <c r="K67" i="3"/>
  <c r="K60" i="3"/>
  <c r="K64" i="3"/>
  <c r="L44" i="3"/>
  <c r="K40" i="3"/>
  <c r="K39" i="3"/>
  <c r="K57" i="3"/>
  <c r="L36" i="3"/>
  <c r="L64" i="3" s="1"/>
  <c r="L68" i="3" l="1"/>
  <c r="L69" i="3"/>
  <c r="L48" i="3"/>
  <c r="L63" i="3"/>
  <c r="L45" i="3"/>
  <c r="L56" i="3"/>
  <c r="M36" i="3"/>
  <c r="M68" i="3" s="1"/>
  <c r="L65" i="3"/>
  <c r="L70" i="3"/>
  <c r="L39" i="3"/>
  <c r="L59" i="3"/>
  <c r="L47" i="3"/>
  <c r="L42" i="3"/>
  <c r="L66" i="3"/>
  <c r="L52" i="3"/>
  <c r="L53" i="3"/>
  <c r="L50" i="3"/>
  <c r="L40" i="3"/>
  <c r="O1" i="3"/>
  <c r="L43" i="3"/>
  <c r="L67" i="3"/>
  <c r="L49" i="3"/>
  <c r="L51" i="3"/>
  <c r="M55" i="3"/>
  <c r="L58" i="3"/>
  <c r="L57" i="3"/>
  <c r="L46" i="3"/>
  <c r="L60" i="3"/>
  <c r="L54" i="3"/>
  <c r="L41" i="3"/>
  <c r="L62" i="3"/>
  <c r="L55" i="3"/>
  <c r="L61" i="3"/>
  <c r="M43" i="3" l="1"/>
  <c r="M47" i="3"/>
  <c r="M59" i="3"/>
  <c r="M52" i="3"/>
  <c r="M49" i="3"/>
  <c r="M61" i="3"/>
  <c r="M62" i="3"/>
  <c r="M58" i="3"/>
  <c r="M65" i="3"/>
  <c r="M66" i="3"/>
  <c r="M67" i="3"/>
  <c r="M51" i="3"/>
  <c r="M54" i="3"/>
  <c r="M57" i="3"/>
  <c r="M48" i="3"/>
  <c r="M40" i="3"/>
  <c r="M45" i="3"/>
  <c r="M39" i="3"/>
  <c r="M50" i="3"/>
  <c r="M69" i="3"/>
  <c r="M60" i="3"/>
  <c r="M44" i="3"/>
  <c r="M63" i="3"/>
  <c r="M41" i="3"/>
  <c r="M56" i="3"/>
  <c r="M46" i="3"/>
  <c r="M53" i="3"/>
  <c r="M42" i="3"/>
  <c r="M70" i="3"/>
  <c r="N36" i="3"/>
  <c r="N42" i="3" s="1"/>
  <c r="N43" i="3"/>
  <c r="N66" i="3"/>
  <c r="P1" i="3"/>
  <c r="M64" i="3"/>
  <c r="N48" i="3" l="1"/>
  <c r="N51" i="3"/>
  <c r="N45" i="3"/>
  <c r="N44" i="3"/>
  <c r="N41" i="3"/>
  <c r="N70" i="3"/>
  <c r="N47" i="3"/>
  <c r="O36" i="3"/>
  <c r="O46" i="3" s="1"/>
  <c r="N68" i="3"/>
  <c r="N64" i="3"/>
  <c r="N59" i="3"/>
  <c r="N62" i="3"/>
  <c r="N56" i="3"/>
  <c r="N69" i="3"/>
  <c r="N57" i="3"/>
  <c r="N55" i="3"/>
  <c r="N53" i="3"/>
  <c r="N40" i="3"/>
  <c r="N39" i="3"/>
  <c r="N54" i="3"/>
  <c r="N52" i="3"/>
  <c r="N49" i="3"/>
  <c r="N65" i="3"/>
  <c r="N58" i="3"/>
  <c r="N63" i="3"/>
  <c r="N46" i="3"/>
  <c r="N61" i="3"/>
  <c r="N60" i="3"/>
  <c r="Q1" i="3"/>
  <c r="N50" i="3"/>
  <c r="N67" i="3"/>
  <c r="O52" i="3" l="1"/>
  <c r="O43" i="3"/>
  <c r="O68" i="3"/>
  <c r="O65" i="3"/>
  <c r="O61" i="3"/>
  <c r="O48" i="3"/>
  <c r="O41" i="3"/>
  <c r="O60" i="3"/>
  <c r="O70" i="3"/>
  <c r="O40" i="3"/>
  <c r="O66" i="3"/>
  <c r="O67" i="3"/>
  <c r="O63" i="3"/>
  <c r="O57" i="3"/>
  <c r="O45" i="3"/>
  <c r="O42" i="3"/>
  <c r="O54" i="3"/>
  <c r="O49" i="3"/>
  <c r="O69" i="3"/>
  <c r="O64" i="3"/>
  <c r="O44" i="3"/>
  <c r="O62" i="3"/>
  <c r="O59" i="3"/>
  <c r="O39" i="3"/>
  <c r="O50" i="3"/>
  <c r="O51" i="3"/>
  <c r="O55" i="3"/>
  <c r="O58" i="3"/>
  <c r="O56" i="3"/>
  <c r="O47" i="3"/>
  <c r="O53" i="3"/>
  <c r="P52" i="3"/>
  <c r="P36" i="3"/>
  <c r="P45" i="3" s="1"/>
  <c r="R1" i="3"/>
  <c r="P40" i="3"/>
  <c r="P69" i="3"/>
  <c r="P62" i="3"/>
  <c r="P42" i="3"/>
  <c r="P44" i="3"/>
  <c r="P68" i="3"/>
  <c r="P51" i="3" l="1"/>
  <c r="P41" i="3"/>
  <c r="P64" i="3"/>
  <c r="P39" i="3"/>
  <c r="P58" i="3"/>
  <c r="P49" i="3"/>
  <c r="P53" i="3"/>
  <c r="P50" i="3"/>
  <c r="P63" i="3"/>
  <c r="P70" i="3"/>
  <c r="P54" i="3"/>
  <c r="P43" i="3"/>
  <c r="Q36" i="3"/>
  <c r="Q60" i="3" s="1"/>
  <c r="P66" i="3"/>
  <c r="P65" i="3"/>
  <c r="P46" i="3"/>
  <c r="P59" i="3"/>
  <c r="P60" i="3"/>
  <c r="P67" i="3"/>
  <c r="P61" i="3"/>
  <c r="P55" i="3"/>
  <c r="P48" i="3"/>
  <c r="S1" i="3"/>
  <c r="P57" i="3"/>
  <c r="P47" i="3"/>
  <c r="P56" i="3"/>
  <c r="Q39" i="3" l="1"/>
  <c r="Q68" i="3"/>
  <c r="Q63" i="3"/>
  <c r="Q55" i="3"/>
  <c r="Q67" i="3"/>
  <c r="Q58" i="3"/>
  <c r="Q49" i="3"/>
  <c r="Q62" i="3"/>
  <c r="Q52" i="3"/>
  <c r="Q57" i="3"/>
  <c r="Q69" i="3"/>
  <c r="Q41" i="3"/>
  <c r="Q61" i="3"/>
  <c r="Q66" i="3"/>
  <c r="Q40" i="3"/>
  <c r="Q53" i="3"/>
  <c r="Q64" i="3"/>
  <c r="Q45" i="3"/>
  <c r="Q51" i="3"/>
  <c r="Q50" i="3"/>
  <c r="Q42" i="3"/>
  <c r="Q65" i="3"/>
  <c r="Q56" i="3"/>
  <c r="Q70" i="3"/>
  <c r="Q59" i="3"/>
  <c r="Q46" i="3"/>
  <c r="Q54" i="3"/>
  <c r="Q47" i="3"/>
  <c r="Q43" i="3"/>
  <c r="T1" i="3"/>
  <c r="R36" i="3"/>
  <c r="R55" i="3" s="1"/>
  <c r="Q44" i="3"/>
  <c r="Q48" i="3"/>
  <c r="R39" i="3" l="1"/>
  <c r="R48" i="3"/>
  <c r="R43" i="3"/>
  <c r="R54" i="3"/>
  <c r="R51" i="3"/>
  <c r="R40" i="3"/>
  <c r="R49" i="3"/>
  <c r="R69" i="3"/>
  <c r="R45" i="3"/>
  <c r="R70" i="3"/>
  <c r="R64" i="3"/>
  <c r="R46" i="3"/>
  <c r="R60" i="3"/>
  <c r="R65" i="3"/>
  <c r="U1" i="3"/>
  <c r="R66" i="3"/>
  <c r="R41" i="3"/>
  <c r="R53" i="3"/>
  <c r="R68" i="3"/>
  <c r="R42" i="3"/>
  <c r="R59" i="3"/>
  <c r="S36" i="3"/>
  <c r="S56" i="3" s="1"/>
  <c r="R56" i="3"/>
  <c r="R61" i="3"/>
  <c r="R57" i="3"/>
  <c r="R47" i="3"/>
  <c r="R50" i="3"/>
  <c r="R67" i="3"/>
  <c r="R58" i="3"/>
  <c r="R44" i="3"/>
  <c r="R52" i="3"/>
  <c r="R62" i="3"/>
  <c r="R63" i="3"/>
  <c r="S54" i="3" l="1"/>
  <c r="S52" i="3"/>
  <c r="S67" i="3"/>
  <c r="S68" i="3"/>
  <c r="S65" i="3"/>
  <c r="S43" i="3"/>
  <c r="S57" i="3"/>
  <c r="S49" i="3"/>
  <c r="S42" i="3"/>
  <c r="S69" i="3"/>
  <c r="S44" i="3"/>
  <c r="S50" i="3"/>
  <c r="S66" i="3"/>
  <c r="S59" i="3"/>
  <c r="T36" i="3"/>
  <c r="T56" i="3" s="1"/>
  <c r="S60" i="3"/>
  <c r="S47" i="3"/>
  <c r="S40" i="3"/>
  <c r="S58" i="3"/>
  <c r="S48" i="3"/>
  <c r="S70" i="3"/>
  <c r="S61" i="3"/>
  <c r="V1" i="3"/>
  <c r="S51" i="3"/>
  <c r="S41" i="3"/>
  <c r="S46" i="3"/>
  <c r="S63" i="3"/>
  <c r="S62" i="3"/>
  <c r="S64" i="3"/>
  <c r="S55" i="3"/>
  <c r="S45" i="3"/>
  <c r="S39" i="3"/>
  <c r="S53" i="3"/>
  <c r="T48" i="3" l="1"/>
  <c r="T46" i="3"/>
  <c r="T45" i="3"/>
  <c r="T43" i="3"/>
  <c r="T44" i="3"/>
  <c r="T57" i="3"/>
  <c r="T53" i="3"/>
  <c r="T62" i="3"/>
  <c r="T54" i="3"/>
  <c r="T69" i="3"/>
  <c r="T55" i="3"/>
  <c r="T47" i="3"/>
  <c r="T50" i="3"/>
  <c r="T52" i="3"/>
  <c r="T58" i="3"/>
  <c r="T40" i="3"/>
  <c r="T49" i="3"/>
  <c r="T51" i="3"/>
  <c r="T41" i="3"/>
  <c r="T70" i="3"/>
  <c r="T64" i="3"/>
  <c r="U46" i="3"/>
  <c r="T68" i="3"/>
  <c r="T63" i="3"/>
  <c r="T65" i="3"/>
  <c r="T39" i="3"/>
  <c r="T60" i="3"/>
  <c r="U36" i="3"/>
  <c r="U45" i="3" s="1"/>
  <c r="U67" i="3"/>
  <c r="T66" i="3"/>
  <c r="T67" i="3"/>
  <c r="T59" i="3"/>
  <c r="W1" i="3"/>
  <c r="T61" i="3"/>
  <c r="T42" i="3"/>
  <c r="U57" i="3" l="1"/>
  <c r="U61" i="3"/>
  <c r="U42" i="3"/>
  <c r="U40" i="3"/>
  <c r="U43" i="3"/>
  <c r="U64" i="3"/>
  <c r="U50" i="3"/>
  <c r="U53" i="3"/>
  <c r="U66" i="3"/>
  <c r="U59" i="3"/>
  <c r="U65" i="3"/>
  <c r="U63" i="3"/>
  <c r="U69" i="3"/>
  <c r="U60" i="3"/>
  <c r="U47" i="3"/>
  <c r="U44" i="3"/>
  <c r="U41" i="3"/>
  <c r="U70" i="3"/>
  <c r="U68" i="3"/>
  <c r="U56" i="3"/>
  <c r="V36" i="3"/>
  <c r="V50" i="3" s="1"/>
  <c r="V39" i="3"/>
  <c r="V68" i="3"/>
  <c r="V43" i="3"/>
  <c r="X1" i="3"/>
  <c r="V52" i="3"/>
  <c r="V55" i="3"/>
  <c r="U58" i="3"/>
  <c r="U55" i="3"/>
  <c r="U51" i="3"/>
  <c r="U62" i="3"/>
  <c r="U39" i="3"/>
  <c r="U54" i="3"/>
  <c r="U52" i="3"/>
  <c r="U48" i="3"/>
  <c r="U49" i="3"/>
  <c r="V49" i="3" l="1"/>
  <c r="V47" i="3"/>
  <c r="V45" i="3"/>
  <c r="V70" i="3"/>
  <c r="V56" i="3"/>
  <c r="V46" i="3"/>
  <c r="V63" i="3"/>
  <c r="V41" i="3"/>
  <c r="V60" i="3"/>
  <c r="V62" i="3"/>
  <c r="V66" i="3"/>
  <c r="V53" i="3"/>
  <c r="V65" i="3"/>
  <c r="V59" i="3"/>
  <c r="V44" i="3"/>
  <c r="V42" i="3"/>
  <c r="V48" i="3"/>
  <c r="V58" i="3"/>
  <c r="V51" i="3"/>
  <c r="V40" i="3"/>
  <c r="V69" i="3"/>
  <c r="W36" i="3"/>
  <c r="W45" i="3" s="1"/>
  <c r="W50" i="3"/>
  <c r="V57" i="3"/>
  <c r="V64" i="3"/>
  <c r="Y1" i="3"/>
  <c r="V54" i="3"/>
  <c r="V61" i="3"/>
  <c r="V67" i="3"/>
  <c r="W69" i="3" l="1"/>
  <c r="W67" i="3"/>
  <c r="W65" i="3"/>
  <c r="W47" i="3"/>
  <c r="W62" i="3"/>
  <c r="W54" i="3"/>
  <c r="W51" i="3"/>
  <c r="W63" i="3"/>
  <c r="W46" i="3"/>
  <c r="W60" i="3"/>
  <c r="W44" i="3"/>
  <c r="W64" i="3"/>
  <c r="W41" i="3"/>
  <c r="W59" i="3"/>
  <c r="W68" i="3"/>
  <c r="W40" i="3"/>
  <c r="W42" i="3"/>
  <c r="W58" i="3"/>
  <c r="X36" i="3"/>
  <c r="X60" i="3" s="1"/>
  <c r="X39" i="3"/>
  <c r="X54" i="3"/>
  <c r="X55" i="3"/>
  <c r="X64" i="3"/>
  <c r="X47" i="3"/>
  <c r="X59" i="3"/>
  <c r="X66" i="3"/>
  <c r="Z1" i="3"/>
  <c r="W66" i="3"/>
  <c r="W53" i="3"/>
  <c r="W39" i="3"/>
  <c r="X44" i="3"/>
  <c r="X68" i="3"/>
  <c r="X45" i="3"/>
  <c r="X48" i="3"/>
  <c r="W61" i="3"/>
  <c r="W56" i="3"/>
  <c r="W70" i="3"/>
  <c r="X50" i="3"/>
  <c r="X49" i="3"/>
  <c r="X52" i="3"/>
  <c r="W43" i="3"/>
  <c r="W57" i="3"/>
  <c r="W52" i="3"/>
  <c r="W48" i="3"/>
  <c r="W55" i="3"/>
  <c r="W49" i="3"/>
  <c r="X43" i="3" l="1"/>
  <c r="X42" i="3"/>
  <c r="X58" i="3"/>
  <c r="X56" i="3"/>
  <c r="X62" i="3"/>
  <c r="X53" i="3"/>
  <c r="X46" i="3"/>
  <c r="X70" i="3"/>
  <c r="X67" i="3"/>
  <c r="X51" i="3"/>
  <c r="X69" i="3"/>
  <c r="X65" i="3"/>
  <c r="X41" i="3"/>
  <c r="X40" i="3"/>
  <c r="X61" i="3"/>
  <c r="Y36" i="3"/>
  <c r="Y55" i="3" s="1"/>
  <c r="AA1" i="3"/>
  <c r="X63" i="3"/>
  <c r="X57" i="3"/>
  <c r="Y43" i="3" l="1"/>
  <c r="Y41" i="3"/>
  <c r="Y64" i="3"/>
  <c r="Y40" i="3"/>
  <c r="Y46" i="3"/>
  <c r="Y42" i="3"/>
  <c r="Y44" i="3"/>
  <c r="Y53" i="3"/>
  <c r="Y54" i="3"/>
  <c r="Y63" i="3"/>
  <c r="Y60" i="3"/>
  <c r="Y67" i="3"/>
  <c r="Y49" i="3"/>
  <c r="Y69" i="3"/>
  <c r="Y50" i="3"/>
  <c r="Y48" i="3"/>
  <c r="Y70" i="3"/>
  <c r="Y51" i="3"/>
  <c r="Y56" i="3"/>
  <c r="Y68" i="3"/>
  <c r="Y47" i="3"/>
  <c r="Y45" i="3"/>
  <c r="Y61" i="3"/>
  <c r="Z36" i="3"/>
  <c r="Z52" i="3" s="1"/>
  <c r="Y39" i="3"/>
  <c r="Y62" i="3"/>
  <c r="Y59" i="3"/>
  <c r="Y52" i="3"/>
  <c r="Y57" i="3"/>
  <c r="Y65" i="3"/>
  <c r="Y58" i="3"/>
  <c r="AB1" i="3"/>
  <c r="Y66" i="3"/>
  <c r="Z67" i="3" l="1"/>
  <c r="Z55" i="3"/>
  <c r="Z65" i="3"/>
  <c r="Z63" i="3"/>
  <c r="Z51" i="3"/>
  <c r="Z44" i="3"/>
  <c r="Z50" i="3"/>
  <c r="Z60" i="3"/>
  <c r="Z48" i="3"/>
  <c r="Z40" i="3"/>
  <c r="Z69" i="3"/>
  <c r="Z61" i="3"/>
  <c r="Z47" i="3"/>
  <c r="Z46" i="3"/>
  <c r="Z45" i="3"/>
  <c r="AC1" i="3"/>
  <c r="Z62" i="3"/>
  <c r="Z43" i="3"/>
  <c r="Z39" i="3"/>
  <c r="Z70" i="3"/>
  <c r="Z41" i="3"/>
  <c r="AA36" i="3"/>
  <c r="AA45" i="3" s="1"/>
  <c r="AA46" i="3"/>
  <c r="Z66" i="3"/>
  <c r="Z42" i="3"/>
  <c r="Z59" i="3"/>
  <c r="Z57" i="3"/>
  <c r="Z53" i="3"/>
  <c r="Z68" i="3"/>
  <c r="Z64" i="3"/>
  <c r="AA41" i="3"/>
  <c r="AA44" i="3"/>
  <c r="Z56" i="3"/>
  <c r="Z58" i="3"/>
  <c r="Z54" i="3"/>
  <c r="Z49" i="3"/>
  <c r="AA40" i="3" l="1"/>
  <c r="AA69" i="3"/>
  <c r="AA39" i="3"/>
  <c r="AA54" i="3"/>
  <c r="AA42" i="3"/>
  <c r="AA47" i="3"/>
  <c r="AA70" i="3"/>
  <c r="AA64" i="3"/>
  <c r="AA62" i="3"/>
  <c r="AA65" i="3"/>
  <c r="AA50" i="3"/>
  <c r="AA53" i="3"/>
  <c r="AB36" i="3"/>
  <c r="AB53" i="3" s="1"/>
  <c r="AB46" i="3"/>
  <c r="AA66" i="3"/>
  <c r="AA55" i="3"/>
  <c r="AA58" i="3"/>
  <c r="AA61" i="3"/>
  <c r="AA43" i="3"/>
  <c r="AD1" i="3"/>
  <c r="AA59" i="3"/>
  <c r="AA52" i="3"/>
  <c r="AA51" i="3"/>
  <c r="AA68" i="3"/>
  <c r="AA67" i="3"/>
  <c r="AA63" i="3"/>
  <c r="AA56" i="3"/>
  <c r="AA49" i="3"/>
  <c r="AA48" i="3"/>
  <c r="AB45" i="3"/>
  <c r="AA60" i="3"/>
  <c r="AA57" i="3"/>
  <c r="AB43" i="3" l="1"/>
  <c r="AB41" i="3"/>
  <c r="AB64" i="3"/>
  <c r="AB40" i="3"/>
  <c r="AB70" i="3"/>
  <c r="AB67" i="3"/>
  <c r="AB68" i="3"/>
  <c r="AB54" i="3"/>
  <c r="AB65" i="3"/>
  <c r="AB56" i="3"/>
  <c r="AB39" i="3"/>
  <c r="AB51" i="3"/>
  <c r="AB55" i="3"/>
  <c r="AB59" i="3"/>
  <c r="AB58" i="3"/>
  <c r="AB47" i="3"/>
  <c r="AB69" i="3"/>
  <c r="AB48" i="3"/>
  <c r="AB44" i="3"/>
  <c r="AB50" i="3"/>
  <c r="AB52" i="3"/>
  <c r="AC42" i="3"/>
  <c r="AC41" i="3"/>
  <c r="AB42" i="3"/>
  <c r="AB62" i="3"/>
  <c r="AC36" i="3"/>
  <c r="AC43" i="3" s="1"/>
  <c r="AB63" i="3"/>
  <c r="AB49" i="3"/>
  <c r="AB60" i="3"/>
  <c r="AB57" i="3"/>
  <c r="AC57" i="3"/>
  <c r="AB61" i="3"/>
  <c r="AB66" i="3"/>
  <c r="AC49" i="3" l="1"/>
  <c r="AC61" i="3"/>
  <c r="AC54" i="3"/>
  <c r="AC65" i="3"/>
  <c r="AC58" i="3"/>
  <c r="AC52" i="3"/>
  <c r="AC44" i="3"/>
  <c r="AC53" i="3"/>
  <c r="AC66" i="3"/>
  <c r="AC63" i="3"/>
  <c r="AC55" i="3"/>
  <c r="AC70" i="3"/>
  <c r="AC60" i="3"/>
  <c r="AC68" i="3"/>
  <c r="AC56" i="3"/>
  <c r="AC48" i="3"/>
  <c r="AC62" i="3"/>
  <c r="AC67" i="3"/>
  <c r="AC64" i="3"/>
  <c r="AC59" i="3"/>
  <c r="AC45" i="3"/>
  <c r="AD36" i="3"/>
  <c r="AD62" i="3" s="1"/>
  <c r="AF62" i="3" s="1"/>
  <c r="AD39" i="3"/>
  <c r="AF39" i="3" s="1"/>
  <c r="AD65" i="3"/>
  <c r="AF65" i="3" s="1"/>
  <c r="AC50" i="3"/>
  <c r="AC69" i="3"/>
  <c r="AC47" i="3"/>
  <c r="AC39" i="3"/>
  <c r="AC46" i="3"/>
  <c r="AC51" i="3"/>
  <c r="AC40" i="3"/>
  <c r="AD51" i="3"/>
  <c r="AF51" i="3" s="1"/>
  <c r="AD59" i="3" l="1"/>
  <c r="AF59" i="3" s="1"/>
  <c r="AD48" i="3"/>
  <c r="AF48" i="3" s="1"/>
  <c r="AD58" i="3"/>
  <c r="AF58" i="3" s="1"/>
  <c r="AD45" i="3"/>
  <c r="AF45" i="3" s="1"/>
  <c r="AD70" i="3"/>
  <c r="AF70" i="3" s="1"/>
  <c r="AD55" i="3"/>
  <c r="AF55" i="3" s="1"/>
  <c r="AD40" i="3"/>
  <c r="AF40" i="3" s="1"/>
  <c r="AD47" i="3"/>
  <c r="AF47" i="3" s="1"/>
  <c r="AD56" i="3"/>
  <c r="AF56" i="3" s="1"/>
  <c r="AD57" i="3"/>
  <c r="AF57" i="3" s="1"/>
  <c r="AD69" i="3"/>
  <c r="AF69" i="3" s="1"/>
  <c r="AD54" i="3"/>
  <c r="AF54" i="3" s="1"/>
  <c r="AD64" i="3"/>
  <c r="AF64" i="3" s="1"/>
  <c r="AD52" i="3"/>
  <c r="AF52" i="3" s="1"/>
  <c r="AD66" i="3"/>
  <c r="AF66" i="3" s="1"/>
  <c r="AD50" i="3"/>
  <c r="AF50" i="3" s="1"/>
  <c r="AD61" i="3"/>
  <c r="AF61" i="3" s="1"/>
  <c r="AD49" i="3"/>
  <c r="AF49" i="3" s="1"/>
  <c r="AD44" i="3"/>
  <c r="AF44" i="3" s="1"/>
  <c r="AD67" i="3"/>
  <c r="AF67" i="3" s="1"/>
  <c r="AD53" i="3"/>
  <c r="AD46" i="3"/>
  <c r="AF46" i="3" s="1"/>
  <c r="AD41" i="3"/>
  <c r="AF41" i="3" s="1"/>
  <c r="AD43" i="3"/>
  <c r="AF43" i="3" s="1"/>
  <c r="AD63" i="3"/>
  <c r="AF63" i="3" s="1"/>
  <c r="AD42" i="3"/>
  <c r="AF42" i="3" s="1"/>
  <c r="AD68" i="3"/>
  <c r="AF68" i="3" s="1"/>
  <c r="AD60" i="3"/>
  <c r="AF60" i="3" s="1"/>
</calcChain>
</file>

<file path=xl/sharedStrings.xml><?xml version="1.0" encoding="utf-8"?>
<sst xmlns="http://schemas.openxmlformats.org/spreadsheetml/2006/main" count="664" uniqueCount="543">
  <si>
    <t>Exports, FOB to Partner Countries</t>
  </si>
  <si>
    <t>Sweden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</si>
  <si>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</si>
  <si>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</si>
  <si>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</si>
  <si>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</si>
  <si>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</si>
  <si>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</si>
  <si>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</si>
  <si>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</si>
  <si>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</si>
  <si>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</si>
  <si>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</si>
  <si>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</si>
  <si>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</si>
  <si>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</si>
  <si>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</si>
  <si>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</si>
  <si>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</si>
  <si>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</si>
  <si>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</si>
  <si>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</si>
  <si>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</si>
  <si>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</si>
  <si>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</si>
  <si>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</si>
  <si>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</si>
  <si>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</si>
  <si>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</si>
  <si>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</si>
  <si>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</si>
  <si>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</si>
  <si>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</si>
  <si>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</si>
  <si>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</si>
  <si>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</si>
  <si>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</si>
  <si>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</si>
  <si>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</si>
  <si>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</si>
  <si>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</si>
  <si>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</si>
  <si>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</si>
  <si>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</si>
  <si>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</si>
  <si>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</si>
  <si>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</si>
  <si>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</si>
  <si>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</si>
  <si>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</si>
  <si>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</si>
  <si>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</si>
  <si>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</si>
  <si>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</si>
  <si>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</si>
  <si>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</si>
  <si>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</si>
  <si>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</si>
  <si>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</si>
  <si>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</si>
  <si>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</si>
  <si>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</si>
  <si>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</si>
  <si>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</si>
  <si>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</si>
  <si>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</si>
  <si>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</si>
  <si>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</si>
  <si>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</si>
  <si>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</si>
  <si>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</si>
  <si>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</si>
  <si>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</si>
  <si>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</si>
  <si>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</si>
  <si>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</si>
  <si>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</si>
  <si>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</si>
  <si>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</si>
  <si>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</si>
  <si>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</si>
  <si>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</si>
  <si>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</si>
  <si>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</si>
  <si>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</si>
  <si>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</si>
  <si>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</si>
  <si>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</si>
  <si>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</si>
  <si>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</si>
  <si>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</si>
  <si>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</si>
  <si>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</si>
  <si>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</si>
  <si>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</si>
  <si>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</si>
  <si>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</si>
  <si>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</si>
  <si>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</si>
  <si>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</si>
  <si>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</si>
  <si>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</si>
  <si>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</si>
  <si>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</si>
  <si>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</si>
  <si>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</si>
  <si>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</si>
  <si>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</si>
  <si>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</si>
  <si>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</si>
  <si>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</si>
  <si>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</si>
  <si>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</si>
  <si>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</si>
  <si>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</si>
  <si>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</si>
  <si>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</si>
  <si>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</si>
  <si>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</si>
  <si>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</si>
  <si>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</si>
  <si>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</si>
  <si>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</si>
  <si>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</si>
  <si>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</si>
  <si>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</si>
  <si>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</si>
  <si>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</si>
  <si>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</si>
  <si>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</si>
  <si>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</si>
  <si>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</si>
  <si>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</si>
  <si>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</si>
  <si>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</si>
  <si>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</si>
  <si>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</si>
  <si>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</si>
  <si>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</si>
  <si>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</si>
  <si>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</si>
  <si>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</si>
  <si>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</si>
  <si>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</si>
  <si>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</si>
  <si>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</si>
  <si>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</si>
  <si>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</si>
  <si>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</si>
  <si>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</si>
  <si>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</si>
  <si>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</si>
  <si>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</si>
  <si>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</si>
  <si>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</si>
  <si>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</si>
  <si>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</si>
  <si>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</si>
  <si>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</si>
  <si>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</si>
  <si>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</si>
  <si>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</si>
  <si>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</si>
  <si>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</si>
  <si>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</si>
  <si>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</si>
  <si>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</si>
  <si>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</si>
  <si>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</si>
  <si>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</si>
  <si>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</si>
  <si>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</si>
  <si>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</si>
  <si>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</si>
  <si>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</si>
  <si>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</si>
  <si>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</si>
  <si>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</si>
  <si>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</si>
  <si>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</si>
  <si>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</si>
  <si>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</si>
  <si>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</si>
  <si>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</si>
  <si>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</si>
  <si>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</si>
  <si>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</si>
  <si>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</si>
  <si>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</si>
  <si>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</si>
  <si>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</si>
  <si>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</si>
  <si>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</si>
  <si>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</si>
  <si>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</si>
  <si>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</si>
  <si>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</si>
  <si>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</si>
  <si>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</si>
  <si>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</si>
  <si>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</si>
  <si>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</si>
  <si>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</si>
  <si>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</si>
  <si>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</si>
  <si>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</si>
  <si>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</si>
  <si>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</si>
  <si>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</si>
  <si>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</si>
  <si>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</si>
  <si>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</si>
  <si>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</si>
  <si>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</si>
  <si>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</si>
  <si>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</si>
  <si>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</si>
  <si>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</si>
  <si>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</si>
  <si>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</si>
  <si>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</si>
  <si>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</si>
  <si>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</si>
  <si>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</si>
  <si>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</si>
  <si>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</si>
  <si>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</si>
  <si>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</si>
  <si>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</si>
  <si>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</si>
  <si>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</si>
  <si>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</si>
  <si>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</si>
  <si>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</si>
  <si>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</si>
  <si>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</si>
  <si>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</si>
  <si>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</si>
  <si>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</si>
  <si>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</si>
  <si>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</si>
  <si>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</si>
  <si>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</si>
  <si>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</si>
  <si>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</si>
  <si>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</si>
  <si>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</si>
  <si>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</si>
  <si>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</si>
  <si>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</si>
  <si>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</si>
  <si>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</si>
  <si>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</si>
  <si>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</si>
  <si>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</si>
  <si>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</si>
  <si>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</si>
  <si>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</si>
  <si>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</si>
  <si>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</si>
  <si>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</si>
  <si>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</si>
  <si>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</si>
  <si>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</si>
  <si>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</si>
  <si>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</si>
  <si>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</si>
  <si>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</si>
  <si>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</si>
  <si>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</si>
  <si>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</si>
  <si>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Sweden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</si>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</sst>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4" width="9.6640625" customWidth="1"/>
    <col min="15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548.19972016029612</v>
      </c>
      <c r="D8" s="8">
        <v>714.34512834144027</v>
      </c>
      <c r="E8" s="8">
        <v>654.6811817497944</v>
      </c>
      <c r="F8" s="8">
        <v>815.17942656594096</v>
      </c>
      <c r="G8" s="8">
        <v>1132.159849120121</v>
      </c>
      <c r="H8" s="8">
        <v>1128.2806192057901</v>
      </c>
      <c r="I8" s="8">
        <v>1067.95193515562</v>
      </c>
      <c r="J8" s="8">
        <v>901.801621070907</v>
      </c>
      <c r="K8" s="8">
        <v>1001.9915668374</v>
      </c>
      <c r="L8" s="8">
        <v>851.71189600000002</v>
      </c>
      <c r="M8" s="8">
        <v>721.70748500000002</v>
      </c>
      <c r="N8" s="8">
        <v>882.65377100000001</v>
      </c>
      <c r="O8" s="8">
        <v>1168.5177329999999</v>
      </c>
      <c r="P8" s="8">
        <v>1322.452061</v>
      </c>
      <c r="Q8" s="8">
        <v>1497.442452</v>
      </c>
      <c r="R8" s="8">
        <v>1938.5415909999999</v>
      </c>
      <c r="S8" s="8">
        <v>1936.246085</v>
      </c>
      <c r="T8" s="8">
        <v>2088.8165509999999</v>
      </c>
      <c r="U8" s="8">
        <v>1692.255465</v>
      </c>
      <c r="V8" s="8">
        <v>2096.9143920000001</v>
      </c>
      <c r="W8" s="8">
        <v>2568.781532</v>
      </c>
      <c r="X8" s="8">
        <v>2189.1308880000001</v>
      </c>
      <c r="Y8" s="8">
        <v>1890.4589470000001</v>
      </c>
      <c r="Z8" s="8">
        <v>1623.7038419999999</v>
      </c>
      <c r="AA8" s="8">
        <v>1416.4759389999999</v>
      </c>
      <c r="AB8" s="8">
        <v>1528.6147920000001</v>
      </c>
      <c r="AC8" s="8">
        <v>1763.2563170000001</v>
      </c>
      <c r="AD8" s="8">
        <v>2016.0443170000001</v>
      </c>
      <c r="AE8" s="8">
        <v>1866.8154079999999</v>
      </c>
    </row>
    <row r="9" spans="1:31" ht="13.5" customHeight="1" x14ac:dyDescent="0.15">
      <c r="A9" s="1"/>
      <c r="B9" s="9" t="s">
        <v>33</v>
      </c>
      <c r="C9" s="10">
        <v>51189.21322174355</v>
      </c>
      <c r="D9" s="11">
        <v>51994.384946653998</v>
      </c>
      <c r="E9" s="11">
        <v>46463.108968539171</v>
      </c>
      <c r="F9" s="11">
        <v>56866.991447607972</v>
      </c>
      <c r="G9" s="11">
        <v>79616.427105526454</v>
      </c>
      <c r="H9" s="11">
        <v>84466.812023193299</v>
      </c>
      <c r="I9" s="11">
        <v>82701.447195996938</v>
      </c>
      <c r="J9" s="11">
        <v>84725.976315456312</v>
      </c>
      <c r="K9" s="11">
        <v>84793.464912050535</v>
      </c>
      <c r="L9" s="11">
        <v>85150.938339</v>
      </c>
      <c r="M9" s="11">
        <v>74278.223830000003</v>
      </c>
      <c r="N9" s="11">
        <v>80126.578825999997</v>
      </c>
      <c r="O9" s="11">
        <v>100657.116499</v>
      </c>
      <c r="P9" s="11">
        <v>121271.063616</v>
      </c>
      <c r="Q9" s="11">
        <v>130210.417508</v>
      </c>
      <c r="R9" s="11">
        <v>147012.722718</v>
      </c>
      <c r="S9" s="11">
        <v>168070.67372300001</v>
      </c>
      <c r="T9" s="11">
        <v>182861.84684899999</v>
      </c>
      <c r="U9" s="11">
        <v>130171.847414</v>
      </c>
      <c r="V9" s="11">
        <v>156952.96469699999</v>
      </c>
      <c r="W9" s="11">
        <v>184430.58780199999</v>
      </c>
      <c r="X9" s="11">
        <v>169953.50515000001</v>
      </c>
      <c r="Y9" s="11">
        <v>165993.32063100001</v>
      </c>
      <c r="Z9" s="11">
        <v>163186.52828599999</v>
      </c>
      <c r="AA9" s="11">
        <v>139246.88051399999</v>
      </c>
      <c r="AB9" s="11">
        <v>138592.424715</v>
      </c>
      <c r="AC9" s="11">
        <v>151914.302279</v>
      </c>
      <c r="AD9" s="11">
        <v>164677.78930199999</v>
      </c>
      <c r="AE9" s="11">
        <v>159075.60032100001</v>
      </c>
    </row>
    <row r="10" spans="1:31" ht="13.5" customHeight="1" x14ac:dyDescent="0.15">
      <c r="A10" s="1"/>
      <c r="B10" s="12" t="s">
        <v>34</v>
      </c>
      <c r="C10" s="13">
        <v>45009.42197109422</v>
      </c>
      <c r="D10" s="14">
        <v>45973.592489329836</v>
      </c>
      <c r="E10" s="14">
        <v>40202.040300843211</v>
      </c>
      <c r="F10" s="14">
        <v>49472.716975312236</v>
      </c>
      <c r="G10" s="14">
        <v>67752.720870820107</v>
      </c>
      <c r="H10" s="14">
        <v>71381.429091826401</v>
      </c>
      <c r="I10" s="14">
        <v>69013.08456534271</v>
      </c>
      <c r="J10" s="14">
        <v>70804.765211096063</v>
      </c>
      <c r="K10" s="14">
        <v>71447.954452749444</v>
      </c>
      <c r="L10" s="14">
        <v>71920.869573000004</v>
      </c>
      <c r="M10" s="14">
        <v>63196.184078999999</v>
      </c>
      <c r="N10" s="14">
        <v>68452.444988999996</v>
      </c>
      <c r="O10" s="14">
        <v>85025.902126999994</v>
      </c>
      <c r="P10" s="14">
        <v>101341.89676600001</v>
      </c>
      <c r="Q10" s="14">
        <v>108114.11683100001</v>
      </c>
      <c r="R10" s="14">
        <v>121519.11913000001</v>
      </c>
      <c r="S10" s="14">
        <v>137139.514581</v>
      </c>
      <c r="T10" s="14">
        <v>145825.058204</v>
      </c>
      <c r="U10" s="14">
        <v>103245.16211600001</v>
      </c>
      <c r="V10" s="14">
        <v>123349.415498</v>
      </c>
      <c r="W10" s="14">
        <v>140406.63093399999</v>
      </c>
      <c r="X10" s="14">
        <v>133409.823492</v>
      </c>
      <c r="Y10" s="14">
        <v>130244.81561799999</v>
      </c>
      <c r="Z10" s="14">
        <v>128520.568986</v>
      </c>
      <c r="AA10" s="14">
        <v>110860.87998500001</v>
      </c>
      <c r="AB10" s="14">
        <v>111333.459961</v>
      </c>
      <c r="AC10" s="14">
        <v>121084.146496</v>
      </c>
      <c r="AD10" s="14">
        <v>132061.861</v>
      </c>
      <c r="AE10" s="14">
        <v>127655.960332</v>
      </c>
    </row>
    <row r="11" spans="1:31" ht="13.5" customHeight="1" x14ac:dyDescent="0.15">
      <c r="A11" s="1"/>
      <c r="B11" s="15" t="s">
        <v>35</v>
      </c>
      <c r="C11" s="10">
        <v>25334.244235508249</v>
      </c>
      <c r="D11" s="11">
        <v>25753.532507833934</v>
      </c>
      <c r="E11" s="11">
        <v>21316.02068633715</v>
      </c>
      <c r="F11" s="11">
        <v>26356.634357054259</v>
      </c>
      <c r="G11" s="11">
        <v>33532.258821984607</v>
      </c>
      <c r="H11" s="11">
        <v>34219.417142497834</v>
      </c>
      <c r="I11" s="11">
        <v>32966.664799428021</v>
      </c>
      <c r="J11" s="11">
        <v>35610.311273715248</v>
      </c>
      <c r="K11" s="11">
        <v>36235.164640686387</v>
      </c>
      <c r="L11" s="11">
        <v>35623.789554000003</v>
      </c>
      <c r="M11" s="11">
        <v>30290.467471</v>
      </c>
      <c r="N11" s="11">
        <v>32857.593200000003</v>
      </c>
      <c r="O11" s="11">
        <v>41546.532275999998</v>
      </c>
      <c r="P11" s="11">
        <v>49953.824883000001</v>
      </c>
      <c r="Q11" s="11">
        <v>52940.269147999999</v>
      </c>
      <c r="R11" s="11">
        <v>61533.709539000003</v>
      </c>
      <c r="S11" s="11">
        <v>71280.971281999999</v>
      </c>
      <c r="T11" s="11">
        <v>75832.144413000002</v>
      </c>
      <c r="U11" s="11">
        <v>51776.607926999997</v>
      </c>
      <c r="V11" s="11">
        <v>61704.495316</v>
      </c>
      <c r="W11" s="11">
        <v>71984.421421999999</v>
      </c>
      <c r="X11" s="11">
        <v>66377.779404000001</v>
      </c>
      <c r="Y11" s="11">
        <v>66653.638458000001</v>
      </c>
      <c r="Z11" s="11">
        <v>65220.378822999999</v>
      </c>
      <c r="AA11" s="11">
        <v>55384.002767999998</v>
      </c>
      <c r="AB11" s="11">
        <v>57112.753057000002</v>
      </c>
      <c r="AC11" s="11">
        <v>62618.484706000003</v>
      </c>
      <c r="AD11" s="11">
        <v>68979.488066000005</v>
      </c>
      <c r="AE11" s="11">
        <v>64770.815153000003</v>
      </c>
    </row>
    <row r="12" spans="1:31" ht="13.5" customHeight="1" x14ac:dyDescent="0.15">
      <c r="A12" s="1"/>
      <c r="B12" s="16" t="s">
        <v>36</v>
      </c>
      <c r="C12" s="13">
        <v>759.18129878158334</v>
      </c>
      <c r="D12" s="14">
        <v>845.4957571260137</v>
      </c>
      <c r="E12" s="14">
        <v>677.09773214595486</v>
      </c>
      <c r="F12" s="14">
        <v>851.156756700713</v>
      </c>
      <c r="G12" s="14">
        <v>964.31252527768345</v>
      </c>
      <c r="H12" s="14">
        <v>923.03023667891296</v>
      </c>
      <c r="I12" s="14">
        <v>837.37899444796892</v>
      </c>
      <c r="J12" s="14">
        <v>880.10327382997093</v>
      </c>
      <c r="K12" s="14">
        <v>884.61242168769013</v>
      </c>
      <c r="L12" s="14">
        <v>848.660438</v>
      </c>
      <c r="M12" s="14">
        <v>727.34862699999996</v>
      </c>
      <c r="N12" s="14">
        <v>805.851992</v>
      </c>
      <c r="O12" s="14">
        <v>1034.7883529999999</v>
      </c>
      <c r="P12" s="14">
        <v>1252.3354770000001</v>
      </c>
      <c r="Q12" s="14">
        <v>1222.972843</v>
      </c>
      <c r="R12" s="14">
        <v>1414.1120699999999</v>
      </c>
      <c r="S12" s="14">
        <v>1728.637911</v>
      </c>
      <c r="T12" s="14">
        <v>1862.543795</v>
      </c>
      <c r="U12" s="14">
        <v>1226.227864</v>
      </c>
      <c r="V12" s="14">
        <v>1478.7514060000001</v>
      </c>
      <c r="W12" s="14">
        <v>1687.358649</v>
      </c>
      <c r="X12" s="14">
        <v>1488.650525</v>
      </c>
      <c r="Y12" s="14">
        <v>1445.132077</v>
      </c>
      <c r="Z12" s="14">
        <v>1404.297769</v>
      </c>
      <c r="AA12" s="14">
        <v>1231.8414780000001</v>
      </c>
      <c r="AB12" s="14">
        <v>1180.3657049999999</v>
      </c>
      <c r="AC12" s="14">
        <v>1391.2273849999999</v>
      </c>
      <c r="AD12" s="14">
        <v>1548.2246299999999</v>
      </c>
      <c r="AE12" s="14">
        <v>1568.234551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>
        <v>3607.0658471675201</v>
      </c>
      <c r="L13" s="11">
        <v>3612.5161549999998</v>
      </c>
      <c r="M13" s="11">
        <v>3400.463076</v>
      </c>
      <c r="N13" s="11">
        <v>3751.0680969999999</v>
      </c>
      <c r="O13" s="11">
        <v>4554.7441740000004</v>
      </c>
      <c r="P13" s="11">
        <v>5514.6200829999998</v>
      </c>
      <c r="Q13" s="11">
        <v>5606.1202430000003</v>
      </c>
      <c r="R13" s="11">
        <v>6777.965432</v>
      </c>
      <c r="S13" s="11">
        <v>7757.0591979999999</v>
      </c>
      <c r="T13" s="11">
        <v>7988.0637290000004</v>
      </c>
      <c r="U13" s="11">
        <v>4789.6664570000003</v>
      </c>
      <c r="V13" s="11">
        <v>6423.5177089999997</v>
      </c>
      <c r="W13" s="11">
        <v>8381.7059700000009</v>
      </c>
      <c r="X13" s="11">
        <v>8047.9328679999999</v>
      </c>
      <c r="Y13" s="11">
        <v>8246.4492850000006</v>
      </c>
      <c r="Z13" s="11">
        <v>7605.0627219999997</v>
      </c>
      <c r="AA13" s="11">
        <v>6160.9792379999999</v>
      </c>
      <c r="AB13" s="11">
        <v>6501.5509359999996</v>
      </c>
      <c r="AC13" s="11">
        <v>6690.6783509999996</v>
      </c>
      <c r="AD13" s="11">
        <v>6698.4542709999996</v>
      </c>
      <c r="AE13" s="11">
        <v>6436.5275869999996</v>
      </c>
    </row>
    <row r="14" spans="1:31" ht="13.5" customHeight="1" x14ac:dyDescent="0.15">
      <c r="A14" s="1"/>
      <c r="B14" s="16" t="s">
        <v>38</v>
      </c>
      <c r="C14" s="13">
        <v>2097.6958872424602</v>
      </c>
      <c r="D14" s="14">
        <v>2379.7977983850797</v>
      </c>
      <c r="E14" s="14">
        <v>2073.6594464101099</v>
      </c>
      <c r="F14" s="14">
        <v>3004.0552257201598</v>
      </c>
      <c r="G14" s="14">
        <v>3342.7454128670802</v>
      </c>
      <c r="H14" s="14">
        <v>3732.9503238849802</v>
      </c>
      <c r="I14" s="14">
        <v>3246.409999999998</v>
      </c>
      <c r="J14" s="14">
        <v>3815.5439013674204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/>
      <c r="G15" s="11">
        <v>125.762828212687</v>
      </c>
      <c r="H15" s="11">
        <v>89.964803675140985</v>
      </c>
      <c r="I15" s="11">
        <v>117.67026240158505</v>
      </c>
      <c r="J15" s="11">
        <v>86.147592091097366</v>
      </c>
      <c r="K15" s="11">
        <v>87.850523322348039</v>
      </c>
      <c r="L15" s="11">
        <v>105.681479</v>
      </c>
      <c r="M15" s="11">
        <v>83.015552</v>
      </c>
      <c r="N15" s="11">
        <v>94.187972000000002</v>
      </c>
      <c r="O15" s="11">
        <v>161.90454399999999</v>
      </c>
      <c r="P15" s="11">
        <v>182.89451199999999</v>
      </c>
      <c r="Q15" s="11">
        <v>178.12634399999999</v>
      </c>
      <c r="R15" s="11">
        <v>176.394935</v>
      </c>
      <c r="S15" s="11">
        <v>194.70883000000001</v>
      </c>
      <c r="T15" s="11">
        <v>239.327304</v>
      </c>
      <c r="U15" s="11">
        <v>167.07483099999999</v>
      </c>
      <c r="V15" s="11">
        <v>136.55553900000001</v>
      </c>
      <c r="W15" s="11">
        <v>163.569008</v>
      </c>
      <c r="X15" s="11">
        <v>197.071482</v>
      </c>
      <c r="Y15" s="11">
        <v>119.921802</v>
      </c>
      <c r="Z15" s="11">
        <v>92.352361999999999</v>
      </c>
      <c r="AA15" s="11">
        <v>87.865949999999998</v>
      </c>
      <c r="AB15" s="11">
        <v>113.973778</v>
      </c>
      <c r="AC15" s="11">
        <v>113.637016</v>
      </c>
      <c r="AD15" s="11">
        <v>117.08391399999999</v>
      </c>
      <c r="AE15" s="11">
        <v>126.05548899999999</v>
      </c>
    </row>
    <row r="16" spans="1:31" ht="13.5" customHeight="1" x14ac:dyDescent="0.15">
      <c r="A16" s="1"/>
      <c r="B16" s="16" t="s">
        <v>40</v>
      </c>
      <c r="C16" s="13">
        <v>31.965064840724292</v>
      </c>
      <c r="D16" s="14">
        <v>46.909258745552194</v>
      </c>
      <c r="E16" s="14">
        <v>24.414617616098411</v>
      </c>
      <c r="F16" s="14">
        <v>72.213862936221901</v>
      </c>
      <c r="G16" s="14">
        <v>44.579845470554503</v>
      </c>
      <c r="H16" s="14">
        <v>54.831855314684802</v>
      </c>
      <c r="I16" s="14">
        <v>49.981046451964602</v>
      </c>
      <c r="J16" s="14">
        <v>49.893280200935806</v>
      </c>
      <c r="K16" s="14">
        <v>54.019199453452224</v>
      </c>
      <c r="L16" s="14">
        <v>88.171942999999999</v>
      </c>
      <c r="M16" s="14">
        <v>57.059491000000001</v>
      </c>
      <c r="N16" s="14">
        <v>69.723376999999999</v>
      </c>
      <c r="O16" s="14">
        <v>65.307649999999995</v>
      </c>
      <c r="P16" s="14">
        <v>117.541414</v>
      </c>
      <c r="Q16" s="14">
        <v>58.130585000000004</v>
      </c>
      <c r="R16" s="14">
        <v>71.644677999999999</v>
      </c>
      <c r="S16" s="14">
        <v>90.233815000000007</v>
      </c>
      <c r="T16" s="14">
        <v>259.33326499999998</v>
      </c>
      <c r="U16" s="14">
        <v>124.130774</v>
      </c>
      <c r="V16" s="14">
        <v>62.518365000000003</v>
      </c>
      <c r="W16" s="14">
        <v>71.740112999999994</v>
      </c>
      <c r="X16" s="14">
        <v>41.754818999999998</v>
      </c>
      <c r="Y16" s="14">
        <v>39.941001999999997</v>
      </c>
      <c r="Z16" s="14">
        <v>54.517510999999999</v>
      </c>
      <c r="AA16" s="14">
        <v>26.383669000000001</v>
      </c>
      <c r="AB16" s="14">
        <v>32.292743000000002</v>
      </c>
      <c r="AC16" s="14">
        <v>39.368178999999998</v>
      </c>
      <c r="AD16" s="14">
        <v>76.217566000000005</v>
      </c>
      <c r="AE16" s="14">
        <v>38.469276999999998</v>
      </c>
    </row>
    <row r="17" spans="1:31" ht="13.5" customHeight="1" x14ac:dyDescent="0.15">
      <c r="A17" s="1"/>
      <c r="B17" s="16" t="s">
        <v>41</v>
      </c>
      <c r="C17" s="10"/>
      <c r="D17" s="11"/>
      <c r="E17" s="11"/>
      <c r="F17" s="11">
        <v>197.03290707454801</v>
      </c>
      <c r="G17" s="11">
        <v>236.45542564523399</v>
      </c>
      <c r="H17" s="11">
        <v>262.84097954219101</v>
      </c>
      <c r="I17" s="11">
        <v>407.025943276009</v>
      </c>
      <c r="J17" s="11">
        <v>444.63781359560903</v>
      </c>
      <c r="K17" s="11">
        <v>388.670844024519</v>
      </c>
      <c r="L17" s="11">
        <v>466.31727599999999</v>
      </c>
      <c r="M17" s="11">
        <v>444.76871399999999</v>
      </c>
      <c r="N17" s="11">
        <v>521.04906400000004</v>
      </c>
      <c r="O17" s="11">
        <v>689.76967999999999</v>
      </c>
      <c r="P17" s="11">
        <v>680.25127899999995</v>
      </c>
      <c r="Q17" s="11">
        <v>757.40355499999998</v>
      </c>
      <c r="R17" s="11">
        <v>1234.027255</v>
      </c>
      <c r="S17" s="11">
        <v>1422.892648</v>
      </c>
      <c r="T17" s="11">
        <v>1379.269616</v>
      </c>
      <c r="U17" s="11">
        <v>797.64563499999997</v>
      </c>
      <c r="V17" s="11">
        <v>1241.1296050000001</v>
      </c>
      <c r="W17" s="11">
        <v>1673.1345699999999</v>
      </c>
      <c r="X17" s="11">
        <v>1545.558941</v>
      </c>
      <c r="Y17" s="11">
        <v>1278.8521089999999</v>
      </c>
      <c r="Z17" s="11">
        <v>1215.8332789999999</v>
      </c>
      <c r="AA17" s="11">
        <v>1063.5964959999999</v>
      </c>
      <c r="AB17" s="11">
        <v>1126.933704</v>
      </c>
      <c r="AC17" s="11">
        <v>1285.2057789999999</v>
      </c>
      <c r="AD17" s="11">
        <v>1418.177514</v>
      </c>
      <c r="AE17" s="11">
        <v>1370.8856410000001</v>
      </c>
    </row>
    <row r="18" spans="1:31" ht="13.5" customHeight="1" x14ac:dyDescent="0.15">
      <c r="A18" s="1"/>
      <c r="B18" s="16" t="s">
        <v>42</v>
      </c>
      <c r="C18" s="13">
        <v>3145.0249110418713</v>
      </c>
      <c r="D18" s="14">
        <v>2897.0626904737201</v>
      </c>
      <c r="E18" s="14">
        <v>2279.6235128858207</v>
      </c>
      <c r="F18" s="14">
        <v>2920.7734089168302</v>
      </c>
      <c r="G18" s="14">
        <v>3955.9005327385003</v>
      </c>
      <c r="H18" s="14">
        <v>4304.3975709652095</v>
      </c>
      <c r="I18" s="14">
        <v>4376.0397027987601</v>
      </c>
      <c r="J18" s="14">
        <v>4395.2581687465699</v>
      </c>
      <c r="K18" s="14">
        <v>4315.3222434196596</v>
      </c>
      <c r="L18" s="14">
        <v>4417.582281</v>
      </c>
      <c r="M18" s="14">
        <v>3947.5497829999999</v>
      </c>
      <c r="N18" s="14">
        <v>4442.0786390000003</v>
      </c>
      <c r="O18" s="14">
        <v>5582.5650619999997</v>
      </c>
      <c r="P18" s="14">
        <v>6750.6198180000001</v>
      </c>
      <c r="Q18" s="14">
        <v>7845.3798429999997</v>
      </c>
      <c r="R18" s="14">
        <v>9240.4209379999993</v>
      </c>
      <c r="S18" s="14">
        <v>10523.986918000001</v>
      </c>
      <c r="T18" s="14">
        <v>11641.312438000001</v>
      </c>
      <c r="U18" s="14">
        <v>8404.5952190000007</v>
      </c>
      <c r="V18" s="14">
        <v>9798.6769320000003</v>
      </c>
      <c r="W18" s="14">
        <v>11402.604369999999</v>
      </c>
      <c r="X18" s="14">
        <v>11145.951859000001</v>
      </c>
      <c r="Y18" s="14">
        <v>11834.979880999999</v>
      </c>
      <c r="Z18" s="14">
        <v>11511.079283999999</v>
      </c>
      <c r="AA18" s="14">
        <v>9458.3743310000009</v>
      </c>
      <c r="AB18" s="14">
        <v>9451.148776</v>
      </c>
      <c r="AC18" s="14">
        <v>10590.343515</v>
      </c>
      <c r="AD18" s="14">
        <v>11594.253461</v>
      </c>
      <c r="AE18" s="14">
        <v>11506.410460999999</v>
      </c>
    </row>
    <row r="19" spans="1:31" ht="13.5" customHeight="1" x14ac:dyDescent="0.15">
      <c r="A19" s="1"/>
      <c r="B19" s="16" t="s">
        <v>43</v>
      </c>
      <c r="C19" s="10">
        <v>3048.4884755053499</v>
      </c>
      <c r="D19" s="11">
        <v>3246.3115150374697</v>
      </c>
      <c r="E19" s="11">
        <v>2694.5354112253399</v>
      </c>
      <c r="F19" s="11">
        <v>3124.90846905833</v>
      </c>
      <c r="G19" s="11">
        <v>4107.1075180358002</v>
      </c>
      <c r="H19" s="11">
        <v>3923.795601099368</v>
      </c>
      <c r="I19" s="11">
        <v>3798.4678460397799</v>
      </c>
      <c r="J19" s="11">
        <v>4194.3379815795297</v>
      </c>
      <c r="K19" s="11">
        <v>4424.7033988535295</v>
      </c>
      <c r="L19" s="11">
        <v>4450.1825310000004</v>
      </c>
      <c r="M19" s="11">
        <v>3794.01395</v>
      </c>
      <c r="N19" s="11">
        <v>4085.113824</v>
      </c>
      <c r="O19" s="11">
        <v>4895.9880730000004</v>
      </c>
      <c r="P19" s="11">
        <v>5821.0661339999997</v>
      </c>
      <c r="Q19" s="11">
        <v>6291.822819</v>
      </c>
      <c r="R19" s="11">
        <v>7277.8973990000004</v>
      </c>
      <c r="S19" s="11">
        <v>8496.4732139999996</v>
      </c>
      <c r="T19" s="11">
        <v>9051.6775049999997</v>
      </c>
      <c r="U19" s="11">
        <v>6528.4404629999999</v>
      </c>
      <c r="V19" s="11">
        <v>7721.4179530000001</v>
      </c>
      <c r="W19" s="11">
        <v>8544.6566239999993</v>
      </c>
      <c r="X19" s="11">
        <v>7851.4647660000001</v>
      </c>
      <c r="Y19" s="11">
        <v>7618.0967469999996</v>
      </c>
      <c r="Z19" s="11">
        <v>7262.7678040000001</v>
      </c>
      <c r="AA19" s="11">
        <v>5802.2588459999997</v>
      </c>
      <c r="AB19" s="11">
        <v>6152.3298050000003</v>
      </c>
      <c r="AC19" s="11">
        <v>6407.2630399999998</v>
      </c>
      <c r="AD19" s="11">
        <v>7147.1414999999997</v>
      </c>
      <c r="AE19" s="11">
        <v>6505.1332359999997</v>
      </c>
    </row>
    <row r="20" spans="1:31" ht="13.5" customHeight="1" x14ac:dyDescent="0.15">
      <c r="A20" s="1"/>
      <c r="B20" s="16" t="s">
        <v>44</v>
      </c>
      <c r="C20" s="13">
        <v>8360.4636944199901</v>
      </c>
      <c r="D20" s="14">
        <v>8391.1399127183704</v>
      </c>
      <c r="E20" s="14">
        <v>7172.20766435318</v>
      </c>
      <c r="F20" s="14">
        <v>8134.9720125920694</v>
      </c>
      <c r="G20" s="14">
        <v>10220.980985574399</v>
      </c>
      <c r="H20" s="14">
        <v>9884.4074800671588</v>
      </c>
      <c r="I20" s="14">
        <v>9154.3901558120269</v>
      </c>
      <c r="J20" s="14">
        <v>9260.1265148862258</v>
      </c>
      <c r="K20" s="14">
        <v>9026.2420011893792</v>
      </c>
      <c r="L20" s="14">
        <v>9274.011724</v>
      </c>
      <c r="M20" s="14">
        <v>7853.9395359999999</v>
      </c>
      <c r="N20" s="14">
        <v>8066.7935109999999</v>
      </c>
      <c r="O20" s="14">
        <v>10088.907203999999</v>
      </c>
      <c r="P20" s="14">
        <v>12345.641984</v>
      </c>
      <c r="Q20" s="14">
        <v>13511.035723999999</v>
      </c>
      <c r="R20" s="14">
        <v>14671.122599</v>
      </c>
      <c r="S20" s="14">
        <v>17615.288346000001</v>
      </c>
      <c r="T20" s="14">
        <v>19096.812441999999</v>
      </c>
      <c r="U20" s="14">
        <v>13291.818643000001</v>
      </c>
      <c r="V20" s="14">
        <v>15729.839443999999</v>
      </c>
      <c r="W20" s="14">
        <v>18483.349462999999</v>
      </c>
      <c r="X20" s="14">
        <v>16913.944265999999</v>
      </c>
      <c r="Y20" s="14">
        <v>16651.483246</v>
      </c>
      <c r="Z20" s="14">
        <v>16534.544334999999</v>
      </c>
      <c r="AA20" s="14">
        <v>14214.834591000001</v>
      </c>
      <c r="AB20" s="14">
        <v>14652.865191999999</v>
      </c>
      <c r="AC20" s="14">
        <v>16642.131187999999</v>
      </c>
      <c r="AD20" s="14">
        <v>18081.643904</v>
      </c>
      <c r="AE20" s="14">
        <v>16834.454485999999</v>
      </c>
    </row>
    <row r="21" spans="1:31" ht="13.5" customHeight="1" x14ac:dyDescent="0.15">
      <c r="A21" s="1"/>
      <c r="B21" s="16" t="s">
        <v>45</v>
      </c>
      <c r="C21" s="10">
        <v>276.63383185022002</v>
      </c>
      <c r="D21" s="11">
        <v>266.332032835983</v>
      </c>
      <c r="E21" s="11">
        <v>277.080784340901</v>
      </c>
      <c r="F21" s="11">
        <v>353.44875628080501</v>
      </c>
      <c r="G21" s="11">
        <v>371.35852406131704</v>
      </c>
      <c r="H21" s="11">
        <v>360.03816010817303</v>
      </c>
      <c r="I21" s="11">
        <v>424.72101501516096</v>
      </c>
      <c r="J21" s="11">
        <v>523.33207454236799</v>
      </c>
      <c r="K21" s="11">
        <v>616.64366576868224</v>
      </c>
      <c r="L21" s="11">
        <v>605.84591499999999</v>
      </c>
      <c r="M21" s="11">
        <v>374.60961500000002</v>
      </c>
      <c r="N21" s="11">
        <v>365.78436099999999</v>
      </c>
      <c r="O21" s="11">
        <v>560.79273499999999</v>
      </c>
      <c r="P21" s="11">
        <v>718.12305500000002</v>
      </c>
      <c r="Q21" s="11">
        <v>720.68934100000001</v>
      </c>
      <c r="R21" s="11">
        <v>793.17151200000001</v>
      </c>
      <c r="S21" s="11">
        <v>791.17679899999996</v>
      </c>
      <c r="T21" s="11">
        <v>843.48253799999998</v>
      </c>
      <c r="U21" s="11">
        <v>632.77149799999995</v>
      </c>
      <c r="V21" s="11">
        <v>535.15287999999998</v>
      </c>
      <c r="W21" s="11">
        <v>492.66480300000001</v>
      </c>
      <c r="X21" s="11">
        <v>330.63568600000002</v>
      </c>
      <c r="Y21" s="11">
        <v>323.81964599999998</v>
      </c>
      <c r="Z21" s="11">
        <v>310.83815299999998</v>
      </c>
      <c r="AA21" s="11">
        <v>317.80951099999999</v>
      </c>
      <c r="AB21" s="11">
        <v>392.18185799999998</v>
      </c>
      <c r="AC21" s="11">
        <v>443.55786999999998</v>
      </c>
      <c r="AD21" s="11">
        <v>406.76180299999999</v>
      </c>
      <c r="AE21" s="11">
        <v>371.49840699999999</v>
      </c>
    </row>
    <row r="22" spans="1:31" ht="13.5" customHeight="1" x14ac:dyDescent="0.15">
      <c r="A22" s="1"/>
      <c r="B22" s="16" t="s">
        <v>46</v>
      </c>
      <c r="C22" s="13">
        <v>354.02049734462304</v>
      </c>
      <c r="D22" s="14">
        <v>347.95101342864399</v>
      </c>
      <c r="E22" s="14">
        <v>314.695826329385</v>
      </c>
      <c r="F22" s="14">
        <v>409.94197748306379</v>
      </c>
      <c r="G22" s="14">
        <v>470.667840197609</v>
      </c>
      <c r="H22" s="14">
        <v>542.99492727049699</v>
      </c>
      <c r="I22" s="14">
        <v>517.08640798666397</v>
      </c>
      <c r="J22" s="14">
        <v>612.09782325740548</v>
      </c>
      <c r="K22" s="14">
        <v>557.02445438859024</v>
      </c>
      <c r="L22" s="14">
        <v>546.43912499999999</v>
      </c>
      <c r="M22" s="14">
        <v>410.418902</v>
      </c>
      <c r="N22" s="14">
        <v>400.20932099999999</v>
      </c>
      <c r="O22" s="14">
        <v>499.23734300000001</v>
      </c>
      <c r="P22" s="14">
        <v>720.59591899999998</v>
      </c>
      <c r="Q22" s="14">
        <v>730.74288000000001</v>
      </c>
      <c r="R22" s="14">
        <v>843.45119599999998</v>
      </c>
      <c r="S22" s="14">
        <v>925.34835399999997</v>
      </c>
      <c r="T22" s="14">
        <v>956.28614500000003</v>
      </c>
      <c r="U22" s="14">
        <v>606.15949899999998</v>
      </c>
      <c r="V22" s="14">
        <v>629.50860599999999</v>
      </c>
      <c r="W22" s="14">
        <v>836.07570399999997</v>
      </c>
      <c r="X22" s="14">
        <v>758.42639699999995</v>
      </c>
      <c r="Y22" s="14">
        <v>761.97827099999995</v>
      </c>
      <c r="Z22" s="14">
        <v>953.13469399999997</v>
      </c>
      <c r="AA22" s="14">
        <v>723.99296800000002</v>
      </c>
      <c r="AB22" s="14">
        <v>793.61436400000002</v>
      </c>
      <c r="AC22" s="14">
        <v>622.60626000000002</v>
      </c>
      <c r="AD22" s="14">
        <v>719.13544200000001</v>
      </c>
      <c r="AE22" s="14">
        <v>583.13613299999997</v>
      </c>
    </row>
    <row r="23" spans="1:31" ht="13.5" customHeight="1" x14ac:dyDescent="0.15">
      <c r="A23" s="1"/>
      <c r="B23" s="16" t="s">
        <v>47</v>
      </c>
      <c r="C23" s="10">
        <v>2524.6243720505909</v>
      </c>
      <c r="D23" s="11">
        <v>2469.9010549973596</v>
      </c>
      <c r="E23" s="11">
        <v>1859.7183708295599</v>
      </c>
      <c r="F23" s="11">
        <v>2311.6860226258</v>
      </c>
      <c r="G23" s="11">
        <v>2849.03063369035</v>
      </c>
      <c r="H23" s="11">
        <v>2730.9007776296407</v>
      </c>
      <c r="I23" s="11">
        <v>2621.2675072007678</v>
      </c>
      <c r="J23" s="11">
        <v>3036.6401673453302</v>
      </c>
      <c r="K23" s="11">
        <v>3080.8293911213004</v>
      </c>
      <c r="L23" s="11">
        <v>3290.2124450000001</v>
      </c>
      <c r="M23" s="11">
        <v>2631.131922</v>
      </c>
      <c r="N23" s="11">
        <v>2855.7524360000002</v>
      </c>
      <c r="O23" s="11">
        <v>3608.365515</v>
      </c>
      <c r="P23" s="11">
        <v>4525.4758300000003</v>
      </c>
      <c r="Q23" s="11">
        <v>4391.049438</v>
      </c>
      <c r="R23" s="11">
        <v>4984.3594970000004</v>
      </c>
      <c r="S23" s="11">
        <v>5342.5954860000002</v>
      </c>
      <c r="T23" s="11">
        <v>5743.4903759999997</v>
      </c>
      <c r="U23" s="11">
        <v>3989.854382</v>
      </c>
      <c r="V23" s="11">
        <v>4555.6375669999998</v>
      </c>
      <c r="W23" s="11">
        <v>4635.807718</v>
      </c>
      <c r="X23" s="11">
        <v>3793.0483279999999</v>
      </c>
      <c r="Y23" s="11">
        <v>3820.8237709999999</v>
      </c>
      <c r="Z23" s="11">
        <v>3971.1743719999999</v>
      </c>
      <c r="AA23" s="11">
        <v>3661.4877369999999</v>
      </c>
      <c r="AB23" s="11">
        <v>3731.8449260000002</v>
      </c>
      <c r="AC23" s="11">
        <v>4123.5749949999999</v>
      </c>
      <c r="AD23" s="11">
        <v>4651.8646369999997</v>
      </c>
      <c r="AE23" s="11">
        <v>4404.6915760000002</v>
      </c>
    </row>
    <row r="24" spans="1:31" ht="13.5" customHeight="1" x14ac:dyDescent="0.15">
      <c r="A24" s="1"/>
      <c r="B24" s="16" t="s">
        <v>48</v>
      </c>
      <c r="C24" s="13"/>
      <c r="D24" s="14">
        <v>56.637795429627502</v>
      </c>
      <c r="E24" s="14">
        <v>72.36492026389061</v>
      </c>
      <c r="F24" s="14">
        <v>111.586748004464</v>
      </c>
      <c r="G24" s="14">
        <v>182.88951698391699</v>
      </c>
      <c r="H24" s="14">
        <v>207.44246377007897</v>
      </c>
      <c r="I24" s="14">
        <v>247.888177450179</v>
      </c>
      <c r="J24" s="14">
        <v>250.5374879487</v>
      </c>
      <c r="K24" s="14">
        <v>208.00185061908201</v>
      </c>
      <c r="L24" s="14">
        <v>208.22966</v>
      </c>
      <c r="M24" s="14">
        <v>225.950356</v>
      </c>
      <c r="N24" s="14">
        <v>257.19926199999998</v>
      </c>
      <c r="O24" s="14">
        <v>350.41446999999999</v>
      </c>
      <c r="P24" s="14">
        <v>390.73074400000002</v>
      </c>
      <c r="Q24" s="14">
        <v>397.45040899999998</v>
      </c>
      <c r="R24" s="14">
        <v>498.33704999999998</v>
      </c>
      <c r="S24" s="14">
        <v>656.09536900000001</v>
      </c>
      <c r="T24" s="14">
        <v>587.98403099999996</v>
      </c>
      <c r="U24" s="14">
        <v>282.90603800000002</v>
      </c>
      <c r="V24" s="14">
        <v>379.58475700000002</v>
      </c>
      <c r="W24" s="14">
        <v>580.428765</v>
      </c>
      <c r="X24" s="14">
        <v>543.14145699999995</v>
      </c>
      <c r="Y24" s="14">
        <v>570.35119099999997</v>
      </c>
      <c r="Z24" s="14">
        <v>483.08695599999999</v>
      </c>
      <c r="AA24" s="14">
        <v>421.83282600000001</v>
      </c>
      <c r="AB24" s="14">
        <v>443.89946900000001</v>
      </c>
      <c r="AC24" s="14">
        <v>427.633173</v>
      </c>
      <c r="AD24" s="14">
        <v>541.09843599999999</v>
      </c>
      <c r="AE24" s="14">
        <v>558.28308200000004</v>
      </c>
    </row>
    <row r="25" spans="1:31" ht="13.5" customHeight="1" x14ac:dyDescent="0.15">
      <c r="A25" s="1"/>
      <c r="B25" s="16" t="s">
        <v>49</v>
      </c>
      <c r="C25" s="10"/>
      <c r="D25" s="11">
        <v>33.913397127795008</v>
      </c>
      <c r="E25" s="11">
        <v>35.770654660504299</v>
      </c>
      <c r="F25" s="11">
        <v>71.643617069532397</v>
      </c>
      <c r="G25" s="11">
        <v>118.19266577429097</v>
      </c>
      <c r="H25" s="11">
        <v>145.36331944725299</v>
      </c>
      <c r="I25" s="11">
        <v>176.30892722481488</v>
      </c>
      <c r="J25" s="11">
        <v>228.86442414590098</v>
      </c>
      <c r="K25" s="11">
        <v>170.21611388137902</v>
      </c>
      <c r="L25" s="11">
        <v>191.62176400000001</v>
      </c>
      <c r="M25" s="11">
        <v>185.20108300000001</v>
      </c>
      <c r="N25" s="11">
        <v>273.37709100000001</v>
      </c>
      <c r="O25" s="11">
        <v>352.63407599999999</v>
      </c>
      <c r="P25" s="11">
        <v>365.472712</v>
      </c>
      <c r="Q25" s="11">
        <v>443.21515099999999</v>
      </c>
      <c r="R25" s="11">
        <v>571.14626599999997</v>
      </c>
      <c r="S25" s="11">
        <v>778.62051699999995</v>
      </c>
      <c r="T25" s="11">
        <v>767.42208400000004</v>
      </c>
      <c r="U25" s="11">
        <v>418.05496299999999</v>
      </c>
      <c r="V25" s="11">
        <v>642.96883800000001</v>
      </c>
      <c r="W25" s="11">
        <v>834.465597</v>
      </c>
      <c r="X25" s="11">
        <v>708.12842699999999</v>
      </c>
      <c r="Y25" s="11">
        <v>824.07498499999997</v>
      </c>
      <c r="Z25" s="11">
        <v>966.27255300000002</v>
      </c>
      <c r="AA25" s="11">
        <v>875.699029</v>
      </c>
      <c r="AB25" s="11">
        <v>907.71735699999999</v>
      </c>
      <c r="AC25" s="11">
        <v>979.74095199999999</v>
      </c>
      <c r="AD25" s="11">
        <v>1134.211123</v>
      </c>
      <c r="AE25" s="11">
        <v>1152.500663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>
        <v>29.831728645162798</v>
      </c>
      <c r="L26" s="14">
        <v>28.152085</v>
      </c>
      <c r="M26" s="14">
        <v>17.792563999999999</v>
      </c>
      <c r="N26" s="14">
        <v>33.780233000000003</v>
      </c>
      <c r="O26" s="14">
        <v>56.260851000000002</v>
      </c>
      <c r="P26" s="14">
        <v>68.091556999999995</v>
      </c>
      <c r="Q26" s="14">
        <v>99.211262000000005</v>
      </c>
      <c r="R26" s="14">
        <v>97.733716999999999</v>
      </c>
      <c r="S26" s="14">
        <v>114.99903399999999</v>
      </c>
      <c r="T26" s="14">
        <v>115.397944</v>
      </c>
      <c r="U26" s="14">
        <v>104.37961</v>
      </c>
      <c r="V26" s="14">
        <v>98.248166999999995</v>
      </c>
      <c r="W26" s="14">
        <v>148.89088799999999</v>
      </c>
      <c r="X26" s="14">
        <v>101.15177199999999</v>
      </c>
      <c r="Y26" s="14">
        <v>121.61744400000001</v>
      </c>
      <c r="Z26" s="14">
        <v>109.88477</v>
      </c>
      <c r="AA26" s="14">
        <v>103.64351600000001</v>
      </c>
      <c r="AB26" s="14">
        <v>92.408713000000006</v>
      </c>
      <c r="AC26" s="14">
        <v>130.059888</v>
      </c>
      <c r="AD26" s="14">
        <v>117.805672</v>
      </c>
      <c r="AE26" s="14">
        <v>111.834413</v>
      </c>
    </row>
    <row r="27" spans="1:31" ht="13.5" customHeight="1" x14ac:dyDescent="0.15">
      <c r="A27" s="1"/>
      <c r="B27" s="16" t="s">
        <v>51</v>
      </c>
      <c r="C27" s="10">
        <v>6.8135843269208696</v>
      </c>
      <c r="D27" s="11">
        <v>13.834380784451</v>
      </c>
      <c r="E27" s="11">
        <v>10.427573758182499</v>
      </c>
      <c r="F27" s="11">
        <v>10.2644256004106</v>
      </c>
      <c r="G27" s="11">
        <v>15.308550708756501</v>
      </c>
      <c r="H27" s="11">
        <v>10.0656791779745</v>
      </c>
      <c r="I27" s="11">
        <v>10.884237316976597</v>
      </c>
      <c r="J27" s="11">
        <v>9.3055631174093509</v>
      </c>
      <c r="K27" s="11">
        <v>12.5241802363552</v>
      </c>
      <c r="L27" s="11">
        <v>21.558181999999999</v>
      </c>
      <c r="M27" s="11">
        <v>13.753117</v>
      </c>
      <c r="N27" s="11">
        <v>13.155859</v>
      </c>
      <c r="O27" s="11">
        <v>19.315892000000002</v>
      </c>
      <c r="P27" s="11">
        <v>27.253644999999999</v>
      </c>
      <c r="Q27" s="11">
        <v>19.407464000000001</v>
      </c>
      <c r="R27" s="11">
        <v>24.073464000000001</v>
      </c>
      <c r="S27" s="11">
        <v>35.748930000000001</v>
      </c>
      <c r="T27" s="11">
        <v>38.071221000000001</v>
      </c>
      <c r="U27" s="11">
        <v>26.882148000000001</v>
      </c>
      <c r="V27" s="11">
        <v>43.850113</v>
      </c>
      <c r="W27" s="11">
        <v>39.161679999999997</v>
      </c>
      <c r="X27" s="11">
        <v>75.591583</v>
      </c>
      <c r="Y27" s="11">
        <v>170.166301</v>
      </c>
      <c r="Z27" s="11">
        <v>138.788701</v>
      </c>
      <c r="AA27" s="11">
        <v>100.95024600000001</v>
      </c>
      <c r="AB27" s="11">
        <v>68.820055999999994</v>
      </c>
      <c r="AC27" s="11">
        <v>29.993292</v>
      </c>
      <c r="AD27" s="11">
        <v>49.360523999999998</v>
      </c>
      <c r="AE27" s="11">
        <v>59.267403000000002</v>
      </c>
    </row>
    <row r="28" spans="1:31" ht="13.5" customHeight="1" x14ac:dyDescent="0.15">
      <c r="A28" s="1"/>
      <c r="B28" s="16" t="s">
        <v>52</v>
      </c>
      <c r="C28" s="13">
        <v>3005.4347169426196</v>
      </c>
      <c r="D28" s="14">
        <v>3129.3372999344501</v>
      </c>
      <c r="E28" s="14">
        <v>2528.38522210875</v>
      </c>
      <c r="F28" s="14">
        <v>3232.179492662618</v>
      </c>
      <c r="G28" s="14">
        <v>4353.6564935988945</v>
      </c>
      <c r="H28" s="14">
        <v>4672.0856472486494</v>
      </c>
      <c r="I28" s="14">
        <v>4601.8188638938773</v>
      </c>
      <c r="J28" s="14">
        <v>4848.5954976737703</v>
      </c>
      <c r="K28" s="14">
        <v>5048.6657342671124</v>
      </c>
      <c r="L28" s="14">
        <v>4237.5733559999999</v>
      </c>
      <c r="M28" s="14">
        <v>3703.8851070000001</v>
      </c>
      <c r="N28" s="14">
        <v>4224.9269270000004</v>
      </c>
      <c r="O28" s="14">
        <v>4970.0609629999999</v>
      </c>
      <c r="P28" s="14">
        <v>5821.3217180000001</v>
      </c>
      <c r="Q28" s="14">
        <v>5932.3568990000003</v>
      </c>
      <c r="R28" s="14">
        <v>7100.3239830000002</v>
      </c>
      <c r="S28" s="14">
        <v>8542.409361</v>
      </c>
      <c r="T28" s="14">
        <v>9401.6069619999998</v>
      </c>
      <c r="U28" s="14">
        <v>6142.683344</v>
      </c>
      <c r="V28" s="14">
        <v>7811.3749189999999</v>
      </c>
      <c r="W28" s="14">
        <v>9176.1485659999998</v>
      </c>
      <c r="X28" s="14">
        <v>9022.3660479999999</v>
      </c>
      <c r="Y28" s="14">
        <v>8932.7445759999991</v>
      </c>
      <c r="Z28" s="14">
        <v>8293.6248570000007</v>
      </c>
      <c r="AA28" s="14">
        <v>7208.6238960000001</v>
      </c>
      <c r="AB28" s="14">
        <v>7503.0445799999998</v>
      </c>
      <c r="AC28" s="14">
        <v>8339.6430340000006</v>
      </c>
      <c r="AD28" s="14">
        <v>9740.2271509999991</v>
      </c>
      <c r="AE28" s="14">
        <v>8427.6029299999991</v>
      </c>
    </row>
    <row r="29" spans="1:31" ht="13.5" customHeight="1" x14ac:dyDescent="0.15">
      <c r="A29" s="1"/>
      <c r="B29" s="16" t="s">
        <v>53</v>
      </c>
      <c r="C29" s="10">
        <v>370.29026655348821</v>
      </c>
      <c r="D29" s="11">
        <v>377.89892568982378</v>
      </c>
      <c r="E29" s="11">
        <v>270.98531995942028</v>
      </c>
      <c r="F29" s="11">
        <v>279.57599627785021</v>
      </c>
      <c r="G29" s="11">
        <v>408.7467152153958</v>
      </c>
      <c r="H29" s="11">
        <v>435.38908882862489</v>
      </c>
      <c r="I29" s="11">
        <v>397.8837078400889</v>
      </c>
      <c r="J29" s="11">
        <v>529.88765495042094</v>
      </c>
      <c r="K29" s="11">
        <v>541.18325845337563</v>
      </c>
      <c r="L29" s="11">
        <v>483.30597699999998</v>
      </c>
      <c r="M29" s="11">
        <v>375.60954700000002</v>
      </c>
      <c r="N29" s="11">
        <v>414.56118600000002</v>
      </c>
      <c r="O29" s="11">
        <v>544.18459199999995</v>
      </c>
      <c r="P29" s="11">
        <v>695.35649000000001</v>
      </c>
      <c r="Q29" s="11">
        <v>659.66308100000003</v>
      </c>
      <c r="R29" s="11">
        <v>734.25519799999995</v>
      </c>
      <c r="S29" s="11">
        <v>879.47808699999996</v>
      </c>
      <c r="T29" s="11">
        <v>1003.294181</v>
      </c>
      <c r="U29" s="11">
        <v>732.52684499999998</v>
      </c>
      <c r="V29" s="11">
        <v>816.15025500000002</v>
      </c>
      <c r="W29" s="11">
        <v>894.50631999999996</v>
      </c>
      <c r="X29" s="11">
        <v>721.07250799999997</v>
      </c>
      <c r="Y29" s="11">
        <v>705.28762700000004</v>
      </c>
      <c r="Z29" s="11">
        <v>800.46087399999999</v>
      </c>
      <c r="AA29" s="11">
        <v>724.30811200000005</v>
      </c>
      <c r="AB29" s="11">
        <v>754.49453800000003</v>
      </c>
      <c r="AC29" s="11">
        <v>777.52381200000002</v>
      </c>
      <c r="AD29" s="11">
        <v>797.39177400000005</v>
      </c>
      <c r="AE29" s="11">
        <v>813.92596300000002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32.892422727045698</v>
      </c>
      <c r="F30" s="14">
        <v>31.920808401276801</v>
      </c>
      <c r="G30" s="14">
        <v>57.028557035916883</v>
      </c>
      <c r="H30" s="14">
        <v>66.8510218590514</v>
      </c>
      <c r="I30" s="14">
        <v>92.850010036157471</v>
      </c>
      <c r="J30" s="14">
        <v>107.37071132563194</v>
      </c>
      <c r="K30" s="14">
        <v>119.045659917693</v>
      </c>
      <c r="L30" s="14">
        <v>82.651426999999998</v>
      </c>
      <c r="M30" s="14">
        <v>101.284491</v>
      </c>
      <c r="N30" s="14">
        <v>132.86093099999999</v>
      </c>
      <c r="O30" s="14">
        <v>171.77409399999999</v>
      </c>
      <c r="P30" s="14">
        <v>235.647468</v>
      </c>
      <c r="Q30" s="14">
        <v>227.89411200000001</v>
      </c>
      <c r="R30" s="14">
        <v>278.14433100000002</v>
      </c>
      <c r="S30" s="14">
        <v>311.96787799999998</v>
      </c>
      <c r="T30" s="14">
        <v>364.73291999999998</v>
      </c>
      <c r="U30" s="14">
        <v>246.934977</v>
      </c>
      <c r="V30" s="14">
        <v>363.22900299999998</v>
      </c>
      <c r="W30" s="14">
        <v>390.03215699999998</v>
      </c>
      <c r="X30" s="14">
        <v>288.88733500000001</v>
      </c>
      <c r="Y30" s="14">
        <v>300.90089699999999</v>
      </c>
      <c r="Z30" s="14">
        <v>331.835241</v>
      </c>
      <c r="AA30" s="14">
        <v>316.64511900000002</v>
      </c>
      <c r="AB30" s="14">
        <v>331.89735899999999</v>
      </c>
      <c r="AC30" s="14">
        <v>427.22474999999997</v>
      </c>
      <c r="AD30" s="14">
        <v>485.28992499999998</v>
      </c>
      <c r="AE30" s="14">
        <v>480.62743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48.676381093033989</v>
      </c>
      <c r="F31" s="11">
        <v>64.917307869263396</v>
      </c>
      <c r="G31" s="11">
        <v>80.17362775034627</v>
      </c>
      <c r="H31" s="11">
        <v>98.375237832737511</v>
      </c>
      <c r="I31" s="11">
        <v>101.429041856398</v>
      </c>
      <c r="J31" s="11">
        <v>117.64912076424598</v>
      </c>
      <c r="K31" s="11">
        <v>164.86522572785498</v>
      </c>
      <c r="L31" s="11">
        <v>181.85915700000001</v>
      </c>
      <c r="M31" s="11">
        <v>105.45247000000001</v>
      </c>
      <c r="N31" s="11">
        <v>87.047984</v>
      </c>
      <c r="O31" s="11">
        <v>133.202876</v>
      </c>
      <c r="P31" s="11">
        <v>147.86033800000001</v>
      </c>
      <c r="Q31" s="11">
        <v>121.522116</v>
      </c>
      <c r="R31" s="11">
        <v>184.802944</v>
      </c>
      <c r="S31" s="11">
        <v>226.30825999999999</v>
      </c>
      <c r="T31" s="11">
        <v>222.016479</v>
      </c>
      <c r="U31" s="11">
        <v>128.66444999999999</v>
      </c>
      <c r="V31" s="11">
        <v>120.739751</v>
      </c>
      <c r="W31" s="11">
        <v>159.59195199999999</v>
      </c>
      <c r="X31" s="11">
        <v>126.28894</v>
      </c>
      <c r="Y31" s="11">
        <v>126.409048</v>
      </c>
      <c r="Z31" s="11">
        <v>140.77255199999999</v>
      </c>
      <c r="AA31" s="11">
        <v>130.56385399999999</v>
      </c>
      <c r="AB31" s="11">
        <v>146.55956599999999</v>
      </c>
      <c r="AC31" s="11">
        <v>197.35182599999999</v>
      </c>
      <c r="AD31" s="11">
        <v>207.815797</v>
      </c>
      <c r="AE31" s="11">
        <v>215.553348</v>
      </c>
    </row>
    <row r="32" spans="1:31" ht="13.5" customHeight="1" x14ac:dyDescent="0.15">
      <c r="A32" s="1"/>
      <c r="B32" s="16" t="s">
        <v>56</v>
      </c>
      <c r="C32" s="13">
        <v>1353.60763460781</v>
      </c>
      <c r="D32" s="14">
        <v>1251.0096751196002</v>
      </c>
      <c r="E32" s="14">
        <v>943.48482562997901</v>
      </c>
      <c r="F32" s="14">
        <v>1174.3565617803106</v>
      </c>
      <c r="G32" s="14">
        <v>1627.36062314587</v>
      </c>
      <c r="H32" s="14">
        <v>1773.6919680975102</v>
      </c>
      <c r="I32" s="14">
        <v>1787.1629523788399</v>
      </c>
      <c r="J32" s="14">
        <v>2219.9822223467104</v>
      </c>
      <c r="K32" s="14">
        <v>2897.8468985416998</v>
      </c>
      <c r="L32" s="14">
        <v>2483.2166339999999</v>
      </c>
      <c r="M32" s="14">
        <v>1837.219568</v>
      </c>
      <c r="N32" s="14">
        <v>1963.0711329999999</v>
      </c>
      <c r="O32" s="14">
        <v>3206.3141289999999</v>
      </c>
      <c r="P32" s="14">
        <v>3572.9247059999998</v>
      </c>
      <c r="Q32" s="14">
        <v>3726.0750389999998</v>
      </c>
      <c r="R32" s="14">
        <v>4560.3250749999997</v>
      </c>
      <c r="S32" s="14">
        <v>4846.9423269999998</v>
      </c>
      <c r="T32" s="14">
        <v>4270.0194380000003</v>
      </c>
      <c r="U32" s="14">
        <v>3135.1902869999999</v>
      </c>
      <c r="V32" s="14">
        <v>3115.6435070000002</v>
      </c>
      <c r="W32" s="14">
        <v>3388.5285050000002</v>
      </c>
      <c r="X32" s="14">
        <v>2676.711397</v>
      </c>
      <c r="Y32" s="14">
        <v>2760.6085520000001</v>
      </c>
      <c r="Z32" s="14">
        <v>3040.0500339999999</v>
      </c>
      <c r="AA32" s="14">
        <v>2752.3113549999998</v>
      </c>
      <c r="AB32" s="14">
        <v>2734.809632</v>
      </c>
      <c r="AC32" s="14">
        <v>2959.720401</v>
      </c>
      <c r="AD32" s="14">
        <v>3447.3290219999999</v>
      </c>
      <c r="AE32" s="14">
        <v>3205.7230770000001</v>
      </c>
    </row>
    <row r="33" spans="1:31" ht="13.5" customHeight="1" x14ac:dyDescent="0.15">
      <c r="A33" s="1"/>
      <c r="B33" s="15" t="s">
        <v>57</v>
      </c>
      <c r="C33" s="10">
        <v>548.19972016029612</v>
      </c>
      <c r="D33" s="11">
        <v>714.34512834144027</v>
      </c>
      <c r="E33" s="11">
        <v>654.6811817497944</v>
      </c>
      <c r="F33" s="11">
        <v>815.17942656594096</v>
      </c>
      <c r="G33" s="11">
        <v>1132.159849120121</v>
      </c>
      <c r="H33" s="11">
        <v>1128.2806192057901</v>
      </c>
      <c r="I33" s="11">
        <v>1067.95193515562</v>
      </c>
      <c r="J33" s="11">
        <v>901.801621070907</v>
      </c>
      <c r="K33" s="11">
        <v>1001.9915668374</v>
      </c>
      <c r="L33" s="11">
        <v>851.71189600000002</v>
      </c>
      <c r="M33" s="11">
        <v>721.70748500000002</v>
      </c>
      <c r="N33" s="11">
        <v>882.65377100000001</v>
      </c>
      <c r="O33" s="11">
        <v>1168.5177329999999</v>
      </c>
      <c r="P33" s="11">
        <v>1322.452061</v>
      </c>
      <c r="Q33" s="11">
        <v>1497.442452</v>
      </c>
      <c r="R33" s="11">
        <v>1938.5415909999999</v>
      </c>
      <c r="S33" s="11">
        <v>1936.246085</v>
      </c>
      <c r="T33" s="11">
        <v>2088.8165509999999</v>
      </c>
      <c r="U33" s="11">
        <v>1692.255465</v>
      </c>
      <c r="V33" s="11">
        <v>2096.9143920000001</v>
      </c>
      <c r="W33" s="11">
        <v>2568.781532</v>
      </c>
      <c r="X33" s="11">
        <v>2189.1308880000001</v>
      </c>
      <c r="Y33" s="11">
        <v>1890.4589470000001</v>
      </c>
      <c r="Z33" s="11">
        <v>1623.7038419999999</v>
      </c>
      <c r="AA33" s="11">
        <v>1416.4759389999999</v>
      </c>
      <c r="AB33" s="11">
        <v>1528.6147920000001</v>
      </c>
      <c r="AC33" s="11">
        <v>1763.2563170000001</v>
      </c>
      <c r="AD33" s="11">
        <v>2016.0443170000001</v>
      </c>
      <c r="AE33" s="11">
        <v>1866.8154079999999</v>
      </c>
    </row>
    <row r="34" spans="1:31" ht="13.5" customHeight="1" x14ac:dyDescent="0.15">
      <c r="A34" s="1"/>
      <c r="B34" s="15" t="s">
        <v>58</v>
      </c>
      <c r="C34" s="13">
        <v>688.14153095325867</v>
      </c>
      <c r="D34" s="14">
        <v>632.86539131255802</v>
      </c>
      <c r="E34" s="14">
        <v>591.71156596424396</v>
      </c>
      <c r="F34" s="14">
        <v>679.26650829383686</v>
      </c>
      <c r="G34" s="14">
        <v>895.15768952100302</v>
      </c>
      <c r="H34" s="14">
        <v>840.16360083890652</v>
      </c>
      <c r="I34" s="14">
        <v>835.16547326076227</v>
      </c>
      <c r="J34" s="14">
        <v>867.35350265451996</v>
      </c>
      <c r="K34" s="14">
        <v>821.18797395339618</v>
      </c>
      <c r="L34" s="14">
        <v>999.89376600000003</v>
      </c>
      <c r="M34" s="14">
        <v>821.32270100000005</v>
      </c>
      <c r="N34" s="14">
        <v>985.37390000000005</v>
      </c>
      <c r="O34" s="14">
        <v>1284.1850690000001</v>
      </c>
      <c r="P34" s="14">
        <v>1395.2564239999999</v>
      </c>
      <c r="Q34" s="14">
        <v>1411.2048010000001</v>
      </c>
      <c r="R34" s="14">
        <v>1546.6803560000001</v>
      </c>
      <c r="S34" s="14">
        <v>1632.598761</v>
      </c>
      <c r="T34" s="14">
        <v>1726.8450319999999</v>
      </c>
      <c r="U34" s="14">
        <v>1134.095288</v>
      </c>
      <c r="V34" s="14">
        <v>1464.150498</v>
      </c>
      <c r="W34" s="14">
        <v>1480.6109300000001</v>
      </c>
      <c r="X34" s="14">
        <v>1410.341627</v>
      </c>
      <c r="Y34" s="14">
        <v>1217.3158000000001</v>
      </c>
      <c r="Z34" s="14">
        <v>1132.4105420000001</v>
      </c>
      <c r="AA34" s="14">
        <v>1083.374509</v>
      </c>
      <c r="AB34" s="14">
        <v>1215.1819009999999</v>
      </c>
      <c r="AC34" s="14">
        <v>1203.0399620000001</v>
      </c>
      <c r="AD34" s="14">
        <v>1261.356182</v>
      </c>
      <c r="AE34" s="14">
        <v>1224.2959679999999</v>
      </c>
    </row>
    <row r="35" spans="1:31" ht="13.5" customHeight="1" x14ac:dyDescent="0.15">
      <c r="A35" s="1"/>
      <c r="B35" s="15" t="s">
        <v>59</v>
      </c>
      <c r="C35" s="10">
        <v>223.18581158119011</v>
      </c>
      <c r="D35" s="11">
        <v>263.77914223896101</v>
      </c>
      <c r="E35" s="11">
        <v>284.38146256867776</v>
      </c>
      <c r="F35" s="11">
        <v>384.33275401537298</v>
      </c>
      <c r="G35" s="11">
        <v>577.93984571354792</v>
      </c>
      <c r="H35" s="11">
        <v>802.70436217954</v>
      </c>
      <c r="I35" s="11">
        <v>1021.8609229794005</v>
      </c>
      <c r="J35" s="11">
        <v>804.52856146943725</v>
      </c>
      <c r="K35" s="11">
        <v>519.92380320246502</v>
      </c>
      <c r="L35" s="11">
        <v>657.18053899999995</v>
      </c>
      <c r="M35" s="11">
        <v>397.56897600000002</v>
      </c>
      <c r="N35" s="11">
        <v>400.06716799999998</v>
      </c>
      <c r="O35" s="11">
        <v>487.16493300000002</v>
      </c>
      <c r="P35" s="11">
        <v>586.63009399999999</v>
      </c>
      <c r="Q35" s="11">
        <v>541.05203300000005</v>
      </c>
      <c r="R35" s="11">
        <v>495.76864799999998</v>
      </c>
      <c r="S35" s="11">
        <v>577.68297700000005</v>
      </c>
      <c r="T35" s="11">
        <v>496.42388299999999</v>
      </c>
      <c r="U35" s="11">
        <v>438.34568899999999</v>
      </c>
      <c r="V35" s="11">
        <v>583.74973599999998</v>
      </c>
      <c r="W35" s="11">
        <v>642.86834099999999</v>
      </c>
      <c r="X35" s="11">
        <v>716.21391600000004</v>
      </c>
      <c r="Y35" s="11">
        <v>610.91795100000002</v>
      </c>
      <c r="Z35" s="11">
        <v>637.28689399999996</v>
      </c>
      <c r="AA35" s="11">
        <v>558.247298</v>
      </c>
      <c r="AB35" s="11">
        <v>537.40614400000004</v>
      </c>
      <c r="AC35" s="11">
        <v>464.973612</v>
      </c>
      <c r="AD35" s="11">
        <v>372.27372200000002</v>
      </c>
      <c r="AE35" s="11">
        <v>349.27424600000001</v>
      </c>
    </row>
    <row r="36" spans="1:31" ht="13.5" customHeight="1" x14ac:dyDescent="0.15">
      <c r="A36" s="1"/>
      <c r="B36" s="15" t="s">
        <v>60</v>
      </c>
      <c r="C36" s="13">
        <v>9.9240091398866586</v>
      </c>
      <c r="D36" s="14">
        <v>6.4904023204994408</v>
      </c>
      <c r="E36" s="14">
        <v>5.3078707531025575</v>
      </c>
      <c r="F36" s="14">
        <v>5.4043756002161816</v>
      </c>
      <c r="G36" s="14">
        <v>4.5140598243769103</v>
      </c>
      <c r="H36" s="14">
        <v>3.0718961639448104</v>
      </c>
      <c r="I36" s="14">
        <v>4.1257939288178305</v>
      </c>
      <c r="J36" s="14">
        <v>4.2463597247493139</v>
      </c>
      <c r="K36" s="14">
        <v>6.7702653189584625</v>
      </c>
      <c r="L36" s="14">
        <v>3.3471169999999999</v>
      </c>
      <c r="M36" s="14">
        <v>3.3960059999999999</v>
      </c>
      <c r="N36" s="14">
        <v>2.259665</v>
      </c>
      <c r="O36" s="14">
        <v>1.906855</v>
      </c>
      <c r="P36" s="14">
        <v>12.841082999999999</v>
      </c>
      <c r="Q36" s="14">
        <v>6.5877970000000001</v>
      </c>
      <c r="R36" s="14">
        <v>7.6467809999999998</v>
      </c>
      <c r="S36" s="14">
        <v>10.000842</v>
      </c>
      <c r="T36" s="14">
        <v>8.8313860000000002</v>
      </c>
      <c r="U36" s="14">
        <v>8.957039</v>
      </c>
      <c r="V36" s="14">
        <v>7.5058369999999996</v>
      </c>
      <c r="W36" s="14">
        <v>9.4815360000000002</v>
      </c>
      <c r="X36" s="14">
        <v>8.0012100000000004</v>
      </c>
      <c r="Y36" s="14">
        <v>5.5234569999999996</v>
      </c>
      <c r="Z36" s="14">
        <v>2.9705530000000002</v>
      </c>
      <c r="AA36" s="14">
        <v>1.4590320000000001</v>
      </c>
      <c r="AB36" s="14">
        <v>1.7609950000000001</v>
      </c>
      <c r="AC36" s="14">
        <v>2.6372369999999998</v>
      </c>
      <c r="AD36" s="14">
        <v>2.706782</v>
      </c>
      <c r="AE36" s="14">
        <v>4.5807909999999996</v>
      </c>
    </row>
    <row r="37" spans="1:31" ht="13.5" customHeight="1" x14ac:dyDescent="0.15">
      <c r="A37" s="1"/>
      <c r="B37" s="15" t="s">
        <v>61</v>
      </c>
      <c r="C37" s="10"/>
      <c r="D37" s="11"/>
      <c r="E37" s="11">
        <v>137.062455269845</v>
      </c>
      <c r="F37" s="11">
        <v>205.52179440822098</v>
      </c>
      <c r="G37" s="11">
        <v>295.180259820125</v>
      </c>
      <c r="H37" s="11">
        <v>364.75038917519498</v>
      </c>
      <c r="I37" s="11">
        <v>357.14967889207799</v>
      </c>
      <c r="J37" s="11">
        <v>364.03773488151597</v>
      </c>
      <c r="K37" s="11">
        <v>426.93322759257376</v>
      </c>
      <c r="L37" s="11">
        <v>513.13594399999999</v>
      </c>
      <c r="M37" s="11">
        <v>432.93946099999999</v>
      </c>
      <c r="N37" s="11">
        <v>435.86481500000002</v>
      </c>
      <c r="O37" s="11">
        <v>551.74216000000001</v>
      </c>
      <c r="P37" s="11">
        <v>654.47028</v>
      </c>
      <c r="Q37" s="11">
        <v>1489.036832</v>
      </c>
      <c r="R37" s="11">
        <v>906.13929800000005</v>
      </c>
      <c r="S37" s="11">
        <v>1159.5829389999999</v>
      </c>
      <c r="T37" s="11">
        <v>1205.412493</v>
      </c>
      <c r="U37" s="11">
        <v>847.21498199999996</v>
      </c>
      <c r="V37" s="11">
        <v>1123.021874</v>
      </c>
      <c r="W37" s="11">
        <v>1271.433274</v>
      </c>
      <c r="X37" s="11">
        <v>1158.95748</v>
      </c>
      <c r="Y37" s="11">
        <v>1254.274758</v>
      </c>
      <c r="Z37" s="11">
        <v>1202.031573</v>
      </c>
      <c r="AA37" s="11">
        <v>1053.864955</v>
      </c>
      <c r="AB37" s="11">
        <v>1137.8601490000001</v>
      </c>
      <c r="AC37" s="11">
        <v>1289.6142930000001</v>
      </c>
      <c r="AD37" s="11">
        <v>1414.921247</v>
      </c>
      <c r="AE37" s="11">
        <v>1356.3379829999999</v>
      </c>
    </row>
    <row r="38" spans="1:31" ht="13.5" customHeight="1" x14ac:dyDescent="0.15">
      <c r="A38" s="1"/>
      <c r="B38" s="15" t="s">
        <v>62</v>
      </c>
      <c r="C38" s="13"/>
      <c r="D38" s="14"/>
      <c r="E38" s="14"/>
      <c r="F38" s="14"/>
      <c r="G38" s="14">
        <v>5063.0001000000002</v>
      </c>
      <c r="H38" s="14">
        <v>5186.7938999999997</v>
      </c>
      <c r="I38" s="14">
        <v>5059.8081855096661</v>
      </c>
      <c r="J38" s="14">
        <v>4946.2055439954993</v>
      </c>
      <c r="K38" s="14">
        <v>4724.2155440832303</v>
      </c>
      <c r="L38" s="14">
        <v>4684.5851540000003</v>
      </c>
      <c r="M38" s="14">
        <v>4319.5589829999999</v>
      </c>
      <c r="N38" s="14">
        <v>4765.5147960000004</v>
      </c>
      <c r="O38" s="14">
        <v>6278.0119029999996</v>
      </c>
      <c r="P38" s="14">
        <v>7889.6785220000002</v>
      </c>
      <c r="Q38" s="14">
        <v>8968.1687810000003</v>
      </c>
      <c r="R38" s="14">
        <v>10645.443718</v>
      </c>
      <c r="S38" s="14">
        <v>12419.411865</v>
      </c>
      <c r="T38" s="14">
        <v>13616.250357999999</v>
      </c>
      <c r="U38" s="14">
        <v>9577.3828209999992</v>
      </c>
      <c r="V38" s="14">
        <v>10403.186820999999</v>
      </c>
      <c r="W38" s="14">
        <v>11546.500298999999</v>
      </c>
      <c r="X38" s="14">
        <v>11075.511</v>
      </c>
      <c r="Y38" s="14">
        <v>11428.541606000001</v>
      </c>
      <c r="Z38" s="14">
        <v>11321.639592</v>
      </c>
      <c r="AA38" s="14">
        <v>9636.1522710000008</v>
      </c>
      <c r="AB38" s="14">
        <v>9729.9521449999993</v>
      </c>
      <c r="AC38" s="14">
        <v>10496.861860999999</v>
      </c>
      <c r="AD38" s="14">
        <v>11486.633575</v>
      </c>
      <c r="AE38" s="14">
        <v>11125.359178999999</v>
      </c>
    </row>
    <row r="39" spans="1:31" ht="13.5" customHeight="1" x14ac:dyDescent="0.15">
      <c r="A39" s="1"/>
      <c r="B39" s="15" t="s">
        <v>63</v>
      </c>
      <c r="C39" s="10">
        <v>130.81160242161801</v>
      </c>
      <c r="D39" s="11">
        <v>112.674713230978</v>
      </c>
      <c r="E39" s="11">
        <v>86.941039459676475</v>
      </c>
      <c r="F39" s="11">
        <v>105.96205013757201</v>
      </c>
      <c r="G39" s="11">
        <v>127.739481738268</v>
      </c>
      <c r="H39" s="11">
        <v>141.06862966465008</v>
      </c>
      <c r="I39" s="11">
        <v>189.537663314041</v>
      </c>
      <c r="J39" s="11">
        <v>168.27637540069091</v>
      </c>
      <c r="K39" s="11">
        <v>174.6174011010761</v>
      </c>
      <c r="L39" s="11">
        <v>180.995912</v>
      </c>
      <c r="M39" s="11">
        <v>149.42478700000001</v>
      </c>
      <c r="N39" s="11">
        <v>163.41107299999999</v>
      </c>
      <c r="O39" s="11">
        <v>236.14861200000001</v>
      </c>
      <c r="P39" s="11">
        <v>340.46002099999998</v>
      </c>
      <c r="Q39" s="11">
        <v>454.78214100000002</v>
      </c>
      <c r="R39" s="11">
        <v>503.86145800000003</v>
      </c>
      <c r="S39" s="11">
        <v>708.73211300000003</v>
      </c>
      <c r="T39" s="11">
        <v>624.46866999999997</v>
      </c>
      <c r="U39" s="11">
        <v>316.91875199999998</v>
      </c>
      <c r="V39" s="11">
        <v>217.13490200000001</v>
      </c>
      <c r="W39" s="11">
        <v>249.181713</v>
      </c>
      <c r="X39" s="11">
        <v>244.623335</v>
      </c>
      <c r="Y39" s="11">
        <v>280.54055399999999</v>
      </c>
      <c r="Z39" s="11">
        <v>280.79564399999998</v>
      </c>
      <c r="AA39" s="11">
        <v>291.40327300000001</v>
      </c>
      <c r="AB39" s="11">
        <v>329.59745900000001</v>
      </c>
      <c r="AC39" s="11">
        <v>390.00952999999998</v>
      </c>
      <c r="AD39" s="11">
        <v>449.31657899999999</v>
      </c>
      <c r="AE39" s="11">
        <v>373.92512699999997</v>
      </c>
    </row>
    <row r="40" spans="1:31" ht="13.5" customHeight="1" x14ac:dyDescent="0.15">
      <c r="A40" s="1"/>
      <c r="B40" s="15" t="s">
        <v>64</v>
      </c>
      <c r="C40" s="13">
        <v>187.921680699272</v>
      </c>
      <c r="D40" s="14">
        <v>166.15835342799102</v>
      </c>
      <c r="E40" s="14">
        <v>258.91375939067501</v>
      </c>
      <c r="F40" s="14">
        <v>291.46043854499203</v>
      </c>
      <c r="G40" s="14">
        <v>350.90506665831793</v>
      </c>
      <c r="H40" s="14">
        <v>307.42821027129179</v>
      </c>
      <c r="I40" s="14">
        <v>242.085870432825</v>
      </c>
      <c r="J40" s="14">
        <v>275.99916803651797</v>
      </c>
      <c r="K40" s="14">
        <v>322.65711557789098</v>
      </c>
      <c r="L40" s="14">
        <v>371.72733399999998</v>
      </c>
      <c r="M40" s="14">
        <v>312.45259299999998</v>
      </c>
      <c r="N40" s="14">
        <v>289.14559000000003</v>
      </c>
      <c r="O40" s="14">
        <v>269.634972</v>
      </c>
      <c r="P40" s="14">
        <v>326.31669199999999</v>
      </c>
      <c r="Q40" s="14">
        <v>362.007746</v>
      </c>
      <c r="R40" s="14">
        <v>349.741398</v>
      </c>
      <c r="S40" s="14">
        <v>364.82883900000002</v>
      </c>
      <c r="T40" s="14">
        <v>520.06153300000005</v>
      </c>
      <c r="U40" s="14">
        <v>334.54606999999999</v>
      </c>
      <c r="V40" s="14">
        <v>422.57173899999998</v>
      </c>
      <c r="W40" s="14">
        <v>472.57547599999998</v>
      </c>
      <c r="X40" s="14">
        <v>480.82288599999998</v>
      </c>
      <c r="Y40" s="14">
        <v>453.549599</v>
      </c>
      <c r="Z40" s="14">
        <v>350.68549100000001</v>
      </c>
      <c r="AA40" s="14">
        <v>290.31362000000001</v>
      </c>
      <c r="AB40" s="14">
        <v>297.07764500000002</v>
      </c>
      <c r="AC40" s="14">
        <v>356.65185000000002</v>
      </c>
      <c r="AD40" s="14">
        <v>337.62027399999999</v>
      </c>
      <c r="AE40" s="14">
        <v>362.83602000000002</v>
      </c>
    </row>
    <row r="41" spans="1:31" ht="13.5" customHeight="1" x14ac:dyDescent="0.15">
      <c r="A41" s="1"/>
      <c r="B41" s="15" t="s">
        <v>65</v>
      </c>
      <c r="C41" s="10">
        <v>1133.2834642528301</v>
      </c>
      <c r="D41" s="11">
        <v>1137.30432209934</v>
      </c>
      <c r="E41" s="11">
        <v>1232.01241785617</v>
      </c>
      <c r="F41" s="11">
        <v>1634.2598532653699</v>
      </c>
      <c r="G41" s="11">
        <v>2327.1800841175891</v>
      </c>
      <c r="H41" s="11">
        <v>2709.0097894322098</v>
      </c>
      <c r="I41" s="11">
        <v>2421.6838631140199</v>
      </c>
      <c r="J41" s="11">
        <v>1781.199600186239</v>
      </c>
      <c r="K41" s="11">
        <v>2030.3321794506098</v>
      </c>
      <c r="L41" s="11">
        <v>2429.8471880000002</v>
      </c>
      <c r="M41" s="11">
        <v>2217.9590800000001</v>
      </c>
      <c r="N41" s="11">
        <v>1954.5953509999999</v>
      </c>
      <c r="O41" s="11">
        <v>1961.4389080000001</v>
      </c>
      <c r="P41" s="11">
        <v>2247.7989069999999</v>
      </c>
      <c r="Q41" s="11">
        <v>1985.9987040000001</v>
      </c>
      <c r="R41" s="11">
        <v>2290.6201930000002</v>
      </c>
      <c r="S41" s="11">
        <v>2062.5932590000002</v>
      </c>
      <c r="T41" s="11">
        <v>2013.2166360000001</v>
      </c>
      <c r="U41" s="11">
        <v>1639.5944730000001</v>
      </c>
      <c r="V41" s="11">
        <v>1993.284852</v>
      </c>
      <c r="W41" s="11">
        <v>2341.5869980000002</v>
      </c>
      <c r="X41" s="11">
        <v>2522.1485950000001</v>
      </c>
      <c r="Y41" s="11">
        <v>2260.1663789999998</v>
      </c>
      <c r="Z41" s="11">
        <v>2048.5363739999998</v>
      </c>
      <c r="AA41" s="11">
        <v>1805.4110949999999</v>
      </c>
      <c r="AB41" s="11">
        <v>2085.8004550000001</v>
      </c>
      <c r="AC41" s="11">
        <v>2282.8700170000002</v>
      </c>
      <c r="AD41" s="11">
        <v>2549.150909</v>
      </c>
      <c r="AE41" s="11">
        <v>2640.3604540000001</v>
      </c>
    </row>
    <row r="42" spans="1:31" ht="13.5" customHeight="1" x14ac:dyDescent="0.15">
      <c r="A42" s="1"/>
      <c r="B42" s="15" t="s">
        <v>66</v>
      </c>
      <c r="C42" s="13">
        <v>476.69967706429691</v>
      </c>
      <c r="D42" s="14">
        <v>350.799729119875</v>
      </c>
      <c r="E42" s="14">
        <v>371.44923750172012</v>
      </c>
      <c r="F42" s="14">
        <v>531.61170922126507</v>
      </c>
      <c r="G42" s="14">
        <v>638.41703230473377</v>
      </c>
      <c r="H42" s="14">
        <v>652.21127438084568</v>
      </c>
      <c r="I42" s="14">
        <v>671.35180764893801</v>
      </c>
      <c r="J42" s="14">
        <v>351.54306227593798</v>
      </c>
      <c r="K42" s="14">
        <v>442.62527547684402</v>
      </c>
      <c r="L42" s="14">
        <v>494.57938300000001</v>
      </c>
      <c r="M42" s="14">
        <v>410.11612700000001</v>
      </c>
      <c r="N42" s="14">
        <v>509.00062600000001</v>
      </c>
      <c r="O42" s="14">
        <v>601.49176699999998</v>
      </c>
      <c r="P42" s="14">
        <v>640.47036400000002</v>
      </c>
      <c r="Q42" s="14">
        <v>796.81475499999999</v>
      </c>
      <c r="R42" s="14">
        <v>826.48868900000002</v>
      </c>
      <c r="S42" s="14">
        <v>1031.512426</v>
      </c>
      <c r="T42" s="14">
        <v>1145.422243</v>
      </c>
      <c r="U42" s="14">
        <v>912.94967699999995</v>
      </c>
      <c r="V42" s="14">
        <v>1167.9849589999999</v>
      </c>
      <c r="W42" s="14">
        <v>1388.6276130000001</v>
      </c>
      <c r="X42" s="14">
        <v>1219.94705</v>
      </c>
      <c r="Y42" s="14">
        <v>1204.5047979999999</v>
      </c>
      <c r="Z42" s="14">
        <v>1268.532238</v>
      </c>
      <c r="AA42" s="14">
        <v>1162.3023909999999</v>
      </c>
      <c r="AB42" s="14">
        <v>1397.0213719999999</v>
      </c>
      <c r="AC42" s="14">
        <v>1433.8569230000001</v>
      </c>
      <c r="AD42" s="14">
        <v>1654.4614469999999</v>
      </c>
      <c r="AE42" s="14">
        <v>1487.0294980000001</v>
      </c>
    </row>
    <row r="43" spans="1:31" ht="13.5" customHeight="1" x14ac:dyDescent="0.15">
      <c r="A43" s="1"/>
      <c r="B43" s="15" t="s">
        <v>67</v>
      </c>
      <c r="C43" s="10">
        <v>84.717699544732554</v>
      </c>
      <c r="D43" s="11">
        <v>82.088923664752727</v>
      </c>
      <c r="E43" s="11">
        <v>103.687962880802</v>
      </c>
      <c r="F43" s="11">
        <v>137.597735605504</v>
      </c>
      <c r="G43" s="11">
        <v>165.63235038824001</v>
      </c>
      <c r="H43" s="11">
        <v>153.863226308653</v>
      </c>
      <c r="I43" s="11">
        <v>139.36015048451301</v>
      </c>
      <c r="J43" s="11">
        <v>107.58153243170101</v>
      </c>
      <c r="K43" s="11">
        <v>139.153037127944</v>
      </c>
      <c r="L43" s="11">
        <v>139.76934399999999</v>
      </c>
      <c r="M43" s="11">
        <v>100.105999</v>
      </c>
      <c r="N43" s="11">
        <v>107.41650199999999</v>
      </c>
      <c r="O43" s="11">
        <v>134.048892</v>
      </c>
      <c r="P43" s="11">
        <v>178.026073</v>
      </c>
      <c r="Q43" s="11">
        <v>179.48761400000001</v>
      </c>
      <c r="R43" s="11">
        <v>156.80096800000001</v>
      </c>
      <c r="S43" s="11">
        <v>194.31296900000001</v>
      </c>
      <c r="T43" s="11">
        <v>200.30469600000001</v>
      </c>
      <c r="U43" s="11">
        <v>98.334066000000007</v>
      </c>
      <c r="V43" s="11">
        <v>146.462695</v>
      </c>
      <c r="W43" s="11">
        <v>166.30751799999999</v>
      </c>
      <c r="X43" s="11">
        <v>171.62840600000001</v>
      </c>
      <c r="Y43" s="11">
        <v>202.120555</v>
      </c>
      <c r="Z43" s="11">
        <v>185.85101599999999</v>
      </c>
      <c r="AA43" s="11">
        <v>153.853613</v>
      </c>
      <c r="AB43" s="11">
        <v>163.418058</v>
      </c>
      <c r="AC43" s="11">
        <v>201.45076800000001</v>
      </c>
      <c r="AD43" s="11">
        <v>209.416147</v>
      </c>
      <c r="AE43" s="11">
        <v>191.37953400000001</v>
      </c>
    </row>
    <row r="44" spans="1:31" ht="13.5" customHeight="1" x14ac:dyDescent="0.15">
      <c r="A44" s="1"/>
      <c r="B44" s="15" t="s">
        <v>68</v>
      </c>
      <c r="C44" s="13">
        <v>4643.6294617836993</v>
      </c>
      <c r="D44" s="14">
        <v>4732.6293459608405</v>
      </c>
      <c r="E44" s="14">
        <v>4057.1658579805598</v>
      </c>
      <c r="F44" s="14">
        <v>4996.3387623331901</v>
      </c>
      <c r="G44" s="14">
        <v>6085.6395654072603</v>
      </c>
      <c r="H44" s="14">
        <v>7144.4401351187034</v>
      </c>
      <c r="I44" s="14">
        <v>6889.0018449284298</v>
      </c>
      <c r="J44" s="14">
        <v>7239.8608119476403</v>
      </c>
      <c r="K44" s="14">
        <v>6628.8697519340003</v>
      </c>
      <c r="L44" s="14">
        <v>6543.9796249999999</v>
      </c>
      <c r="M44" s="14">
        <v>6499.7542789999998</v>
      </c>
      <c r="N44" s="14">
        <v>7209.9621299999999</v>
      </c>
      <c r="O44" s="14">
        <v>8576.2967140000001</v>
      </c>
      <c r="P44" s="14">
        <v>10596.259998</v>
      </c>
      <c r="Q44" s="14">
        <v>11192.695172</v>
      </c>
      <c r="R44" s="14">
        <v>13516.731462</v>
      </c>
      <c r="S44" s="14">
        <v>15924.860169</v>
      </c>
      <c r="T44" s="14">
        <v>17463.538646000001</v>
      </c>
      <c r="U44" s="14">
        <v>13948.78023</v>
      </c>
      <c r="V44" s="14">
        <v>15763.823955</v>
      </c>
      <c r="W44" s="14">
        <v>17691.300372000002</v>
      </c>
      <c r="X44" s="14">
        <v>17801.552456000001</v>
      </c>
      <c r="Y44" s="14">
        <v>17919.714394999999</v>
      </c>
      <c r="Z44" s="14">
        <v>17244.754319</v>
      </c>
      <c r="AA44" s="14">
        <v>14436.869878</v>
      </c>
      <c r="AB44" s="14">
        <v>14458.664052</v>
      </c>
      <c r="AC44" s="14">
        <v>15636.78196</v>
      </c>
      <c r="AD44" s="14">
        <v>17429.067518</v>
      </c>
      <c r="AE44" s="14">
        <v>17173.310950999999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>
        <v>1.976807</v>
      </c>
      <c r="M45" s="11">
        <v>2.1815920000000002</v>
      </c>
      <c r="N45" s="11">
        <v>3.1882060000000001</v>
      </c>
      <c r="O45" s="11">
        <v>3.3361420000000002</v>
      </c>
      <c r="P45" s="11">
        <v>2.9201350000000001</v>
      </c>
      <c r="Q45" s="11">
        <v>3.0919490000000001</v>
      </c>
      <c r="R45" s="11">
        <v>2.8094969999999999</v>
      </c>
      <c r="S45" s="11">
        <v>3.8049490000000001</v>
      </c>
      <c r="T45" s="11">
        <v>5.8962630000000003</v>
      </c>
      <c r="U45" s="11">
        <v>2.829456</v>
      </c>
      <c r="V45" s="11">
        <v>2.4475530000000001</v>
      </c>
      <c r="W45" s="11">
        <v>2.4506169999999998</v>
      </c>
      <c r="X45" s="11">
        <v>2.107942</v>
      </c>
      <c r="Y45" s="11">
        <v>2.6157010000000001</v>
      </c>
      <c r="Z45" s="11">
        <v>2.9022389999999998</v>
      </c>
      <c r="AA45" s="11">
        <v>3.1889959999999999</v>
      </c>
      <c r="AB45" s="11">
        <v>4.628393</v>
      </c>
      <c r="AC45" s="11">
        <v>5.7578810000000002</v>
      </c>
      <c r="AD45" s="11">
        <v>6.2408060000000001</v>
      </c>
      <c r="AE45" s="11">
        <v>3.5704570000000002</v>
      </c>
    </row>
    <row r="46" spans="1:31" ht="13.5" customHeight="1" x14ac:dyDescent="0.15">
      <c r="A46" s="1"/>
      <c r="B46" s="15" t="s">
        <v>70</v>
      </c>
      <c r="C46" s="13">
        <v>346.37948423598999</v>
      </c>
      <c r="D46" s="14">
        <v>335.9595131963398</v>
      </c>
      <c r="E46" s="14">
        <v>401.44388309326098</v>
      </c>
      <c r="F46" s="14">
        <v>547.63043402190499</v>
      </c>
      <c r="G46" s="14">
        <v>530.64034929290301</v>
      </c>
      <c r="H46" s="14">
        <v>628.96328350905003</v>
      </c>
      <c r="I46" s="14">
        <v>739.39466307817202</v>
      </c>
      <c r="J46" s="14">
        <v>490.61668926208</v>
      </c>
      <c r="K46" s="14">
        <v>473.42049149988003</v>
      </c>
      <c r="L46" s="14">
        <v>527.35217399999999</v>
      </c>
      <c r="M46" s="14">
        <v>479.04062199999998</v>
      </c>
      <c r="N46" s="14">
        <v>505.85068200000001</v>
      </c>
      <c r="O46" s="14">
        <v>680.63210300000003</v>
      </c>
      <c r="P46" s="14">
        <v>646.798269</v>
      </c>
      <c r="Q46" s="14">
        <v>590.22492799999998</v>
      </c>
      <c r="R46" s="14">
        <v>694.70716800000002</v>
      </c>
      <c r="S46" s="14">
        <v>953.80433000000005</v>
      </c>
      <c r="T46" s="14">
        <v>1130.4044409999999</v>
      </c>
      <c r="U46" s="14">
        <v>822.95604800000001</v>
      </c>
      <c r="V46" s="14">
        <v>1111.0629919999999</v>
      </c>
      <c r="W46" s="14">
        <v>1295.35457</v>
      </c>
      <c r="X46" s="14">
        <v>1277.055883</v>
      </c>
      <c r="Y46" s="14">
        <v>951.57742099999996</v>
      </c>
      <c r="Z46" s="14">
        <v>855.63991799999997</v>
      </c>
      <c r="AA46" s="14">
        <v>755.11909200000002</v>
      </c>
      <c r="AB46" s="14">
        <v>615.52224000000001</v>
      </c>
      <c r="AC46" s="14">
        <v>756.03380200000004</v>
      </c>
      <c r="AD46" s="14">
        <v>926.30893200000003</v>
      </c>
      <c r="AE46" s="14">
        <v>922.94808999999998</v>
      </c>
    </row>
    <row r="47" spans="1:31" ht="13.5" customHeight="1" x14ac:dyDescent="0.15">
      <c r="A47" s="1"/>
      <c r="B47" s="15" t="s">
        <v>71</v>
      </c>
      <c r="C47" s="10">
        <v>1250.08791800109</v>
      </c>
      <c r="D47" s="11">
        <v>1153.8894354470699</v>
      </c>
      <c r="E47" s="11">
        <v>935.83493276940112</v>
      </c>
      <c r="F47" s="11">
        <v>1181.8604789806095</v>
      </c>
      <c r="G47" s="11">
        <v>1581.56114039357</v>
      </c>
      <c r="H47" s="11">
        <v>1503.5887874298799</v>
      </c>
      <c r="I47" s="11">
        <v>1360.0188520404101</v>
      </c>
      <c r="J47" s="11">
        <v>1471.3934564407598</v>
      </c>
      <c r="K47" s="11">
        <v>1231.8197213732801</v>
      </c>
      <c r="L47" s="11">
        <v>1022.77097</v>
      </c>
      <c r="M47" s="11">
        <v>990.72682999999995</v>
      </c>
      <c r="N47" s="11">
        <v>1100.703728</v>
      </c>
      <c r="O47" s="11">
        <v>1134.154986</v>
      </c>
      <c r="P47" s="11">
        <v>1362.434041</v>
      </c>
      <c r="Q47" s="11">
        <v>1242.3838820000001</v>
      </c>
      <c r="R47" s="11">
        <v>1314.8961979999999</v>
      </c>
      <c r="S47" s="11">
        <v>1527.929032</v>
      </c>
      <c r="T47" s="11">
        <v>1692.276848</v>
      </c>
      <c r="U47" s="11">
        <v>1297.3390979999999</v>
      </c>
      <c r="V47" s="11">
        <v>1424.6519949999999</v>
      </c>
      <c r="W47" s="11">
        <v>1819.7004469999999</v>
      </c>
      <c r="X47" s="11">
        <v>2033.9149480000001</v>
      </c>
      <c r="Y47" s="11">
        <v>2042.056112</v>
      </c>
      <c r="Z47" s="11">
        <v>1730.979914</v>
      </c>
      <c r="AA47" s="11">
        <v>1626.8139120000001</v>
      </c>
      <c r="AB47" s="11">
        <v>1681.00721</v>
      </c>
      <c r="AC47" s="11">
        <v>1660.4762559999999</v>
      </c>
      <c r="AD47" s="11">
        <v>1740.25479</v>
      </c>
      <c r="AE47" s="11">
        <v>1831.9264209999999</v>
      </c>
    </row>
    <row r="48" spans="1:31" ht="13.5" customHeight="1" x14ac:dyDescent="0.15">
      <c r="A48" s="1"/>
      <c r="B48" s="15" t="s">
        <v>72</v>
      </c>
      <c r="C48" s="13">
        <v>354.16260511326198</v>
      </c>
      <c r="D48" s="14">
        <v>418.54396740002795</v>
      </c>
      <c r="E48" s="14">
        <v>459.82886262921323</v>
      </c>
      <c r="F48" s="14">
        <v>486.121641219445</v>
      </c>
      <c r="G48" s="14">
        <v>621.77669375959272</v>
      </c>
      <c r="H48" s="14">
        <v>584.43570124915084</v>
      </c>
      <c r="I48" s="14">
        <v>612.47738317263281</v>
      </c>
      <c r="J48" s="14">
        <v>619.17240598266483</v>
      </c>
      <c r="K48" s="14">
        <v>602.97040263409065</v>
      </c>
      <c r="L48" s="14">
        <v>681.71153100000004</v>
      </c>
      <c r="M48" s="14">
        <v>506.12141600000001</v>
      </c>
      <c r="N48" s="14">
        <v>442.39959199999998</v>
      </c>
      <c r="O48" s="14">
        <v>562.800749</v>
      </c>
      <c r="P48" s="14">
        <v>608.534175</v>
      </c>
      <c r="Q48" s="14">
        <v>496.82693</v>
      </c>
      <c r="R48" s="14">
        <v>476.51206300000001</v>
      </c>
      <c r="S48" s="14">
        <v>456.95078699999999</v>
      </c>
      <c r="T48" s="14">
        <v>436.85854699999999</v>
      </c>
      <c r="U48" s="14">
        <v>333.48923300000001</v>
      </c>
      <c r="V48" s="14">
        <v>463.824365</v>
      </c>
      <c r="W48" s="14">
        <v>577.30908499999998</v>
      </c>
      <c r="X48" s="14">
        <v>470.21141699999998</v>
      </c>
      <c r="Y48" s="14">
        <v>502.65950900000001</v>
      </c>
      <c r="Z48" s="14">
        <v>523.20939299999998</v>
      </c>
      <c r="AA48" s="14">
        <v>445.72848499999998</v>
      </c>
      <c r="AB48" s="14">
        <v>447.39253000000002</v>
      </c>
      <c r="AC48" s="14">
        <v>482.36708800000002</v>
      </c>
      <c r="AD48" s="14">
        <v>535.26244299999996</v>
      </c>
      <c r="AE48" s="14">
        <v>514.82105300000001</v>
      </c>
    </row>
    <row r="49" spans="1:31" ht="13.5" customHeight="1" x14ac:dyDescent="0.15">
      <c r="A49" s="1"/>
      <c r="B49" s="15" t="s">
        <v>73</v>
      </c>
      <c r="C49" s="10">
        <v>5124.8141825327302</v>
      </c>
      <c r="D49" s="11">
        <v>5439.3041779386012</v>
      </c>
      <c r="E49" s="11">
        <v>5106.8782307162837</v>
      </c>
      <c r="F49" s="11">
        <v>6209.1869201150303</v>
      </c>
      <c r="G49" s="11">
        <v>7538.0593421295207</v>
      </c>
      <c r="H49" s="11">
        <v>8001.6184617976996</v>
      </c>
      <c r="I49" s="11">
        <v>7570.7925661052104</v>
      </c>
      <c r="J49" s="11">
        <v>7536.4198177793705</v>
      </c>
      <c r="K49" s="11">
        <v>7895.81988464402</v>
      </c>
      <c r="L49" s="11">
        <v>7972.787515</v>
      </c>
      <c r="M49" s="11">
        <v>6559.9363489999996</v>
      </c>
      <c r="N49" s="11">
        <v>6522.2471320000004</v>
      </c>
      <c r="O49" s="11">
        <v>7799.9653280000002</v>
      </c>
      <c r="P49" s="11">
        <v>9421.2516460000006</v>
      </c>
      <c r="Q49" s="11">
        <v>10160.065882999999</v>
      </c>
      <c r="R49" s="11">
        <v>10648.658681999999</v>
      </c>
      <c r="S49" s="11">
        <v>12091.26002</v>
      </c>
      <c r="T49" s="11">
        <v>13528.071838</v>
      </c>
      <c r="U49" s="11">
        <v>9710.1125339999999</v>
      </c>
      <c r="V49" s="11">
        <v>11655.188381</v>
      </c>
      <c r="W49" s="11">
        <v>13043.083071999999</v>
      </c>
      <c r="X49" s="11">
        <v>13190.515565</v>
      </c>
      <c r="Y49" s="11">
        <v>10935.757417999999</v>
      </c>
      <c r="Z49" s="11">
        <v>11783.479153</v>
      </c>
      <c r="AA49" s="11">
        <v>10018.330792999999</v>
      </c>
      <c r="AB49" s="11">
        <v>8398.7530630000001</v>
      </c>
      <c r="AC49" s="11">
        <v>9498.6476390000007</v>
      </c>
      <c r="AD49" s="11">
        <v>9424.6067010000006</v>
      </c>
      <c r="AE49" s="11">
        <v>8670.4858480000003</v>
      </c>
    </row>
    <row r="50" spans="1:31" ht="13.5" customHeight="1" x14ac:dyDescent="0.15">
      <c r="A50" s="1"/>
      <c r="B50" s="15" t="s">
        <v>74</v>
      </c>
      <c r="C50" s="13">
        <v>4473.2188881018201</v>
      </c>
      <c r="D50" s="14">
        <v>4673.2274357966298</v>
      </c>
      <c r="E50" s="14">
        <v>4198.7188939226298</v>
      </c>
      <c r="F50" s="14">
        <v>4904.3477359295139</v>
      </c>
      <c r="G50" s="14">
        <v>6284.9591386463571</v>
      </c>
      <c r="H50" s="14">
        <v>7009.6196826030382</v>
      </c>
      <c r="I50" s="14">
        <v>6864.6531118691582</v>
      </c>
      <c r="J50" s="14">
        <v>7264.2176938405773</v>
      </c>
      <c r="K50" s="14">
        <v>7769.4821702553872</v>
      </c>
      <c r="L50" s="14">
        <v>8219.7278200000001</v>
      </c>
      <c r="M50" s="14">
        <v>7981.0640110000004</v>
      </c>
      <c r="N50" s="14">
        <v>9314.4680869999993</v>
      </c>
      <c r="O50" s="14">
        <v>11746.277373000001</v>
      </c>
      <c r="P50" s="14">
        <v>13154.860008</v>
      </c>
      <c r="Q50" s="14">
        <v>13795.506887</v>
      </c>
      <c r="R50" s="14">
        <v>13661.768372</v>
      </c>
      <c r="S50" s="14">
        <v>12802.262092999999</v>
      </c>
      <c r="T50" s="14">
        <v>12089.636066999999</v>
      </c>
      <c r="U50" s="14">
        <v>8352.3103439999995</v>
      </c>
      <c r="V50" s="14">
        <v>11597.89291</v>
      </c>
      <c r="W50" s="14">
        <v>11854.956586</v>
      </c>
      <c r="X50" s="14">
        <v>11059.282379</v>
      </c>
      <c r="Y50" s="14">
        <v>10428.841188</v>
      </c>
      <c r="Z50" s="14">
        <v>11104.663359</v>
      </c>
      <c r="AA50" s="14">
        <v>10737.885656</v>
      </c>
      <c r="AB50" s="14">
        <v>10190.947956</v>
      </c>
      <c r="AC50" s="14">
        <v>10540.343896</v>
      </c>
      <c r="AD50" s="14">
        <v>11266.688861000001</v>
      </c>
      <c r="AE50" s="14">
        <v>12785.869291000001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>
        <v>0.33931099999999997</v>
      </c>
      <c r="N51" s="11">
        <v>0.72897500000000004</v>
      </c>
      <c r="O51" s="11">
        <v>1.614652</v>
      </c>
      <c r="P51" s="11">
        <v>0.61309000000000002</v>
      </c>
      <c r="Q51" s="11">
        <v>0.46839599999999998</v>
      </c>
      <c r="R51" s="11">
        <v>1.593051</v>
      </c>
      <c r="S51" s="11">
        <v>0.16884399999999999</v>
      </c>
      <c r="T51" s="11">
        <v>0.17766000000000001</v>
      </c>
      <c r="U51" s="11">
        <v>0.142924</v>
      </c>
      <c r="V51" s="11">
        <v>5.9726000000000001E-2</v>
      </c>
      <c r="W51" s="11">
        <v>9.9532999999999996E-2</v>
      </c>
      <c r="X51" s="11">
        <v>7.7105000000000007E-2</v>
      </c>
      <c r="Y51" s="11">
        <v>4.1012E-2</v>
      </c>
      <c r="Z51" s="11">
        <v>0.11810900000000001</v>
      </c>
      <c r="AA51" s="11">
        <v>8.2408999999999996E-2</v>
      </c>
      <c r="AB51" s="11">
        <v>0.100345</v>
      </c>
      <c r="AC51" s="11">
        <v>3.0897999999999998E-2</v>
      </c>
      <c r="AD51" s="11">
        <v>4.1702000000000003E-2</v>
      </c>
      <c r="AE51" s="11">
        <v>1.8859999999999998E-2</v>
      </c>
    </row>
    <row r="52" spans="1:31" ht="13.5" customHeight="1" x14ac:dyDescent="0.15">
      <c r="A52" s="1"/>
      <c r="B52" s="12" t="s">
        <v>76</v>
      </c>
      <c r="C52" s="13">
        <v>6141.1730889470018</v>
      </c>
      <c r="D52" s="14">
        <v>6007.7356717596458</v>
      </c>
      <c r="E52" s="14">
        <v>6244.7610728529162</v>
      </c>
      <c r="F52" s="14">
        <v>7377.0245348284152</v>
      </c>
      <c r="G52" s="14">
        <v>11827.327398544048</v>
      </c>
      <c r="H52" s="14">
        <v>13038.066783171722</v>
      </c>
      <c r="I52" s="14">
        <v>13667.340728255016</v>
      </c>
      <c r="J52" s="14">
        <v>13905.17083836757</v>
      </c>
      <c r="K52" s="14">
        <v>11453.774922574681</v>
      </c>
      <c r="L52" s="14">
        <v>13208.76396</v>
      </c>
      <c r="M52" s="14">
        <v>11055.404869</v>
      </c>
      <c r="N52" s="14">
        <v>11659.106887</v>
      </c>
      <c r="O52" s="14">
        <v>15603.472168</v>
      </c>
      <c r="P52" s="14">
        <v>19872.049991</v>
      </c>
      <c r="Q52" s="14">
        <v>22039.011505999999</v>
      </c>
      <c r="R52" s="14">
        <v>25443.874931999999</v>
      </c>
      <c r="S52" s="14">
        <v>30878.397309</v>
      </c>
      <c r="T52" s="14">
        <v>36989.806918000002</v>
      </c>
      <c r="U52" s="14">
        <v>26834.709326</v>
      </c>
      <c r="V52" s="14">
        <v>33569.017587000002</v>
      </c>
      <c r="W52" s="14">
        <v>43982.305494</v>
      </c>
      <c r="X52" s="14">
        <v>36504.098225000002</v>
      </c>
      <c r="Y52" s="14">
        <v>35695.189829000003</v>
      </c>
      <c r="Z52" s="14">
        <v>34618.684141999998</v>
      </c>
      <c r="AA52" s="14">
        <v>28320.570500999998</v>
      </c>
      <c r="AB52" s="14">
        <v>27229.634176</v>
      </c>
      <c r="AC52" s="14">
        <v>30793.386933999998</v>
      </c>
      <c r="AD52" s="14">
        <v>32534.538088000001</v>
      </c>
      <c r="AE52" s="14">
        <v>31380.475471999998</v>
      </c>
    </row>
    <row r="53" spans="1:31" ht="13.5" customHeight="1" x14ac:dyDescent="0.15">
      <c r="A53" s="1"/>
      <c r="B53" s="15" t="s">
        <v>77</v>
      </c>
      <c r="C53" s="10">
        <v>1272.3883022373491</v>
      </c>
      <c r="D53" s="11">
        <v>1310.9190483777859</v>
      </c>
      <c r="E53" s="11">
        <v>1722.2796647652394</v>
      </c>
      <c r="F53" s="11">
        <v>2434.6128872973813</v>
      </c>
      <c r="G53" s="11">
        <v>3040.8781762263711</v>
      </c>
      <c r="H53" s="11">
        <v>4052.0099856508132</v>
      </c>
      <c r="I53" s="11">
        <v>3589.4931091055291</v>
      </c>
      <c r="J53" s="11">
        <v>2732.3298380063261</v>
      </c>
      <c r="K53" s="11">
        <v>2719.0604839568759</v>
      </c>
      <c r="L53" s="11">
        <v>3546.9940160000001</v>
      </c>
      <c r="M53" s="11">
        <v>3178.2442510000001</v>
      </c>
      <c r="N53" s="11">
        <v>3329.212751</v>
      </c>
      <c r="O53" s="11">
        <v>4343.2386550000001</v>
      </c>
      <c r="P53" s="11">
        <v>5259.1631239999997</v>
      </c>
      <c r="Q53" s="11">
        <v>5141.665833</v>
      </c>
      <c r="R53" s="11">
        <v>6264.9351619999998</v>
      </c>
      <c r="S53" s="11">
        <v>7200.688024</v>
      </c>
      <c r="T53" s="11">
        <v>8432.6259929999997</v>
      </c>
      <c r="U53" s="11">
        <v>7689.5719390000004</v>
      </c>
      <c r="V53" s="11">
        <v>8985.3439089999993</v>
      </c>
      <c r="W53" s="11">
        <v>11544.83526</v>
      </c>
      <c r="X53" s="11">
        <v>9754.1584199999998</v>
      </c>
      <c r="Y53" s="11">
        <v>10042.608197</v>
      </c>
      <c r="Z53" s="11">
        <v>9294.6035599999996</v>
      </c>
      <c r="AA53" s="11">
        <v>8466.2046829999999</v>
      </c>
      <c r="AB53" s="11">
        <v>8179.4674420000001</v>
      </c>
      <c r="AC53" s="11">
        <v>10079.817121</v>
      </c>
      <c r="AD53" s="11">
        <v>11061.905584</v>
      </c>
      <c r="AE53" s="11">
        <v>10645.771202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>
        <v>1.1000000000000001E-3</v>
      </c>
      <c r="N54" s="14">
        <v>2.7339999999999999E-3</v>
      </c>
      <c r="O54" s="14">
        <v>4.5650000000000003E-2</v>
      </c>
      <c r="P54" s="14">
        <v>1.6286999999999999E-2</v>
      </c>
      <c r="Q54" s="14"/>
      <c r="R54" s="14"/>
      <c r="S54" s="14">
        <v>2.727414</v>
      </c>
      <c r="T54" s="14">
        <v>1.048489</v>
      </c>
      <c r="U54" s="14">
        <v>0.185143</v>
      </c>
      <c r="V54" s="14">
        <v>4.8148000000000003E-2</v>
      </c>
      <c r="W54" s="14">
        <v>9.2724000000000001E-2</v>
      </c>
      <c r="X54" s="14">
        <v>3.1158999999999999E-2</v>
      </c>
      <c r="Y54" s="14">
        <v>1.1100000000000001E-3</v>
      </c>
      <c r="Z54" s="14">
        <v>1.3209E-2</v>
      </c>
      <c r="AA54" s="14">
        <v>5.1800000000000001E-4</v>
      </c>
      <c r="AB54" s="14">
        <v>2.1537000000000001E-2</v>
      </c>
      <c r="AC54" s="14">
        <v>3.7340999999999999E-2</v>
      </c>
      <c r="AD54" s="14">
        <v>2.9468999999999999E-2</v>
      </c>
      <c r="AE54" s="14">
        <v>6.1040000000000001E-3</v>
      </c>
    </row>
    <row r="55" spans="1:31" ht="13.5" customHeight="1" x14ac:dyDescent="0.15">
      <c r="A55" s="1"/>
      <c r="B55" s="16" t="s">
        <v>79</v>
      </c>
      <c r="C55" s="10">
        <v>3.9077455335484998</v>
      </c>
      <c r="D55" s="11">
        <v>4.2390550172112418</v>
      </c>
      <c r="E55" s="11">
        <v>3.4411845685261602</v>
      </c>
      <c r="F55" s="11">
        <v>6.2467842669165403</v>
      </c>
      <c r="G55" s="11">
        <v>6.8692214718778999</v>
      </c>
      <c r="H55" s="11">
        <v>28.139165346426498</v>
      </c>
      <c r="I55" s="11">
        <v>37.891815352603068</v>
      </c>
      <c r="J55" s="11">
        <v>14.9562228589577</v>
      </c>
      <c r="K55" s="11">
        <v>23.699630414520399</v>
      </c>
      <c r="L55" s="11">
        <v>21.490482</v>
      </c>
      <c r="M55" s="11">
        <v>45.043804000000002</v>
      </c>
      <c r="N55" s="11">
        <v>29.753534999999999</v>
      </c>
      <c r="O55" s="11">
        <v>39.585963</v>
      </c>
      <c r="P55" s="11">
        <v>141.736131</v>
      </c>
      <c r="Q55" s="11">
        <v>174.003792</v>
      </c>
      <c r="R55" s="11">
        <v>212.570153</v>
      </c>
      <c r="S55" s="11">
        <v>303.66928200000001</v>
      </c>
      <c r="T55" s="11">
        <v>131.87566200000001</v>
      </c>
      <c r="U55" s="11">
        <v>79.548632999999995</v>
      </c>
      <c r="V55" s="11">
        <v>95.068207999999998</v>
      </c>
      <c r="W55" s="11">
        <v>88.344226000000006</v>
      </c>
      <c r="X55" s="11">
        <v>64.832772000000006</v>
      </c>
      <c r="Y55" s="11">
        <v>64.316125</v>
      </c>
      <c r="Z55" s="11">
        <v>86.769529000000006</v>
      </c>
      <c r="AA55" s="11">
        <v>47.609115000000003</v>
      </c>
      <c r="AB55" s="11">
        <v>54.910994000000002</v>
      </c>
      <c r="AC55" s="11">
        <v>51.999243</v>
      </c>
      <c r="AD55" s="11">
        <v>49.332123000000003</v>
      </c>
      <c r="AE55" s="11">
        <v>49.393265999999997</v>
      </c>
    </row>
    <row r="56" spans="1:31" ht="13.5" customHeight="1" x14ac:dyDescent="0.15">
      <c r="A56" s="1"/>
      <c r="B56" s="16" t="s">
        <v>80</v>
      </c>
      <c r="C56" s="13"/>
      <c r="D56" s="14"/>
      <c r="E56" s="14"/>
      <c r="F56" s="14"/>
      <c r="G56" s="14"/>
      <c r="H56" s="14">
        <v>5.9648469202811902E-2</v>
      </c>
      <c r="I56" s="14">
        <v>2.6195517008367197E-2</v>
      </c>
      <c r="J56" s="14">
        <v>2.0377696410017989E-2</v>
      </c>
      <c r="K56" s="14">
        <v>0.23125926911364811</v>
      </c>
      <c r="L56" s="14">
        <v>0.21459700000000001</v>
      </c>
      <c r="M56" s="14">
        <v>0.14152999999999999</v>
      </c>
      <c r="N56" s="14">
        <v>0.106515</v>
      </c>
      <c r="O56" s="14">
        <v>2.3045279999999999</v>
      </c>
      <c r="P56" s="14">
        <v>0.20235900000000001</v>
      </c>
      <c r="Q56" s="14">
        <v>0.63875099999999996</v>
      </c>
      <c r="R56" s="14">
        <v>2.003206</v>
      </c>
      <c r="S56" s="14">
        <v>6.4551879999999997</v>
      </c>
      <c r="T56" s="14">
        <v>4.4061760000000003</v>
      </c>
      <c r="U56" s="14">
        <v>3.3009580000000001</v>
      </c>
      <c r="V56" s="14">
        <v>2.7924790000000002</v>
      </c>
      <c r="W56" s="14">
        <v>6.8658970000000004</v>
      </c>
      <c r="X56" s="14">
        <v>8.0458669999999994</v>
      </c>
      <c r="Y56" s="14">
        <v>4.7586930000000001</v>
      </c>
      <c r="Z56" s="14">
        <v>1.6846559999999999</v>
      </c>
      <c r="AA56" s="14">
        <v>2.18988</v>
      </c>
      <c r="AB56" s="14">
        <v>3.0562499999999999</v>
      </c>
      <c r="AC56" s="14">
        <v>3.0491220000000001</v>
      </c>
      <c r="AD56" s="14">
        <v>0.81220400000000004</v>
      </c>
      <c r="AE56" s="14">
        <v>4.6224470000000002</v>
      </c>
    </row>
    <row r="57" spans="1:31" ht="13.5" customHeight="1" x14ac:dyDescent="0.15">
      <c r="A57" s="1"/>
      <c r="B57" s="16" t="s">
        <v>81</v>
      </c>
      <c r="C57" s="10">
        <v>2.6157413610470499</v>
      </c>
      <c r="D57" s="11">
        <v>3.9739976974370408</v>
      </c>
      <c r="E57" s="11">
        <v>1.8698611394198801</v>
      </c>
      <c r="F57" s="11">
        <v>2.8123489334458309</v>
      </c>
      <c r="G57" s="11">
        <v>4.5000410050465378</v>
      </c>
      <c r="H57" s="11">
        <v>4.1306564922947198</v>
      </c>
      <c r="I57" s="11">
        <v>5.0950280581274159</v>
      </c>
      <c r="J57" s="11">
        <v>3.0019365729943202</v>
      </c>
      <c r="K57" s="11">
        <v>2.2401837119161998</v>
      </c>
      <c r="L57" s="11">
        <v>1.8735919999999999</v>
      </c>
      <c r="M57" s="11">
        <v>2.096028</v>
      </c>
      <c r="N57" s="11">
        <v>2.1803539999999999</v>
      </c>
      <c r="O57" s="11">
        <v>0.87858000000000003</v>
      </c>
      <c r="P57" s="11">
        <v>1.2344280000000001</v>
      </c>
      <c r="Q57" s="11">
        <v>1.328192</v>
      </c>
      <c r="R57" s="11">
        <v>5.3661789999999998</v>
      </c>
      <c r="S57" s="11">
        <v>1.990964</v>
      </c>
      <c r="T57" s="11">
        <v>1.625389</v>
      </c>
      <c r="U57" s="11">
        <v>1.0689770000000001</v>
      </c>
      <c r="V57" s="11">
        <v>2.8126090000000001</v>
      </c>
      <c r="W57" s="11">
        <v>7.7642800000000003</v>
      </c>
      <c r="X57" s="11">
        <v>1.990434</v>
      </c>
      <c r="Y57" s="11">
        <v>4.8745830000000003</v>
      </c>
      <c r="Z57" s="11">
        <v>4.9209250000000004</v>
      </c>
      <c r="AA57" s="11">
        <v>2.6613570000000002</v>
      </c>
      <c r="AB57" s="11">
        <v>9.3657690000000002</v>
      </c>
      <c r="AC57" s="11">
        <v>3.3303370000000001</v>
      </c>
      <c r="AD57" s="11">
        <v>3.2273290000000001</v>
      </c>
      <c r="AE57" s="11">
        <v>2.674852</v>
      </c>
    </row>
    <row r="58" spans="1:31" ht="13.5" customHeight="1" x14ac:dyDescent="0.15">
      <c r="A58" s="1"/>
      <c r="B58" s="16" t="s">
        <v>82</v>
      </c>
      <c r="C58" s="13">
        <v>5.0127103249439198E-2</v>
      </c>
      <c r="D58" s="14">
        <v>6.8977555677556604E-2</v>
      </c>
      <c r="E58" s="14">
        <v>0.28512780955965522</v>
      </c>
      <c r="F58" s="14">
        <v>1.4774552000591001</v>
      </c>
      <c r="G58" s="14">
        <v>0.74299742450924167</v>
      </c>
      <c r="H58" s="14">
        <v>3.13154463314762</v>
      </c>
      <c r="I58" s="14">
        <v>1.2442870578974405</v>
      </c>
      <c r="J58" s="14">
        <v>24.595627990392884</v>
      </c>
      <c r="K58" s="14">
        <v>0.70067628598716925</v>
      </c>
      <c r="L58" s="14">
        <v>10.236934</v>
      </c>
      <c r="M58" s="14">
        <v>1.134449</v>
      </c>
      <c r="N58" s="14">
        <v>1.8642369999999999</v>
      </c>
      <c r="O58" s="14">
        <v>1.2379249999999999</v>
      </c>
      <c r="P58" s="14">
        <v>2.0728240000000002</v>
      </c>
      <c r="Q58" s="14">
        <v>1.7808740000000001</v>
      </c>
      <c r="R58" s="14">
        <v>4.8455769999999996</v>
      </c>
      <c r="S58" s="14">
        <v>8.5663610000000006</v>
      </c>
      <c r="T58" s="14">
        <v>8.3329140000000006</v>
      </c>
      <c r="U58" s="14">
        <v>4.3781129999999999</v>
      </c>
      <c r="V58" s="14">
        <v>6.1721180000000002</v>
      </c>
      <c r="W58" s="14">
        <v>6.3670179999999998</v>
      </c>
      <c r="X58" s="14">
        <v>8.0426939999999991</v>
      </c>
      <c r="Y58" s="14">
        <v>5.3379599999999998</v>
      </c>
      <c r="Z58" s="14">
        <v>7.2591700000000001</v>
      </c>
      <c r="AA58" s="14">
        <v>7.6048400000000003</v>
      </c>
      <c r="AB58" s="14">
        <v>5.2045269999999997</v>
      </c>
      <c r="AC58" s="14">
        <v>5.8573639999999996</v>
      </c>
      <c r="AD58" s="14">
        <v>6.3739059999999998</v>
      </c>
      <c r="AE58" s="14">
        <v>6.9357360000000003</v>
      </c>
    </row>
    <row r="59" spans="1:31" ht="13.5" customHeight="1" x14ac:dyDescent="0.15">
      <c r="A59" s="1"/>
      <c r="B59" s="16" t="s">
        <v>83</v>
      </c>
      <c r="C59" s="10">
        <v>262.22802051630589</v>
      </c>
      <c r="D59" s="11">
        <v>429.99043128111998</v>
      </c>
      <c r="E59" s="11">
        <v>620.97715106247495</v>
      </c>
      <c r="F59" s="11">
        <v>1005.22682177354</v>
      </c>
      <c r="G59" s="11">
        <v>1155.6694091371398</v>
      </c>
      <c r="H59" s="11">
        <v>1391.1812472171803</v>
      </c>
      <c r="I59" s="11">
        <v>1230.2593585394598</v>
      </c>
      <c r="J59" s="11">
        <v>1562.9173641013601</v>
      </c>
      <c r="K59" s="11">
        <v>1558.02369356859</v>
      </c>
      <c r="L59" s="11">
        <v>1875.47326</v>
      </c>
      <c r="M59" s="11">
        <v>1546.814858</v>
      </c>
      <c r="N59" s="11">
        <v>1427.890588</v>
      </c>
      <c r="O59" s="11">
        <v>2227.7756650000001</v>
      </c>
      <c r="P59" s="11">
        <v>2572.4853029999999</v>
      </c>
      <c r="Q59" s="11">
        <v>2517.6405639999998</v>
      </c>
      <c r="R59" s="11">
        <v>2807.4715930000002</v>
      </c>
      <c r="S59" s="11">
        <v>3295.7568670000001</v>
      </c>
      <c r="T59" s="11">
        <v>3964.5029279999999</v>
      </c>
      <c r="U59" s="11">
        <v>4107.7785350000004</v>
      </c>
      <c r="V59" s="11">
        <v>4940.873912</v>
      </c>
      <c r="W59" s="11">
        <v>6155.4403599999996</v>
      </c>
      <c r="X59" s="11">
        <v>5564.6360880000002</v>
      </c>
      <c r="Y59" s="11">
        <v>6069.6827929999999</v>
      </c>
      <c r="Z59" s="11">
        <v>5826.3189480000001</v>
      </c>
      <c r="AA59" s="11">
        <v>5358.1389559999998</v>
      </c>
      <c r="AB59" s="11">
        <v>5366.0341770000005</v>
      </c>
      <c r="AC59" s="11">
        <v>6855.7836399999997</v>
      </c>
      <c r="AD59" s="11">
        <v>7739.0574779999997</v>
      </c>
      <c r="AE59" s="11">
        <v>7566.4276110000001</v>
      </c>
    </row>
    <row r="60" spans="1:31" ht="13.5" customHeight="1" x14ac:dyDescent="0.15">
      <c r="A60" s="1"/>
      <c r="B60" s="16" t="s">
        <v>84</v>
      </c>
      <c r="C60" s="13">
        <v>0.6603131381520001</v>
      </c>
      <c r="D60" s="14">
        <v>0.45542073560346596</v>
      </c>
      <c r="E60" s="14">
        <v>0.40357311790289602</v>
      </c>
      <c r="F60" s="14">
        <v>0.85536880003421489</v>
      </c>
      <c r="G60" s="14">
        <v>0.61682805053597456</v>
      </c>
      <c r="H60" s="14">
        <v>0.82016645153866408</v>
      </c>
      <c r="I60" s="14">
        <v>0.94303861230121755</v>
      </c>
      <c r="J60" s="14">
        <v>0.78139660554958101</v>
      </c>
      <c r="K60" s="14">
        <v>0.82947109320659462</v>
      </c>
      <c r="L60" s="14">
        <v>0.64374200000000004</v>
      </c>
      <c r="M60" s="14">
        <v>0.341947</v>
      </c>
      <c r="N60" s="14">
        <v>0.52084200000000003</v>
      </c>
      <c r="O60" s="14">
        <v>0.397343</v>
      </c>
      <c r="P60" s="14">
        <v>0.55720199999999998</v>
      </c>
      <c r="Q60" s="14">
        <v>4.1122259999999997</v>
      </c>
      <c r="R60" s="14">
        <v>1.6553059999999999</v>
      </c>
      <c r="S60" s="14">
        <v>5.3507670000000003</v>
      </c>
      <c r="T60" s="14">
        <v>6.3858920000000001</v>
      </c>
      <c r="U60" s="14">
        <v>2.7990370000000002</v>
      </c>
      <c r="V60" s="14">
        <v>1.0930340000000001</v>
      </c>
      <c r="W60" s="14">
        <v>0.37339899999999998</v>
      </c>
      <c r="X60" s="14">
        <v>0.56864599999999998</v>
      </c>
      <c r="Y60" s="14">
        <v>0.62013399999999996</v>
      </c>
      <c r="Z60" s="14">
        <v>0.51222900000000005</v>
      </c>
      <c r="AA60" s="14">
        <v>6.034198</v>
      </c>
      <c r="AB60" s="14">
        <v>0.42050300000000002</v>
      </c>
      <c r="AC60" s="14">
        <v>0.21918099999999999</v>
      </c>
      <c r="AD60" s="14">
        <v>0.66653099999999998</v>
      </c>
      <c r="AE60" s="14">
        <v>0.34401599999999999</v>
      </c>
    </row>
    <row r="61" spans="1:31" ht="13.5" customHeight="1" x14ac:dyDescent="0.15">
      <c r="A61" s="1"/>
      <c r="B61" s="16" t="s">
        <v>85</v>
      </c>
      <c r="C61" s="10">
        <v>1.2223485829586802</v>
      </c>
      <c r="D61" s="11">
        <v>1.25414969644957</v>
      </c>
      <c r="E61" s="11">
        <v>0.80607750511622822</v>
      </c>
      <c r="F61" s="11">
        <v>0.8424086667003633</v>
      </c>
      <c r="G61" s="11">
        <v>1.1915996430808591</v>
      </c>
      <c r="H61" s="11">
        <v>1.1034966802520201</v>
      </c>
      <c r="I61" s="11">
        <v>0.74657223473846501</v>
      </c>
      <c r="J61" s="11">
        <v>1.582667754511399</v>
      </c>
      <c r="K61" s="11">
        <v>1.2939254984348201</v>
      </c>
      <c r="L61" s="11">
        <v>0.86849299999999996</v>
      </c>
      <c r="M61" s="11">
        <v>0.71154200000000001</v>
      </c>
      <c r="N61" s="11">
        <v>1.2178340000000001</v>
      </c>
      <c r="O61" s="11">
        <v>1.3621509999999999</v>
      </c>
      <c r="P61" s="11">
        <v>1.6875640000000001</v>
      </c>
      <c r="Q61" s="11">
        <v>2.0682649999999998</v>
      </c>
      <c r="R61" s="11">
        <v>1.6282719999999999</v>
      </c>
      <c r="S61" s="11">
        <v>2.7226530000000002</v>
      </c>
      <c r="T61" s="11">
        <v>2.5885829999999999</v>
      </c>
      <c r="U61" s="11">
        <v>1.2607390000000001</v>
      </c>
      <c r="V61" s="11">
        <v>1.304019</v>
      </c>
      <c r="W61" s="11">
        <v>1.410228</v>
      </c>
      <c r="X61" s="11">
        <v>1.4361360000000001</v>
      </c>
      <c r="Y61" s="11">
        <v>1.1824110000000001</v>
      </c>
      <c r="Z61" s="11">
        <v>1.4420040000000001</v>
      </c>
      <c r="AA61" s="11">
        <v>1.0174719999999999</v>
      </c>
      <c r="AB61" s="11">
        <v>2.3225829999999998</v>
      </c>
      <c r="AC61" s="11">
        <v>1.202545</v>
      </c>
      <c r="AD61" s="11">
        <v>1.3098160000000001</v>
      </c>
      <c r="AE61" s="11">
        <v>1.017436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8.7082999999999994E-2</v>
      </c>
      <c r="N62" s="14">
        <v>0.13020399999999999</v>
      </c>
      <c r="O62" s="14">
        <v>0.47340599999999999</v>
      </c>
      <c r="P62" s="14">
        <v>0.511656</v>
      </c>
      <c r="Q62" s="14">
        <v>0.73188799999999998</v>
      </c>
      <c r="R62" s="14">
        <v>0.180341</v>
      </c>
      <c r="S62" s="14">
        <v>0.23550699999999999</v>
      </c>
      <c r="T62" s="14">
        <v>0.18640999999999999</v>
      </c>
      <c r="U62" s="14">
        <v>0.28739500000000001</v>
      </c>
      <c r="V62" s="14">
        <v>0.42662</v>
      </c>
      <c r="W62" s="14">
        <v>9.4640000000000002E-2</v>
      </c>
      <c r="X62" s="14">
        <v>4.2671000000000001E-2</v>
      </c>
      <c r="Y62" s="14">
        <v>0.35853499999999999</v>
      </c>
      <c r="Z62" s="14">
        <v>0.695608</v>
      </c>
      <c r="AA62" s="14">
        <v>0.34483900000000001</v>
      </c>
      <c r="AB62" s="14">
        <v>0.16439100000000001</v>
      </c>
      <c r="AC62" s="14">
        <v>0.34271800000000002</v>
      </c>
      <c r="AD62" s="14">
        <v>0.17949899999999999</v>
      </c>
      <c r="AE62" s="14">
        <v>0.116401</v>
      </c>
    </row>
    <row r="63" spans="1:31" ht="13.5" customHeight="1" x14ac:dyDescent="0.15">
      <c r="A63" s="1"/>
      <c r="B63" s="16" t="s">
        <v>87</v>
      </c>
      <c r="C63" s="10">
        <v>182.17803420980999</v>
      </c>
      <c r="D63" s="11">
        <v>155.56934095190297</v>
      </c>
      <c r="E63" s="11">
        <v>144.56126398206101</v>
      </c>
      <c r="F63" s="11">
        <v>271.735115610869</v>
      </c>
      <c r="G63" s="11">
        <v>287.23158925980903</v>
      </c>
      <c r="H63" s="11">
        <v>512.11193234074096</v>
      </c>
      <c r="I63" s="11">
        <v>298.45862303483096</v>
      </c>
      <c r="J63" s="11">
        <v>211.91533805099391</v>
      </c>
      <c r="K63" s="11">
        <v>220.49057085524402</v>
      </c>
      <c r="L63" s="11">
        <v>286.66027200000002</v>
      </c>
      <c r="M63" s="11">
        <v>355.48839500000003</v>
      </c>
      <c r="N63" s="11">
        <v>641.56412</v>
      </c>
      <c r="O63" s="11">
        <v>885.99043800000004</v>
      </c>
      <c r="P63" s="11">
        <v>1123.3564799999999</v>
      </c>
      <c r="Q63" s="11">
        <v>934.20899499999996</v>
      </c>
      <c r="R63" s="11">
        <v>1346.3932380000001</v>
      </c>
      <c r="S63" s="11">
        <v>1589.957936</v>
      </c>
      <c r="T63" s="11">
        <v>1933.3491690000001</v>
      </c>
      <c r="U63" s="11">
        <v>1684.3244340000001</v>
      </c>
      <c r="V63" s="11">
        <v>1844.5781400000001</v>
      </c>
      <c r="W63" s="11">
        <v>2080.4967310000002</v>
      </c>
      <c r="X63" s="11">
        <v>1670.5587049999999</v>
      </c>
      <c r="Y63" s="11">
        <v>1528.405649</v>
      </c>
      <c r="Z63" s="11">
        <v>1514.659762</v>
      </c>
      <c r="AA63" s="11">
        <v>1297.416027</v>
      </c>
      <c r="AB63" s="11">
        <v>1041.059252</v>
      </c>
      <c r="AC63" s="11">
        <v>1340.6377090000001</v>
      </c>
      <c r="AD63" s="11">
        <v>1448.1854290000001</v>
      </c>
      <c r="AE63" s="11">
        <v>1353.281385</v>
      </c>
    </row>
    <row r="64" spans="1:31" ht="13.5" customHeight="1" x14ac:dyDescent="0.15">
      <c r="A64" s="1"/>
      <c r="B64" s="16" t="s">
        <v>88</v>
      </c>
      <c r="C64" s="13">
        <v>169.33744563422599</v>
      </c>
      <c r="D64" s="14">
        <v>177.29980992450402</v>
      </c>
      <c r="E64" s="14">
        <v>270.69866296395878</v>
      </c>
      <c r="F64" s="14">
        <v>213.91996080855699</v>
      </c>
      <c r="G64" s="14">
        <v>281.14742167043102</v>
      </c>
      <c r="H64" s="14">
        <v>523.98197771210107</v>
      </c>
      <c r="I64" s="14">
        <v>510.35416011551388</v>
      </c>
      <c r="J64" s="14">
        <v>208.10005465709099</v>
      </c>
      <c r="K64" s="14">
        <v>134.96185810733306</v>
      </c>
      <c r="L64" s="14">
        <v>220.72172</v>
      </c>
      <c r="M64" s="14">
        <v>294.66196600000001</v>
      </c>
      <c r="N64" s="14">
        <v>306.69575400000002</v>
      </c>
      <c r="O64" s="14">
        <v>258.62240800000001</v>
      </c>
      <c r="P64" s="14">
        <v>363.09863799999999</v>
      </c>
      <c r="Q64" s="14">
        <v>440.01871599999998</v>
      </c>
      <c r="R64" s="14">
        <v>656.21799899999996</v>
      </c>
      <c r="S64" s="14">
        <v>633.79471799999999</v>
      </c>
      <c r="T64" s="14">
        <v>758.38926600000002</v>
      </c>
      <c r="U64" s="14">
        <v>518.02721899999995</v>
      </c>
      <c r="V64" s="14">
        <v>556.10047699999996</v>
      </c>
      <c r="W64" s="14">
        <v>796.02968599999997</v>
      </c>
      <c r="X64" s="14">
        <v>695.19713300000001</v>
      </c>
      <c r="Y64" s="14">
        <v>471.26403199999999</v>
      </c>
      <c r="Z64" s="14">
        <v>452.04357499999998</v>
      </c>
      <c r="AA64" s="14">
        <v>349.36814099999998</v>
      </c>
      <c r="AB64" s="14">
        <v>348.87555500000002</v>
      </c>
      <c r="AC64" s="14">
        <v>471.60799600000001</v>
      </c>
      <c r="AD64" s="14">
        <v>485.14747399999999</v>
      </c>
      <c r="AE64" s="14">
        <v>377.557142</v>
      </c>
    </row>
    <row r="65" spans="1:31" ht="13.5" customHeight="1" x14ac:dyDescent="0.15">
      <c r="A65" s="1"/>
      <c r="B65" s="16" t="s">
        <v>89</v>
      </c>
      <c r="C65" s="10">
        <v>4.8650371120981799E-2</v>
      </c>
      <c r="D65" s="11">
        <v>1.5814832809362691</v>
      </c>
      <c r="E65" s="11">
        <v>4.83230575240155E-2</v>
      </c>
      <c r="F65" s="11">
        <v>2.5920266667703501E-2</v>
      </c>
      <c r="G65" s="11">
        <v>2.8037638660726102E-2</v>
      </c>
      <c r="H65" s="11">
        <v>2.9824234601405899E-2</v>
      </c>
      <c r="I65" s="11">
        <v>1.0085274048221395</v>
      </c>
      <c r="J65" s="11">
        <v>3.7518861161827699</v>
      </c>
      <c r="K65" s="11">
        <v>2.6460072002425599E-2</v>
      </c>
      <c r="L65" s="11">
        <v>8.5234000000000004E-2</v>
      </c>
      <c r="M65" s="11">
        <v>0.111594</v>
      </c>
      <c r="N65" s="11">
        <v>0.110886</v>
      </c>
      <c r="O65" s="11">
        <v>0.116353</v>
      </c>
      <c r="P65" s="11">
        <v>0.176761</v>
      </c>
      <c r="Q65" s="11">
        <v>1.9319999999999999E-3</v>
      </c>
      <c r="R65" s="11"/>
      <c r="S65" s="11">
        <v>2.3774E-2</v>
      </c>
      <c r="T65" s="11"/>
      <c r="U65" s="11">
        <v>8.3339999999999994E-3</v>
      </c>
      <c r="V65" s="11">
        <v>6.4440999999999998E-2</v>
      </c>
      <c r="W65" s="11">
        <v>0.45444299999999999</v>
      </c>
      <c r="X65" s="11">
        <v>0.14294799999999999</v>
      </c>
      <c r="Y65" s="11">
        <v>0.18235000000000001</v>
      </c>
      <c r="Z65" s="11">
        <v>0.18751999999999999</v>
      </c>
      <c r="AA65" s="11">
        <v>1.473E-2</v>
      </c>
      <c r="AB65" s="11">
        <v>5.2872000000000002E-2</v>
      </c>
      <c r="AC65" s="11">
        <v>0.10093299999999999</v>
      </c>
      <c r="AD65" s="11">
        <v>0.360211</v>
      </c>
      <c r="AE65" s="11">
        <v>0.35788500000000001</v>
      </c>
    </row>
    <row r="66" spans="1:31" ht="13.5" customHeight="1" x14ac:dyDescent="0.15">
      <c r="A66" s="1"/>
      <c r="B66" s="16" t="s">
        <v>90</v>
      </c>
      <c r="C66" s="13">
        <v>0.31067377962805587</v>
      </c>
      <c r="D66" s="14">
        <v>0.69301225772280395</v>
      </c>
      <c r="E66" s="14">
        <v>6.01991033249924</v>
      </c>
      <c r="F66" s="14">
        <v>5.4043756002161798</v>
      </c>
      <c r="G66" s="14">
        <v>2.2710487315188201</v>
      </c>
      <c r="H66" s="14">
        <v>6.2034407970924397</v>
      </c>
      <c r="I66" s="14">
        <v>4.3615535818931397</v>
      </c>
      <c r="J66" s="14">
        <v>0.58818585440274307</v>
      </c>
      <c r="K66" s="14">
        <v>1.7772093728851799</v>
      </c>
      <c r="L66" s="14">
        <v>1.3044180000000001</v>
      </c>
      <c r="M66" s="14">
        <v>1.1584110000000001</v>
      </c>
      <c r="N66" s="14">
        <v>9.1336399999999998</v>
      </c>
      <c r="O66" s="14">
        <v>6.5421560000000003</v>
      </c>
      <c r="P66" s="14">
        <v>4.100079</v>
      </c>
      <c r="Q66" s="14">
        <v>1.8224050000000001</v>
      </c>
      <c r="R66" s="14">
        <v>1.5814049999999999</v>
      </c>
      <c r="S66" s="14">
        <v>4.1875879999999999</v>
      </c>
      <c r="T66" s="14">
        <v>12.301112</v>
      </c>
      <c r="U66" s="14">
        <v>1.9003779999999999</v>
      </c>
      <c r="V66" s="14">
        <v>1.1830860000000001</v>
      </c>
      <c r="W66" s="14">
        <v>1.145448</v>
      </c>
      <c r="X66" s="14">
        <v>8.3454250000000005</v>
      </c>
      <c r="Y66" s="14">
        <v>0.61708300000000005</v>
      </c>
      <c r="Z66" s="14">
        <v>0.68936799999999998</v>
      </c>
      <c r="AA66" s="14">
        <v>0.51180000000000003</v>
      </c>
      <c r="AB66" s="14">
        <v>0.27212500000000001</v>
      </c>
      <c r="AC66" s="14">
        <v>8.5075830000000003</v>
      </c>
      <c r="AD66" s="14">
        <v>2.3265880000000001</v>
      </c>
      <c r="AE66" s="14">
        <v>0.99861100000000003</v>
      </c>
    </row>
    <row r="67" spans="1:31" ht="13.5" customHeight="1" x14ac:dyDescent="0.15">
      <c r="A67" s="1"/>
      <c r="B67" s="16" t="s">
        <v>91</v>
      </c>
      <c r="C67" s="10">
        <v>332.064622037356</v>
      </c>
      <c r="D67" s="11">
        <v>205.969309993911</v>
      </c>
      <c r="E67" s="11">
        <v>250.930436791246</v>
      </c>
      <c r="F67" s="11">
        <v>401.20684761604798</v>
      </c>
      <c r="G67" s="11">
        <v>526.46274113245397</v>
      </c>
      <c r="H67" s="11">
        <v>563.91662784338405</v>
      </c>
      <c r="I67" s="11">
        <v>545.99316100539693</v>
      </c>
      <c r="J67" s="11">
        <v>306.35791046346299</v>
      </c>
      <c r="K67" s="11">
        <v>337.26075108712001</v>
      </c>
      <c r="L67" s="11">
        <v>598.26004699999999</v>
      </c>
      <c r="M67" s="11">
        <v>442.74310000000003</v>
      </c>
      <c r="N67" s="11">
        <v>378.65791400000001</v>
      </c>
      <c r="O67" s="11">
        <v>301.84612700000002</v>
      </c>
      <c r="P67" s="11">
        <v>391.44626799999998</v>
      </c>
      <c r="Q67" s="11">
        <v>408.19345399999997</v>
      </c>
      <c r="R67" s="11">
        <v>453.54888199999999</v>
      </c>
      <c r="S67" s="11">
        <v>555.65844500000003</v>
      </c>
      <c r="T67" s="11">
        <v>536.84042299999999</v>
      </c>
      <c r="U67" s="11">
        <v>385.481379</v>
      </c>
      <c r="V67" s="11">
        <v>532.00127299999997</v>
      </c>
      <c r="W67" s="11">
        <v>564.07239400000003</v>
      </c>
      <c r="X67" s="11">
        <v>483.104038</v>
      </c>
      <c r="Y67" s="11">
        <v>449.24735800000002</v>
      </c>
      <c r="Z67" s="11">
        <v>417.96874800000001</v>
      </c>
      <c r="AA67" s="11">
        <v>323.365611</v>
      </c>
      <c r="AB67" s="11">
        <v>337.29008299999998</v>
      </c>
      <c r="AC67" s="11">
        <v>315.37787700000001</v>
      </c>
      <c r="AD67" s="11">
        <v>337.01036900000003</v>
      </c>
      <c r="AE67" s="11">
        <v>334.34337399999998</v>
      </c>
    </row>
    <row r="68" spans="1:31" ht="13.5" customHeight="1" x14ac:dyDescent="0.15">
      <c r="A68" s="1"/>
      <c r="B68" s="16" t="s">
        <v>92</v>
      </c>
      <c r="C68" s="13">
        <v>0.21160096103019499</v>
      </c>
      <c r="D68" s="14">
        <v>0.36306858680752196</v>
      </c>
      <c r="E68" s="14">
        <v>0.57619346309601505</v>
      </c>
      <c r="F68" s="14">
        <v>0.90720933336962206</v>
      </c>
      <c r="G68" s="14">
        <v>0.99533617245577699</v>
      </c>
      <c r="H68" s="14">
        <v>1.04384821104921</v>
      </c>
      <c r="I68" s="14">
        <v>1.0085274048221395</v>
      </c>
      <c r="J68" s="14">
        <v>1.0151111730175701</v>
      </c>
      <c r="K68" s="14">
        <v>5.0986621506243202</v>
      </c>
      <c r="L68" s="14">
        <v>0.59784899999999996</v>
      </c>
      <c r="M68" s="14">
        <v>0.65853300000000004</v>
      </c>
      <c r="N68" s="14">
        <v>1.1198840000000001</v>
      </c>
      <c r="O68" s="14">
        <v>1.5653109999999999</v>
      </c>
      <c r="P68" s="14">
        <v>2.1673460000000002</v>
      </c>
      <c r="Q68" s="14">
        <v>1.8364879999999999</v>
      </c>
      <c r="R68" s="14">
        <v>3.1829010000000002</v>
      </c>
      <c r="S68" s="14">
        <v>7.8658999999999999</v>
      </c>
      <c r="T68" s="14">
        <v>4.8069819999999996</v>
      </c>
      <c r="U68" s="14">
        <v>6.3720650000000001</v>
      </c>
      <c r="V68" s="14">
        <v>3.2788189999999999</v>
      </c>
      <c r="W68" s="14">
        <v>3.6042770000000002</v>
      </c>
      <c r="X68" s="14">
        <v>2.125499</v>
      </c>
      <c r="Y68" s="14">
        <v>1.946974</v>
      </c>
      <c r="Z68" s="14">
        <v>3.2893910000000002</v>
      </c>
      <c r="AA68" s="14">
        <v>2.4811009999999998</v>
      </c>
      <c r="AB68" s="14">
        <v>3.4872709999999998</v>
      </c>
      <c r="AC68" s="14">
        <v>5.575132</v>
      </c>
      <c r="AD68" s="14">
        <v>3.5337339999999999</v>
      </c>
      <c r="AE68" s="14">
        <v>3.2501679999999999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0.95246900000000001</v>
      </c>
      <c r="M69" s="11">
        <v>0.51794899999999999</v>
      </c>
      <c r="N69" s="11">
        <v>2.4414910000000001</v>
      </c>
      <c r="O69" s="11">
        <v>4.4304000000000003E-2</v>
      </c>
      <c r="P69" s="11">
        <v>3.68323</v>
      </c>
      <c r="Q69" s="11">
        <v>0.69473300000000004</v>
      </c>
      <c r="R69" s="11">
        <v>13.352145999999999</v>
      </c>
      <c r="S69" s="11">
        <v>0.51016399999999995</v>
      </c>
      <c r="T69" s="11">
        <v>0.38366299999999998</v>
      </c>
      <c r="U69" s="11">
        <v>0.30804399999999998</v>
      </c>
      <c r="V69" s="11">
        <v>2.0733999999999999E-2</v>
      </c>
      <c r="W69" s="11">
        <v>4.4650000000000002E-3</v>
      </c>
      <c r="X69" s="11"/>
      <c r="Y69" s="11">
        <v>6.5662999999999999E-2</v>
      </c>
      <c r="Z69" s="11">
        <v>0.17342299999999999</v>
      </c>
      <c r="AA69" s="11">
        <v>2.7420000000000001E-3</v>
      </c>
      <c r="AB69" s="11">
        <v>2.4662E-2</v>
      </c>
      <c r="AC69" s="11">
        <v>0.98088200000000003</v>
      </c>
      <c r="AD69" s="11">
        <v>0.13592299999999999</v>
      </c>
      <c r="AE69" s="11">
        <v>0.85761500000000002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>
        <v>8.9680000000000003E-3</v>
      </c>
      <c r="M70" s="14">
        <v>2.8060999999999999E-2</v>
      </c>
      <c r="N70" s="14">
        <v>1.1931000000000001E-2</v>
      </c>
      <c r="O70" s="14">
        <v>2.0240000000000002E-3</v>
      </c>
      <c r="P70" s="14">
        <v>2.9529999999999999E-3</v>
      </c>
      <c r="Q70" s="14">
        <v>4.0699999999999998E-3</v>
      </c>
      <c r="R70" s="14">
        <v>2.294E-3</v>
      </c>
      <c r="S70" s="14">
        <v>4.0208000000000001E-2</v>
      </c>
      <c r="T70" s="14">
        <v>6.4700000000000001E-4</v>
      </c>
      <c r="U70" s="14">
        <v>2.2103999999999999E-2</v>
      </c>
      <c r="V70" s="14"/>
      <c r="W70" s="14">
        <v>1.616E-3</v>
      </c>
      <c r="X70" s="14"/>
      <c r="Y70" s="14">
        <v>1.5096E-2</v>
      </c>
      <c r="Z70" s="14"/>
      <c r="AA70" s="14">
        <v>1.1620999999999999E-2</v>
      </c>
      <c r="AB70" s="14">
        <v>4.2700000000000002E-4</v>
      </c>
      <c r="AC70" s="14">
        <v>3.2590000000000002E-3</v>
      </c>
      <c r="AD70" s="14">
        <v>1.1105E-2</v>
      </c>
      <c r="AE70" s="14">
        <v>2.2900000000000001E-4</v>
      </c>
    </row>
    <row r="71" spans="1:31" ht="13.5" customHeight="1" x14ac:dyDescent="0.15">
      <c r="A71" s="1"/>
      <c r="B71" s="16" t="s">
        <v>95</v>
      </c>
      <c r="C71" s="10">
        <v>1.6232712161548001E-2</v>
      </c>
      <c r="D71" s="11">
        <v>1.8636550001863698E-2</v>
      </c>
      <c r="E71" s="11">
        <v>0.31412030334426899</v>
      </c>
      <c r="F71" s="11">
        <v>0.60912626669103176</v>
      </c>
      <c r="G71" s="11">
        <v>0.14018819330363103</v>
      </c>
      <c r="H71" s="11">
        <v>0.32806658061546501</v>
      </c>
      <c r="I71" s="11">
        <v>3.64117686416304</v>
      </c>
      <c r="J71" s="11">
        <v>0.31786690634639175</v>
      </c>
      <c r="K71" s="11">
        <v>0.63680388244876285</v>
      </c>
      <c r="L71" s="11">
        <v>0.48840499999999998</v>
      </c>
      <c r="M71" s="11">
        <v>2.056476</v>
      </c>
      <c r="N71" s="11">
        <v>0.99372000000000005</v>
      </c>
      <c r="O71" s="11">
        <v>3.1412810000000002</v>
      </c>
      <c r="P71" s="11">
        <v>2.9886460000000001</v>
      </c>
      <c r="Q71" s="11">
        <v>3.3196590000000001</v>
      </c>
      <c r="R71" s="11">
        <v>5.7119859999999996</v>
      </c>
      <c r="S71" s="11">
        <v>15.645640999999999</v>
      </c>
      <c r="T71" s="11">
        <v>13.837318</v>
      </c>
      <c r="U71" s="11">
        <v>16.481359000000001</v>
      </c>
      <c r="V71" s="11">
        <v>7.6285660000000002</v>
      </c>
      <c r="W71" s="11">
        <v>22.255699</v>
      </c>
      <c r="X71" s="11">
        <v>25.179099000000001</v>
      </c>
      <c r="Y71" s="11">
        <v>41.319451000000001</v>
      </c>
      <c r="Z71" s="11">
        <v>13.811643999999999</v>
      </c>
      <c r="AA71" s="11">
        <v>13.550249000000001</v>
      </c>
      <c r="AB71" s="11">
        <v>18.314564000000001</v>
      </c>
      <c r="AC71" s="11">
        <v>21.307873000000001</v>
      </c>
      <c r="AD71" s="11">
        <v>36.730034000000003</v>
      </c>
      <c r="AE71" s="11">
        <v>39.755417999999999</v>
      </c>
    </row>
    <row r="72" spans="1:31" ht="13.5" customHeight="1" x14ac:dyDescent="0.15">
      <c r="A72" s="1"/>
      <c r="B72" s="16" t="s">
        <v>96</v>
      </c>
      <c r="C72" s="13">
        <v>17.23278348481271</v>
      </c>
      <c r="D72" s="14">
        <v>1.3915760491312406</v>
      </c>
      <c r="E72" s="14">
        <v>3.5148328515559499</v>
      </c>
      <c r="F72" s="14">
        <v>2.5401861334349403</v>
      </c>
      <c r="G72" s="14">
        <v>5.2430384295557797</v>
      </c>
      <c r="H72" s="14">
        <v>5.7113409261692398</v>
      </c>
      <c r="I72" s="14">
        <v>0.94303861230121755</v>
      </c>
      <c r="J72" s="14">
        <v>1.49411282690243</v>
      </c>
      <c r="K72" s="14">
        <v>2.7820203208284697</v>
      </c>
      <c r="L72" s="14">
        <v>0.148645</v>
      </c>
      <c r="M72" s="14">
        <v>0.70265500000000003</v>
      </c>
      <c r="N72" s="14">
        <v>0.23564499999999999</v>
      </c>
      <c r="O72" s="14">
        <v>2.4067189999999998</v>
      </c>
      <c r="P72" s="14">
        <v>0.34889100000000001</v>
      </c>
      <c r="Q72" s="14">
        <v>0.43256499999999998</v>
      </c>
      <c r="R72" s="14">
        <v>0.87245499999999998</v>
      </c>
      <c r="S72" s="14">
        <v>1.9765440000000001</v>
      </c>
      <c r="T72" s="14">
        <v>5.6139770000000002</v>
      </c>
      <c r="U72" s="14">
        <v>15.535062999999999</v>
      </c>
      <c r="V72" s="14">
        <v>3.577547</v>
      </c>
      <c r="W72" s="14">
        <v>28.852212000000002</v>
      </c>
      <c r="X72" s="14">
        <v>4.65212</v>
      </c>
      <c r="Y72" s="14">
        <v>3.4012859999999998</v>
      </c>
      <c r="Z72" s="14">
        <v>23.053909999999998</v>
      </c>
      <c r="AA72" s="14">
        <v>28.883997000000001</v>
      </c>
      <c r="AB72" s="14">
        <v>17.282613000000001</v>
      </c>
      <c r="AC72" s="14">
        <v>10.699413</v>
      </c>
      <c r="AD72" s="14">
        <v>8.5362220000000004</v>
      </c>
      <c r="AE72" s="14">
        <v>10.232944</v>
      </c>
    </row>
    <row r="73" spans="1:31" ht="13.5" customHeight="1" x14ac:dyDescent="0.15">
      <c r="A73" s="1"/>
      <c r="B73" s="16" t="s">
        <v>97</v>
      </c>
      <c r="C73" s="10"/>
      <c r="D73" s="11"/>
      <c r="E73" s="11"/>
      <c r="F73" s="11">
        <v>1.29601333338517E-2</v>
      </c>
      <c r="G73" s="11"/>
      <c r="H73" s="11">
        <v>5.9648469202811902E-2</v>
      </c>
      <c r="I73" s="11">
        <v>2.6195517008367197E-2</v>
      </c>
      <c r="J73" s="11"/>
      <c r="K73" s="11">
        <v>9.9084892506833997E-4</v>
      </c>
      <c r="L73" s="11">
        <v>7.0910000000000001E-3</v>
      </c>
      <c r="M73" s="11"/>
      <c r="N73" s="11"/>
      <c r="O73" s="11"/>
      <c r="P73" s="11">
        <v>4.0237000000000002E-2</v>
      </c>
      <c r="Q73" s="11"/>
      <c r="R73" s="11">
        <v>3.6875999999999999E-2</v>
      </c>
      <c r="S73" s="11">
        <v>7.7700000000000002E-4</v>
      </c>
      <c r="T73" s="11"/>
      <c r="U73" s="11">
        <v>5.8440000000000002E-3</v>
      </c>
      <c r="V73" s="11"/>
      <c r="W73" s="11">
        <v>2.2539999999999999E-3</v>
      </c>
      <c r="X73" s="11"/>
      <c r="Y73" s="11">
        <v>3.5170000000000002E-3</v>
      </c>
      <c r="Z73" s="11">
        <v>1.5999999999999999E-5</v>
      </c>
      <c r="AA73" s="11"/>
      <c r="AB73" s="11">
        <v>7.3899999999999997E-4</v>
      </c>
      <c r="AC73" s="11">
        <v>2.0655E-2</v>
      </c>
      <c r="AD73" s="11">
        <v>1.632E-3</v>
      </c>
      <c r="AE73" s="11">
        <v>1.0685999999999999E-2</v>
      </c>
    </row>
    <row r="74" spans="1:31" ht="13.5" customHeight="1" x14ac:dyDescent="0.15">
      <c r="A74" s="1"/>
      <c r="B74" s="16" t="s">
        <v>98</v>
      </c>
      <c r="C74" s="13">
        <v>3.3295879739648497</v>
      </c>
      <c r="D74" s="14">
        <v>0.57090056133655998</v>
      </c>
      <c r="E74" s="14">
        <v>0.59663137341558581</v>
      </c>
      <c r="F74" s="14">
        <v>0.72576746669569703</v>
      </c>
      <c r="G74" s="14">
        <v>1.62618304232211</v>
      </c>
      <c r="H74" s="14">
        <v>1.5359480819724101</v>
      </c>
      <c r="I74" s="14">
        <v>1.9908592926359099</v>
      </c>
      <c r="J74" s="14">
        <v>4.6970590225091602</v>
      </c>
      <c r="K74" s="14">
        <v>1.9490113502442901</v>
      </c>
      <c r="L74" s="14">
        <v>2.4031169999999999</v>
      </c>
      <c r="M74" s="14">
        <v>1.863666</v>
      </c>
      <c r="N74" s="14">
        <v>0.77125500000000002</v>
      </c>
      <c r="O74" s="14">
        <v>0.70267000000000002</v>
      </c>
      <c r="P74" s="14">
        <v>1.6578360000000001</v>
      </c>
      <c r="Q74" s="14">
        <v>1.2679560000000001</v>
      </c>
      <c r="R74" s="14">
        <v>0.390787</v>
      </c>
      <c r="S74" s="14">
        <v>1.819639</v>
      </c>
      <c r="T74" s="14">
        <v>7.977176</v>
      </c>
      <c r="U74" s="14">
        <v>3.036772</v>
      </c>
      <c r="V74" s="14">
        <v>1.0958079999999999</v>
      </c>
      <c r="W74" s="14">
        <v>1.008259</v>
      </c>
      <c r="X74" s="14">
        <v>11.765343</v>
      </c>
      <c r="Y74" s="14">
        <v>1.842894</v>
      </c>
      <c r="Z74" s="14">
        <v>5.1892690000000004</v>
      </c>
      <c r="AA74" s="14">
        <v>13.538497</v>
      </c>
      <c r="AB74" s="14">
        <v>1.52037</v>
      </c>
      <c r="AC74" s="14">
        <v>4.2217539999999998</v>
      </c>
      <c r="AD74" s="14">
        <v>1.888153</v>
      </c>
      <c r="AE74" s="14">
        <v>7.6079059999999998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>
        <v>0.92524207580396156</v>
      </c>
      <c r="H75" s="11">
        <v>2.5499720584202104</v>
      </c>
      <c r="I75" s="11">
        <v>0.91684309529285046</v>
      </c>
      <c r="J75" s="11">
        <v>1.0202684912447901</v>
      </c>
      <c r="K75" s="11">
        <v>0.88251762548607915</v>
      </c>
      <c r="L75" s="11">
        <v>1.06457</v>
      </c>
      <c r="M75" s="11">
        <v>0.76439800000000002</v>
      </c>
      <c r="N75" s="11">
        <v>0.91564100000000004</v>
      </c>
      <c r="O75" s="11">
        <v>11.556945000000001</v>
      </c>
      <c r="P75" s="11">
        <v>1.678191</v>
      </c>
      <c r="Q75" s="11">
        <v>3.583866</v>
      </c>
      <c r="R75" s="11">
        <v>3.2379009999999999</v>
      </c>
      <c r="S75" s="11">
        <v>13.371862999999999</v>
      </c>
      <c r="T75" s="11">
        <v>12.592449999999999</v>
      </c>
      <c r="U75" s="11">
        <v>4.0391170000000001</v>
      </c>
      <c r="V75" s="11">
        <v>11.099985999999999</v>
      </c>
      <c r="W75" s="11">
        <v>14.490512000000001</v>
      </c>
      <c r="X75" s="11">
        <v>16.448557000000001</v>
      </c>
      <c r="Y75" s="11">
        <v>6.7469749999999999</v>
      </c>
      <c r="Z75" s="11">
        <v>4.8007049999999998</v>
      </c>
      <c r="AA75" s="11">
        <v>6.568981</v>
      </c>
      <c r="AB75" s="11">
        <v>1.813531</v>
      </c>
      <c r="AC75" s="11">
        <v>1.920031</v>
      </c>
      <c r="AD75" s="11">
        <v>6.5829380000000004</v>
      </c>
      <c r="AE75" s="11">
        <v>7.2878670000000003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>
        <v>0.49882300000000002</v>
      </c>
      <c r="N76" s="14">
        <v>4.4993999999999999E-2</v>
      </c>
      <c r="O76" s="14">
        <v>0.24421899999999999</v>
      </c>
      <c r="P76" s="14">
        <v>0.122442</v>
      </c>
      <c r="Q76" s="14">
        <v>2.9477E-2</v>
      </c>
      <c r="R76" s="14"/>
      <c r="S76" s="14">
        <v>3.241E-3</v>
      </c>
      <c r="T76" s="14">
        <v>6.404E-3</v>
      </c>
      <c r="U76" s="14">
        <v>1.2704999999999999E-2</v>
      </c>
      <c r="V76" s="14"/>
      <c r="W76" s="14">
        <v>1.8109999999999999E-3</v>
      </c>
      <c r="X76" s="14">
        <v>9.2400000000000002E-4</v>
      </c>
      <c r="Y76" s="14"/>
      <c r="Z76" s="14">
        <v>5.4500000000000002E-4</v>
      </c>
      <c r="AA76" s="14">
        <v>7.1554999999999994E-2</v>
      </c>
      <c r="AB76" s="14">
        <v>1.76E-4</v>
      </c>
      <c r="AC76" s="14">
        <v>0.29263800000000001</v>
      </c>
      <c r="AD76" s="14">
        <v>4.9296E-2</v>
      </c>
      <c r="AE76" s="14">
        <v>3.4740000000000001E-3</v>
      </c>
    </row>
    <row r="77" spans="1:31" ht="13.5" customHeight="1" x14ac:dyDescent="0.15">
      <c r="A77" s="1"/>
      <c r="B77" s="16" t="s">
        <v>101</v>
      </c>
      <c r="C77" s="10">
        <v>0.50671409683259605</v>
      </c>
      <c r="D77" s="11">
        <v>0.66848145827800198</v>
      </c>
      <c r="E77" s="11">
        <v>0.77086193446487594</v>
      </c>
      <c r="F77" s="11">
        <v>2.1773024000870902</v>
      </c>
      <c r="G77" s="11">
        <v>2.172916996206268</v>
      </c>
      <c r="H77" s="11">
        <v>0.96928762454569306</v>
      </c>
      <c r="I77" s="11">
        <v>2.1218368776777399</v>
      </c>
      <c r="J77" s="11">
        <v>0.77309458108623996</v>
      </c>
      <c r="K77" s="11">
        <v>1.2377237896956699</v>
      </c>
      <c r="L77" s="11">
        <v>0.61479200000000001</v>
      </c>
      <c r="M77" s="11">
        <v>0.73691300000000004</v>
      </c>
      <c r="N77" s="11">
        <v>0.707507</v>
      </c>
      <c r="O77" s="11">
        <v>1.212053</v>
      </c>
      <c r="P77" s="11">
        <v>0.71333500000000005</v>
      </c>
      <c r="Q77" s="11">
        <v>1.081267</v>
      </c>
      <c r="R77" s="11">
        <v>1.755495</v>
      </c>
      <c r="S77" s="11">
        <v>11.953976000000001</v>
      </c>
      <c r="T77" s="11">
        <v>21.911553999999999</v>
      </c>
      <c r="U77" s="11">
        <v>14.844773</v>
      </c>
      <c r="V77" s="11">
        <v>37.371603</v>
      </c>
      <c r="W77" s="11">
        <v>18.343800000000002</v>
      </c>
      <c r="X77" s="11">
        <v>12.538091</v>
      </c>
      <c r="Y77" s="11">
        <v>21.171976999999998</v>
      </c>
      <c r="Z77" s="11">
        <v>18.740739999999999</v>
      </c>
      <c r="AA77" s="11">
        <v>6.0998710000000003</v>
      </c>
      <c r="AB77" s="11">
        <v>2.4574669999999998</v>
      </c>
      <c r="AC77" s="11">
        <v>2.87338</v>
      </c>
      <c r="AD77" s="11">
        <v>1.3510329999999999</v>
      </c>
      <c r="AE77" s="11">
        <v>1.814341</v>
      </c>
    </row>
    <row r="78" spans="1:31" ht="13.5" customHeight="1" x14ac:dyDescent="0.15">
      <c r="A78" s="1"/>
      <c r="B78" s="16" t="s">
        <v>102</v>
      </c>
      <c r="C78" s="13">
        <v>34.875465240976993</v>
      </c>
      <c r="D78" s="14">
        <v>35.568715689753198</v>
      </c>
      <c r="E78" s="14">
        <v>51.1299693208516</v>
      </c>
      <c r="F78" s="14">
        <v>69.194151869434407</v>
      </c>
      <c r="G78" s="14">
        <v>96.9261168501302</v>
      </c>
      <c r="H78" s="14">
        <v>253.77441222336293</v>
      </c>
      <c r="I78" s="14">
        <v>279.32279786021888</v>
      </c>
      <c r="J78" s="14">
        <v>111.443231689649</v>
      </c>
      <c r="K78" s="14">
        <v>121.285949349498</v>
      </c>
      <c r="L78" s="14">
        <v>148.598964</v>
      </c>
      <c r="M78" s="14">
        <v>120.21307899999999</v>
      </c>
      <c r="N78" s="14">
        <v>104.17824899999999</v>
      </c>
      <c r="O78" s="14">
        <v>112.870555</v>
      </c>
      <c r="P78" s="14">
        <v>146.19118</v>
      </c>
      <c r="Q78" s="14">
        <v>117.978853</v>
      </c>
      <c r="R78" s="14">
        <v>126.25338000000001</v>
      </c>
      <c r="S78" s="14">
        <v>137.80294799999999</v>
      </c>
      <c r="T78" s="14">
        <v>222.27544399999999</v>
      </c>
      <c r="U78" s="14">
        <v>165.396522</v>
      </c>
      <c r="V78" s="14">
        <v>147.948846</v>
      </c>
      <c r="W78" s="14">
        <v>177.76680500000001</v>
      </c>
      <c r="X78" s="14">
        <v>151.18228099999999</v>
      </c>
      <c r="Y78" s="14">
        <v>146.30552499999999</v>
      </c>
      <c r="Z78" s="14">
        <v>136.359475</v>
      </c>
      <c r="AA78" s="14">
        <v>155.94420099999999</v>
      </c>
      <c r="AB78" s="14">
        <v>125.616499</v>
      </c>
      <c r="AC78" s="14">
        <v>162.706245</v>
      </c>
      <c r="AD78" s="14">
        <v>209.130155</v>
      </c>
      <c r="AE78" s="14">
        <v>152.01831100000001</v>
      </c>
    </row>
    <row r="79" spans="1:31" ht="13.5" customHeight="1" x14ac:dyDescent="0.15">
      <c r="A79" s="1"/>
      <c r="B79" s="16" t="s">
        <v>103</v>
      </c>
      <c r="C79" s="10"/>
      <c r="D79" s="11">
        <v>3.4777165313255295E-2</v>
      </c>
      <c r="E79" s="11">
        <v>4.9002070291029098E-2</v>
      </c>
      <c r="F79" s="11">
        <v>2.5920266667703501E-2</v>
      </c>
      <c r="G79" s="11"/>
      <c r="H79" s="11"/>
      <c r="I79" s="11">
        <v>1.3097758504183592E-2</v>
      </c>
      <c r="J79" s="11">
        <v>2.2641884900019998E-3</v>
      </c>
      <c r="K79" s="11">
        <v>2.4794350244169999E-4</v>
      </c>
      <c r="L79" s="11">
        <v>2.0195000000000001E-2</v>
      </c>
      <c r="M79" s="11">
        <v>5.7000000000000003E-5</v>
      </c>
      <c r="N79" s="11">
        <v>1.36E-4</v>
      </c>
      <c r="O79" s="11">
        <v>3.2157469999999999</v>
      </c>
      <c r="P79" s="11">
        <v>3.4268E-2</v>
      </c>
      <c r="Q79" s="11">
        <v>5.0532000000000001E-2</v>
      </c>
      <c r="R79" s="11">
        <v>4.9407030000000001</v>
      </c>
      <c r="S79" s="11">
        <v>0.70387299999999997</v>
      </c>
      <c r="T79" s="11">
        <v>0.31190099999999998</v>
      </c>
      <c r="U79" s="11">
        <v>1.3831359999999999</v>
      </c>
      <c r="V79" s="11">
        <v>0.61595900000000003</v>
      </c>
      <c r="W79" s="11">
        <v>2.2366480000000002</v>
      </c>
      <c r="X79" s="11">
        <v>0.991039</v>
      </c>
      <c r="Y79" s="11">
        <v>0.714611</v>
      </c>
      <c r="Z79" s="11">
        <v>0.43954599999999999</v>
      </c>
      <c r="AA79" s="11">
        <v>0.31989699999999999</v>
      </c>
      <c r="AB79" s="11">
        <v>0.72496799999999995</v>
      </c>
      <c r="AC79" s="11">
        <v>1.120336</v>
      </c>
      <c r="AD79" s="11">
        <v>6.5490000000000001E-3</v>
      </c>
      <c r="AE79" s="11">
        <v>5.7696999999999998E-2</v>
      </c>
    </row>
    <row r="80" spans="1:31" ht="13.5" customHeight="1" x14ac:dyDescent="0.15">
      <c r="A80" s="1"/>
      <c r="B80" s="16" t="s">
        <v>104</v>
      </c>
      <c r="C80" s="13">
        <v>3.2416298768011699E-2</v>
      </c>
      <c r="D80" s="14">
        <v>0.109245716839292</v>
      </c>
      <c r="E80" s="14">
        <v>5.2047316092339896E-2</v>
      </c>
      <c r="F80" s="14">
        <v>5.1840533335407002E-2</v>
      </c>
      <c r="G80" s="14">
        <v>8.4112915982178349E-2</v>
      </c>
      <c r="H80" s="14">
        <v>0.10438482110492099</v>
      </c>
      <c r="I80" s="14">
        <v>5.2391034016734395E-2</v>
      </c>
      <c r="J80" s="14">
        <v>4.7673746539486604E-2</v>
      </c>
      <c r="K80" s="14">
        <v>2.0574076060499401E-2</v>
      </c>
      <c r="L80" s="14">
        <v>5.6691999999999999E-2</v>
      </c>
      <c r="M80" s="14">
        <v>5.5966000000000002E-2</v>
      </c>
      <c r="N80" s="14">
        <v>9.3047000000000005E-2</v>
      </c>
      <c r="O80" s="14">
        <v>8.3469000000000002E-2</v>
      </c>
      <c r="P80" s="14">
        <v>0.291292</v>
      </c>
      <c r="Q80" s="14">
        <v>0.137271</v>
      </c>
      <c r="R80" s="14">
        <v>0.181593</v>
      </c>
      <c r="S80" s="14">
        <v>0.22699900000000001</v>
      </c>
      <c r="T80" s="14">
        <v>0.28721999999999998</v>
      </c>
      <c r="U80" s="14">
        <v>0.21049300000000001</v>
      </c>
      <c r="V80" s="14">
        <v>0.44518099999999999</v>
      </c>
      <c r="W80" s="14">
        <v>0.42858000000000002</v>
      </c>
      <c r="X80" s="14">
        <v>0.34589399999999998</v>
      </c>
      <c r="Y80" s="14">
        <v>0.59562499999999996</v>
      </c>
      <c r="Z80" s="14">
        <v>0.38167200000000001</v>
      </c>
      <c r="AA80" s="14">
        <v>0.35108400000000001</v>
      </c>
      <c r="AB80" s="14">
        <v>0.34059200000000001</v>
      </c>
      <c r="AC80" s="14">
        <v>0.65045799999999998</v>
      </c>
      <c r="AD80" s="14">
        <v>0.49340499999999998</v>
      </c>
      <c r="AE80" s="14">
        <v>0.44438</v>
      </c>
    </row>
    <row r="81" spans="1:31" ht="13.5" customHeight="1" x14ac:dyDescent="0.15">
      <c r="A81" s="1"/>
      <c r="B81" s="16" t="s">
        <v>105</v>
      </c>
      <c r="C81" s="10">
        <v>19.383155983726599</v>
      </c>
      <c r="D81" s="11">
        <v>17.515391480115998</v>
      </c>
      <c r="E81" s="11">
        <v>16.094096055791198</v>
      </c>
      <c r="F81" s="11">
        <v>25.4796221343525</v>
      </c>
      <c r="G81" s="11">
        <v>37.50034170872118</v>
      </c>
      <c r="H81" s="11">
        <v>42.991634177926699</v>
      </c>
      <c r="I81" s="11">
        <v>62.698969959526778</v>
      </c>
      <c r="J81" s="11">
        <v>40.614761557157102</v>
      </c>
      <c r="K81" s="11">
        <v>35.728306069992676</v>
      </c>
      <c r="L81" s="11">
        <v>31.965094000000001</v>
      </c>
      <c r="M81" s="11">
        <v>24.558216000000002</v>
      </c>
      <c r="N81" s="11">
        <v>37.645415999999997</v>
      </c>
      <c r="O81" s="11">
        <v>67.970097999999993</v>
      </c>
      <c r="P81" s="11">
        <v>57.606231000000001</v>
      </c>
      <c r="Q81" s="11">
        <v>64.098258999999999</v>
      </c>
      <c r="R81" s="11">
        <v>89.559285000000003</v>
      </c>
      <c r="S81" s="11">
        <v>71.600085000000007</v>
      </c>
      <c r="T81" s="11">
        <v>90.146654999999996</v>
      </c>
      <c r="U81" s="11">
        <v>33.626978999999999</v>
      </c>
      <c r="V81" s="11">
        <v>45.635306999999997</v>
      </c>
      <c r="W81" s="11">
        <v>59.666001000000001</v>
      </c>
      <c r="X81" s="11">
        <v>63.042568000000003</v>
      </c>
      <c r="Y81" s="11">
        <v>48.521745000000003</v>
      </c>
      <c r="Z81" s="11">
        <v>40.770172000000002</v>
      </c>
      <c r="AA81" s="11">
        <v>40.526938000000001</v>
      </c>
      <c r="AB81" s="11">
        <v>39.185930999999997</v>
      </c>
      <c r="AC81" s="11">
        <v>38.505903000000004</v>
      </c>
      <c r="AD81" s="11">
        <v>44.382627999999997</v>
      </c>
      <c r="AE81" s="11">
        <v>37.867694999999998</v>
      </c>
    </row>
    <row r="82" spans="1:31" ht="13.5" customHeight="1" x14ac:dyDescent="0.15">
      <c r="A82" s="1"/>
      <c r="B82" s="16" t="s">
        <v>106</v>
      </c>
      <c r="C82" s="13">
        <v>232.9810577403631</v>
      </c>
      <c r="D82" s="14">
        <v>262.0639848995429</v>
      </c>
      <c r="E82" s="14">
        <v>328.39004193775997</v>
      </c>
      <c r="F82" s="14">
        <v>400.77916321603101</v>
      </c>
      <c r="G82" s="14">
        <v>555.73403589425163</v>
      </c>
      <c r="H82" s="14">
        <v>643.24909188312301</v>
      </c>
      <c r="I82" s="14">
        <v>532.13573250797094</v>
      </c>
      <c r="J82" s="14">
        <v>171.83454761272901</v>
      </c>
      <c r="K82" s="14">
        <v>220.62126056279098</v>
      </c>
      <c r="L82" s="14">
        <v>288.81980700000003</v>
      </c>
      <c r="M82" s="14">
        <v>267.66666600000002</v>
      </c>
      <c r="N82" s="14">
        <v>305.38976300000002</v>
      </c>
      <c r="O82" s="14">
        <v>308.98704800000002</v>
      </c>
      <c r="P82" s="14">
        <v>303.51008100000001</v>
      </c>
      <c r="Q82" s="14">
        <v>335.39593400000001</v>
      </c>
      <c r="R82" s="14">
        <v>379.39935500000001</v>
      </c>
      <c r="S82" s="14">
        <v>347.26307300000002</v>
      </c>
      <c r="T82" s="14">
        <v>467.83542899999998</v>
      </c>
      <c r="U82" s="14">
        <v>399.66182800000001</v>
      </c>
      <c r="V82" s="14">
        <v>504.09412500000002</v>
      </c>
      <c r="W82" s="14">
        <v>1348.488525</v>
      </c>
      <c r="X82" s="14">
        <v>817.99481700000001</v>
      </c>
      <c r="Y82" s="14">
        <v>1031.535734</v>
      </c>
      <c r="Z82" s="14">
        <v>562.07482100000004</v>
      </c>
      <c r="AA82" s="14">
        <v>642.80242999999996</v>
      </c>
      <c r="AB82" s="14">
        <v>627.09506499999998</v>
      </c>
      <c r="AC82" s="14">
        <v>526.13811699999997</v>
      </c>
      <c r="AD82" s="14">
        <v>473.68298299999998</v>
      </c>
      <c r="AE82" s="14">
        <v>481.43706500000002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2.4254000000000001E-2</v>
      </c>
      <c r="P83" s="11"/>
      <c r="Q83" s="11"/>
      <c r="R83" s="11">
        <v>0.124115</v>
      </c>
      <c r="S83" s="11">
        <v>6.7580000000000001E-2</v>
      </c>
      <c r="T83" s="11">
        <v>5.1512000000000002E-2</v>
      </c>
      <c r="U83" s="11">
        <v>2.9656999999999999E-2</v>
      </c>
      <c r="V83" s="11">
        <v>0.181253</v>
      </c>
      <c r="W83" s="11"/>
      <c r="X83" s="11">
        <v>3.7482359999999999</v>
      </c>
      <c r="Y83" s="11">
        <v>0.55011399999999999</v>
      </c>
      <c r="Z83" s="11">
        <v>0.38306600000000002</v>
      </c>
      <c r="AA83" s="11">
        <v>6.6299999999999998E-2</v>
      </c>
      <c r="AB83" s="11">
        <v>1.2506470000000001</v>
      </c>
      <c r="AC83" s="11">
        <v>0.192491</v>
      </c>
      <c r="AD83" s="11">
        <v>4.0119000000000002E-2</v>
      </c>
      <c r="AE83" s="11">
        <v>0.23169300000000001</v>
      </c>
    </row>
    <row r="84" spans="1:31" ht="13.5" customHeight="1" x14ac:dyDescent="0.15">
      <c r="A84" s="1"/>
      <c r="B84" s="16" t="s">
        <v>108</v>
      </c>
      <c r="C84" s="13">
        <v>0.13318328459493101</v>
      </c>
      <c r="D84" s="14">
        <v>3.5172874679047499E-2</v>
      </c>
      <c r="E84" s="14">
        <v>2.7275082848064201E-2</v>
      </c>
      <c r="F84" s="14">
        <v>1.29601333338517E-2</v>
      </c>
      <c r="G84" s="14">
        <v>4.2056457991089168E-2</v>
      </c>
      <c r="H84" s="14">
        <v>1.4912117300703E-2</v>
      </c>
      <c r="I84" s="14">
        <v>1.3097758504183592E-2</v>
      </c>
      <c r="J84" s="14">
        <v>3.8491204330034105E-2</v>
      </c>
      <c r="K84" s="14">
        <v>6.1362018456726397E-2</v>
      </c>
      <c r="L84" s="14">
        <v>1.6974E-2</v>
      </c>
      <c r="M84" s="14">
        <v>1.1728000000000001E-2</v>
      </c>
      <c r="N84" s="14">
        <v>2.494E-2</v>
      </c>
      <c r="O84" s="14">
        <v>1.5596E-2</v>
      </c>
      <c r="P84" s="14">
        <v>1.0423E-2</v>
      </c>
      <c r="Q84" s="14">
        <v>4.8062000000000001E-2</v>
      </c>
      <c r="R84" s="14">
        <v>2.3859000000000002E-2</v>
      </c>
      <c r="S84" s="14">
        <v>4.4711000000000001E-2</v>
      </c>
      <c r="T84" s="14">
        <v>1.54E-2</v>
      </c>
      <c r="U84" s="14">
        <v>7.6309999999999998E-3</v>
      </c>
      <c r="V84" s="14">
        <v>4.4911E-2</v>
      </c>
      <c r="W84" s="14">
        <v>6.2828999999999996E-2</v>
      </c>
      <c r="X84" s="14">
        <v>7.5230000000000002E-3</v>
      </c>
      <c r="Y84" s="14">
        <v>4.5970000000000004E-3</v>
      </c>
      <c r="Z84" s="14">
        <v>7.1065000000000003E-2</v>
      </c>
      <c r="AA84" s="14">
        <v>9.1179999999999994E-3</v>
      </c>
      <c r="AB84" s="14">
        <v>4.8380000000000003E-3</v>
      </c>
      <c r="AC84" s="14">
        <v>7.4949999999999999E-3</v>
      </c>
      <c r="AD84" s="14">
        <v>7.2529999999999999E-3</v>
      </c>
      <c r="AE84" s="14">
        <v>3.4865E-2</v>
      </c>
    </row>
    <row r="85" spans="1:31" ht="13.5" customHeight="1" x14ac:dyDescent="0.15">
      <c r="A85" s="1"/>
      <c r="B85" s="16" t="s">
        <v>109</v>
      </c>
      <c r="C85" s="10"/>
      <c r="D85" s="11"/>
      <c r="E85" s="11"/>
      <c r="F85" s="11"/>
      <c r="G85" s="11"/>
      <c r="H85" s="11">
        <v>7.4560586503514908E-2</v>
      </c>
      <c r="I85" s="11"/>
      <c r="J85" s="11"/>
      <c r="K85" s="11">
        <v>8.51703163017032E-3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>
        <v>1.6466000000000001E-2</v>
      </c>
      <c r="X85" s="11"/>
      <c r="Y85" s="11"/>
      <c r="Z85" s="11">
        <v>1.4E-5</v>
      </c>
      <c r="AA85" s="11"/>
      <c r="AB85" s="11">
        <v>1.7614999999999999E-2</v>
      </c>
      <c r="AC85" s="11">
        <v>2.0999999999999999E-5</v>
      </c>
      <c r="AD85" s="11">
        <v>4.3000000000000002E-5</v>
      </c>
      <c r="AE85" s="11"/>
    </row>
    <row r="86" spans="1:31" ht="13.5" customHeight="1" x14ac:dyDescent="0.15">
      <c r="A86" s="1"/>
      <c r="B86" s="16" t="s">
        <v>110</v>
      </c>
      <c r="C86" s="13">
        <v>8.3280414808724196E-2</v>
      </c>
      <c r="D86" s="14">
        <v>2.54848896522165</v>
      </c>
      <c r="E86" s="14">
        <v>5.1060033495804007E-2</v>
      </c>
      <c r="F86" s="14">
        <v>0.76464786669725304</v>
      </c>
      <c r="G86" s="14">
        <v>0.126169373973268</v>
      </c>
      <c r="H86" s="14">
        <v>0.164033290307733</v>
      </c>
      <c r="I86" s="14">
        <v>9.1684309529285107E-2</v>
      </c>
      <c r="J86" s="14">
        <v>0.11723464848232601</v>
      </c>
      <c r="K86" s="14">
        <v>0.135259656830305</v>
      </c>
      <c r="L86" s="14">
        <v>5.9047000000000002E-2</v>
      </c>
      <c r="M86" s="14">
        <v>5.4151999999999999E-2</v>
      </c>
      <c r="N86" s="14">
        <v>4.6869000000000001E-2</v>
      </c>
      <c r="O86" s="14">
        <v>5.7028000000000002E-2</v>
      </c>
      <c r="P86" s="14">
        <v>8.6278999999999995E-2</v>
      </c>
      <c r="Q86" s="14">
        <v>0.192442</v>
      </c>
      <c r="R86" s="14">
        <v>7.2787000000000004E-2</v>
      </c>
      <c r="S86" s="14">
        <v>1.2503</v>
      </c>
      <c r="T86" s="14">
        <v>5.2711000000000001E-2</v>
      </c>
      <c r="U86" s="14">
        <v>7.4779999999999999E-2</v>
      </c>
      <c r="V86" s="14">
        <v>8.1009999999999999E-2</v>
      </c>
      <c r="W86" s="14">
        <v>0.12135</v>
      </c>
      <c r="X86" s="14">
        <v>6.5818000000000002E-2</v>
      </c>
      <c r="Y86" s="14">
        <v>0.11513900000000001</v>
      </c>
      <c r="Z86" s="14">
        <v>9.2113E-2</v>
      </c>
      <c r="AA86" s="14">
        <v>0.24460899999999999</v>
      </c>
      <c r="AB86" s="14">
        <v>0.109745</v>
      </c>
      <c r="AC86" s="14">
        <v>8.0034999999999995E-2</v>
      </c>
      <c r="AD86" s="14">
        <v>4.1033E-2</v>
      </c>
      <c r="AE86" s="14">
        <v>0.90567799999999998</v>
      </c>
    </row>
    <row r="87" spans="1:31" ht="13.5" customHeight="1" x14ac:dyDescent="0.15">
      <c r="A87" s="1"/>
      <c r="B87" s="16" t="s">
        <v>111</v>
      </c>
      <c r="C87" s="10">
        <v>8.1556042326401776</v>
      </c>
      <c r="D87" s="11">
        <v>7.33292003493602</v>
      </c>
      <c r="E87" s="11">
        <v>18.157473432564</v>
      </c>
      <c r="F87" s="11">
        <v>19.906764800796299</v>
      </c>
      <c r="G87" s="11">
        <v>38.019038023944603</v>
      </c>
      <c r="H87" s="11">
        <v>61.378274809693401</v>
      </c>
      <c r="I87" s="11">
        <v>67.008132507403175</v>
      </c>
      <c r="J87" s="11">
        <v>57.818820433688998</v>
      </c>
      <c r="K87" s="11">
        <v>35.579782495024681</v>
      </c>
      <c r="L87" s="11">
        <v>51.265953000000003</v>
      </c>
      <c r="M87" s="11">
        <v>67.257930000000002</v>
      </c>
      <c r="N87" s="11">
        <v>74.457829000000004</v>
      </c>
      <c r="O87" s="11">
        <v>101.475449</v>
      </c>
      <c r="P87" s="11">
        <v>134.55537799999999</v>
      </c>
      <c r="Q87" s="11">
        <v>123.189515</v>
      </c>
      <c r="R87" s="11">
        <v>140.01709099999999</v>
      </c>
      <c r="S87" s="11">
        <v>175.28378799999999</v>
      </c>
      <c r="T87" s="11">
        <v>219.51050599999999</v>
      </c>
      <c r="U87" s="11">
        <v>237.10760999999999</v>
      </c>
      <c r="V87" s="11">
        <v>235.65847500000001</v>
      </c>
      <c r="W87" s="11">
        <v>157.272616</v>
      </c>
      <c r="X87" s="11">
        <v>132.10986500000001</v>
      </c>
      <c r="Y87" s="11">
        <v>134.07770099999999</v>
      </c>
      <c r="Z87" s="11">
        <v>168.711083</v>
      </c>
      <c r="AA87" s="11">
        <v>157.85835700000001</v>
      </c>
      <c r="AB87" s="11">
        <v>170.29505700000001</v>
      </c>
      <c r="AC87" s="11">
        <v>243.46497099999999</v>
      </c>
      <c r="AD87" s="11">
        <v>200.70759000000001</v>
      </c>
      <c r="AE87" s="11">
        <v>198.777323</v>
      </c>
    </row>
    <row r="88" spans="1:31" ht="13.5" customHeight="1" x14ac:dyDescent="0.15">
      <c r="A88" s="1"/>
      <c r="B88" s="16" t="s">
        <v>112</v>
      </c>
      <c r="C88" s="13">
        <v>0.82349754526564722</v>
      </c>
      <c r="D88" s="14">
        <v>1.6026999533535238</v>
      </c>
      <c r="E88" s="14">
        <v>2.5144872593803398</v>
      </c>
      <c r="F88" s="14">
        <v>1.671857200066875</v>
      </c>
      <c r="G88" s="14">
        <v>34.612464926666306</v>
      </c>
      <c r="H88" s="14">
        <v>3.2508415715532499</v>
      </c>
      <c r="I88" s="14">
        <v>1.1264072313597888</v>
      </c>
      <c r="J88" s="14">
        <v>2.5263312018444521</v>
      </c>
      <c r="K88" s="14">
        <v>11.495805448483887</v>
      </c>
      <c r="L88" s="14">
        <v>2.0725929999999999</v>
      </c>
      <c r="M88" s="14">
        <v>6.3175999999999996E-2</v>
      </c>
      <c r="N88" s="14">
        <v>0.30527700000000002</v>
      </c>
      <c r="O88" s="14">
        <v>0.48519200000000001</v>
      </c>
      <c r="P88" s="14">
        <v>0.79290499999999997</v>
      </c>
      <c r="Q88" s="14">
        <v>1.7748299999999999</v>
      </c>
      <c r="R88" s="14">
        <v>2.3580019999999999</v>
      </c>
      <c r="S88" s="14">
        <v>2.1592500000000001</v>
      </c>
      <c r="T88" s="14">
        <v>3.176631</v>
      </c>
      <c r="U88" s="14">
        <v>1.0661830000000001</v>
      </c>
      <c r="V88" s="14">
        <v>2.047215</v>
      </c>
      <c r="W88" s="14">
        <v>1.259061</v>
      </c>
      <c r="X88" s="14">
        <v>4.9860300000000004</v>
      </c>
      <c r="Y88" s="14">
        <v>2.824757</v>
      </c>
      <c r="Z88" s="14">
        <v>1.095639</v>
      </c>
      <c r="AA88" s="14">
        <v>0.59565100000000004</v>
      </c>
      <c r="AB88" s="14">
        <v>0.87404700000000002</v>
      </c>
      <c r="AC88" s="14">
        <v>1.002443</v>
      </c>
      <c r="AD88" s="14">
        <v>0.57533000000000001</v>
      </c>
      <c r="AE88" s="14">
        <v>5.0995809999999997</v>
      </c>
    </row>
    <row r="89" spans="1:31" ht="13.5" customHeight="1" x14ac:dyDescent="0.15">
      <c r="A89" s="1"/>
      <c r="B89" s="15" t="s">
        <v>113</v>
      </c>
      <c r="C89" s="10">
        <v>1534.6575327161959</v>
      </c>
      <c r="D89" s="11">
        <v>1627.9451752218592</v>
      </c>
      <c r="E89" s="11">
        <v>1465.5282093851933</v>
      </c>
      <c r="F89" s="11">
        <v>1809.6363775390525</v>
      </c>
      <c r="G89" s="11">
        <v>4931.8626968797098</v>
      </c>
      <c r="H89" s="11">
        <v>4693.2757659329445</v>
      </c>
      <c r="I89" s="11">
        <v>5303.6360578235463</v>
      </c>
      <c r="J89" s="11">
        <v>6087.0146504945214</v>
      </c>
      <c r="K89" s="11">
        <v>4003.2204688166457</v>
      </c>
      <c r="L89" s="11">
        <v>3909.2065739999998</v>
      </c>
      <c r="M89" s="11">
        <v>3245.3431679999999</v>
      </c>
      <c r="N89" s="11">
        <v>3862.2664220000001</v>
      </c>
      <c r="O89" s="11">
        <v>5152.6592460000002</v>
      </c>
      <c r="P89" s="11">
        <v>6829.0453150000003</v>
      </c>
      <c r="Q89" s="11">
        <v>7596.3905189999996</v>
      </c>
      <c r="R89" s="11">
        <v>9535.7692960000004</v>
      </c>
      <c r="S89" s="11">
        <v>12069.496304</v>
      </c>
      <c r="T89" s="11">
        <v>13797.422901</v>
      </c>
      <c r="U89" s="11">
        <v>8627.6161549999997</v>
      </c>
      <c r="V89" s="11">
        <v>10980.81755</v>
      </c>
      <c r="W89" s="11">
        <v>14370.192787</v>
      </c>
      <c r="X89" s="11">
        <v>12446.332315</v>
      </c>
      <c r="Y89" s="11">
        <v>12361.631512</v>
      </c>
      <c r="Z89" s="11">
        <v>12171.953683</v>
      </c>
      <c r="AA89" s="11">
        <v>9445.9313739999998</v>
      </c>
      <c r="AB89" s="11">
        <v>9491.7994190000009</v>
      </c>
      <c r="AC89" s="11">
        <v>10624.452794000001</v>
      </c>
      <c r="AD89" s="11">
        <v>11747.513827000001</v>
      </c>
      <c r="AE89" s="11">
        <v>10944.618935</v>
      </c>
    </row>
    <row r="90" spans="1:31" ht="13.5" customHeight="1" x14ac:dyDescent="0.15">
      <c r="A90" s="1"/>
      <c r="B90" s="16" t="s">
        <v>114</v>
      </c>
      <c r="C90" s="13">
        <v>4.1635617944849104</v>
      </c>
      <c r="D90" s="14">
        <v>1.3515069524033101</v>
      </c>
      <c r="E90" s="14">
        <v>1.4492324827870899</v>
      </c>
      <c r="F90" s="14">
        <v>2.5790665334364999</v>
      </c>
      <c r="G90" s="14">
        <v>3.1402155300013312</v>
      </c>
      <c r="H90" s="14">
        <v>2.4157630027138799</v>
      </c>
      <c r="I90" s="14">
        <v>0.57630137418407767</v>
      </c>
      <c r="J90" s="14">
        <v>1.48015033121409</v>
      </c>
      <c r="K90" s="14">
        <v>6.656493808880211</v>
      </c>
      <c r="L90" s="14">
        <v>0.95407399999999998</v>
      </c>
      <c r="M90" s="14">
        <v>18.015118000000001</v>
      </c>
      <c r="N90" s="14">
        <v>8.0546939999999996</v>
      </c>
      <c r="O90" s="14">
        <v>12.672074</v>
      </c>
      <c r="P90" s="14">
        <v>10.799253999999999</v>
      </c>
      <c r="Q90" s="14">
        <v>16.148372999999999</v>
      </c>
      <c r="R90" s="14">
        <v>10.614625999999999</v>
      </c>
      <c r="S90" s="14">
        <v>9.1671300000000002</v>
      </c>
      <c r="T90" s="14">
        <v>15.081970999999999</v>
      </c>
      <c r="U90" s="14">
        <v>13.288145999999999</v>
      </c>
      <c r="V90" s="14">
        <v>12.197146999999999</v>
      </c>
      <c r="W90" s="14">
        <v>10.986891</v>
      </c>
      <c r="X90" s="14">
        <v>11.056066</v>
      </c>
      <c r="Y90" s="14">
        <v>9.2519360000000006</v>
      </c>
      <c r="Z90" s="14">
        <v>10.087790999999999</v>
      </c>
      <c r="AA90" s="14">
        <v>7.9992919999999996</v>
      </c>
      <c r="AB90" s="14">
        <v>9.4916280000000004</v>
      </c>
      <c r="AC90" s="14">
        <v>6.391667</v>
      </c>
      <c r="AD90" s="14">
        <v>7.3811</v>
      </c>
      <c r="AE90" s="14">
        <v>11.158887</v>
      </c>
    </row>
    <row r="91" spans="1:31" ht="13.5" customHeight="1" x14ac:dyDescent="0.15">
      <c r="A91" s="1"/>
      <c r="B91" s="16" t="s">
        <v>115</v>
      </c>
      <c r="C91" s="10"/>
      <c r="D91" s="11">
        <v>3.52001831554246</v>
      </c>
      <c r="E91" s="11">
        <v>5.9119066621810701</v>
      </c>
      <c r="F91" s="11">
        <v>10.368106667081401</v>
      </c>
      <c r="G91" s="11">
        <v>17.355298330989488</v>
      </c>
      <c r="H91" s="11">
        <v>17.447177241822502</v>
      </c>
      <c r="I91" s="11">
        <v>18.625012592949108</v>
      </c>
      <c r="J91" s="11">
        <v>25.713508163206601</v>
      </c>
      <c r="K91" s="11">
        <v>12.290110817367301</v>
      </c>
      <c r="L91" s="11">
        <v>15.022986</v>
      </c>
      <c r="M91" s="11">
        <v>23.142717999999999</v>
      </c>
      <c r="N91" s="11">
        <v>32.082517000000003</v>
      </c>
      <c r="O91" s="11">
        <v>42.998193000000001</v>
      </c>
      <c r="P91" s="11">
        <v>46.405956000000003</v>
      </c>
      <c r="Q91" s="11">
        <v>60.538589999999999</v>
      </c>
      <c r="R91" s="11">
        <v>92.133501999999993</v>
      </c>
      <c r="S91" s="11">
        <v>139.21012300000001</v>
      </c>
      <c r="T91" s="11">
        <v>138.58191099999999</v>
      </c>
      <c r="U91" s="11">
        <v>99.523246</v>
      </c>
      <c r="V91" s="11">
        <v>131.44421</v>
      </c>
      <c r="W91" s="11">
        <v>162.09609900000001</v>
      </c>
      <c r="X91" s="11">
        <v>146.14142100000001</v>
      </c>
      <c r="Y91" s="11">
        <v>151.19785400000001</v>
      </c>
      <c r="Z91" s="11">
        <v>92.161438000000004</v>
      </c>
      <c r="AA91" s="11">
        <v>56.507154999999997</v>
      </c>
      <c r="AB91" s="11">
        <v>40.038629999999998</v>
      </c>
      <c r="AC91" s="11">
        <v>64.404083</v>
      </c>
      <c r="AD91" s="11">
        <v>78.571725000000001</v>
      </c>
      <c r="AE91" s="11">
        <v>62.986747000000001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1.4924727876347699</v>
      </c>
      <c r="F92" s="14">
        <v>1.03681066670814</v>
      </c>
      <c r="G92" s="14">
        <v>0.78505388250033104</v>
      </c>
      <c r="H92" s="14">
        <v>19.639258485025803</v>
      </c>
      <c r="I92" s="14">
        <v>17.131868123472099</v>
      </c>
      <c r="J92" s="14">
        <v>23.287807560917798</v>
      </c>
      <c r="K92" s="14">
        <v>26.768560524958595</v>
      </c>
      <c r="L92" s="14">
        <v>16.718207</v>
      </c>
      <c r="M92" s="14">
        <v>12.522254</v>
      </c>
      <c r="N92" s="14">
        <v>12.755095000000001</v>
      </c>
      <c r="O92" s="14">
        <v>18.159969</v>
      </c>
      <c r="P92" s="14">
        <v>29.396236999999999</v>
      </c>
      <c r="Q92" s="14">
        <v>28.559944000000002</v>
      </c>
      <c r="R92" s="14">
        <v>22.603739000000001</v>
      </c>
      <c r="S92" s="14">
        <v>31.389834</v>
      </c>
      <c r="T92" s="14">
        <v>51.976506999999998</v>
      </c>
      <c r="U92" s="14">
        <v>30.089894999999999</v>
      </c>
      <c r="V92" s="14">
        <v>31.279571000000001</v>
      </c>
      <c r="W92" s="14">
        <v>53.781635000000001</v>
      </c>
      <c r="X92" s="14">
        <v>25.165268999999999</v>
      </c>
      <c r="Y92" s="14">
        <v>26.050505000000001</v>
      </c>
      <c r="Z92" s="14">
        <v>36.096876000000002</v>
      </c>
      <c r="AA92" s="14">
        <v>34.221995</v>
      </c>
      <c r="AB92" s="14">
        <v>30.368207000000002</v>
      </c>
      <c r="AC92" s="14">
        <v>28.180516000000001</v>
      </c>
      <c r="AD92" s="14">
        <v>30.633838000000001</v>
      </c>
      <c r="AE92" s="14">
        <v>30.386887000000002</v>
      </c>
    </row>
    <row r="93" spans="1:31" ht="13.5" customHeight="1" x14ac:dyDescent="0.15">
      <c r="A93" s="1"/>
      <c r="B93" s="16" t="s">
        <v>117</v>
      </c>
      <c r="C93" s="10">
        <v>33.773527069446104</v>
      </c>
      <c r="D93" s="11">
        <v>43.408249553750302</v>
      </c>
      <c r="E93" s="11">
        <v>29.079832318952</v>
      </c>
      <c r="F93" s="11">
        <v>30.184150534540702</v>
      </c>
      <c r="G93" s="11">
        <v>47.047157672698404</v>
      </c>
      <c r="H93" s="11">
        <v>60.304602364042822</v>
      </c>
      <c r="I93" s="11">
        <v>40.118434298314305</v>
      </c>
      <c r="J93" s="11">
        <v>54.367945598426985</v>
      </c>
      <c r="K93" s="11">
        <v>61.568928066347993</v>
      </c>
      <c r="L93" s="11">
        <v>44.214478</v>
      </c>
      <c r="M93" s="11">
        <v>51.083011999999997</v>
      </c>
      <c r="N93" s="11">
        <v>48.876114000000001</v>
      </c>
      <c r="O93" s="11">
        <v>77.602818999999997</v>
      </c>
      <c r="P93" s="11">
        <v>100.19959799999999</v>
      </c>
      <c r="Q93" s="11">
        <v>149.82996199999999</v>
      </c>
      <c r="R93" s="11">
        <v>168.232707</v>
      </c>
      <c r="S93" s="11">
        <v>202.54746</v>
      </c>
      <c r="T93" s="11">
        <v>191.333573</v>
      </c>
      <c r="U93" s="11">
        <v>107.60216800000001</v>
      </c>
      <c r="V93" s="11">
        <v>127.639903</v>
      </c>
      <c r="W93" s="11">
        <v>165.446878</v>
      </c>
      <c r="X93" s="11">
        <v>143.800828</v>
      </c>
      <c r="Y93" s="11">
        <v>162.83754500000001</v>
      </c>
      <c r="Z93" s="11">
        <v>137.642707</v>
      </c>
      <c r="AA93" s="11">
        <v>130.85570799999999</v>
      </c>
      <c r="AB93" s="11">
        <v>137.76133100000001</v>
      </c>
      <c r="AC93" s="11">
        <v>175.91251500000001</v>
      </c>
      <c r="AD93" s="11">
        <v>186.88728</v>
      </c>
      <c r="AE93" s="11">
        <v>167.838033</v>
      </c>
    </row>
    <row r="94" spans="1:31" ht="13.5" customHeight="1" x14ac:dyDescent="0.15">
      <c r="A94" s="1"/>
      <c r="B94" s="16" t="s">
        <v>118</v>
      </c>
      <c r="C94" s="13">
        <v>139.346661950997</v>
      </c>
      <c r="D94" s="14">
        <v>237.12461412657899</v>
      </c>
      <c r="E94" s="14">
        <v>5.3286275502294211</v>
      </c>
      <c r="F94" s="14">
        <v>0.11664120000466599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7.6616904082495028</v>
      </c>
      <c r="D95" s="11">
        <v>7.4425836886510535</v>
      </c>
      <c r="E95" s="11">
        <v>3.8808332099034293</v>
      </c>
      <c r="F95" s="11">
        <v>3.4473954668045597</v>
      </c>
      <c r="G95" s="11">
        <v>6.4066004339759202</v>
      </c>
      <c r="H95" s="11">
        <v>8.6490280344077206</v>
      </c>
      <c r="I95" s="11">
        <v>9.7054390516000346</v>
      </c>
      <c r="J95" s="11">
        <v>10.3771532144275</v>
      </c>
      <c r="K95" s="11">
        <v>7.61242748453183</v>
      </c>
      <c r="L95" s="11">
        <v>14.679277000000001</v>
      </c>
      <c r="M95" s="11">
        <v>14.706664</v>
      </c>
      <c r="N95" s="11">
        <v>15.090230999999999</v>
      </c>
      <c r="O95" s="11">
        <v>18.264113999999999</v>
      </c>
      <c r="P95" s="11">
        <v>24.142047999999999</v>
      </c>
      <c r="Q95" s="11">
        <v>25.678225999999999</v>
      </c>
      <c r="R95" s="11">
        <v>29.631276</v>
      </c>
      <c r="S95" s="11">
        <v>45.469073000000002</v>
      </c>
      <c r="T95" s="11">
        <v>58.629250999999996</v>
      </c>
      <c r="U95" s="11">
        <v>44.022526999999997</v>
      </c>
      <c r="V95" s="11">
        <v>45.441535000000002</v>
      </c>
      <c r="W95" s="11">
        <v>29.846005000000002</v>
      </c>
      <c r="X95" s="11">
        <v>31.995763</v>
      </c>
      <c r="Y95" s="11">
        <v>28.609511999999999</v>
      </c>
      <c r="Z95" s="11">
        <v>41.806198999999999</v>
      </c>
      <c r="AA95" s="11">
        <v>30.391732000000001</v>
      </c>
      <c r="AB95" s="11">
        <v>27.617013</v>
      </c>
      <c r="AC95" s="11">
        <v>31.522207000000002</v>
      </c>
      <c r="AD95" s="11">
        <v>38.348953000000002</v>
      </c>
      <c r="AE95" s="11">
        <v>35.848239999999997</v>
      </c>
    </row>
    <row r="96" spans="1:31" ht="13.5" customHeight="1" x14ac:dyDescent="0.15">
      <c r="A96" s="1"/>
      <c r="B96" s="16" t="s">
        <v>120</v>
      </c>
      <c r="C96" s="13">
        <v>7.7308885122279101</v>
      </c>
      <c r="D96" s="14">
        <v>2.2468318904609701</v>
      </c>
      <c r="E96" s="14">
        <v>2.4016242363869296</v>
      </c>
      <c r="F96" s="14">
        <v>1.5811362667299091</v>
      </c>
      <c r="G96" s="14">
        <v>2.817782685402979</v>
      </c>
      <c r="H96" s="14">
        <v>0.58157257472741608</v>
      </c>
      <c r="I96" s="14">
        <v>11.984449031327992</v>
      </c>
      <c r="J96" s="14">
        <v>5.9095319589052302</v>
      </c>
      <c r="K96" s="14">
        <v>8.6248911023357469</v>
      </c>
      <c r="L96" s="14">
        <v>17.503281999999999</v>
      </c>
      <c r="M96" s="14">
        <v>1.5629109999999999</v>
      </c>
      <c r="N96" s="14">
        <v>14.436418</v>
      </c>
      <c r="O96" s="14">
        <v>43.462232999999998</v>
      </c>
      <c r="P96" s="14">
        <v>124.509337</v>
      </c>
      <c r="Q96" s="14">
        <v>94.887604999999994</v>
      </c>
      <c r="R96" s="14">
        <v>32.429625999999999</v>
      </c>
      <c r="S96" s="14">
        <v>41.183571999999998</v>
      </c>
      <c r="T96" s="14">
        <v>97.811376999999993</v>
      </c>
      <c r="U96" s="14">
        <v>45.193319000000002</v>
      </c>
      <c r="V96" s="14">
        <v>319.94089200000002</v>
      </c>
      <c r="W96" s="14">
        <v>263.72355499999998</v>
      </c>
      <c r="X96" s="14">
        <v>451.40310099999999</v>
      </c>
      <c r="Y96" s="14">
        <v>285.80397099999999</v>
      </c>
      <c r="Z96" s="14">
        <v>314.00698899999998</v>
      </c>
      <c r="AA96" s="14">
        <v>168.46949900000001</v>
      </c>
      <c r="AB96" s="14">
        <v>121.349002</v>
      </c>
      <c r="AC96" s="14">
        <v>167.57872800000001</v>
      </c>
      <c r="AD96" s="14">
        <v>204.92152300000001</v>
      </c>
      <c r="AE96" s="14">
        <v>22.499974999999999</v>
      </c>
    </row>
    <row r="97" spans="1:31" ht="13.5" customHeight="1" x14ac:dyDescent="0.15">
      <c r="A97" s="1"/>
      <c r="B97" s="16" t="s">
        <v>121</v>
      </c>
      <c r="C97" s="10">
        <v>166.816724193391</v>
      </c>
      <c r="D97" s="11">
        <v>192.09661160208802</v>
      </c>
      <c r="E97" s="11">
        <v>179.47130272016298</v>
      </c>
      <c r="F97" s="11">
        <v>289.762661078257</v>
      </c>
      <c r="G97" s="11">
        <v>318.14308588325895</v>
      </c>
      <c r="H97" s="11">
        <v>289.02665752222492</v>
      </c>
      <c r="I97" s="11">
        <v>265.19031643420487</v>
      </c>
      <c r="J97" s="11">
        <v>315.12094886101801</v>
      </c>
      <c r="K97" s="11">
        <v>320.74486158024501</v>
      </c>
      <c r="L97" s="11">
        <v>375.66240800000003</v>
      </c>
      <c r="M97" s="11">
        <v>299.80989299999999</v>
      </c>
      <c r="N97" s="11">
        <v>416.69355400000001</v>
      </c>
      <c r="O97" s="11">
        <v>537.19198300000005</v>
      </c>
      <c r="P97" s="11">
        <v>596.69398699999999</v>
      </c>
      <c r="Q97" s="11">
        <v>663.97280000000001</v>
      </c>
      <c r="R97" s="11">
        <v>1239.742497</v>
      </c>
      <c r="S97" s="11">
        <v>1258.812692</v>
      </c>
      <c r="T97" s="11">
        <v>774.18497400000001</v>
      </c>
      <c r="U97" s="11">
        <v>588.00270499999999</v>
      </c>
      <c r="V97" s="11">
        <v>704.00690499999996</v>
      </c>
      <c r="W97" s="11">
        <v>893.39682200000004</v>
      </c>
      <c r="X97" s="11">
        <v>804.36278000000004</v>
      </c>
      <c r="Y97" s="11">
        <v>689.53805999999997</v>
      </c>
      <c r="Z97" s="11">
        <v>756.60792200000003</v>
      </c>
      <c r="AA97" s="11">
        <v>647.16592100000003</v>
      </c>
      <c r="AB97" s="11">
        <v>623.78627500000005</v>
      </c>
      <c r="AC97" s="11">
        <v>705.700962</v>
      </c>
      <c r="AD97" s="11">
        <v>717.13815899999997</v>
      </c>
      <c r="AE97" s="11">
        <v>699.68331599999999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>
        <v>1.223225</v>
      </c>
      <c r="T98" s="14">
        <v>1.546651</v>
      </c>
      <c r="U98" s="14">
        <v>2.7135210000000001</v>
      </c>
      <c r="V98" s="14">
        <v>1.193238</v>
      </c>
      <c r="W98" s="14">
        <v>3.6229079999999998</v>
      </c>
      <c r="X98" s="14">
        <v>4.4063749999999997</v>
      </c>
      <c r="Y98" s="14">
        <v>2.657629</v>
      </c>
      <c r="Z98" s="14">
        <v>2.5650300000000001</v>
      </c>
      <c r="AA98" s="14">
        <v>2.0361449999999999</v>
      </c>
      <c r="AB98" s="14">
        <v>2.6450659999999999</v>
      </c>
      <c r="AC98" s="14">
        <v>2.9374720000000001</v>
      </c>
      <c r="AD98" s="14">
        <v>2.9573480000000001</v>
      </c>
      <c r="AE98" s="14">
        <v>3.6255470000000001</v>
      </c>
    </row>
    <row r="99" spans="1:31" ht="13.5" customHeight="1" x14ac:dyDescent="0.15">
      <c r="A99" s="1"/>
      <c r="B99" s="16" t="s">
        <v>123</v>
      </c>
      <c r="C99" s="10"/>
      <c r="D99" s="11">
        <v>0.206049852617119</v>
      </c>
      <c r="E99" s="11">
        <v>0.27511305030302402</v>
      </c>
      <c r="F99" s="11">
        <v>0.80352826669880795</v>
      </c>
      <c r="G99" s="11">
        <v>3.6168553872336688</v>
      </c>
      <c r="H99" s="11">
        <v>4.1157443749940201</v>
      </c>
      <c r="I99" s="11">
        <v>1.3228736089225408</v>
      </c>
      <c r="J99" s="11">
        <v>4.3994440243233361</v>
      </c>
      <c r="K99" s="11">
        <v>2.02157060622919</v>
      </c>
      <c r="L99" s="11">
        <v>8.5702400000000001</v>
      </c>
      <c r="M99" s="11">
        <v>0.99899499999999997</v>
      </c>
      <c r="N99" s="11">
        <v>1.3173319999999999</v>
      </c>
      <c r="O99" s="11">
        <v>2.8590710000000001</v>
      </c>
      <c r="P99" s="11">
        <v>4.8042009999999999</v>
      </c>
      <c r="Q99" s="11">
        <v>12.780818</v>
      </c>
      <c r="R99" s="11">
        <v>9.0798740000000002</v>
      </c>
      <c r="S99" s="11">
        <v>13.592007000000001</v>
      </c>
      <c r="T99" s="11">
        <v>21.264756999999999</v>
      </c>
      <c r="U99" s="11">
        <v>7.2866960000000001</v>
      </c>
      <c r="V99" s="11">
        <v>15.226271000000001</v>
      </c>
      <c r="W99" s="11">
        <v>29.582367999999999</v>
      </c>
      <c r="X99" s="11">
        <v>14.027952000000001</v>
      </c>
      <c r="Y99" s="11">
        <v>20.097988000000001</v>
      </c>
      <c r="Z99" s="11">
        <v>10.230539</v>
      </c>
      <c r="AA99" s="11">
        <v>9.4054780000000004</v>
      </c>
      <c r="AB99" s="11">
        <v>12.352428</v>
      </c>
      <c r="AC99" s="11">
        <v>11.452635000000001</v>
      </c>
      <c r="AD99" s="11">
        <v>14.847758000000001</v>
      </c>
      <c r="AE99" s="11">
        <v>17.090869999999999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2.3616039999999998</v>
      </c>
      <c r="S100" s="14">
        <v>36.975839999999998</v>
      </c>
      <c r="T100" s="14">
        <v>23.859400999999998</v>
      </c>
      <c r="U100" s="14">
        <v>3.7486090000000001</v>
      </c>
      <c r="V100" s="14">
        <v>4.8140859999999996</v>
      </c>
      <c r="W100" s="14">
        <v>9.4702450000000002</v>
      </c>
      <c r="X100" s="14">
        <v>2.7034889999999998</v>
      </c>
      <c r="Y100" s="14">
        <v>3.8052589999999999</v>
      </c>
      <c r="Z100" s="14">
        <v>5.2282840000000004</v>
      </c>
      <c r="AA100" s="14">
        <v>7.2117810000000002</v>
      </c>
      <c r="AB100" s="14">
        <v>5.3215539999999999</v>
      </c>
      <c r="AC100" s="14">
        <v>12.628385</v>
      </c>
      <c r="AD100" s="14">
        <v>4.0453440000000001</v>
      </c>
      <c r="AE100" s="14">
        <v>5.0630189999999997</v>
      </c>
    </row>
    <row r="101" spans="1:31" ht="13.5" customHeight="1" x14ac:dyDescent="0.15">
      <c r="A101" s="1"/>
      <c r="B101" s="16" t="s">
        <v>125</v>
      </c>
      <c r="C101" s="10"/>
      <c r="D101" s="11"/>
      <c r="E101" s="11"/>
      <c r="F101" s="11">
        <v>10.679149867093798</v>
      </c>
      <c r="G101" s="11">
        <v>15.715096469337</v>
      </c>
      <c r="H101" s="11">
        <v>27.960219938818099</v>
      </c>
      <c r="I101" s="11">
        <v>28.657895607153698</v>
      </c>
      <c r="J101" s="11">
        <v>40.417148217279703</v>
      </c>
      <c r="K101" s="11">
        <v>23.567680436889802</v>
      </c>
      <c r="L101" s="11">
        <v>22.906828999999998</v>
      </c>
      <c r="M101" s="11">
        <v>18.510681999999999</v>
      </c>
      <c r="N101" s="11">
        <v>12.077901000000001</v>
      </c>
      <c r="O101" s="11">
        <v>14.410252</v>
      </c>
      <c r="P101" s="11">
        <v>18.743528000000001</v>
      </c>
      <c r="Q101" s="11">
        <v>12.500774</v>
      </c>
      <c r="R101" s="11">
        <v>19.309505000000001</v>
      </c>
      <c r="S101" s="11">
        <v>35.683855999999999</v>
      </c>
      <c r="T101" s="11">
        <v>19.738723</v>
      </c>
      <c r="U101" s="11">
        <v>13.332088000000001</v>
      </c>
      <c r="V101" s="11">
        <v>13.844664</v>
      </c>
      <c r="W101" s="11">
        <v>14.759518</v>
      </c>
      <c r="X101" s="11">
        <v>13.700526999999999</v>
      </c>
      <c r="Y101" s="11">
        <v>18.295083000000002</v>
      </c>
      <c r="Z101" s="11">
        <v>19.064608</v>
      </c>
      <c r="AA101" s="11">
        <v>13.127852000000001</v>
      </c>
      <c r="AB101" s="11">
        <v>10.518193</v>
      </c>
      <c r="AC101" s="11">
        <v>17.036152999999999</v>
      </c>
      <c r="AD101" s="11">
        <v>14.547101</v>
      </c>
      <c r="AE101" s="11">
        <v>10.946910000000001</v>
      </c>
    </row>
    <row r="102" spans="1:31" ht="13.5" customHeight="1" x14ac:dyDescent="0.15">
      <c r="A102" s="1"/>
      <c r="B102" s="16" t="s">
        <v>126</v>
      </c>
      <c r="C102" s="13">
        <v>378.11464483694306</v>
      </c>
      <c r="D102" s="14">
        <v>374.28088405696195</v>
      </c>
      <c r="E102" s="14">
        <v>421.53124363726801</v>
      </c>
      <c r="F102" s="14">
        <v>597.41030615723002</v>
      </c>
      <c r="G102" s="14">
        <v>925.56450864855958</v>
      </c>
      <c r="H102" s="14">
        <v>1067.51374120542</v>
      </c>
      <c r="I102" s="14">
        <v>1325.3621830383402</v>
      </c>
      <c r="J102" s="14">
        <v>1340.9763252048899</v>
      </c>
      <c r="K102" s="14">
        <v>1531.2635972667201</v>
      </c>
      <c r="L102" s="14">
        <v>1443.028241</v>
      </c>
      <c r="M102" s="14">
        <v>1235.9128840000001</v>
      </c>
      <c r="N102" s="14">
        <v>1308.0909810000001</v>
      </c>
      <c r="O102" s="14">
        <v>1695.984729</v>
      </c>
      <c r="P102" s="14">
        <v>2133.7477399999998</v>
      </c>
      <c r="Q102" s="14">
        <v>2338.9590880000001</v>
      </c>
      <c r="R102" s="14">
        <v>3070.7376599999998</v>
      </c>
      <c r="S102" s="14">
        <v>4141.5356009999996</v>
      </c>
      <c r="T102" s="14">
        <v>4643.7355799999996</v>
      </c>
      <c r="U102" s="14">
        <v>3344.1445370000001</v>
      </c>
      <c r="V102" s="14">
        <v>4053.344184</v>
      </c>
      <c r="W102" s="14">
        <v>4874.705876</v>
      </c>
      <c r="X102" s="14">
        <v>4480.6382809999996</v>
      </c>
      <c r="Y102" s="14">
        <v>4487.6059269999996</v>
      </c>
      <c r="Z102" s="14">
        <v>4833.0973780000004</v>
      </c>
      <c r="AA102" s="14">
        <v>4313.9522989999996</v>
      </c>
      <c r="AB102" s="14">
        <v>4520.4473150000003</v>
      </c>
      <c r="AC102" s="14">
        <v>4668.6087289999996</v>
      </c>
      <c r="AD102" s="14">
        <v>5559.7855019999997</v>
      </c>
      <c r="AE102" s="14">
        <v>5217.9124959999999</v>
      </c>
    </row>
    <row r="103" spans="1:31" ht="13.5" customHeight="1" x14ac:dyDescent="0.15">
      <c r="A103" s="1"/>
      <c r="B103" s="16" t="s">
        <v>127</v>
      </c>
      <c r="C103" s="10">
        <v>37.799614068039318</v>
      </c>
      <c r="D103" s="11">
        <v>60.215391459500111</v>
      </c>
      <c r="E103" s="11">
        <v>109.76684360810199</v>
      </c>
      <c r="F103" s="11">
        <v>140.74704800563003</v>
      </c>
      <c r="G103" s="11">
        <v>66.238921335965486</v>
      </c>
      <c r="H103" s="11">
        <v>75.768468004871806</v>
      </c>
      <c r="I103" s="11">
        <v>128.161566963436</v>
      </c>
      <c r="J103" s="11">
        <v>160.50920257398798</v>
      </c>
      <c r="K103" s="11">
        <v>154.300672132491</v>
      </c>
      <c r="L103" s="11">
        <v>165.90786600000001</v>
      </c>
      <c r="M103" s="11">
        <v>125.945797</v>
      </c>
      <c r="N103" s="11">
        <v>131.79406</v>
      </c>
      <c r="O103" s="11">
        <v>192.89849899999999</v>
      </c>
      <c r="P103" s="11">
        <v>321.50209699999999</v>
      </c>
      <c r="Q103" s="11">
        <v>318.93040200000002</v>
      </c>
      <c r="R103" s="11">
        <v>407.58658800000001</v>
      </c>
      <c r="S103" s="11">
        <v>402.12244399999997</v>
      </c>
      <c r="T103" s="11">
        <v>462.73254100000003</v>
      </c>
      <c r="U103" s="11">
        <v>304.250135</v>
      </c>
      <c r="V103" s="11">
        <v>313.91931499999998</v>
      </c>
      <c r="W103" s="11">
        <v>354.76520199999999</v>
      </c>
      <c r="X103" s="11">
        <v>286.83579400000002</v>
      </c>
      <c r="Y103" s="11">
        <v>335.65782200000001</v>
      </c>
      <c r="Z103" s="11">
        <v>369.585264</v>
      </c>
      <c r="AA103" s="11">
        <v>332.897605</v>
      </c>
      <c r="AB103" s="11">
        <v>338.139993</v>
      </c>
      <c r="AC103" s="11">
        <v>379.11319600000002</v>
      </c>
      <c r="AD103" s="11">
        <v>426.75019500000002</v>
      </c>
      <c r="AE103" s="11">
        <v>399.692004</v>
      </c>
    </row>
    <row r="104" spans="1:31" ht="13.5" customHeight="1" x14ac:dyDescent="0.15">
      <c r="A104" s="1"/>
      <c r="B104" s="16" t="s">
        <v>128</v>
      </c>
      <c r="C104" s="13"/>
      <c r="D104" s="14">
        <v>281.63708289125526</v>
      </c>
      <c r="E104" s="14">
        <v>328.39881153072901</v>
      </c>
      <c r="F104" s="14">
        <v>445.75082588449715</v>
      </c>
      <c r="G104" s="14">
        <v>665.40325951568309</v>
      </c>
      <c r="H104" s="14">
        <v>723.93855859722703</v>
      </c>
      <c r="I104" s="14">
        <v>912.70420360552896</v>
      </c>
      <c r="J104" s="14">
        <v>761.05916137938505</v>
      </c>
      <c r="K104" s="14">
        <v>497.74351454491699</v>
      </c>
      <c r="L104" s="14">
        <v>547.22344999999996</v>
      </c>
      <c r="M104" s="14">
        <v>827.96081600000002</v>
      </c>
      <c r="N104" s="14">
        <v>1114.828542</v>
      </c>
      <c r="O104" s="14">
        <v>1400.4625040000001</v>
      </c>
      <c r="P104" s="14">
        <v>1854.086624</v>
      </c>
      <c r="Q104" s="14">
        <v>2132.8817089999998</v>
      </c>
      <c r="R104" s="14">
        <v>2432.4556539999999</v>
      </c>
      <c r="S104" s="14">
        <v>3375.4689720000001</v>
      </c>
      <c r="T104" s="14">
        <v>4495.347272</v>
      </c>
      <c r="U104" s="14">
        <v>1842.8524890000001</v>
      </c>
      <c r="V104" s="14">
        <v>2905.8196809999999</v>
      </c>
      <c r="W104" s="14">
        <v>4266.5413570000001</v>
      </c>
      <c r="X104" s="14">
        <v>3485.1954559999999</v>
      </c>
      <c r="Y104" s="14">
        <v>3622.4895120000001</v>
      </c>
      <c r="Z104" s="14">
        <v>3222.9252540000002</v>
      </c>
      <c r="AA104" s="14">
        <v>1745.050207</v>
      </c>
      <c r="AB104" s="14">
        <v>1709.508452</v>
      </c>
      <c r="AC104" s="14">
        <v>2198.5848599999999</v>
      </c>
      <c r="AD104" s="14">
        <v>2302.384787</v>
      </c>
      <c r="AE104" s="14">
        <v>2310.547615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81.045625000000001</v>
      </c>
      <c r="S105" s="11">
        <v>207.16195099999999</v>
      </c>
      <c r="T105" s="11">
        <v>190.50124</v>
      </c>
      <c r="U105" s="11">
        <v>116.939576</v>
      </c>
      <c r="V105" s="11">
        <v>138.19930299999999</v>
      </c>
      <c r="W105" s="11">
        <v>139.10687799999999</v>
      </c>
      <c r="X105" s="11">
        <v>132.74093300000001</v>
      </c>
      <c r="Y105" s="11">
        <v>139.622816</v>
      </c>
      <c r="Z105" s="11">
        <v>149.43484699999999</v>
      </c>
      <c r="AA105" s="11">
        <v>127.541921</v>
      </c>
      <c r="AB105" s="11">
        <v>118.208474</v>
      </c>
      <c r="AC105" s="11">
        <v>118.524288</v>
      </c>
      <c r="AD105" s="11">
        <v>136.508273</v>
      </c>
      <c r="AE105" s="11">
        <v>145.30701300000001</v>
      </c>
    </row>
    <row r="106" spans="1:31" ht="13.5" customHeight="1" x14ac:dyDescent="0.15">
      <c r="A106" s="1"/>
      <c r="B106" s="16" t="s">
        <v>130</v>
      </c>
      <c r="C106" s="13"/>
      <c r="D106" s="14"/>
      <c r="E106" s="14"/>
      <c r="F106" s="14"/>
      <c r="G106" s="14">
        <v>3.2383472653138696</v>
      </c>
      <c r="H106" s="14">
        <v>54.623085672475</v>
      </c>
      <c r="I106" s="14">
        <v>20.222939130459491</v>
      </c>
      <c r="J106" s="14">
        <v>45.991957644412878</v>
      </c>
      <c r="K106" s="14">
        <v>29.2697329642154</v>
      </c>
      <c r="L106" s="14"/>
      <c r="M106" s="14"/>
      <c r="N106" s="14"/>
      <c r="O106" s="14"/>
      <c r="P106" s="14">
        <v>182.255349</v>
      </c>
      <c r="Q106" s="14">
        <v>49.867809000000001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218.70429475076409</v>
      </c>
      <c r="D107" s="11">
        <v>236.00747328867598</v>
      </c>
      <c r="E107" s="11">
        <v>348.11890149659001</v>
      </c>
      <c r="F107" s="11">
        <v>235.97810774277201</v>
      </c>
      <c r="G107" s="11">
        <v>433.82638299741501</v>
      </c>
      <c r="H107" s="11">
        <v>661.39713863807879</v>
      </c>
      <c r="I107" s="11">
        <v>824.55628887237378</v>
      </c>
      <c r="J107" s="11">
        <v>897.63865895553943</v>
      </c>
      <c r="K107" s="11">
        <v>1223.70293955233</v>
      </c>
      <c r="L107" s="11">
        <v>1056.40238</v>
      </c>
      <c r="M107" s="11">
        <v>395.29681799999997</v>
      </c>
      <c r="N107" s="11">
        <v>439.32628399999999</v>
      </c>
      <c r="O107" s="11">
        <v>758.82433500000002</v>
      </c>
      <c r="P107" s="11">
        <v>987.55674799999997</v>
      </c>
      <c r="Q107" s="11">
        <v>1155.6179420000001</v>
      </c>
      <c r="R107" s="11">
        <v>1294.105585</v>
      </c>
      <c r="S107" s="11">
        <v>1416.4982210000001</v>
      </c>
      <c r="T107" s="11">
        <v>1922.862997</v>
      </c>
      <c r="U107" s="11">
        <v>1659.783306</v>
      </c>
      <c r="V107" s="11">
        <v>1868.2426700000001</v>
      </c>
      <c r="W107" s="11">
        <v>2550.7099640000001</v>
      </c>
      <c r="X107" s="11">
        <v>1981.3472569999999</v>
      </c>
      <c r="Y107" s="11">
        <v>2034.939075</v>
      </c>
      <c r="Z107" s="11">
        <v>1909.9827519999999</v>
      </c>
      <c r="AA107" s="11">
        <v>1561.191736</v>
      </c>
      <c r="AB107" s="11">
        <v>1382.5548269999999</v>
      </c>
      <c r="AC107" s="11">
        <v>1647.3367760000001</v>
      </c>
      <c r="AD107" s="11">
        <v>1647.1933770000001</v>
      </c>
      <c r="AE107" s="11">
        <v>1389.56522</v>
      </c>
    </row>
    <row r="108" spans="1:31" ht="13.5" customHeight="1" x14ac:dyDescent="0.15">
      <c r="A108" s="1"/>
      <c r="B108" s="16" t="s">
        <v>132</v>
      </c>
      <c r="C108" s="13">
        <v>156.53894490234597</v>
      </c>
      <c r="D108" s="14">
        <v>131.19554876153998</v>
      </c>
      <c r="E108" s="14">
        <v>8.5034854344286561</v>
      </c>
      <c r="F108" s="14">
        <v>5.7802194668978801</v>
      </c>
      <c r="G108" s="14"/>
      <c r="H108" s="14"/>
      <c r="I108" s="14"/>
      <c r="J108" s="14"/>
      <c r="K108" s="14"/>
      <c r="L108" s="14">
        <v>62.167189</v>
      </c>
      <c r="M108" s="14">
        <v>90.357414000000006</v>
      </c>
      <c r="N108" s="14">
        <v>119.285449</v>
      </c>
      <c r="O108" s="14">
        <v>105.97299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/>
      <c r="D109" s="11">
        <v>12.235132678250801</v>
      </c>
      <c r="E109" s="11">
        <v>19.706883257382501</v>
      </c>
      <c r="F109" s="11">
        <v>33.411223734669804</v>
      </c>
      <c r="G109" s="11">
        <v>39.631202246936382</v>
      </c>
      <c r="H109" s="11">
        <v>65.643140357694506</v>
      </c>
      <c r="I109" s="11">
        <v>114.959026391219</v>
      </c>
      <c r="J109" s="11">
        <v>134.525123886226</v>
      </c>
      <c r="K109" s="11">
        <v>96.905527877213245</v>
      </c>
      <c r="L109" s="11">
        <v>118.091052</v>
      </c>
      <c r="M109" s="11">
        <v>129.33684700000001</v>
      </c>
      <c r="N109" s="11">
        <v>186.728306</v>
      </c>
      <c r="O109" s="11">
        <v>229.83859100000001</v>
      </c>
      <c r="P109" s="11">
        <v>393.371489</v>
      </c>
      <c r="Q109" s="11">
        <v>534.30569300000002</v>
      </c>
      <c r="R109" s="11">
        <v>622.39458999999999</v>
      </c>
      <c r="S109" s="11">
        <v>710.53979000000004</v>
      </c>
      <c r="T109" s="11">
        <v>686.92940299999998</v>
      </c>
      <c r="U109" s="11">
        <v>403.733564</v>
      </c>
      <c r="V109" s="11">
        <v>292.75177500000001</v>
      </c>
      <c r="W109" s="11">
        <v>546.68349899999998</v>
      </c>
      <c r="X109" s="11">
        <v>429.79314299999999</v>
      </c>
      <c r="Y109" s="11">
        <v>342.23952400000002</v>
      </c>
      <c r="Z109" s="11">
        <v>260.38784700000002</v>
      </c>
      <c r="AA109" s="11">
        <v>256.75455099999999</v>
      </c>
      <c r="AB109" s="11">
        <v>400.69644499999998</v>
      </c>
      <c r="AC109" s="11">
        <v>387.26683800000001</v>
      </c>
      <c r="AD109" s="11">
        <v>372.65001799999999</v>
      </c>
      <c r="AE109" s="11">
        <v>412.70943499999998</v>
      </c>
    </row>
    <row r="110" spans="1:31" ht="13.5" customHeight="1" x14ac:dyDescent="0.15">
      <c r="A110" s="1"/>
      <c r="B110" s="16" t="s">
        <v>134</v>
      </c>
      <c r="C110" s="13">
        <v>384.00698022930698</v>
      </c>
      <c r="D110" s="14">
        <v>44.977196103582969</v>
      </c>
      <c r="E110" s="14">
        <v>0.211095402152536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135</v>
      </c>
      <c r="C111" s="10"/>
      <c r="D111" s="11"/>
      <c r="E111" s="11"/>
      <c r="F111" s="11"/>
      <c r="G111" s="11">
        <v>2382.9329285944391</v>
      </c>
      <c r="H111" s="11">
        <v>1614.2516099183999</v>
      </c>
      <c r="I111" s="11">
        <v>1584.3572597000598</v>
      </c>
      <c r="J111" s="11">
        <v>2265.2405829203599</v>
      </c>
      <c r="K111" s="11">
        <v>0.178960050972787</v>
      </c>
      <c r="L111" s="11">
        <v>0.154615</v>
      </c>
      <c r="M111" s="11">
        <v>0.18034500000000001</v>
      </c>
      <c r="N111" s="11">
        <v>0.82894400000000001</v>
      </c>
      <c r="O111" s="11">
        <v>1.0568900000000001</v>
      </c>
      <c r="P111" s="11">
        <v>0.83112200000000003</v>
      </c>
      <c r="Q111" s="11">
        <v>0.93078399999999994</v>
      </c>
      <c r="R111" s="11">
        <v>1.304638</v>
      </c>
      <c r="S111" s="11">
        <v>0.91451300000000002</v>
      </c>
      <c r="T111" s="11">
        <v>1.304772</v>
      </c>
      <c r="U111" s="11">
        <v>1.1096280000000001</v>
      </c>
      <c r="V111" s="11">
        <v>1.5122</v>
      </c>
      <c r="W111" s="11">
        <v>0.96708700000000003</v>
      </c>
      <c r="X111" s="11">
        <v>1.0178799999999999</v>
      </c>
      <c r="Y111" s="11">
        <v>0.93149400000000004</v>
      </c>
      <c r="Z111" s="11">
        <v>1.0419579999999999</v>
      </c>
      <c r="AA111" s="11">
        <v>1.1504970000000001</v>
      </c>
      <c r="AB111" s="11">
        <v>0.99458599999999997</v>
      </c>
      <c r="AC111" s="11">
        <v>1.2727839999999999</v>
      </c>
      <c r="AD111" s="11">
        <v>1.961546</v>
      </c>
      <c r="AE111" s="11">
        <v>1.756721</v>
      </c>
    </row>
    <row r="112" spans="1:31" ht="13.5" customHeight="1" x14ac:dyDescent="0.15">
      <c r="A112" s="1"/>
      <c r="B112" s="15" t="s">
        <v>136</v>
      </c>
      <c r="C112" s="13">
        <v>2131.4298686281149</v>
      </c>
      <c r="D112" s="14">
        <v>1689.3969412056242</v>
      </c>
      <c r="E112" s="14">
        <v>1481.5784446347507</v>
      </c>
      <c r="F112" s="14">
        <v>1465.0134720586004</v>
      </c>
      <c r="G112" s="14">
        <v>1690.221009023214</v>
      </c>
      <c r="H112" s="14">
        <v>1773.3788136341975</v>
      </c>
      <c r="I112" s="14">
        <v>1935.5736539897455</v>
      </c>
      <c r="J112" s="14">
        <v>2025.1854071626226</v>
      </c>
      <c r="K112" s="14">
        <v>1801.0932588970707</v>
      </c>
      <c r="L112" s="14">
        <v>2455.1888990000002</v>
      </c>
      <c r="M112" s="14">
        <v>2058.483804</v>
      </c>
      <c r="N112" s="14">
        <v>2312.2231390000002</v>
      </c>
      <c r="O112" s="14">
        <v>3110.0097649999998</v>
      </c>
      <c r="P112" s="14">
        <v>3943.3162400000001</v>
      </c>
      <c r="Q112" s="14">
        <v>4829.1363279999996</v>
      </c>
      <c r="R112" s="14">
        <v>4911.0487620000004</v>
      </c>
      <c r="S112" s="14">
        <v>5554.8552639999998</v>
      </c>
      <c r="T112" s="14">
        <v>7101.3263610000004</v>
      </c>
      <c r="U112" s="14">
        <v>5369.5707540000003</v>
      </c>
      <c r="V112" s="14">
        <v>6649.5709489999999</v>
      </c>
      <c r="W112" s="14">
        <v>8249.9208180000005</v>
      </c>
      <c r="X112" s="14">
        <v>6618.9015920000002</v>
      </c>
      <c r="Y112" s="14">
        <v>6860.7172360000004</v>
      </c>
      <c r="Z112" s="14">
        <v>7197.0507040000002</v>
      </c>
      <c r="AA112" s="14">
        <v>5528.195248</v>
      </c>
      <c r="AB112" s="14">
        <v>5076.0319879999997</v>
      </c>
      <c r="AC112" s="14">
        <v>5228.4023049999996</v>
      </c>
      <c r="AD112" s="14">
        <v>4970.0654009999998</v>
      </c>
      <c r="AE112" s="14">
        <v>4943.117373</v>
      </c>
    </row>
    <row r="113" spans="1:31" ht="13.5" customHeight="1" x14ac:dyDescent="0.15">
      <c r="A113" s="1"/>
      <c r="B113" s="16" t="s">
        <v>137</v>
      </c>
      <c r="C113" s="10">
        <v>0.50424747451053498</v>
      </c>
      <c r="D113" s="11">
        <v>0.219306879559898</v>
      </c>
      <c r="E113" s="11">
        <v>1.24645694613062E-2</v>
      </c>
      <c r="F113" s="11">
        <v>0.18144186667392401</v>
      </c>
      <c r="G113" s="11">
        <v>0.154207012633994</v>
      </c>
      <c r="H113" s="11">
        <v>4.4736351902108902E-2</v>
      </c>
      <c r="I113" s="11">
        <v>5.2391034016734395E-2</v>
      </c>
      <c r="J113" s="11">
        <v>6.1636242227832302E-2</v>
      </c>
      <c r="K113" s="11">
        <v>0.86330072955981818</v>
      </c>
      <c r="L113" s="11">
        <v>1.4271000000000001E-2</v>
      </c>
      <c r="M113" s="11">
        <v>1.9588999999999999E-2</v>
      </c>
      <c r="N113" s="11">
        <v>0.46042100000000002</v>
      </c>
      <c r="O113" s="11">
        <v>0.88280099999999995</v>
      </c>
      <c r="P113" s="11">
        <v>4.4413790000000004</v>
      </c>
      <c r="Q113" s="11">
        <v>2.0903860000000001</v>
      </c>
      <c r="R113" s="11">
        <v>7.0780570000000003</v>
      </c>
      <c r="S113" s="11">
        <v>18.037583999999999</v>
      </c>
      <c r="T113" s="11">
        <v>27.858706999999999</v>
      </c>
      <c r="U113" s="11">
        <v>15.497864</v>
      </c>
      <c r="V113" s="11">
        <v>47.404795999999997</v>
      </c>
      <c r="W113" s="11">
        <v>17.753550000000001</v>
      </c>
      <c r="X113" s="11">
        <v>62.164715000000001</v>
      </c>
      <c r="Y113" s="11">
        <v>36.149289000000003</v>
      </c>
      <c r="Z113" s="11">
        <v>19.072399000000001</v>
      </c>
      <c r="AA113" s="11">
        <v>16.903511000000002</v>
      </c>
      <c r="AB113" s="11">
        <v>7.982316</v>
      </c>
      <c r="AC113" s="11">
        <v>13.814496999999999</v>
      </c>
      <c r="AD113" s="11">
        <v>8.8254230000000007</v>
      </c>
      <c r="AE113" s="11">
        <v>5.9503750000000002</v>
      </c>
    </row>
    <row r="114" spans="1:31" ht="13.5" customHeight="1" x14ac:dyDescent="0.15">
      <c r="A114" s="1"/>
      <c r="B114" s="16" t="s">
        <v>138</v>
      </c>
      <c r="C114" s="13">
        <v>80.748772007707188</v>
      </c>
      <c r="D114" s="14">
        <v>51.175932432210168</v>
      </c>
      <c r="E114" s="14">
        <v>41.098288377556599</v>
      </c>
      <c r="F114" s="14">
        <v>54.769523468857514</v>
      </c>
      <c r="G114" s="14">
        <v>53.327588732701074</v>
      </c>
      <c r="H114" s="14">
        <v>33.179460994064101</v>
      </c>
      <c r="I114" s="14">
        <v>59.673387745060374</v>
      </c>
      <c r="J114" s="14">
        <v>70.880294891263247</v>
      </c>
      <c r="K114" s="14">
        <v>57.014346574202072</v>
      </c>
      <c r="L114" s="14">
        <v>42.463787000000004</v>
      </c>
      <c r="M114" s="14">
        <v>48.620289</v>
      </c>
      <c r="N114" s="14">
        <v>70.619405</v>
      </c>
      <c r="O114" s="14">
        <v>143.27193600000001</v>
      </c>
      <c r="P114" s="14">
        <v>200.431892</v>
      </c>
      <c r="Q114" s="14">
        <v>355.83676400000002</v>
      </c>
      <c r="R114" s="14">
        <v>186.382847</v>
      </c>
      <c r="S114" s="14">
        <v>297.49139200000002</v>
      </c>
      <c r="T114" s="14">
        <v>331.988159</v>
      </c>
      <c r="U114" s="14">
        <v>368.083055</v>
      </c>
      <c r="V114" s="14">
        <v>416.28385500000002</v>
      </c>
      <c r="W114" s="14">
        <v>505.15829400000001</v>
      </c>
      <c r="X114" s="14">
        <v>446.50401599999998</v>
      </c>
      <c r="Y114" s="14">
        <v>512.78115700000001</v>
      </c>
      <c r="Z114" s="14">
        <v>561.084476</v>
      </c>
      <c r="AA114" s="14">
        <v>477.02393799999999</v>
      </c>
      <c r="AB114" s="14">
        <v>375.02412199999998</v>
      </c>
      <c r="AC114" s="14">
        <v>244.143632</v>
      </c>
      <c r="AD114" s="14">
        <v>304.65522499999997</v>
      </c>
      <c r="AE114" s="14">
        <v>295.36072999999999</v>
      </c>
    </row>
    <row r="115" spans="1:31" ht="13.5" customHeight="1" x14ac:dyDescent="0.15">
      <c r="A115" s="1"/>
      <c r="B115" s="16" t="s">
        <v>139</v>
      </c>
      <c r="C115" s="10"/>
      <c r="D115" s="11">
        <v>0.58380791574850499</v>
      </c>
      <c r="E115" s="11"/>
      <c r="F115" s="11">
        <v>1.76257813340384</v>
      </c>
      <c r="G115" s="11">
        <v>1.40188193303631E-2</v>
      </c>
      <c r="H115" s="11">
        <v>0.74560586503514903</v>
      </c>
      <c r="I115" s="11">
        <v>0.47151930615060883</v>
      </c>
      <c r="J115" s="11">
        <v>0.23145037897798298</v>
      </c>
      <c r="K115" s="11">
        <v>0.93680073667493069</v>
      </c>
      <c r="L115" s="11">
        <v>5.0832740000000003</v>
      </c>
      <c r="M115" s="11">
        <v>9.9712610000000002</v>
      </c>
      <c r="N115" s="11">
        <v>0.95248200000000005</v>
      </c>
      <c r="O115" s="11">
        <v>3.2180029999999999</v>
      </c>
      <c r="P115" s="11">
        <v>2.743633</v>
      </c>
      <c r="Q115" s="11">
        <v>1.9704459999999999</v>
      </c>
      <c r="R115" s="11">
        <v>4.2295119999999997</v>
      </c>
      <c r="S115" s="11">
        <v>31.363184</v>
      </c>
      <c r="T115" s="11">
        <v>25.652072</v>
      </c>
      <c r="U115" s="11">
        <v>18.882521000000001</v>
      </c>
      <c r="V115" s="11">
        <v>23.774967</v>
      </c>
      <c r="W115" s="11">
        <v>23.456489999999999</v>
      </c>
      <c r="X115" s="11">
        <v>23.655626999999999</v>
      </c>
      <c r="Y115" s="11">
        <v>14.592355</v>
      </c>
      <c r="Z115" s="11">
        <v>26.301541</v>
      </c>
      <c r="AA115" s="11">
        <v>11.917669</v>
      </c>
      <c r="AB115" s="11">
        <v>7.8887289999999997</v>
      </c>
      <c r="AC115" s="11">
        <v>25.944040999999999</v>
      </c>
      <c r="AD115" s="11">
        <v>27.103466999999998</v>
      </c>
      <c r="AE115" s="11">
        <v>15.230388</v>
      </c>
    </row>
    <row r="116" spans="1:31" ht="13.5" customHeight="1" x14ac:dyDescent="0.15">
      <c r="A116" s="1"/>
      <c r="B116" s="16" t="s">
        <v>140</v>
      </c>
      <c r="C116" s="13"/>
      <c r="D116" s="14">
        <v>3.4341642102853197E-2</v>
      </c>
      <c r="E116" s="14">
        <v>0.88366375562391286</v>
      </c>
      <c r="F116" s="14">
        <v>1.6200166667314699</v>
      </c>
      <c r="G116" s="14">
        <v>0.63084686986633798</v>
      </c>
      <c r="H116" s="14">
        <v>7.8437737001697601</v>
      </c>
      <c r="I116" s="14">
        <v>4.0734028948010996</v>
      </c>
      <c r="J116" s="14">
        <v>9.1866932216842319</v>
      </c>
      <c r="K116" s="14">
        <v>16.488217048368799</v>
      </c>
      <c r="L116" s="14">
        <v>20.256423000000002</v>
      </c>
      <c r="M116" s="14">
        <v>9.4738710000000008</v>
      </c>
      <c r="N116" s="14">
        <v>10.226008</v>
      </c>
      <c r="O116" s="14">
        <v>35.381785000000001</v>
      </c>
      <c r="P116" s="14">
        <v>75.817801000000003</v>
      </c>
      <c r="Q116" s="14">
        <v>65.249728000000005</v>
      </c>
      <c r="R116" s="14">
        <v>67.344280999999995</v>
      </c>
      <c r="S116" s="14">
        <v>42.976821000000001</v>
      </c>
      <c r="T116" s="14">
        <v>67.576121999999998</v>
      </c>
      <c r="U116" s="14">
        <v>37.161225000000002</v>
      </c>
      <c r="V116" s="14">
        <v>37.703944</v>
      </c>
      <c r="W116" s="14">
        <v>84.690944999999999</v>
      </c>
      <c r="X116" s="14">
        <v>46.791288000000002</v>
      </c>
      <c r="Y116" s="14">
        <v>25.578762000000001</v>
      </c>
      <c r="Z116" s="14">
        <v>25.701958000000001</v>
      </c>
      <c r="AA116" s="14">
        <v>70.338119000000006</v>
      </c>
      <c r="AB116" s="14">
        <v>17.680765000000001</v>
      </c>
      <c r="AC116" s="14">
        <v>20.602398999999998</v>
      </c>
      <c r="AD116" s="14">
        <v>24.972417</v>
      </c>
      <c r="AE116" s="14">
        <v>21.412984999999999</v>
      </c>
    </row>
    <row r="117" spans="1:31" ht="13.5" customHeight="1" x14ac:dyDescent="0.15">
      <c r="A117" s="1"/>
      <c r="B117" s="16" t="s">
        <v>141</v>
      </c>
      <c r="C117" s="10">
        <v>29.191009530015801</v>
      </c>
      <c r="D117" s="11">
        <v>13.7489970790143</v>
      </c>
      <c r="E117" s="11">
        <v>12.4083284931063</v>
      </c>
      <c r="F117" s="11">
        <v>21.137977467512201</v>
      </c>
      <c r="G117" s="11">
        <v>26.635756727689802</v>
      </c>
      <c r="H117" s="11">
        <v>28.124253229125802</v>
      </c>
      <c r="I117" s="11">
        <v>35.625903131379395</v>
      </c>
      <c r="J117" s="11">
        <v>32.910860219925198</v>
      </c>
      <c r="K117" s="11">
        <v>26.763305425017784</v>
      </c>
      <c r="L117" s="11">
        <v>24.937760999999998</v>
      </c>
      <c r="M117" s="11">
        <v>32.051136999999997</v>
      </c>
      <c r="N117" s="11">
        <v>26.312712999999999</v>
      </c>
      <c r="O117" s="11">
        <v>31.207664999999999</v>
      </c>
      <c r="P117" s="11">
        <v>29.650734</v>
      </c>
      <c r="Q117" s="11">
        <v>25.993344</v>
      </c>
      <c r="R117" s="11">
        <v>31.96546</v>
      </c>
      <c r="S117" s="11">
        <v>31.841221999999998</v>
      </c>
      <c r="T117" s="11">
        <v>50.355694</v>
      </c>
      <c r="U117" s="11">
        <v>22.930986999999998</v>
      </c>
      <c r="V117" s="11">
        <v>35.053617000000003</v>
      </c>
      <c r="W117" s="11">
        <v>35.026916</v>
      </c>
      <c r="X117" s="11">
        <v>45.335746999999998</v>
      </c>
      <c r="Y117" s="11">
        <v>41.037205</v>
      </c>
      <c r="Z117" s="11">
        <v>72.829566</v>
      </c>
      <c r="AA117" s="11">
        <v>25.006277999999998</v>
      </c>
      <c r="AB117" s="11">
        <v>17.718378999999999</v>
      </c>
      <c r="AC117" s="11">
        <v>30.615273999999999</v>
      </c>
      <c r="AD117" s="11">
        <v>35.841607000000003</v>
      </c>
      <c r="AE117" s="11">
        <v>92.250758000000005</v>
      </c>
    </row>
    <row r="118" spans="1:31" ht="13.5" customHeight="1" x14ac:dyDescent="0.15">
      <c r="A118" s="1"/>
      <c r="B118" s="16" t="s">
        <v>142</v>
      </c>
      <c r="C118" s="13">
        <v>0.64414131722579127</v>
      </c>
      <c r="D118" s="14">
        <v>0.59871019716684126</v>
      </c>
      <c r="E118" s="14">
        <v>1.5683980950059699</v>
      </c>
      <c r="F118" s="14">
        <v>0.40176413334940392</v>
      </c>
      <c r="G118" s="14">
        <v>0.16822583196435709</v>
      </c>
      <c r="H118" s="14">
        <v>0.119296938405624</v>
      </c>
      <c r="I118" s="14">
        <v>0.47151930615060883</v>
      </c>
      <c r="J118" s="14">
        <v>1.7683312106915701</v>
      </c>
      <c r="K118" s="14">
        <v>7.5622453682446604</v>
      </c>
      <c r="L118" s="14">
        <v>0.46584599999999998</v>
      </c>
      <c r="M118" s="14">
        <v>2.353313</v>
      </c>
      <c r="N118" s="14">
        <v>0.50320799999999999</v>
      </c>
      <c r="O118" s="14">
        <v>3.533201</v>
      </c>
      <c r="P118" s="14">
        <v>4.0417759999999996</v>
      </c>
      <c r="Q118" s="14">
        <v>4.3989510000000003</v>
      </c>
      <c r="R118" s="14">
        <v>3.3003650000000002</v>
      </c>
      <c r="S118" s="14">
        <v>9.1314039999999999</v>
      </c>
      <c r="T118" s="14">
        <v>4.0807599999999997</v>
      </c>
      <c r="U118" s="14">
        <v>3.9157470000000001</v>
      </c>
      <c r="V118" s="14">
        <v>9.0819890000000001</v>
      </c>
      <c r="W118" s="14">
        <v>25.437007000000001</v>
      </c>
      <c r="X118" s="14">
        <v>7.0162610000000001</v>
      </c>
      <c r="Y118" s="14">
        <v>7.6596339999999996</v>
      </c>
      <c r="Z118" s="14">
        <v>5.4448939999999997</v>
      </c>
      <c r="AA118" s="14">
        <v>5.9436080000000002</v>
      </c>
      <c r="AB118" s="14">
        <v>6.8864580000000002</v>
      </c>
      <c r="AC118" s="14">
        <v>4.4863140000000001</v>
      </c>
      <c r="AD118" s="14">
        <v>5.4240870000000001</v>
      </c>
      <c r="AE118" s="14">
        <v>2.5750069999999998</v>
      </c>
    </row>
    <row r="119" spans="1:31" ht="13.5" customHeight="1" x14ac:dyDescent="0.15">
      <c r="A119" s="1"/>
      <c r="B119" s="16" t="s">
        <v>143</v>
      </c>
      <c r="C119" s="10">
        <v>198.57403542142001</v>
      </c>
      <c r="D119" s="11">
        <v>185.414592216513</v>
      </c>
      <c r="E119" s="11">
        <v>188.19230111194301</v>
      </c>
      <c r="F119" s="11">
        <v>182.43979694063103</v>
      </c>
      <c r="G119" s="11">
        <v>261.70331925921801</v>
      </c>
      <c r="H119" s="11">
        <v>271.95228321292001</v>
      </c>
      <c r="I119" s="11">
        <v>281.69349214947607</v>
      </c>
      <c r="J119" s="11">
        <v>379.12855116737904</v>
      </c>
      <c r="K119" s="11">
        <v>338.34007136889795</v>
      </c>
      <c r="L119" s="11">
        <v>432.09810099999999</v>
      </c>
      <c r="M119" s="11">
        <v>232.623839</v>
      </c>
      <c r="N119" s="11">
        <v>175.11106899999999</v>
      </c>
      <c r="O119" s="11">
        <v>246.102622</v>
      </c>
      <c r="P119" s="11">
        <v>304.64518500000003</v>
      </c>
      <c r="Q119" s="11">
        <v>431.28130299999998</v>
      </c>
      <c r="R119" s="11">
        <v>523.03828299999998</v>
      </c>
      <c r="S119" s="11">
        <v>651.17034799999999</v>
      </c>
      <c r="T119" s="11">
        <v>865.02748999999994</v>
      </c>
      <c r="U119" s="11">
        <v>765.02921000000003</v>
      </c>
      <c r="V119" s="11">
        <v>950.59487999999999</v>
      </c>
      <c r="W119" s="11">
        <v>1011.296595</v>
      </c>
      <c r="X119" s="11">
        <v>958.44849199999999</v>
      </c>
      <c r="Y119" s="11">
        <v>846.19337800000005</v>
      </c>
      <c r="Z119" s="11">
        <v>1012.289222</v>
      </c>
      <c r="AA119" s="11">
        <v>730.63009199999999</v>
      </c>
      <c r="AB119" s="11">
        <v>751.80938700000002</v>
      </c>
      <c r="AC119" s="11">
        <v>739.08087599999999</v>
      </c>
      <c r="AD119" s="11">
        <v>677.31956000000002</v>
      </c>
      <c r="AE119" s="11">
        <v>708.05669799999998</v>
      </c>
    </row>
    <row r="120" spans="1:31" ht="13.5" customHeight="1" x14ac:dyDescent="0.15">
      <c r="A120" s="1"/>
      <c r="B120" s="16" t="s">
        <v>144</v>
      </c>
      <c r="C120" s="13"/>
      <c r="D120" s="14">
        <v>0.34341642102853198</v>
      </c>
      <c r="E120" s="14">
        <v>0.55411124504614129</v>
      </c>
      <c r="F120" s="14">
        <v>0.90720933336962206</v>
      </c>
      <c r="G120" s="14">
        <v>1.0514114497772296</v>
      </c>
      <c r="H120" s="14">
        <v>0.41753928441968297</v>
      </c>
      <c r="I120" s="14">
        <v>1.76819739806478</v>
      </c>
      <c r="J120" s="14"/>
      <c r="K120" s="14">
        <v>9.1917740540308763</v>
      </c>
      <c r="L120" s="14">
        <v>14.549562</v>
      </c>
      <c r="M120" s="14">
        <v>1.1278159999999999</v>
      </c>
      <c r="N120" s="14">
        <v>2.48915</v>
      </c>
      <c r="O120" s="14">
        <v>9.6638070000000003</v>
      </c>
      <c r="P120" s="14">
        <v>5.9507009999999996</v>
      </c>
      <c r="Q120" s="14">
        <v>8.5303349999999991</v>
      </c>
      <c r="R120" s="14">
        <v>20.1309</v>
      </c>
      <c r="S120" s="14">
        <v>24.732271999999998</v>
      </c>
      <c r="T120" s="14">
        <v>28.420154</v>
      </c>
      <c r="U120" s="14">
        <v>19.957567999999998</v>
      </c>
      <c r="V120" s="14">
        <v>18.135635000000001</v>
      </c>
      <c r="W120" s="14">
        <v>48.387610000000002</v>
      </c>
      <c r="X120" s="14">
        <v>23.230982000000001</v>
      </c>
      <c r="Y120" s="14">
        <v>8.6284120000000009</v>
      </c>
      <c r="Z120" s="14">
        <v>9.1904430000000001</v>
      </c>
      <c r="AA120" s="14">
        <v>23.032758000000001</v>
      </c>
      <c r="AB120" s="14">
        <v>17.298476999999998</v>
      </c>
      <c r="AC120" s="14">
        <v>10.178049</v>
      </c>
      <c r="AD120" s="14">
        <v>14.890923000000001</v>
      </c>
      <c r="AE120" s="14">
        <v>15.828654</v>
      </c>
    </row>
    <row r="121" spans="1:31" ht="13.5" customHeight="1" x14ac:dyDescent="0.15">
      <c r="A121" s="1"/>
      <c r="B121" s="16" t="s">
        <v>145</v>
      </c>
      <c r="C121" s="10">
        <v>710.15994184840633</v>
      </c>
      <c r="D121" s="11">
        <v>327.46644520667809</v>
      </c>
      <c r="E121" s="11">
        <v>167.00371446292002</v>
      </c>
      <c r="F121" s="11">
        <v>63.750895869216706</v>
      </c>
      <c r="G121" s="11">
        <v>79.739044351105065</v>
      </c>
      <c r="H121" s="11">
        <v>130.86874143096901</v>
      </c>
      <c r="I121" s="11">
        <v>184.37714646339191</v>
      </c>
      <c r="J121" s="11">
        <v>130.735249718711</v>
      </c>
      <c r="K121" s="11">
        <v>109.67415843859898</v>
      </c>
      <c r="L121" s="11">
        <v>250.45043999999999</v>
      </c>
      <c r="M121" s="11">
        <v>219.82197500000001</v>
      </c>
      <c r="N121" s="11">
        <v>337.17709100000002</v>
      </c>
      <c r="O121" s="11">
        <v>642.15042900000003</v>
      </c>
      <c r="P121" s="11">
        <v>961.05683599999998</v>
      </c>
      <c r="Q121" s="11">
        <v>1056.3610619999999</v>
      </c>
      <c r="R121" s="11">
        <v>489.80539900000002</v>
      </c>
      <c r="S121" s="11">
        <v>347.116579</v>
      </c>
      <c r="T121" s="11">
        <v>665.82361600000002</v>
      </c>
      <c r="U121" s="11">
        <v>477.15387199999998</v>
      </c>
      <c r="V121" s="11">
        <v>734.91151200000002</v>
      </c>
      <c r="W121" s="11">
        <v>1022.2325509999999</v>
      </c>
      <c r="X121" s="11">
        <v>143.48929100000001</v>
      </c>
      <c r="Y121" s="11">
        <v>188.34153699999999</v>
      </c>
      <c r="Z121" s="11">
        <v>303.88452799999999</v>
      </c>
      <c r="AA121" s="11">
        <v>304.67387500000001</v>
      </c>
      <c r="AB121" s="11">
        <v>260.526319</v>
      </c>
      <c r="AC121" s="11">
        <v>510.50203299999998</v>
      </c>
      <c r="AD121" s="11">
        <v>388.563221</v>
      </c>
      <c r="AE121" s="11">
        <v>59.690241999999998</v>
      </c>
    </row>
    <row r="122" spans="1:31" ht="13.5" customHeight="1" x14ac:dyDescent="0.15">
      <c r="A122" s="1"/>
      <c r="B122" s="16" t="s">
        <v>146</v>
      </c>
      <c r="C122" s="13">
        <v>1.37474231352895</v>
      </c>
      <c r="D122" s="14">
        <v>3.2824562186685502</v>
      </c>
      <c r="E122" s="14">
        <v>3.7964411082952201</v>
      </c>
      <c r="F122" s="14">
        <v>2.2291429334225001</v>
      </c>
      <c r="G122" s="14">
        <v>1.12150554642904</v>
      </c>
      <c r="H122" s="14">
        <v>0.6113968093288219</v>
      </c>
      <c r="I122" s="14">
        <v>1.5193399864852999</v>
      </c>
      <c r="J122" s="14">
        <v>9.3815392200738597</v>
      </c>
      <c r="K122" s="14">
        <v>4.2448635185263397</v>
      </c>
      <c r="L122" s="14">
        <v>19.409759000000001</v>
      </c>
      <c r="M122" s="14">
        <v>70.034965</v>
      </c>
      <c r="N122" s="14">
        <v>55.859912999999999</v>
      </c>
      <c r="O122" s="14">
        <v>19.571116</v>
      </c>
      <c r="P122" s="14">
        <v>90.127227000000005</v>
      </c>
      <c r="Q122" s="14">
        <v>58.309393999999998</v>
      </c>
      <c r="R122" s="14">
        <v>49.639423999999998</v>
      </c>
      <c r="S122" s="14">
        <v>51.633408000000003</v>
      </c>
      <c r="T122" s="14">
        <v>67.364277999999999</v>
      </c>
      <c r="U122" s="14">
        <v>130.94182000000001</v>
      </c>
      <c r="V122" s="14">
        <v>113.72836</v>
      </c>
      <c r="W122" s="14">
        <v>165.898763</v>
      </c>
      <c r="X122" s="14">
        <v>277.744979</v>
      </c>
      <c r="Y122" s="14">
        <v>340.54047800000001</v>
      </c>
      <c r="Z122" s="14">
        <v>330.96883700000001</v>
      </c>
      <c r="AA122" s="14">
        <v>243.255289</v>
      </c>
      <c r="AB122" s="14">
        <v>242.605964</v>
      </c>
      <c r="AC122" s="14">
        <v>149.576514</v>
      </c>
      <c r="AD122" s="14">
        <v>93.360310999999996</v>
      </c>
      <c r="AE122" s="14">
        <v>80.898652999999996</v>
      </c>
    </row>
    <row r="123" spans="1:31" ht="13.5" customHeight="1" x14ac:dyDescent="0.15">
      <c r="A123" s="1"/>
      <c r="B123" s="16" t="s">
        <v>147</v>
      </c>
      <c r="C123" s="10">
        <v>21.211223376459397</v>
      </c>
      <c r="D123" s="11">
        <v>27.392997011891786</v>
      </c>
      <c r="E123" s="11">
        <v>37.410559214869764</v>
      </c>
      <c r="F123" s="11">
        <v>27.695804934441192</v>
      </c>
      <c r="G123" s="11">
        <v>31.023647178093487</v>
      </c>
      <c r="H123" s="11">
        <v>32.329470307923998</v>
      </c>
      <c r="I123" s="11">
        <v>27.714856994852497</v>
      </c>
      <c r="J123" s="11">
        <v>24.56002991580009</v>
      </c>
      <c r="K123" s="11">
        <v>38.2489051839651</v>
      </c>
      <c r="L123" s="11">
        <v>61.076582999999999</v>
      </c>
      <c r="M123" s="11">
        <v>48.314050999999999</v>
      </c>
      <c r="N123" s="11">
        <v>55.781948999999997</v>
      </c>
      <c r="O123" s="11">
        <v>59.404837000000001</v>
      </c>
      <c r="P123" s="11">
        <v>70.342851999999993</v>
      </c>
      <c r="Q123" s="11">
        <v>64.607315</v>
      </c>
      <c r="R123" s="11">
        <v>70.161302000000006</v>
      </c>
      <c r="S123" s="11">
        <v>100.00823</v>
      </c>
      <c r="T123" s="11">
        <v>96.477926999999994</v>
      </c>
      <c r="U123" s="11">
        <v>78.787583999999995</v>
      </c>
      <c r="V123" s="11">
        <v>92.624195999999998</v>
      </c>
      <c r="W123" s="11">
        <v>83.025058999999999</v>
      </c>
      <c r="X123" s="11">
        <v>111.24051300000001</v>
      </c>
      <c r="Y123" s="11">
        <v>114.42182200000001</v>
      </c>
      <c r="Z123" s="11">
        <v>88.420013999999995</v>
      </c>
      <c r="AA123" s="11">
        <v>69.968266999999997</v>
      </c>
      <c r="AB123" s="11">
        <v>56.114921000000002</v>
      </c>
      <c r="AC123" s="11">
        <v>74.270781999999997</v>
      </c>
      <c r="AD123" s="11">
        <v>62.687685999999999</v>
      </c>
      <c r="AE123" s="11">
        <v>51.577185999999998</v>
      </c>
    </row>
    <row r="124" spans="1:31" ht="13.5" customHeight="1" x14ac:dyDescent="0.15">
      <c r="A124" s="1"/>
      <c r="B124" s="16" t="s">
        <v>148</v>
      </c>
      <c r="C124" s="13"/>
      <c r="D124" s="14">
        <v>5.9926165469478896</v>
      </c>
      <c r="E124" s="14">
        <v>14.5936499262999</v>
      </c>
      <c r="F124" s="14">
        <v>14.878233067261796</v>
      </c>
      <c r="G124" s="14">
        <v>18.72914262536499</v>
      </c>
      <c r="H124" s="14">
        <v>12.123551365471501</v>
      </c>
      <c r="I124" s="14">
        <v>14.027699357980598</v>
      </c>
      <c r="J124" s="14">
        <v>18.582572302194801</v>
      </c>
      <c r="K124" s="14">
        <v>27.907372952725499</v>
      </c>
      <c r="L124" s="14">
        <v>27.967283999999999</v>
      </c>
      <c r="M124" s="14">
        <v>34.415512999999997</v>
      </c>
      <c r="N124" s="14">
        <v>36.575152000000003</v>
      </c>
      <c r="O124" s="14">
        <v>63.677073</v>
      </c>
      <c r="P124" s="14">
        <v>130.07188500000001</v>
      </c>
      <c r="Q124" s="14">
        <v>164.706108</v>
      </c>
      <c r="R124" s="14">
        <v>221.223716</v>
      </c>
      <c r="S124" s="14">
        <v>266.57252899999997</v>
      </c>
      <c r="T124" s="14">
        <v>240.841275</v>
      </c>
      <c r="U124" s="14">
        <v>149.79395600000001</v>
      </c>
      <c r="V124" s="14">
        <v>163.49150499999999</v>
      </c>
      <c r="W124" s="14">
        <v>404.01184999999998</v>
      </c>
      <c r="X124" s="14">
        <v>184.17920699999999</v>
      </c>
      <c r="Y124" s="14">
        <v>151.56049200000001</v>
      </c>
      <c r="Z124" s="14">
        <v>98.282432999999997</v>
      </c>
      <c r="AA124" s="14">
        <v>84.071146999999996</v>
      </c>
      <c r="AB124" s="14">
        <v>153.491625</v>
      </c>
      <c r="AC124" s="14">
        <v>125.55644100000001</v>
      </c>
      <c r="AD124" s="14">
        <v>116.288749</v>
      </c>
      <c r="AE124" s="14">
        <v>114.96372599999999</v>
      </c>
    </row>
    <row r="125" spans="1:31" ht="13.5" customHeight="1" x14ac:dyDescent="0.15">
      <c r="A125" s="1"/>
      <c r="B125" s="16" t="s">
        <v>149</v>
      </c>
      <c r="C125" s="10">
        <v>67.039245160504407</v>
      </c>
      <c r="D125" s="11">
        <v>70.195741243426951</v>
      </c>
      <c r="E125" s="11">
        <v>80.649964342905591</v>
      </c>
      <c r="F125" s="11">
        <v>62.1049589358175</v>
      </c>
      <c r="G125" s="11">
        <v>63.168799902616001</v>
      </c>
      <c r="H125" s="11">
        <v>51.9538166756492</v>
      </c>
      <c r="I125" s="11">
        <v>49.313060768251205</v>
      </c>
      <c r="J125" s="11">
        <v>52.225771710386205</v>
      </c>
      <c r="K125" s="11">
        <v>42.846913546183899</v>
      </c>
      <c r="L125" s="11">
        <v>38.570943999999997</v>
      </c>
      <c r="M125" s="11">
        <v>42.080539000000002</v>
      </c>
      <c r="N125" s="11">
        <v>61.361488999999999</v>
      </c>
      <c r="O125" s="11">
        <v>87.212314000000006</v>
      </c>
      <c r="P125" s="11">
        <v>112.11187200000001</v>
      </c>
      <c r="Q125" s="11">
        <v>101.690196</v>
      </c>
      <c r="R125" s="11">
        <v>128.38001</v>
      </c>
      <c r="S125" s="11">
        <v>169.605863</v>
      </c>
      <c r="T125" s="11">
        <v>181.00430900000001</v>
      </c>
      <c r="U125" s="11">
        <v>78.954127</v>
      </c>
      <c r="V125" s="11">
        <v>82.479792000000003</v>
      </c>
      <c r="W125" s="11">
        <v>90.016446999999999</v>
      </c>
      <c r="X125" s="11">
        <v>57.486708999999998</v>
      </c>
      <c r="Y125" s="11">
        <v>107.82701400000001</v>
      </c>
      <c r="Z125" s="11">
        <v>71.389275999999995</v>
      </c>
      <c r="AA125" s="11">
        <v>94.756056000000001</v>
      </c>
      <c r="AB125" s="11">
        <v>57.672592999999999</v>
      </c>
      <c r="AC125" s="11">
        <v>81.799946000000006</v>
      </c>
      <c r="AD125" s="11">
        <v>63.209150000000001</v>
      </c>
      <c r="AE125" s="11">
        <v>70.913590999999997</v>
      </c>
    </row>
    <row r="126" spans="1:31" ht="13.5" customHeight="1" x14ac:dyDescent="0.15">
      <c r="A126" s="1"/>
      <c r="B126" s="16" t="s">
        <v>150</v>
      </c>
      <c r="C126" s="13"/>
      <c r="D126" s="14">
        <v>1.7170821051426598E-2</v>
      </c>
      <c r="E126" s="14">
        <v>0.107733380335052</v>
      </c>
      <c r="F126" s="14">
        <v>3.2400333334629297</v>
      </c>
      <c r="G126" s="14">
        <v>0.65888450852706382</v>
      </c>
      <c r="H126" s="14">
        <v>4.8911744746305699</v>
      </c>
      <c r="I126" s="14">
        <v>13.516886776317492</v>
      </c>
      <c r="J126" s="14">
        <v>4.7189461779125104</v>
      </c>
      <c r="K126" s="14">
        <v>5.2385746039271028</v>
      </c>
      <c r="L126" s="14">
        <v>1.0950139999999999</v>
      </c>
      <c r="M126" s="14">
        <v>0.55537199999999998</v>
      </c>
      <c r="N126" s="14">
        <v>3.0204019999999998</v>
      </c>
      <c r="O126" s="14">
        <v>1.4075549999999999</v>
      </c>
      <c r="P126" s="14">
        <v>4.0848649999999997</v>
      </c>
      <c r="Q126" s="14">
        <v>3.7546520000000001</v>
      </c>
      <c r="R126" s="14">
        <v>12.239186</v>
      </c>
      <c r="S126" s="14">
        <v>7.5331859999999997</v>
      </c>
      <c r="T126" s="14">
        <v>15.62543</v>
      </c>
      <c r="U126" s="14">
        <v>8.2489310000000007</v>
      </c>
      <c r="V126" s="14">
        <v>2.9154110000000002</v>
      </c>
      <c r="W126" s="14">
        <v>4.569833</v>
      </c>
      <c r="X126" s="14">
        <v>5.3122749999999996</v>
      </c>
      <c r="Y126" s="14">
        <v>6.0898139999999996</v>
      </c>
      <c r="Z126" s="14">
        <v>4.2391249999999996</v>
      </c>
      <c r="AA126" s="14">
        <v>3.1859950000000001</v>
      </c>
      <c r="AB126" s="14">
        <v>4.2910620000000002</v>
      </c>
      <c r="AC126" s="14">
        <v>5.1805180000000002</v>
      </c>
      <c r="AD126" s="14">
        <v>4.2424210000000002</v>
      </c>
      <c r="AE126" s="14">
        <v>4.6914069999999999</v>
      </c>
    </row>
    <row r="127" spans="1:31" ht="13.5" customHeight="1" x14ac:dyDescent="0.15">
      <c r="A127" s="1"/>
      <c r="B127" s="16" t="s">
        <v>151</v>
      </c>
      <c r="C127" s="10">
        <v>9.4911274565260033</v>
      </c>
      <c r="D127" s="11">
        <v>9.6771856446100131</v>
      </c>
      <c r="E127" s="11">
        <v>21.864559000289802</v>
      </c>
      <c r="F127" s="11">
        <v>57.6207528023048</v>
      </c>
      <c r="G127" s="11">
        <v>85.472741457223592</v>
      </c>
      <c r="H127" s="11">
        <v>79.272815570536963</v>
      </c>
      <c r="I127" s="11">
        <v>81.690719790592965</v>
      </c>
      <c r="J127" s="11">
        <v>81.260592811926898</v>
      </c>
      <c r="K127" s="11">
        <v>56.497346507780875</v>
      </c>
      <c r="L127" s="11">
        <v>63.707456999999998</v>
      </c>
      <c r="M127" s="11">
        <v>35.090476000000002</v>
      </c>
      <c r="N127" s="11">
        <v>33.209642000000002</v>
      </c>
      <c r="O127" s="11">
        <v>51.248522000000001</v>
      </c>
      <c r="P127" s="11">
        <v>47.855091000000002</v>
      </c>
      <c r="Q127" s="11">
        <v>41.600690999999998</v>
      </c>
      <c r="R127" s="11">
        <v>43.711666000000001</v>
      </c>
      <c r="S127" s="11">
        <v>46.974967999999997</v>
      </c>
      <c r="T127" s="11">
        <v>63.631425</v>
      </c>
      <c r="U127" s="11">
        <v>65.875648999999996</v>
      </c>
      <c r="V127" s="11">
        <v>65.060501000000002</v>
      </c>
      <c r="W127" s="11">
        <v>113.822575</v>
      </c>
      <c r="X127" s="11">
        <v>98.270408000000003</v>
      </c>
      <c r="Y127" s="11">
        <v>111.342197</v>
      </c>
      <c r="Z127" s="11">
        <v>68.905327</v>
      </c>
      <c r="AA127" s="11">
        <v>67.650533999999993</v>
      </c>
      <c r="AB127" s="11">
        <v>86.847531000000004</v>
      </c>
      <c r="AC127" s="11">
        <v>77.600523999999993</v>
      </c>
      <c r="AD127" s="11">
        <v>95.902663000000004</v>
      </c>
      <c r="AE127" s="11">
        <v>46.697800999999998</v>
      </c>
    </row>
    <row r="128" spans="1:31" ht="13.5" customHeight="1" x14ac:dyDescent="0.15">
      <c r="A128" s="1"/>
      <c r="B128" s="16" t="s">
        <v>152</v>
      </c>
      <c r="C128" s="13">
        <v>79.078265767624146</v>
      </c>
      <c r="D128" s="14">
        <v>46.358981874150508</v>
      </c>
      <c r="E128" s="14">
        <v>44.846252391578773</v>
      </c>
      <c r="F128" s="14">
        <v>89.1268369368984</v>
      </c>
      <c r="G128" s="14">
        <v>78.435294153381278</v>
      </c>
      <c r="H128" s="14">
        <v>123.39777066331699</v>
      </c>
      <c r="I128" s="14">
        <v>106.07874612538301</v>
      </c>
      <c r="J128" s="14">
        <v>89.640605989923188</v>
      </c>
      <c r="K128" s="14">
        <v>56.254758369009792</v>
      </c>
      <c r="L128" s="14">
        <v>51.471426999999998</v>
      </c>
      <c r="M128" s="14">
        <v>56.483978999999998</v>
      </c>
      <c r="N128" s="14">
        <v>53.664931000000003</v>
      </c>
      <c r="O128" s="14">
        <v>110.31801400000001</v>
      </c>
      <c r="P128" s="14">
        <v>86.988429999999994</v>
      </c>
      <c r="Q128" s="14">
        <v>96.402812999999995</v>
      </c>
      <c r="R128" s="14">
        <v>106.3115</v>
      </c>
      <c r="S128" s="14">
        <v>144.31711200000001</v>
      </c>
      <c r="T128" s="14">
        <v>174.66045</v>
      </c>
      <c r="U128" s="14">
        <v>120.78877199999999</v>
      </c>
      <c r="V128" s="14">
        <v>183.599356</v>
      </c>
      <c r="W128" s="14">
        <v>27.534597000000002</v>
      </c>
      <c r="X128" s="14">
        <v>56.298822000000001</v>
      </c>
      <c r="Y128" s="14">
        <v>91.609892000000002</v>
      </c>
      <c r="Z128" s="14">
        <v>100.86491599999999</v>
      </c>
      <c r="AA128" s="14">
        <v>22.100542999999998</v>
      </c>
      <c r="AB128" s="14">
        <v>38.315781999999999</v>
      </c>
      <c r="AC128" s="14">
        <v>40.732497000000002</v>
      </c>
      <c r="AD128" s="14">
        <v>61.079161999999997</v>
      </c>
      <c r="AE128" s="14">
        <v>37.653846999999999</v>
      </c>
    </row>
    <row r="129" spans="1:31" ht="13.5" customHeight="1" x14ac:dyDescent="0.15">
      <c r="A129" s="1"/>
      <c r="B129" s="16" t="s">
        <v>153</v>
      </c>
      <c r="C129" s="10">
        <v>0.7487605854245476</v>
      </c>
      <c r="D129" s="11">
        <v>1.7188946887797498</v>
      </c>
      <c r="E129" s="11">
        <v>6.2809028544353573</v>
      </c>
      <c r="F129" s="11">
        <v>0.5572857333556247</v>
      </c>
      <c r="G129" s="11">
        <v>0.93926089513432498</v>
      </c>
      <c r="H129" s="11">
        <v>0.96928762454569306</v>
      </c>
      <c r="I129" s="11">
        <v>0.69418120072172962</v>
      </c>
      <c r="J129" s="11">
        <v>1.50241485136577</v>
      </c>
      <c r="K129" s="11">
        <v>0.77731025227042705</v>
      </c>
      <c r="L129" s="11">
        <v>0.54247199999999995</v>
      </c>
      <c r="M129" s="11">
        <v>7.555523</v>
      </c>
      <c r="N129" s="11">
        <v>1.681351</v>
      </c>
      <c r="O129" s="11">
        <v>0.92896299999999998</v>
      </c>
      <c r="P129" s="11">
        <v>2.788859</v>
      </c>
      <c r="Q129" s="11">
        <v>5.3288929999999999</v>
      </c>
      <c r="R129" s="11">
        <v>5.3249579999999996</v>
      </c>
      <c r="S129" s="11">
        <v>8.1261639999999993</v>
      </c>
      <c r="T129" s="11">
        <v>15.729183000000001</v>
      </c>
      <c r="U129" s="11">
        <v>15.436368999999999</v>
      </c>
      <c r="V129" s="11">
        <v>14.197433999999999</v>
      </c>
      <c r="W129" s="11">
        <v>8.4521940000000004</v>
      </c>
      <c r="X129" s="11">
        <v>10.490387999999999</v>
      </c>
      <c r="Y129" s="11">
        <v>7.8085019999999998</v>
      </c>
      <c r="Z129" s="11">
        <v>17.837340999999999</v>
      </c>
      <c r="AA129" s="11">
        <v>5.9416789999999997</v>
      </c>
      <c r="AB129" s="11">
        <v>40.458416999999997</v>
      </c>
      <c r="AC129" s="11">
        <v>4.3012230000000002</v>
      </c>
      <c r="AD129" s="11">
        <v>7.0539480000000001</v>
      </c>
      <c r="AE129" s="11">
        <v>7.7739019999999996</v>
      </c>
    </row>
    <row r="130" spans="1:31" ht="13.5" customHeight="1" x14ac:dyDescent="0.15">
      <c r="A130" s="1"/>
      <c r="B130" s="16" t="s">
        <v>154</v>
      </c>
      <c r="C130" s="13">
        <v>118.459503359349</v>
      </c>
      <c r="D130" s="14">
        <v>114.96726614724103</v>
      </c>
      <c r="E130" s="14">
        <v>103.84027839326306</v>
      </c>
      <c r="F130" s="14">
        <v>93.312960003732513</v>
      </c>
      <c r="G130" s="14">
        <v>138.01527630742402</v>
      </c>
      <c r="H130" s="14">
        <v>98.226116659730494</v>
      </c>
      <c r="I130" s="14">
        <v>99.346498254232472</v>
      </c>
      <c r="J130" s="14">
        <v>120.726907651655</v>
      </c>
      <c r="K130" s="14">
        <v>131.583543091363</v>
      </c>
      <c r="L130" s="14">
        <v>229.71539799999999</v>
      </c>
      <c r="M130" s="14">
        <v>121.605572</v>
      </c>
      <c r="N130" s="14">
        <v>160.004515</v>
      </c>
      <c r="O130" s="14">
        <v>163.220933</v>
      </c>
      <c r="P130" s="14">
        <v>156.51014900000001</v>
      </c>
      <c r="Q130" s="14">
        <v>285.06735800000001</v>
      </c>
      <c r="R130" s="14">
        <v>283.789154</v>
      </c>
      <c r="S130" s="14">
        <v>425.21054800000002</v>
      </c>
      <c r="T130" s="14">
        <v>448.67973599999999</v>
      </c>
      <c r="U130" s="14">
        <v>366.633174</v>
      </c>
      <c r="V130" s="14">
        <v>421.79063300000001</v>
      </c>
      <c r="W130" s="14">
        <v>439.77923900000002</v>
      </c>
      <c r="X130" s="14">
        <v>428.04075799999998</v>
      </c>
      <c r="Y130" s="14">
        <v>412.690786</v>
      </c>
      <c r="Z130" s="14">
        <v>549.264995</v>
      </c>
      <c r="AA130" s="14">
        <v>325.85553199999998</v>
      </c>
      <c r="AB130" s="14">
        <v>384.78321099999999</v>
      </c>
      <c r="AC130" s="14">
        <v>460.09793500000001</v>
      </c>
      <c r="AD130" s="14">
        <v>485.33055400000001</v>
      </c>
      <c r="AE130" s="14">
        <v>410.04066699999998</v>
      </c>
    </row>
    <row r="131" spans="1:31" ht="13.5" customHeight="1" x14ac:dyDescent="0.15">
      <c r="A131" s="1"/>
      <c r="B131" s="16" t="s">
        <v>155</v>
      </c>
      <c r="C131" s="10">
        <v>20.438598271938016</v>
      </c>
      <c r="D131" s="11">
        <v>17.273427603763999</v>
      </c>
      <c r="E131" s="11">
        <v>20.870059442628584</v>
      </c>
      <c r="F131" s="11">
        <v>22.6931934675744</v>
      </c>
      <c r="G131" s="11">
        <v>25.9768722191628</v>
      </c>
      <c r="H131" s="11">
        <v>29.6154649591961</v>
      </c>
      <c r="I131" s="11">
        <v>60.354471187278001</v>
      </c>
      <c r="J131" s="11">
        <v>41.929374552102082</v>
      </c>
      <c r="K131" s="11">
        <v>45.621449472992168</v>
      </c>
      <c r="L131" s="11">
        <v>28.2087</v>
      </c>
      <c r="M131" s="11">
        <v>39.594231000000001</v>
      </c>
      <c r="N131" s="11">
        <v>36.477493000000003</v>
      </c>
      <c r="O131" s="11">
        <v>40.959789000000001</v>
      </c>
      <c r="P131" s="11">
        <v>84.068920000000006</v>
      </c>
      <c r="Q131" s="11">
        <v>103.36404400000001</v>
      </c>
      <c r="R131" s="11">
        <v>112.969729</v>
      </c>
      <c r="S131" s="11">
        <v>147.04079400000001</v>
      </c>
      <c r="T131" s="11">
        <v>330.34195599999998</v>
      </c>
      <c r="U131" s="11">
        <v>120.349689</v>
      </c>
      <c r="V131" s="11">
        <v>140.95547999999999</v>
      </c>
      <c r="W131" s="11">
        <v>115.55816900000001</v>
      </c>
      <c r="X131" s="11">
        <v>159.59223399999999</v>
      </c>
      <c r="Y131" s="11">
        <v>211.205107</v>
      </c>
      <c r="Z131" s="11">
        <v>208.91252399999999</v>
      </c>
      <c r="AA131" s="11">
        <v>214.36344600000001</v>
      </c>
      <c r="AB131" s="11">
        <v>126.30300800000001</v>
      </c>
      <c r="AC131" s="11">
        <v>117.78391499999999</v>
      </c>
      <c r="AD131" s="11">
        <v>177.855276</v>
      </c>
      <c r="AE131" s="11">
        <v>128.52409399999999</v>
      </c>
    </row>
    <row r="132" spans="1:31" ht="13.5" customHeight="1" x14ac:dyDescent="0.15">
      <c r="A132" s="1"/>
      <c r="B132" s="16" t="s">
        <v>156</v>
      </c>
      <c r="C132" s="13">
        <v>58.147924537000591</v>
      </c>
      <c r="D132" s="14">
        <v>109.537793188148</v>
      </c>
      <c r="E132" s="14">
        <v>92.882136481545004</v>
      </c>
      <c r="F132" s="14">
        <v>85.523919870087539</v>
      </c>
      <c r="G132" s="14">
        <v>74.888532862799465</v>
      </c>
      <c r="H132" s="14">
        <v>127.64772409401699</v>
      </c>
      <c r="I132" s="14">
        <v>109.92948712561298</v>
      </c>
      <c r="J132" s="14">
        <v>54.525306698482197</v>
      </c>
      <c r="K132" s="14">
        <v>62.1748221725421</v>
      </c>
      <c r="L132" s="14">
        <v>56.464281</v>
      </c>
      <c r="M132" s="14">
        <v>49.472296999999998</v>
      </c>
      <c r="N132" s="14">
        <v>42.968243000000001</v>
      </c>
      <c r="O132" s="14">
        <v>64.909903999999997</v>
      </c>
      <c r="P132" s="14">
        <v>123.02467</v>
      </c>
      <c r="Q132" s="14">
        <v>252.502984</v>
      </c>
      <c r="R132" s="14">
        <v>367.25530800000001</v>
      </c>
      <c r="S132" s="14">
        <v>281.19778000000002</v>
      </c>
      <c r="T132" s="14">
        <v>378.30943600000001</v>
      </c>
      <c r="U132" s="14">
        <v>248.57215400000001</v>
      </c>
      <c r="V132" s="14">
        <v>381.23954099999997</v>
      </c>
      <c r="W132" s="14">
        <v>307.41481499999998</v>
      </c>
      <c r="X132" s="14">
        <v>237.15768</v>
      </c>
      <c r="Y132" s="14">
        <v>235.503739</v>
      </c>
      <c r="Z132" s="14">
        <v>334.50037800000001</v>
      </c>
      <c r="AA132" s="14">
        <v>233.19781800000001</v>
      </c>
      <c r="AB132" s="14">
        <v>235.74300299999999</v>
      </c>
      <c r="AC132" s="14">
        <v>248.705714</v>
      </c>
      <c r="AD132" s="14">
        <v>359.86876699999999</v>
      </c>
      <c r="AE132" s="14">
        <v>384.02087499999999</v>
      </c>
    </row>
    <row r="133" spans="1:31" ht="13.5" customHeight="1" x14ac:dyDescent="0.15">
      <c r="A133" s="1"/>
      <c r="B133" s="16" t="s">
        <v>157</v>
      </c>
      <c r="C133" s="10">
        <v>13.8436343468224</v>
      </c>
      <c r="D133" s="11">
        <v>16.680799264027396</v>
      </c>
      <c r="E133" s="11">
        <v>13.934123882014999</v>
      </c>
      <c r="F133" s="11">
        <v>23.2375190675962</v>
      </c>
      <c r="G133" s="11">
        <v>33.743298128183888</v>
      </c>
      <c r="H133" s="11">
        <v>28.452319809741301</v>
      </c>
      <c r="I133" s="11">
        <v>76.687376041994852</v>
      </c>
      <c r="J133" s="11">
        <v>45.087791707405501</v>
      </c>
      <c r="K133" s="11">
        <v>11.3299742669978</v>
      </c>
      <c r="L133" s="11">
        <v>28.165845000000001</v>
      </c>
      <c r="M133" s="11">
        <v>16.389641000000001</v>
      </c>
      <c r="N133" s="11">
        <v>20.510558</v>
      </c>
      <c r="O133" s="11">
        <v>37.379339999999999</v>
      </c>
      <c r="P133" s="11">
        <v>38.080446000000002</v>
      </c>
      <c r="Q133" s="11">
        <v>63.438929000000002</v>
      </c>
      <c r="R133" s="11">
        <v>106.359837</v>
      </c>
      <c r="S133" s="11">
        <v>203.14128600000001</v>
      </c>
      <c r="T133" s="11">
        <v>206.76362800000001</v>
      </c>
      <c r="U133" s="11">
        <v>137.732373</v>
      </c>
      <c r="V133" s="11">
        <v>170.94546199999999</v>
      </c>
      <c r="W133" s="11">
        <v>258.047777</v>
      </c>
      <c r="X133" s="11">
        <v>349.43980499999998</v>
      </c>
      <c r="Y133" s="11">
        <v>261.30134700000002</v>
      </c>
      <c r="Z133" s="11">
        <v>333.48701699999998</v>
      </c>
      <c r="AA133" s="11">
        <v>212.908434</v>
      </c>
      <c r="AB133" s="11">
        <v>172.69769500000001</v>
      </c>
      <c r="AC133" s="11">
        <v>230.65712400000001</v>
      </c>
      <c r="AD133" s="11">
        <v>247.42305899999999</v>
      </c>
      <c r="AE133" s="11">
        <v>379.17225400000001</v>
      </c>
    </row>
    <row r="134" spans="1:31" ht="13.5" customHeight="1" x14ac:dyDescent="0.15">
      <c r="A134" s="1"/>
      <c r="B134" s="16" t="s">
        <v>158</v>
      </c>
      <c r="C134" s="13">
        <v>486.13856179778611</v>
      </c>
      <c r="D134" s="14">
        <v>428.08493459810114</v>
      </c>
      <c r="E134" s="14">
        <v>380.07178283915101</v>
      </c>
      <c r="F134" s="14">
        <v>380.78167748189787</v>
      </c>
      <c r="G134" s="14">
        <v>416.49912230508698</v>
      </c>
      <c r="H134" s="14">
        <v>376.70990725035796</v>
      </c>
      <c r="I134" s="14">
        <v>373.25992185222384</v>
      </c>
      <c r="J134" s="14">
        <v>387.32755505442498</v>
      </c>
      <c r="K134" s="14">
        <v>353.47095361450317</v>
      </c>
      <c r="L134" s="14">
        <v>603.52101600000003</v>
      </c>
      <c r="M134" s="14">
        <v>553.45655899999997</v>
      </c>
      <c r="N134" s="14">
        <v>598.49895000000004</v>
      </c>
      <c r="O134" s="14">
        <v>768.30749400000002</v>
      </c>
      <c r="P134" s="14">
        <v>693.81395999999995</v>
      </c>
      <c r="Q134" s="14">
        <v>873.03973399999995</v>
      </c>
      <c r="R134" s="14">
        <v>1054.006398</v>
      </c>
      <c r="S134" s="14">
        <v>1157.212436</v>
      </c>
      <c r="T134" s="14">
        <v>1424.0299379999999</v>
      </c>
      <c r="U134" s="14">
        <v>1246.285748</v>
      </c>
      <c r="V134" s="14">
        <v>1510.790612</v>
      </c>
      <c r="W134" s="14">
        <v>1842.733479</v>
      </c>
      <c r="X134" s="14">
        <v>1748.0114940000001</v>
      </c>
      <c r="Y134" s="14">
        <v>1953.0087570000001</v>
      </c>
      <c r="Z134" s="14">
        <v>1637.4906510000001</v>
      </c>
      <c r="AA134" s="14">
        <v>1243.47237</v>
      </c>
      <c r="AB134" s="14">
        <v>1083.298454</v>
      </c>
      <c r="AC134" s="14">
        <v>1082.3506299999999</v>
      </c>
      <c r="AD134" s="14">
        <v>925.78970600000002</v>
      </c>
      <c r="AE134" s="14">
        <v>933.64180499999998</v>
      </c>
    </row>
    <row r="135" spans="1:31" ht="13.5" customHeight="1" x14ac:dyDescent="0.15">
      <c r="A135" s="1"/>
      <c r="B135" s="16" t="s">
        <v>159</v>
      </c>
      <c r="C135" s="10">
        <v>0.57087589767561997</v>
      </c>
      <c r="D135" s="11">
        <v>0.243938473908548</v>
      </c>
      <c r="E135" s="11">
        <v>2.2673111567762199</v>
      </c>
      <c r="F135" s="11">
        <v>1.4126545333898402</v>
      </c>
      <c r="G135" s="11">
        <v>0.11215055464290399</v>
      </c>
      <c r="H135" s="11">
        <v>8.9472703804217804E-2</v>
      </c>
      <c r="I135" s="11">
        <v>0.117879826537652</v>
      </c>
      <c r="J135" s="11">
        <v>8.11334208917385E-2</v>
      </c>
      <c r="K135" s="11">
        <v>6.4524913270499903E-2</v>
      </c>
      <c r="L135" s="11">
        <v>4.0857999999999998E-2</v>
      </c>
      <c r="M135" s="11">
        <v>3.2162999999999997E-2</v>
      </c>
      <c r="N135" s="11">
        <v>1.2492909999999999</v>
      </c>
      <c r="O135" s="11">
        <v>5.3336000000000001E-2</v>
      </c>
      <c r="P135" s="11">
        <v>6.1227999999999998E-2</v>
      </c>
      <c r="Q135" s="11">
        <v>8.4969000000000003E-2</v>
      </c>
      <c r="R135" s="11">
        <v>0.73014900000000005</v>
      </c>
      <c r="S135" s="11">
        <v>0.26530500000000001</v>
      </c>
      <c r="T135" s="11">
        <v>0.31751600000000002</v>
      </c>
      <c r="U135" s="11">
        <v>0.48663899999999999</v>
      </c>
      <c r="V135" s="11">
        <v>0.49796099999999999</v>
      </c>
      <c r="W135" s="11">
        <v>0.38671299999999997</v>
      </c>
      <c r="X135" s="11">
        <v>0.61732200000000004</v>
      </c>
      <c r="Y135" s="11">
        <v>0.66684600000000005</v>
      </c>
      <c r="Z135" s="11">
        <v>0.54613900000000004</v>
      </c>
      <c r="AA135" s="11">
        <v>1.6868259999999999</v>
      </c>
      <c r="AB135" s="11">
        <v>1.528926</v>
      </c>
      <c r="AC135" s="11">
        <v>0.62939699999999998</v>
      </c>
      <c r="AD135" s="11">
        <v>0.99849299999999996</v>
      </c>
      <c r="AE135" s="11">
        <v>0.496336</v>
      </c>
    </row>
    <row r="136" spans="1:31" ht="13.5" customHeight="1" x14ac:dyDescent="0.15">
      <c r="A136" s="1"/>
      <c r="B136" s="16" t="s">
        <v>160</v>
      </c>
      <c r="C136" s="13">
        <v>18.525914928901607</v>
      </c>
      <c r="D136" s="14">
        <v>9.9431283145741105</v>
      </c>
      <c r="E136" s="14">
        <v>7.0048878231426626</v>
      </c>
      <c r="F136" s="14">
        <v>10.108904000404396</v>
      </c>
      <c r="G136" s="14">
        <v>8.6636303461643642</v>
      </c>
      <c r="H136" s="14">
        <v>8.4253462748971799</v>
      </c>
      <c r="I136" s="14">
        <v>9.7578300856167637</v>
      </c>
      <c r="J136" s="14">
        <v>12.278065240033598</v>
      </c>
      <c r="K136" s="14">
        <v>12.008445134725699</v>
      </c>
      <c r="L136" s="14">
        <v>10.472581</v>
      </c>
      <c r="M136" s="14">
        <v>11.142899999999999</v>
      </c>
      <c r="N136" s="14">
        <v>26.856375</v>
      </c>
      <c r="O136" s="14">
        <v>43.324081</v>
      </c>
      <c r="P136" s="14">
        <v>46.488700999999999</v>
      </c>
      <c r="Q136" s="14">
        <v>90.870722000000001</v>
      </c>
      <c r="R136" s="14">
        <v>131.544445</v>
      </c>
      <c r="S136" s="14">
        <v>115.720493</v>
      </c>
      <c r="T136" s="14">
        <v>210.80299500000001</v>
      </c>
      <c r="U136" s="14">
        <v>90.912903</v>
      </c>
      <c r="V136" s="14">
        <v>98.503337000000002</v>
      </c>
      <c r="W136" s="14">
        <v>307.82484799999997</v>
      </c>
      <c r="X136" s="14">
        <v>90.900414999999995</v>
      </c>
      <c r="Y136" s="14">
        <v>66.802537999999998</v>
      </c>
      <c r="Z136" s="14">
        <v>59.269140999999998</v>
      </c>
      <c r="AA136" s="14">
        <v>78.426715999999999</v>
      </c>
      <c r="AB136" s="14">
        <v>43.536073999999999</v>
      </c>
      <c r="AC136" s="14">
        <v>53.271546000000001</v>
      </c>
      <c r="AD136" s="14">
        <v>24.022561</v>
      </c>
      <c r="AE136" s="14">
        <v>29.305121</v>
      </c>
    </row>
    <row r="137" spans="1:31" ht="13.5" customHeight="1" x14ac:dyDescent="0.15">
      <c r="A137" s="1"/>
      <c r="B137" s="16" t="s">
        <v>161</v>
      </c>
      <c r="C137" s="10">
        <v>45.698176935397001</v>
      </c>
      <c r="D137" s="11">
        <v>40.111955830082799</v>
      </c>
      <c r="E137" s="11">
        <v>29.333306664599998</v>
      </c>
      <c r="F137" s="11">
        <v>47.161925201886497</v>
      </c>
      <c r="G137" s="11">
        <v>45.701351016983573</v>
      </c>
      <c r="H137" s="11">
        <v>33.179460994064101</v>
      </c>
      <c r="I137" s="11">
        <v>36.686821570218179</v>
      </c>
      <c r="J137" s="11">
        <v>46.297623090563199</v>
      </c>
      <c r="K137" s="11">
        <v>40.981162653822992</v>
      </c>
      <c r="L137" s="11">
        <v>57.747140000000002</v>
      </c>
      <c r="M137" s="11">
        <v>44.400886999999997</v>
      </c>
      <c r="N137" s="11">
        <v>71.756506999999999</v>
      </c>
      <c r="O137" s="11">
        <v>72.310748000000004</v>
      </c>
      <c r="P137" s="11">
        <v>129.09972999999999</v>
      </c>
      <c r="Q137" s="11">
        <v>95.401647999999994</v>
      </c>
      <c r="R137" s="11">
        <v>70.766836999999995</v>
      </c>
      <c r="S137" s="11">
        <v>96.124790000000004</v>
      </c>
      <c r="T137" s="11">
        <v>116.121359</v>
      </c>
      <c r="U137" s="11">
        <v>126.76455799999999</v>
      </c>
      <c r="V137" s="11">
        <v>168.06292400000001</v>
      </c>
      <c r="W137" s="11">
        <v>198.00742600000001</v>
      </c>
      <c r="X137" s="11">
        <v>30.529651999999999</v>
      </c>
      <c r="Y137" s="11">
        <v>10.525152</v>
      </c>
      <c r="Z137" s="11">
        <v>15.513826999999999</v>
      </c>
      <c r="AA137" s="11">
        <v>13.190382</v>
      </c>
      <c r="AB137" s="11">
        <v>22.220656000000002</v>
      </c>
      <c r="AC137" s="11">
        <v>22.027436000000002</v>
      </c>
      <c r="AD137" s="11">
        <v>31.253095999999999</v>
      </c>
      <c r="AE137" s="11">
        <v>14.315268</v>
      </c>
    </row>
    <row r="138" spans="1:31" ht="13.5" customHeight="1" x14ac:dyDescent="0.15">
      <c r="A138" s="1"/>
      <c r="B138" s="16" t="s">
        <v>162</v>
      </c>
      <c r="C138" s="13"/>
      <c r="D138" s="14">
        <v>0.34341642102853198</v>
      </c>
      <c r="E138" s="14">
        <v>0.87470443637045359</v>
      </c>
      <c r="F138" s="14">
        <v>1.64593693339917</v>
      </c>
      <c r="G138" s="14"/>
      <c r="H138" s="14">
        <v>1.3271784397625599</v>
      </c>
      <c r="I138" s="14">
        <v>0.10478206803346897</v>
      </c>
      <c r="J138" s="14">
        <v>0.10490740003676</v>
      </c>
      <c r="K138" s="14">
        <v>3.5975021575679902E-2</v>
      </c>
      <c r="L138" s="14">
        <v>2.8636000000000002E-2</v>
      </c>
      <c r="M138" s="14">
        <v>0.23913899999999999</v>
      </c>
      <c r="N138" s="14">
        <v>2.284208</v>
      </c>
      <c r="O138" s="14">
        <v>2.4392589999999998</v>
      </c>
      <c r="P138" s="14">
        <v>3.2223730000000002</v>
      </c>
      <c r="Q138" s="14">
        <v>3.6803789999999998</v>
      </c>
      <c r="R138" s="14">
        <v>10.457615000000001</v>
      </c>
      <c r="S138" s="14">
        <v>1.9606749999999999</v>
      </c>
      <c r="T138" s="14">
        <v>7.1248750000000003</v>
      </c>
      <c r="U138" s="14">
        <v>0.82167199999999996</v>
      </c>
      <c r="V138" s="14">
        <v>1.251047</v>
      </c>
      <c r="W138" s="14">
        <v>1.2491890000000001</v>
      </c>
      <c r="X138" s="14">
        <v>0.50576500000000002</v>
      </c>
      <c r="Y138" s="14">
        <v>0.86433800000000005</v>
      </c>
      <c r="Z138" s="14">
        <v>1.5616019999999999</v>
      </c>
      <c r="AA138" s="14">
        <v>2.2618879999999999</v>
      </c>
      <c r="AB138" s="14">
        <v>1.1520820000000001</v>
      </c>
      <c r="AC138" s="14">
        <v>3.1358160000000002</v>
      </c>
      <c r="AD138" s="14">
        <v>2.9752710000000002</v>
      </c>
      <c r="AE138" s="14">
        <v>1.2472099999999999</v>
      </c>
    </row>
    <row r="139" spans="1:31" ht="13.5" customHeight="1" x14ac:dyDescent="0.15">
      <c r="A139" s="1"/>
      <c r="B139" s="16" t="s">
        <v>163</v>
      </c>
      <c r="C139" s="10">
        <v>53.907107628710669</v>
      </c>
      <c r="D139" s="11">
        <v>62.953226785716403</v>
      </c>
      <c r="E139" s="11">
        <v>68.796175263003377</v>
      </c>
      <c r="F139" s="11">
        <v>62.999208135853301</v>
      </c>
      <c r="G139" s="11">
        <v>66.014620226679696</v>
      </c>
      <c r="H139" s="11">
        <v>63.972983220015799</v>
      </c>
      <c r="I139" s="11">
        <v>69.87654161981942</v>
      </c>
      <c r="J139" s="11">
        <v>68.574218914196237</v>
      </c>
      <c r="K139" s="11">
        <v>63.238419511831481</v>
      </c>
      <c r="L139" s="11">
        <v>124.61761799999999</v>
      </c>
      <c r="M139" s="11">
        <v>126.102918</v>
      </c>
      <c r="N139" s="11">
        <v>112.144734</v>
      </c>
      <c r="O139" s="11">
        <v>110.64281</v>
      </c>
      <c r="P139" s="11">
        <v>108.281054</v>
      </c>
      <c r="Q139" s="11">
        <v>84.732449000000003</v>
      </c>
      <c r="R139" s="11">
        <v>140.86375899999999</v>
      </c>
      <c r="S139" s="11">
        <v>139.48658399999999</v>
      </c>
      <c r="T139" s="11">
        <v>139.36469700000001</v>
      </c>
      <c r="U139" s="11">
        <v>131.33487299999999</v>
      </c>
      <c r="V139" s="11">
        <v>198.56195299999999</v>
      </c>
      <c r="W139" s="11">
        <v>301.313423</v>
      </c>
      <c r="X139" s="11">
        <v>157.14621299999999</v>
      </c>
      <c r="Y139" s="11">
        <v>113.874398</v>
      </c>
      <c r="Z139" s="11">
        <v>115.493832</v>
      </c>
      <c r="AA139" s="11">
        <v>91.634118999999998</v>
      </c>
      <c r="AB139" s="11">
        <v>94.109677000000005</v>
      </c>
      <c r="AC139" s="11">
        <v>69.845177000000007</v>
      </c>
      <c r="AD139" s="11">
        <v>71.396730000000005</v>
      </c>
      <c r="AE139" s="11">
        <v>56.168562999999999</v>
      </c>
    </row>
    <row r="140" spans="1:31" ht="13.5" customHeight="1" x14ac:dyDescent="0.15">
      <c r="A140" s="1"/>
      <c r="B140" s="16" t="s">
        <v>164</v>
      </c>
      <c r="C140" s="13"/>
      <c r="D140" s="14"/>
      <c r="E140" s="14">
        <v>0.92817630032582932</v>
      </c>
      <c r="F140" s="14">
        <v>0.90720933336962206</v>
      </c>
      <c r="G140" s="14">
        <v>0.11215055464290399</v>
      </c>
      <c r="H140" s="14">
        <v>4.1903049614975405</v>
      </c>
      <c r="I140" s="14">
        <v>0.353639479612957</v>
      </c>
      <c r="J140" s="14">
        <v>2.3168937665192679</v>
      </c>
      <c r="K140" s="14">
        <v>0.28179347231379404</v>
      </c>
      <c r="L140" s="14">
        <v>0.92730599999999996</v>
      </c>
      <c r="M140" s="14">
        <v>1.0224169999999999</v>
      </c>
      <c r="N140" s="14">
        <v>0.80493400000000004</v>
      </c>
      <c r="O140" s="14">
        <v>2.2356020000000001</v>
      </c>
      <c r="P140" s="14">
        <v>0.84778500000000001</v>
      </c>
      <c r="Q140" s="14">
        <v>0.405246</v>
      </c>
      <c r="R140" s="14">
        <v>2.738686</v>
      </c>
      <c r="S140" s="14">
        <v>2.6203639999999999</v>
      </c>
      <c r="T140" s="14">
        <v>6.0781809999999998</v>
      </c>
      <c r="U140" s="14">
        <v>13.763477999999999</v>
      </c>
      <c r="V140" s="14">
        <v>4.3446150000000001</v>
      </c>
      <c r="W140" s="14">
        <v>4.875305</v>
      </c>
      <c r="X140" s="14">
        <v>6.0384380000000002</v>
      </c>
      <c r="Y140" s="14">
        <v>27.522742000000001</v>
      </c>
      <c r="Z140" s="14">
        <v>9.1212370000000007</v>
      </c>
      <c r="AA140" s="14">
        <v>18.951391000000001</v>
      </c>
      <c r="AB140" s="14">
        <v>44.710920999999999</v>
      </c>
      <c r="AC140" s="14">
        <v>1.836633</v>
      </c>
      <c r="AD140" s="14">
        <v>1.100994</v>
      </c>
      <c r="AE140" s="14">
        <v>1.9226099999999999</v>
      </c>
    </row>
    <row r="141" spans="1:31" ht="13.5" customHeight="1" x14ac:dyDescent="0.15">
      <c r="A141" s="1"/>
      <c r="B141" s="16" t="s">
        <v>165</v>
      </c>
      <c r="C141" s="10">
        <v>99.611135484626232</v>
      </c>
      <c r="D141" s="11">
        <v>116.102698435875</v>
      </c>
      <c r="E141" s="11">
        <v>110.519385594342</v>
      </c>
      <c r="F141" s="11">
        <v>130.13269880520502</v>
      </c>
      <c r="G141" s="11">
        <v>154.06682444069</v>
      </c>
      <c r="H141" s="11">
        <v>194.60313077417399</v>
      </c>
      <c r="I141" s="11">
        <v>211.83004828816101</v>
      </c>
      <c r="J141" s="11">
        <v>319.78932816265399</v>
      </c>
      <c r="K141" s="11">
        <v>241.098924368582</v>
      </c>
      <c r="L141" s="11">
        <v>237.29669999999999</v>
      </c>
      <c r="M141" s="11">
        <v>215.48469900000001</v>
      </c>
      <c r="N141" s="11">
        <v>270.51764400000002</v>
      </c>
      <c r="O141" s="11">
        <v>260.37094000000002</v>
      </c>
      <c r="P141" s="11">
        <v>391.675884</v>
      </c>
      <c r="Q141" s="11">
        <v>435.505584</v>
      </c>
      <c r="R141" s="11">
        <v>597.94176500000003</v>
      </c>
      <c r="S141" s="11">
        <v>683.68077700000003</v>
      </c>
      <c r="T141" s="11">
        <v>849.15386799999999</v>
      </c>
      <c r="U141" s="11">
        <v>443.663771</v>
      </c>
      <c r="V141" s="11">
        <v>509.00350500000002</v>
      </c>
      <c r="W141" s="11">
        <v>745.97752100000002</v>
      </c>
      <c r="X141" s="11">
        <v>788.43662200000006</v>
      </c>
      <c r="Y141" s="11">
        <v>840.01347799999996</v>
      </c>
      <c r="Z141" s="11">
        <v>1046.0058469999999</v>
      </c>
      <c r="AA141" s="11">
        <v>805.74775</v>
      </c>
      <c r="AB141" s="11">
        <v>682.67708900000002</v>
      </c>
      <c r="AC141" s="11">
        <v>738.74406199999999</v>
      </c>
      <c r="AD141" s="11">
        <v>622.05429200000003</v>
      </c>
      <c r="AE141" s="11">
        <v>930.16015600000003</v>
      </c>
    </row>
    <row r="142" spans="1:31" ht="13.5" customHeight="1" x14ac:dyDescent="0.15">
      <c r="A142" s="1"/>
      <c r="B142" s="16" t="s">
        <v>166</v>
      </c>
      <c r="C142" s="13"/>
      <c r="D142" s="14">
        <v>2.7645021892796802</v>
      </c>
      <c r="E142" s="14">
        <v>2.8278178881687901</v>
      </c>
      <c r="F142" s="14">
        <v>1.7366578667361301</v>
      </c>
      <c r="G142" s="14">
        <v>3.0561026140191481</v>
      </c>
      <c r="H142" s="14">
        <v>15.06123847371</v>
      </c>
      <c r="I142" s="14">
        <v>14.8528581437442</v>
      </c>
      <c r="J142" s="14">
        <v>7.9637798605842702</v>
      </c>
      <c r="K142" s="14">
        <v>24.338951076820283</v>
      </c>
      <c r="L142" s="14">
        <v>9.3194370000000006</v>
      </c>
      <c r="M142" s="14">
        <v>8.6803109999999997</v>
      </c>
      <c r="N142" s="14">
        <v>19.270596999999999</v>
      </c>
      <c r="O142" s="14">
        <v>10.212272</v>
      </c>
      <c r="P142" s="14">
        <v>9.4042049999999993</v>
      </c>
      <c r="Q142" s="14">
        <v>26.690951999999999</v>
      </c>
      <c r="R142" s="14">
        <v>27.774222000000002</v>
      </c>
      <c r="S142" s="14">
        <v>10.439244</v>
      </c>
      <c r="T142" s="14">
        <v>22.740468</v>
      </c>
      <c r="U142" s="14">
        <v>25.302845000000001</v>
      </c>
      <c r="V142" s="14">
        <v>23.192926</v>
      </c>
      <c r="W142" s="14">
        <v>29.734361</v>
      </c>
      <c r="X142" s="14">
        <v>27.620794</v>
      </c>
      <c r="Y142" s="14">
        <v>73.431633000000005</v>
      </c>
      <c r="Z142" s="14">
        <v>21.575790999999999</v>
      </c>
      <c r="AA142" s="14">
        <v>18.287935000000001</v>
      </c>
      <c r="AB142" s="14">
        <v>18.904651999999999</v>
      </c>
      <c r="AC142" s="14">
        <v>26.314717999999999</v>
      </c>
      <c r="AD142" s="14">
        <v>16.741806</v>
      </c>
      <c r="AE142" s="14">
        <v>20.087347999999999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/>
      <c r="H143" s="11">
        <v>4.4736351902108902E-2</v>
      </c>
      <c r="I143" s="11">
        <v>3.9293275512550824E-2</v>
      </c>
      <c r="J143" s="11">
        <v>0.36616959413310196</v>
      </c>
      <c r="K143" s="11">
        <v>0.30591209062568925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168</v>
      </c>
      <c r="C144" s="13">
        <v>17.322923180554401</v>
      </c>
      <c r="D144" s="14">
        <v>26.168259914328303</v>
      </c>
      <c r="E144" s="14">
        <v>26.156966139745617</v>
      </c>
      <c r="F144" s="14">
        <v>18.9347548007574</v>
      </c>
      <c r="G144" s="14">
        <v>20.397382125678302</v>
      </c>
      <c r="H144" s="14">
        <v>12.9884541689123</v>
      </c>
      <c r="I144" s="14">
        <v>9.6137547420707463</v>
      </c>
      <c r="J144" s="14">
        <v>11.040812018497</v>
      </c>
      <c r="K144" s="14">
        <v>15.708143357118901</v>
      </c>
      <c r="L144" s="14">
        <v>14.502978000000001</v>
      </c>
      <c r="M144" s="14">
        <v>20.266562</v>
      </c>
      <c r="N144" s="14">
        <v>23.872713999999998</v>
      </c>
      <c r="O144" s="14">
        <v>24.462613999999999</v>
      </c>
      <c r="P144" s="14">
        <v>25.586117000000002</v>
      </c>
      <c r="Q144" s="14">
        <v>26.238949000000002</v>
      </c>
      <c r="R144" s="14">
        <v>33.583992000000002</v>
      </c>
      <c r="S144" s="14">
        <v>42.121921999999998</v>
      </c>
      <c r="T144" s="14">
        <v>39.380656999999999</v>
      </c>
      <c r="U144" s="14">
        <v>39.507620000000003</v>
      </c>
      <c r="V144" s="14">
        <v>29.389202999999998</v>
      </c>
      <c r="W144" s="14">
        <v>26.247277</v>
      </c>
      <c r="X144" s="14">
        <v>37.204680000000003</v>
      </c>
      <c r="Y144" s="14">
        <v>41.144435000000001</v>
      </c>
      <c r="Z144" s="14">
        <v>47.601427000000001</v>
      </c>
      <c r="AA144" s="14">
        <v>11.811283</v>
      </c>
      <c r="AB144" s="14">
        <v>21.753692999999998</v>
      </c>
      <c r="AC144" s="14">
        <v>14.616642000000001</v>
      </c>
      <c r="AD144" s="14">
        <v>11.834776</v>
      </c>
      <c r="AE144" s="14">
        <v>22.489115999999999</v>
      </c>
    </row>
    <row r="145" spans="1:31" ht="13.5" customHeight="1" x14ac:dyDescent="0.15">
      <c r="A145" s="1"/>
      <c r="B145" s="15" t="s">
        <v>169</v>
      </c>
      <c r="C145" s="10">
        <v>253.99188938273795</v>
      </c>
      <c r="D145" s="11">
        <v>266.32197060296704</v>
      </c>
      <c r="E145" s="11">
        <v>546.81829485115225</v>
      </c>
      <c r="F145" s="11">
        <v>417.83469868338051</v>
      </c>
      <c r="G145" s="11">
        <v>630.5945311183915</v>
      </c>
      <c r="H145" s="11">
        <v>753.50928720452123</v>
      </c>
      <c r="I145" s="11">
        <v>657.91350742364591</v>
      </c>
      <c r="J145" s="11">
        <v>746.82659831948138</v>
      </c>
      <c r="K145" s="11">
        <v>552.49336672835068</v>
      </c>
      <c r="L145" s="11">
        <v>595.49892699999998</v>
      </c>
      <c r="M145" s="11">
        <v>620.95431900000005</v>
      </c>
      <c r="N145" s="11">
        <v>662.53432399999997</v>
      </c>
      <c r="O145" s="11">
        <v>1016.847707</v>
      </c>
      <c r="P145" s="11">
        <v>1303.229994</v>
      </c>
      <c r="Q145" s="11">
        <v>1629.416379</v>
      </c>
      <c r="R145" s="11">
        <v>1676.172016</v>
      </c>
      <c r="S145" s="11">
        <v>2314.2589630000002</v>
      </c>
      <c r="T145" s="11">
        <v>3188.9759399999998</v>
      </c>
      <c r="U145" s="11">
        <v>2288.7974949999998</v>
      </c>
      <c r="V145" s="11">
        <v>2844.2740960000001</v>
      </c>
      <c r="W145" s="11">
        <v>4395.5440710000003</v>
      </c>
      <c r="X145" s="11">
        <v>3049.92355</v>
      </c>
      <c r="Y145" s="11">
        <v>2347.697216</v>
      </c>
      <c r="Z145" s="11">
        <v>2296.256206</v>
      </c>
      <c r="AA145" s="11">
        <v>1954.038609</v>
      </c>
      <c r="AB145" s="11">
        <v>1542.0029790000001</v>
      </c>
      <c r="AC145" s="11">
        <v>1567.7111620000001</v>
      </c>
      <c r="AD145" s="11">
        <v>1504.5747349999999</v>
      </c>
      <c r="AE145" s="11">
        <v>1455.849678</v>
      </c>
    </row>
    <row r="146" spans="1:31" ht="13.5" customHeight="1" x14ac:dyDescent="0.15">
      <c r="A146" s="1"/>
      <c r="B146" s="16" t="s">
        <v>170</v>
      </c>
      <c r="C146" s="13">
        <v>10.709162595621807</v>
      </c>
      <c r="D146" s="14">
        <v>10.409499081033699</v>
      </c>
      <c r="E146" s="14">
        <v>6.7058892299018771</v>
      </c>
      <c r="F146" s="14">
        <v>4.6138074668512195</v>
      </c>
      <c r="G146" s="14">
        <v>5.8598664800917559</v>
      </c>
      <c r="H146" s="14">
        <v>5.0701198822390099</v>
      </c>
      <c r="I146" s="14">
        <v>6.7453456296545502</v>
      </c>
      <c r="J146" s="14">
        <v>8.9382614290312432</v>
      </c>
      <c r="K146" s="14">
        <v>4.2545241159591241</v>
      </c>
      <c r="L146" s="14">
        <v>17.985672000000001</v>
      </c>
      <c r="M146" s="14">
        <v>16.780823999999999</v>
      </c>
      <c r="N146" s="14">
        <v>11.770187999999999</v>
      </c>
      <c r="O146" s="14">
        <v>25.128406999999999</v>
      </c>
      <c r="P146" s="14">
        <v>28.090788</v>
      </c>
      <c r="Q146" s="14">
        <v>29.887293</v>
      </c>
      <c r="R146" s="14">
        <v>40.662681999999997</v>
      </c>
      <c r="S146" s="14">
        <v>75.021314000000004</v>
      </c>
      <c r="T146" s="14">
        <v>157.54444699999999</v>
      </c>
      <c r="U146" s="14">
        <v>231.367276</v>
      </c>
      <c r="V146" s="14">
        <v>99.222601999999995</v>
      </c>
      <c r="W146" s="14">
        <v>88.267056999999994</v>
      </c>
      <c r="X146" s="14">
        <v>86.626479000000003</v>
      </c>
      <c r="Y146" s="14">
        <v>77.063687999999999</v>
      </c>
      <c r="Z146" s="14">
        <v>110.278648</v>
      </c>
      <c r="AA146" s="14">
        <v>46.993223999999998</v>
      </c>
      <c r="AB146" s="14">
        <v>13.419769000000001</v>
      </c>
      <c r="AC146" s="14">
        <v>11.354988000000001</v>
      </c>
      <c r="AD146" s="14">
        <v>12.282889000000001</v>
      </c>
      <c r="AE146" s="14">
        <v>16.781533</v>
      </c>
    </row>
    <row r="147" spans="1:31" ht="13.5" customHeight="1" x14ac:dyDescent="0.15">
      <c r="A147" s="1"/>
      <c r="B147" s="16" t="s">
        <v>171</v>
      </c>
      <c r="C147" s="10">
        <v>0.12884367533844499</v>
      </c>
      <c r="D147" s="11">
        <v>0.39877383278076101</v>
      </c>
      <c r="E147" s="11">
        <v>0.31471023252751701</v>
      </c>
      <c r="F147" s="11">
        <v>1.5940964000637601</v>
      </c>
      <c r="G147" s="11">
        <v>0.71495978584851561</v>
      </c>
      <c r="H147" s="11">
        <v>2.2219054778047398</v>
      </c>
      <c r="I147" s="11">
        <v>1.0347229218304999</v>
      </c>
      <c r="J147" s="11">
        <v>1.1396415399676791</v>
      </c>
      <c r="K147" s="11">
        <v>1.66596562159618</v>
      </c>
      <c r="L147" s="11">
        <v>3.7780140000000002</v>
      </c>
      <c r="M147" s="11">
        <v>2.1588229999999999</v>
      </c>
      <c r="N147" s="11">
        <v>1.8327599999999999</v>
      </c>
      <c r="O147" s="11">
        <v>3.2734130000000001</v>
      </c>
      <c r="P147" s="11">
        <v>2.4209900000000002</v>
      </c>
      <c r="Q147" s="11">
        <v>2.1637170000000001</v>
      </c>
      <c r="R147" s="11">
        <v>13.042414000000001</v>
      </c>
      <c r="S147" s="11">
        <v>17.273087</v>
      </c>
      <c r="T147" s="11">
        <v>36.292177000000002</v>
      </c>
      <c r="U147" s="11">
        <v>28.416142000000001</v>
      </c>
      <c r="V147" s="11">
        <v>20.005766000000001</v>
      </c>
      <c r="W147" s="11">
        <v>15.519477</v>
      </c>
      <c r="X147" s="11">
        <v>17.665519</v>
      </c>
      <c r="Y147" s="11">
        <v>29.189260000000001</v>
      </c>
      <c r="Z147" s="11">
        <v>20.364211000000001</v>
      </c>
      <c r="AA147" s="11">
        <v>11.437055000000001</v>
      </c>
      <c r="AB147" s="11">
        <v>12.873218</v>
      </c>
      <c r="AC147" s="11">
        <v>10.164607999999999</v>
      </c>
      <c r="AD147" s="11">
        <v>7.0908340000000001</v>
      </c>
      <c r="AE147" s="11">
        <v>15.376674</v>
      </c>
    </row>
    <row r="148" spans="1:31" ht="13.5" customHeight="1" x14ac:dyDescent="0.15">
      <c r="A148" s="1"/>
      <c r="B148" s="16" t="s">
        <v>172</v>
      </c>
      <c r="C148" s="13">
        <v>14.652358756310901</v>
      </c>
      <c r="D148" s="14">
        <v>11.476075192709999</v>
      </c>
      <c r="E148" s="14">
        <v>14.1234356006252</v>
      </c>
      <c r="F148" s="14">
        <v>23.133838000925401</v>
      </c>
      <c r="G148" s="14">
        <v>34.40218263671099</v>
      </c>
      <c r="H148" s="14">
        <v>62.392298786141204</v>
      </c>
      <c r="I148" s="14">
        <v>34.132758661902386</v>
      </c>
      <c r="J148" s="14">
        <v>24.163293777051887</v>
      </c>
      <c r="K148" s="14">
        <v>14.8961473008713</v>
      </c>
      <c r="L148" s="14">
        <v>22.745927999999999</v>
      </c>
      <c r="M148" s="14">
        <v>27.227912</v>
      </c>
      <c r="N148" s="14">
        <v>37.131776000000002</v>
      </c>
      <c r="O148" s="14">
        <v>59.249402000000003</v>
      </c>
      <c r="P148" s="14">
        <v>76.179327000000001</v>
      </c>
      <c r="Q148" s="14">
        <v>76.769859999999994</v>
      </c>
      <c r="R148" s="14">
        <v>8.1476970000000009</v>
      </c>
      <c r="S148" s="14">
        <v>17.036363999999999</v>
      </c>
      <c r="T148" s="14">
        <v>13.609109999999999</v>
      </c>
      <c r="U148" s="14">
        <v>15.446559000000001</v>
      </c>
      <c r="V148" s="14">
        <v>8.3598999999999997</v>
      </c>
      <c r="W148" s="14">
        <v>22.344144</v>
      </c>
      <c r="X148" s="14">
        <v>13.620898</v>
      </c>
      <c r="Y148" s="14">
        <v>12.448978</v>
      </c>
      <c r="Z148" s="14">
        <v>12.298394999999999</v>
      </c>
      <c r="AA148" s="14">
        <v>3.9285990000000002</v>
      </c>
      <c r="AB148" s="14">
        <v>5.1305529999999999</v>
      </c>
      <c r="AC148" s="14">
        <v>5.9373389999999997</v>
      </c>
      <c r="AD148" s="14">
        <v>1.133569</v>
      </c>
      <c r="AE148" s="14">
        <v>1.683365</v>
      </c>
    </row>
    <row r="149" spans="1:31" ht="13.5" customHeight="1" x14ac:dyDescent="0.15">
      <c r="A149" s="1"/>
      <c r="B149" s="16" t="s">
        <v>173</v>
      </c>
      <c r="C149" s="10">
        <v>0.23656641645618401</v>
      </c>
      <c r="D149" s="11">
        <v>0.12408795708673799</v>
      </c>
      <c r="E149" s="11">
        <v>0.85079459309286953</v>
      </c>
      <c r="F149" s="11">
        <v>0.18144186667392403</v>
      </c>
      <c r="G149" s="11">
        <v>8.4112915982178349E-2</v>
      </c>
      <c r="H149" s="11">
        <v>0.119296938405624</v>
      </c>
      <c r="I149" s="11">
        <v>0.10478206803346897</v>
      </c>
      <c r="J149" s="11">
        <v>0.28868403247525604</v>
      </c>
      <c r="K149" s="11">
        <v>0.37839425420158396</v>
      </c>
      <c r="L149" s="11">
        <v>0.20377799999999999</v>
      </c>
      <c r="M149" s="11">
        <v>0.24090300000000001</v>
      </c>
      <c r="N149" s="11">
        <v>0.29233399999999998</v>
      </c>
      <c r="O149" s="11">
        <v>1.0459879999999999</v>
      </c>
      <c r="P149" s="11">
        <v>1.6876770000000001</v>
      </c>
      <c r="Q149" s="11">
        <v>8.5414480000000008</v>
      </c>
      <c r="R149" s="11">
        <v>8.3077240000000003</v>
      </c>
      <c r="S149" s="11">
        <v>13.503185</v>
      </c>
      <c r="T149" s="11">
        <v>10.061309</v>
      </c>
      <c r="U149" s="11">
        <v>5.4034269999999998</v>
      </c>
      <c r="V149" s="11">
        <v>8.4955789999999993</v>
      </c>
      <c r="W149" s="11">
        <v>43.319375000000001</v>
      </c>
      <c r="X149" s="11">
        <v>43.787022</v>
      </c>
      <c r="Y149" s="11">
        <v>29.261771</v>
      </c>
      <c r="Z149" s="11">
        <v>21.233346999999998</v>
      </c>
      <c r="AA149" s="11">
        <v>21.194873000000001</v>
      </c>
      <c r="AB149" s="11">
        <v>23.261768</v>
      </c>
      <c r="AC149" s="11">
        <v>26.126569</v>
      </c>
      <c r="AD149" s="11">
        <v>24.186722</v>
      </c>
      <c r="AE149" s="11">
        <v>26.138787000000001</v>
      </c>
    </row>
    <row r="150" spans="1:31" ht="13.5" customHeight="1" x14ac:dyDescent="0.15">
      <c r="A150" s="1"/>
      <c r="B150" s="16" t="s">
        <v>174</v>
      </c>
      <c r="C150" s="13">
        <v>0.42271680673632922</v>
      </c>
      <c r="D150" s="14">
        <v>0.25979385944505301</v>
      </c>
      <c r="E150" s="14">
        <v>0.144379042548091</v>
      </c>
      <c r="F150" s="14">
        <v>0.29808306667859003</v>
      </c>
      <c r="G150" s="14">
        <v>0.36448930258944001</v>
      </c>
      <c r="H150" s="14">
        <v>0.25350599411195102</v>
      </c>
      <c r="I150" s="14">
        <v>9.1684309529285107E-2</v>
      </c>
      <c r="J150" s="14">
        <v>7.169930218339679E-2</v>
      </c>
      <c r="K150" s="14">
        <v>0.238360554669625</v>
      </c>
      <c r="L150" s="14">
        <v>8.7406999999999999E-2</v>
      </c>
      <c r="M150" s="14">
        <v>0.194185</v>
      </c>
      <c r="N150" s="14">
        <v>0.68996900000000005</v>
      </c>
      <c r="O150" s="14">
        <v>0.201233</v>
      </c>
      <c r="P150" s="14">
        <v>0.10032000000000001</v>
      </c>
      <c r="Q150" s="14">
        <v>0.823156</v>
      </c>
      <c r="R150" s="14">
        <v>0.35105999999999998</v>
      </c>
      <c r="S150" s="14">
        <v>0.149117</v>
      </c>
      <c r="T150" s="14">
        <v>0.40647899999999998</v>
      </c>
      <c r="U150" s="14">
        <v>0.44243500000000002</v>
      </c>
      <c r="V150" s="14">
        <v>0.88039500000000004</v>
      </c>
      <c r="W150" s="14">
        <v>1.906091</v>
      </c>
      <c r="X150" s="14">
        <v>0.25897700000000001</v>
      </c>
      <c r="Y150" s="14">
        <v>0.70383200000000001</v>
      </c>
      <c r="Z150" s="14">
        <v>0.73295699999999997</v>
      </c>
      <c r="AA150" s="14">
        <v>0.17316699999999999</v>
      </c>
      <c r="AB150" s="14">
        <v>0.23024900000000001</v>
      </c>
      <c r="AC150" s="14">
        <v>0.341221</v>
      </c>
      <c r="AD150" s="14">
        <v>0.35370299999999999</v>
      </c>
      <c r="AE150" s="14">
        <v>0.18206600000000001</v>
      </c>
    </row>
    <row r="151" spans="1:31" ht="13.5" customHeight="1" x14ac:dyDescent="0.15">
      <c r="A151" s="1"/>
      <c r="B151" s="16" t="s">
        <v>175</v>
      </c>
      <c r="C151" s="10">
        <v>2.30887441616452</v>
      </c>
      <c r="D151" s="11">
        <v>3.6333663563301202</v>
      </c>
      <c r="E151" s="11">
        <v>3.6634676016126297</v>
      </c>
      <c r="F151" s="11">
        <v>3.1752326667936797</v>
      </c>
      <c r="G151" s="11">
        <v>3.0561026140191481</v>
      </c>
      <c r="H151" s="11">
        <v>3.92188685008488</v>
      </c>
      <c r="I151" s="11">
        <v>1.6503175715271299</v>
      </c>
      <c r="J151" s="11">
        <v>1.24719049324277</v>
      </c>
      <c r="K151" s="11">
        <v>0.26189383066532201</v>
      </c>
      <c r="L151" s="11">
        <v>9.8877999999999994E-2</v>
      </c>
      <c r="M151" s="11">
        <v>1.2087779999999999</v>
      </c>
      <c r="N151" s="11">
        <v>0.13891500000000001</v>
      </c>
      <c r="O151" s="11">
        <v>0.17496600000000001</v>
      </c>
      <c r="P151" s="11">
        <v>0.45624700000000001</v>
      </c>
      <c r="Q151" s="11">
        <v>0.366815</v>
      </c>
      <c r="R151" s="11">
        <v>2.8107139999999999</v>
      </c>
      <c r="S151" s="11">
        <v>2.7268430000000001</v>
      </c>
      <c r="T151" s="11">
        <v>2.5500319999999999</v>
      </c>
      <c r="U151" s="11">
        <v>8.3363759999999996</v>
      </c>
      <c r="V151" s="11">
        <v>1.7290129999999999</v>
      </c>
      <c r="W151" s="11">
        <v>1.3340320000000001</v>
      </c>
      <c r="X151" s="11">
        <v>0.88339000000000001</v>
      </c>
      <c r="Y151" s="11">
        <v>0.80784999999999996</v>
      </c>
      <c r="Z151" s="11">
        <v>1.385707</v>
      </c>
      <c r="AA151" s="11">
        <v>0.83144399999999996</v>
      </c>
      <c r="AB151" s="11">
        <v>1.766081</v>
      </c>
      <c r="AC151" s="11">
        <v>2.1763150000000002</v>
      </c>
      <c r="AD151" s="11">
        <v>0.932315</v>
      </c>
      <c r="AE151" s="11">
        <v>0.85620700000000005</v>
      </c>
    </row>
    <row r="152" spans="1:31" ht="13.5" customHeight="1" x14ac:dyDescent="0.15">
      <c r="A152" s="1"/>
      <c r="B152" s="16" t="s">
        <v>176</v>
      </c>
      <c r="C152" s="13">
        <v>2.5492812383320116</v>
      </c>
      <c r="D152" s="14">
        <v>2.7235911791386296</v>
      </c>
      <c r="E152" s="14">
        <v>1.6380292232242399</v>
      </c>
      <c r="F152" s="14">
        <v>1.7236977334022803</v>
      </c>
      <c r="G152" s="14">
        <v>4.4159280890643577</v>
      </c>
      <c r="H152" s="14">
        <v>3.1911931023504398</v>
      </c>
      <c r="I152" s="14">
        <v>4.0210118607843599</v>
      </c>
      <c r="J152" s="14">
        <v>2.71639724675518</v>
      </c>
      <c r="K152" s="14">
        <v>2.8776261702578396</v>
      </c>
      <c r="L152" s="14">
        <v>10.380507</v>
      </c>
      <c r="M152" s="14">
        <v>13.709426000000001</v>
      </c>
      <c r="N152" s="14">
        <v>6.5060070000000003</v>
      </c>
      <c r="O152" s="14">
        <v>12.773637000000001</v>
      </c>
      <c r="P152" s="14">
        <v>11.023813000000001</v>
      </c>
      <c r="Q152" s="14">
        <v>12.070477</v>
      </c>
      <c r="R152" s="14">
        <v>27.619036999999999</v>
      </c>
      <c r="S152" s="14">
        <v>26.802223999999999</v>
      </c>
      <c r="T152" s="14">
        <v>19.23293</v>
      </c>
      <c r="U152" s="14">
        <v>16.696307999999998</v>
      </c>
      <c r="V152" s="14">
        <v>15.626058</v>
      </c>
      <c r="W152" s="14">
        <v>11.83385</v>
      </c>
      <c r="X152" s="14">
        <v>15.060964999999999</v>
      </c>
      <c r="Y152" s="14">
        <v>21.171334999999999</v>
      </c>
      <c r="Z152" s="14">
        <v>24.819471</v>
      </c>
      <c r="AA152" s="14">
        <v>24.358858999999999</v>
      </c>
      <c r="AB152" s="14">
        <v>21.183329000000001</v>
      </c>
      <c r="AC152" s="14">
        <v>13.599171999999999</v>
      </c>
      <c r="AD152" s="14">
        <v>6.6232850000000001</v>
      </c>
      <c r="AE152" s="14">
        <v>7.2373419999999999</v>
      </c>
    </row>
    <row r="153" spans="1:31" ht="13.5" customHeight="1" x14ac:dyDescent="0.15">
      <c r="A153" s="1"/>
      <c r="B153" s="16" t="s">
        <v>177</v>
      </c>
      <c r="C153" s="10">
        <v>0.100725974844436</v>
      </c>
      <c r="D153" s="11">
        <v>0.24740135289557</v>
      </c>
      <c r="E153" s="11">
        <v>0.116806413347064</v>
      </c>
      <c r="F153" s="11">
        <v>5.1840533335407002E-2</v>
      </c>
      <c r="G153" s="11">
        <v>0.6028092312056117</v>
      </c>
      <c r="H153" s="11">
        <v>0.49209987092319801</v>
      </c>
      <c r="I153" s="11">
        <v>0.18336861905857002</v>
      </c>
      <c r="J153" s="11">
        <v>0.45849816922540582</v>
      </c>
      <c r="K153" s="11">
        <v>0.27310894920905104</v>
      </c>
      <c r="L153" s="11">
        <v>0.19007599999999999</v>
      </c>
      <c r="M153" s="11">
        <v>9.8353999999999997E-2</v>
      </c>
      <c r="N153" s="11">
        <v>4.4239000000000001E-2</v>
      </c>
      <c r="O153" s="11">
        <v>4.8479000000000001E-2</v>
      </c>
      <c r="P153" s="11">
        <v>0.204765</v>
      </c>
      <c r="Q153" s="11">
        <v>0.68854099999999996</v>
      </c>
      <c r="R153" s="11">
        <v>1.645065</v>
      </c>
      <c r="S153" s="11">
        <v>1.4781260000000001</v>
      </c>
      <c r="T153" s="11">
        <v>0.40732400000000002</v>
      </c>
      <c r="U153" s="11">
        <v>0.94528500000000004</v>
      </c>
      <c r="V153" s="11">
        <v>0.94576700000000002</v>
      </c>
      <c r="W153" s="11">
        <v>0.25578499999999998</v>
      </c>
      <c r="X153" s="11">
        <v>0.21426300000000001</v>
      </c>
      <c r="Y153" s="11">
        <v>0.16011500000000001</v>
      </c>
      <c r="Z153" s="11">
        <v>1.2745709999999999</v>
      </c>
      <c r="AA153" s="11">
        <v>0.94463399999999997</v>
      </c>
      <c r="AB153" s="11">
        <v>2.7305980000000001</v>
      </c>
      <c r="AC153" s="11">
        <v>0.53541399999999995</v>
      </c>
      <c r="AD153" s="11">
        <v>3.1526649999999998</v>
      </c>
      <c r="AE153" s="11">
        <v>0.187639</v>
      </c>
    </row>
    <row r="154" spans="1:31" ht="13.5" customHeight="1" x14ac:dyDescent="0.15">
      <c r="A154" s="1"/>
      <c r="B154" s="16" t="s">
        <v>178</v>
      </c>
      <c r="C154" s="13">
        <v>0.38940407749984085</v>
      </c>
      <c r="D154" s="14">
        <v>0.18432398146435799</v>
      </c>
      <c r="E154" s="14"/>
      <c r="F154" s="14">
        <v>2.5920266667703491E-2</v>
      </c>
      <c r="G154" s="14">
        <v>4.2056457991089168E-2</v>
      </c>
      <c r="H154" s="14">
        <v>2.9824234601405899E-2</v>
      </c>
      <c r="I154" s="14">
        <v>7.8586551025101467E-2</v>
      </c>
      <c r="J154" s="14">
        <v>7.4969796668955202E-2</v>
      </c>
      <c r="K154" s="14">
        <v>0.176488024278317</v>
      </c>
      <c r="L154" s="14">
        <v>2.6312009999999999</v>
      </c>
      <c r="M154" s="14">
        <v>0.82811599999999996</v>
      </c>
      <c r="N154" s="14">
        <v>0.35386699999999999</v>
      </c>
      <c r="O154" s="14">
        <v>1.3801319999999999</v>
      </c>
      <c r="P154" s="14">
        <v>4.1342920000000003</v>
      </c>
      <c r="Q154" s="14">
        <v>10.991892999999999</v>
      </c>
      <c r="R154" s="14">
        <v>7.9361160000000002</v>
      </c>
      <c r="S154" s="14">
        <v>10.918383</v>
      </c>
      <c r="T154" s="14">
        <v>4.8926470000000002</v>
      </c>
      <c r="U154" s="14">
        <v>10.115162</v>
      </c>
      <c r="V154" s="14">
        <v>3.0613800000000002</v>
      </c>
      <c r="W154" s="14">
        <v>52.808929999999997</v>
      </c>
      <c r="X154" s="14">
        <v>2.292732</v>
      </c>
      <c r="Y154" s="14">
        <v>2.3119990000000001</v>
      </c>
      <c r="Z154" s="14">
        <v>1.6019950000000001</v>
      </c>
      <c r="AA154" s="14">
        <v>5.8841539999999997</v>
      </c>
      <c r="AB154" s="14">
        <v>0.3281</v>
      </c>
      <c r="AC154" s="14">
        <v>0.885077</v>
      </c>
      <c r="AD154" s="14">
        <v>0.15024000000000001</v>
      </c>
      <c r="AE154" s="14">
        <v>1.2977540000000001</v>
      </c>
    </row>
    <row r="155" spans="1:31" ht="13.5" customHeight="1" x14ac:dyDescent="0.15">
      <c r="A155" s="1"/>
      <c r="B155" s="16" t="s">
        <v>179</v>
      </c>
      <c r="C155" s="10">
        <v>0.69299537826466362</v>
      </c>
      <c r="D155" s="11">
        <v>0.26527113292579185</v>
      </c>
      <c r="E155" s="11">
        <v>0.109100331392257</v>
      </c>
      <c r="F155" s="11"/>
      <c r="G155" s="11">
        <v>2.8037638660726102E-2</v>
      </c>
      <c r="H155" s="11">
        <v>2.9824234601405899E-2</v>
      </c>
      <c r="I155" s="11">
        <v>1.3097758504183592E-2</v>
      </c>
      <c r="J155" s="11">
        <v>2.2641884900019998E-3</v>
      </c>
      <c r="K155" s="11">
        <v>5.1997204033482798E-2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15">
      <c r="A156" s="1"/>
      <c r="B156" s="16" t="s">
        <v>180</v>
      </c>
      <c r="C156" s="13">
        <v>7.2935693851128871</v>
      </c>
      <c r="D156" s="14">
        <v>3.9091894687081399</v>
      </c>
      <c r="E156" s="14">
        <v>1.87520601238203</v>
      </c>
      <c r="F156" s="14">
        <v>2.8901097334489401</v>
      </c>
      <c r="G156" s="14">
        <v>2.4392745634831687</v>
      </c>
      <c r="H156" s="14">
        <v>1.1929693840562401</v>
      </c>
      <c r="I156" s="14">
        <v>0.91684309529285046</v>
      </c>
      <c r="J156" s="14">
        <v>1.8119797332488301</v>
      </c>
      <c r="K156" s="14">
        <v>0.168176541638868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181</v>
      </c>
      <c r="C157" s="10">
        <v>0.67319424222572399</v>
      </c>
      <c r="D157" s="11">
        <v>0.42533203415829185</v>
      </c>
      <c r="E157" s="11">
        <v>0.1677167584483609</v>
      </c>
      <c r="F157" s="11">
        <v>0.11664120000466599</v>
      </c>
      <c r="G157" s="11">
        <v>1.89254060959901</v>
      </c>
      <c r="H157" s="11">
        <v>1.22279361865764</v>
      </c>
      <c r="I157" s="11">
        <v>0.55010585717571081</v>
      </c>
      <c r="J157" s="11">
        <v>1.7239279586376399</v>
      </c>
      <c r="K157" s="11">
        <v>3.2602649222126701</v>
      </c>
      <c r="L157" s="11">
        <v>7.3034840000000001</v>
      </c>
      <c r="M157" s="11">
        <v>9.7086310000000005</v>
      </c>
      <c r="N157" s="11">
        <v>11.337573000000001</v>
      </c>
      <c r="O157" s="11">
        <v>6.095707</v>
      </c>
      <c r="P157" s="11">
        <v>7.9880890000000004</v>
      </c>
      <c r="Q157" s="11">
        <v>12.538779</v>
      </c>
      <c r="R157" s="11">
        <v>8.8065079999999991</v>
      </c>
      <c r="S157" s="11">
        <v>18.373239999999999</v>
      </c>
      <c r="T157" s="11">
        <v>19.312836000000001</v>
      </c>
      <c r="U157" s="11">
        <v>23.484779</v>
      </c>
      <c r="V157" s="11">
        <v>20.306172</v>
      </c>
      <c r="W157" s="11">
        <v>25.866651999999998</v>
      </c>
      <c r="X157" s="11">
        <v>10.493767</v>
      </c>
      <c r="Y157" s="11">
        <v>12.099459</v>
      </c>
      <c r="Z157" s="11">
        <v>12.506676000000001</v>
      </c>
      <c r="AA157" s="11">
        <v>6.2738990000000001</v>
      </c>
      <c r="AB157" s="11">
        <v>5.9087500000000004</v>
      </c>
      <c r="AC157" s="11">
        <v>4.4282269999999997</v>
      </c>
      <c r="AD157" s="11">
        <v>15.674851</v>
      </c>
      <c r="AE157" s="11">
        <v>9.7299199999999999</v>
      </c>
    </row>
    <row r="158" spans="1:31" ht="13.5" customHeight="1" x14ac:dyDescent="0.15">
      <c r="A158" s="1"/>
      <c r="B158" s="16" t="s">
        <v>182</v>
      </c>
      <c r="C158" s="13">
        <v>7.0485165385977107</v>
      </c>
      <c r="D158" s="14">
        <v>5.0796264101823141</v>
      </c>
      <c r="E158" s="14">
        <v>5.1636032243053123</v>
      </c>
      <c r="F158" s="14">
        <v>7.1669537336200122</v>
      </c>
      <c r="G158" s="14">
        <v>12.000109346790794</v>
      </c>
      <c r="H158" s="14">
        <v>10.9753183333174</v>
      </c>
      <c r="I158" s="14">
        <v>7.5050156228971971</v>
      </c>
      <c r="J158" s="14">
        <v>9.0563765952596746</v>
      </c>
      <c r="K158" s="14">
        <v>11.3584270763094</v>
      </c>
      <c r="L158" s="14">
        <v>8.0171709999999994</v>
      </c>
      <c r="M158" s="14">
        <v>11.267004999999999</v>
      </c>
      <c r="N158" s="14">
        <v>9.1186369999999997</v>
      </c>
      <c r="O158" s="14">
        <v>9.3298699999999997</v>
      </c>
      <c r="P158" s="14">
        <v>13.108105</v>
      </c>
      <c r="Q158" s="14">
        <v>13.683482</v>
      </c>
      <c r="R158" s="14">
        <v>23.942834000000001</v>
      </c>
      <c r="S158" s="14">
        <v>27.092772</v>
      </c>
      <c r="T158" s="14">
        <v>31.349436000000001</v>
      </c>
      <c r="U158" s="14">
        <v>26.446666</v>
      </c>
      <c r="V158" s="14">
        <v>96.475611999999998</v>
      </c>
      <c r="W158" s="14">
        <v>43.378093999999997</v>
      </c>
      <c r="X158" s="14">
        <v>49.646872999999999</v>
      </c>
      <c r="Y158" s="14">
        <v>48.286197999999999</v>
      </c>
      <c r="Z158" s="14">
        <v>52.896011999999999</v>
      </c>
      <c r="AA158" s="14">
        <v>41.342191999999997</v>
      </c>
      <c r="AB158" s="14">
        <v>33.406376000000002</v>
      </c>
      <c r="AC158" s="14">
        <v>42.074452000000001</v>
      </c>
      <c r="AD158" s="14">
        <v>22.515599000000002</v>
      </c>
      <c r="AE158" s="14">
        <v>25.461607000000001</v>
      </c>
    </row>
    <row r="159" spans="1:31" ht="13.5" customHeight="1" x14ac:dyDescent="0.15">
      <c r="A159" s="1"/>
      <c r="B159" s="16" t="s">
        <v>183</v>
      </c>
      <c r="C159" s="10"/>
      <c r="D159" s="11">
        <v>8.8600048524797997E-2</v>
      </c>
      <c r="E159" s="11">
        <v>2.3905658708472898E-2</v>
      </c>
      <c r="F159" s="11">
        <v>2.5920266667703501E-2</v>
      </c>
      <c r="G159" s="11">
        <v>4.2056457991089168E-2</v>
      </c>
      <c r="H159" s="11">
        <v>3.4148748618609797</v>
      </c>
      <c r="I159" s="11">
        <v>6.5488792520917896E-2</v>
      </c>
      <c r="J159" s="11">
        <v>0.85900795545687159</v>
      </c>
      <c r="K159" s="11">
        <v>1.0396670194617901</v>
      </c>
      <c r="L159" s="11">
        <v>0.34304600000000002</v>
      </c>
      <c r="M159" s="11">
        <v>9.6353999999999995E-2</v>
      </c>
      <c r="N159" s="11">
        <v>1.5595540000000001</v>
      </c>
      <c r="O159" s="11">
        <v>0.31000899999999998</v>
      </c>
      <c r="P159" s="11">
        <v>0.44822800000000002</v>
      </c>
      <c r="Q159" s="11">
        <v>0.25897500000000001</v>
      </c>
      <c r="R159" s="11">
        <v>7.4214000000000002E-2</v>
      </c>
      <c r="S159" s="11">
        <v>0.502861</v>
      </c>
      <c r="T159" s="11">
        <v>0.95910200000000001</v>
      </c>
      <c r="U159" s="11">
        <v>1.3874409999999999</v>
      </c>
      <c r="V159" s="11">
        <v>0.78430999999999995</v>
      </c>
      <c r="W159" s="11">
        <v>0.85524100000000003</v>
      </c>
      <c r="X159" s="11">
        <v>2.982027</v>
      </c>
      <c r="Y159" s="11">
        <v>1.2783800000000001</v>
      </c>
      <c r="Z159" s="11">
        <v>1.931333</v>
      </c>
      <c r="AA159" s="11">
        <v>0.57962400000000003</v>
      </c>
      <c r="AB159" s="11">
        <v>4.0123959999999999</v>
      </c>
      <c r="AC159" s="11">
        <v>0.58838199999999996</v>
      </c>
      <c r="AD159" s="11">
        <v>0.37981900000000002</v>
      </c>
      <c r="AE159" s="11">
        <v>0.92510099999999995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>
        <v>1.1793721333805096</v>
      </c>
      <c r="G160" s="14">
        <v>3.0280649753584199</v>
      </c>
      <c r="H160" s="14">
        <v>1.7298056068815399</v>
      </c>
      <c r="I160" s="14">
        <v>5.3307877112027189</v>
      </c>
      <c r="J160" s="14">
        <v>8.4408946907274629</v>
      </c>
      <c r="K160" s="14">
        <v>1.40426442344873</v>
      </c>
      <c r="L160" s="14">
        <v>0.65074399999999999</v>
      </c>
      <c r="M160" s="14">
        <v>3.0456720000000002</v>
      </c>
      <c r="N160" s="14">
        <v>4.1597460000000002</v>
      </c>
      <c r="O160" s="14">
        <v>3.5013999999999998</v>
      </c>
      <c r="P160" s="14">
        <v>2.4362469999999998</v>
      </c>
      <c r="Q160" s="14">
        <v>0.79548200000000002</v>
      </c>
      <c r="R160" s="14">
        <v>5.9432299999999998</v>
      </c>
      <c r="S160" s="14">
        <v>2.6114709999999999</v>
      </c>
      <c r="T160" s="14">
        <v>3.8336160000000001</v>
      </c>
      <c r="U160" s="14">
        <v>2.6039119999999998</v>
      </c>
      <c r="V160" s="14">
        <v>1.8085869999999999</v>
      </c>
      <c r="W160" s="14">
        <v>2.5665049999999998</v>
      </c>
      <c r="X160" s="14">
        <v>7.064311</v>
      </c>
      <c r="Y160" s="14">
        <v>2.737336</v>
      </c>
      <c r="Z160" s="14">
        <v>7.6181530000000004</v>
      </c>
      <c r="AA160" s="14">
        <v>4.5080289999999996</v>
      </c>
      <c r="AB160" s="14">
        <v>1.9520960000000001</v>
      </c>
      <c r="AC160" s="14">
        <v>3.0912310000000001</v>
      </c>
      <c r="AD160" s="14">
        <v>6.6059809999999999</v>
      </c>
      <c r="AE160" s="14">
        <v>4.9099830000000004</v>
      </c>
    </row>
    <row r="161" spans="1:31" ht="13.5" customHeight="1" x14ac:dyDescent="0.15">
      <c r="A161" s="1"/>
      <c r="B161" s="16" t="s">
        <v>185</v>
      </c>
      <c r="C161" s="10">
        <v>0.91469197417472092</v>
      </c>
      <c r="D161" s="11">
        <v>0.50019081473753801</v>
      </c>
      <c r="E161" s="11">
        <v>0.44560427942902897</v>
      </c>
      <c r="F161" s="11"/>
      <c r="G161" s="11">
        <v>8.7757809008072751</v>
      </c>
      <c r="H161" s="11">
        <v>5.0253835303368994</v>
      </c>
      <c r="I161" s="11">
        <v>0.53700809867152688</v>
      </c>
      <c r="J161" s="11">
        <v>0.100001658308422</v>
      </c>
      <c r="K161" s="11">
        <v>2.7752934649381299E-2</v>
      </c>
      <c r="L161" s="11">
        <v>2.5694999999999999E-2</v>
      </c>
      <c r="M161" s="11">
        <v>1.1476E-2</v>
      </c>
      <c r="N161" s="11">
        <v>0.25674200000000003</v>
      </c>
      <c r="O161" s="11">
        <v>3.4198110000000002</v>
      </c>
      <c r="P161" s="11">
        <v>1.9454089999999999</v>
      </c>
      <c r="Q161" s="11">
        <v>2.6583019999999999</v>
      </c>
      <c r="R161" s="11">
        <v>1.6530990000000001</v>
      </c>
      <c r="S161" s="11">
        <v>3.2252480000000001</v>
      </c>
      <c r="T161" s="11">
        <v>4.0773169999999999</v>
      </c>
      <c r="U161" s="11">
        <v>2.3750599999999999</v>
      </c>
      <c r="V161" s="11">
        <v>2.150477</v>
      </c>
      <c r="W161" s="11">
        <v>1.0034730000000001</v>
      </c>
      <c r="X161" s="11">
        <v>0.39704699999999998</v>
      </c>
      <c r="Y161" s="11">
        <v>1.5885549999999999</v>
      </c>
      <c r="Z161" s="11">
        <v>0.84716899999999995</v>
      </c>
      <c r="AA161" s="11">
        <v>0.46215000000000001</v>
      </c>
      <c r="AB161" s="11">
        <v>5.8541000000000003E-2</v>
      </c>
      <c r="AC161" s="11">
        <v>0.41863</v>
      </c>
      <c r="AD161" s="11">
        <v>4.6481000000000001E-2</v>
      </c>
      <c r="AE161" s="11">
        <v>0.15055499999999999</v>
      </c>
    </row>
    <row r="162" spans="1:31" ht="13.5" customHeight="1" x14ac:dyDescent="0.15">
      <c r="A162" s="1"/>
      <c r="B162" s="16" t="s">
        <v>186</v>
      </c>
      <c r="C162" s="13">
        <v>12.293862514621802</v>
      </c>
      <c r="D162" s="14">
        <v>16.853674254996697</v>
      </c>
      <c r="E162" s="14">
        <v>36.035002089889517</v>
      </c>
      <c r="F162" s="14">
        <v>21.034296400841399</v>
      </c>
      <c r="G162" s="14">
        <v>39.126524751043291</v>
      </c>
      <c r="H162" s="14">
        <v>34.536463668428098</v>
      </c>
      <c r="I162" s="14">
        <v>28.6971888826662</v>
      </c>
      <c r="J162" s="14">
        <v>36.806648093472603</v>
      </c>
      <c r="K162" s="14">
        <v>26.888831919743108</v>
      </c>
      <c r="L162" s="14">
        <v>22.090233999999999</v>
      </c>
      <c r="M162" s="14">
        <v>16.250910000000001</v>
      </c>
      <c r="N162" s="14">
        <v>14.20471</v>
      </c>
      <c r="O162" s="14">
        <v>26.740713</v>
      </c>
      <c r="P162" s="14">
        <v>28.605371000000002</v>
      </c>
      <c r="Q162" s="14">
        <v>72.113172000000006</v>
      </c>
      <c r="R162" s="14">
        <v>24.148951</v>
      </c>
      <c r="S162" s="14">
        <v>41.72627</v>
      </c>
      <c r="T162" s="14">
        <v>20.441625999999999</v>
      </c>
      <c r="U162" s="14">
        <v>14.106342</v>
      </c>
      <c r="V162" s="14">
        <v>39.522267999999997</v>
      </c>
      <c r="W162" s="14">
        <v>29.016202</v>
      </c>
      <c r="X162" s="14">
        <v>32.854965999999997</v>
      </c>
      <c r="Y162" s="14">
        <v>35.897472999999998</v>
      </c>
      <c r="Z162" s="14">
        <v>35.872292000000002</v>
      </c>
      <c r="AA162" s="14">
        <v>159.52365699999999</v>
      </c>
      <c r="AB162" s="14">
        <v>51.676219000000003</v>
      </c>
      <c r="AC162" s="14">
        <v>23.774103</v>
      </c>
      <c r="AD162" s="14">
        <v>18.742774000000001</v>
      </c>
      <c r="AE162" s="14">
        <v>18.707823000000001</v>
      </c>
    </row>
    <row r="163" spans="1:31" ht="13.5" customHeight="1" x14ac:dyDescent="0.15">
      <c r="A163" s="1"/>
      <c r="B163" s="16" t="s">
        <v>187</v>
      </c>
      <c r="C163" s="10">
        <v>0.75287311900111309</v>
      </c>
      <c r="D163" s="11">
        <v>0.50800982019738306</v>
      </c>
      <c r="E163" s="11">
        <v>2.6292888757291801</v>
      </c>
      <c r="F163" s="11">
        <v>0.19440200000777599</v>
      </c>
      <c r="G163" s="11">
        <v>0.74299742450924167</v>
      </c>
      <c r="H163" s="11">
        <v>0.44736351902108901</v>
      </c>
      <c r="I163" s="11">
        <v>0.34054172110877279</v>
      </c>
      <c r="J163" s="11">
        <v>0.67397344052393005</v>
      </c>
      <c r="K163" s="11">
        <v>1.9872555373666998</v>
      </c>
      <c r="L163" s="11">
        <v>4.63232</v>
      </c>
      <c r="M163" s="11">
        <v>3.5056569999999998</v>
      </c>
      <c r="N163" s="11">
        <v>3.0168159999999999</v>
      </c>
      <c r="O163" s="11">
        <v>4.6766750000000004</v>
      </c>
      <c r="P163" s="11">
        <v>10.766086</v>
      </c>
      <c r="Q163" s="11">
        <v>8.3824330000000007</v>
      </c>
      <c r="R163" s="11">
        <v>17.993797000000001</v>
      </c>
      <c r="S163" s="11">
        <v>24.760514000000001</v>
      </c>
      <c r="T163" s="11">
        <v>14.905269000000001</v>
      </c>
      <c r="U163" s="11">
        <v>12.296706</v>
      </c>
      <c r="V163" s="11">
        <v>3.1232690000000001</v>
      </c>
      <c r="W163" s="11">
        <v>18.276682000000001</v>
      </c>
      <c r="X163" s="11">
        <v>5.4158970000000002</v>
      </c>
      <c r="Y163" s="11">
        <v>7.4911859999999999</v>
      </c>
      <c r="Z163" s="11">
        <v>8.0627969999999998</v>
      </c>
      <c r="AA163" s="11">
        <v>13.874675999999999</v>
      </c>
      <c r="AB163" s="11">
        <v>3.5042629999999999</v>
      </c>
      <c r="AC163" s="11">
        <v>8.4181179999999998</v>
      </c>
      <c r="AD163" s="11">
        <v>3.2928959999999998</v>
      </c>
      <c r="AE163" s="11">
        <v>3.2217929999999999</v>
      </c>
    </row>
    <row r="164" spans="1:31" ht="13.5" customHeight="1" x14ac:dyDescent="0.15">
      <c r="A164" s="1"/>
      <c r="B164" s="16" t="s">
        <v>188</v>
      </c>
      <c r="C164" s="13">
        <v>1.7409301731575699</v>
      </c>
      <c r="D164" s="14">
        <v>1.1698432152805496</v>
      </c>
      <c r="E164" s="14">
        <v>1.2499474730673703</v>
      </c>
      <c r="F164" s="14">
        <v>1.6070565333976197</v>
      </c>
      <c r="G164" s="14">
        <v>0.93926089513432498</v>
      </c>
      <c r="H164" s="14">
        <v>1.1929693840562401</v>
      </c>
      <c r="I164" s="14">
        <v>1.1918960238807099</v>
      </c>
      <c r="J164" s="14">
        <v>1.2470647049933292</v>
      </c>
      <c r="K164" s="14">
        <v>1.6132183754571701</v>
      </c>
      <c r="L164" s="14">
        <v>1.525579</v>
      </c>
      <c r="M164" s="14">
        <v>1.003881</v>
      </c>
      <c r="N164" s="14">
        <v>1.2314700000000001</v>
      </c>
      <c r="O164" s="14">
        <v>1.5886469999999999</v>
      </c>
      <c r="P164" s="14">
        <v>1.5846690000000001</v>
      </c>
      <c r="Q164" s="14">
        <v>1.738502</v>
      </c>
      <c r="R164" s="14">
        <v>3.7831670000000002</v>
      </c>
      <c r="S164" s="14">
        <v>3.9120249999999999</v>
      </c>
      <c r="T164" s="14">
        <v>3.3671859999999998</v>
      </c>
      <c r="U164" s="14">
        <v>3.78606</v>
      </c>
      <c r="V164" s="14">
        <v>3.4905930000000001</v>
      </c>
      <c r="W164" s="14">
        <v>3.4520879999999998</v>
      </c>
      <c r="X164" s="14">
        <v>4.875127</v>
      </c>
      <c r="Y164" s="14">
        <v>4.4137389999999996</v>
      </c>
      <c r="Z164" s="14">
        <v>5.4307720000000002</v>
      </c>
      <c r="AA164" s="14">
        <v>3.820875</v>
      </c>
      <c r="AB164" s="14">
        <v>4.8325199999999997</v>
      </c>
      <c r="AC164" s="14">
        <v>6.6104849999999997</v>
      </c>
      <c r="AD164" s="14">
        <v>6.2186380000000003</v>
      </c>
      <c r="AE164" s="14">
        <v>5.9006109999999996</v>
      </c>
    </row>
    <row r="165" spans="1:31" ht="13.5" customHeight="1" x14ac:dyDescent="0.15">
      <c r="A165" s="1"/>
      <c r="B165" s="16" t="s">
        <v>189</v>
      </c>
      <c r="C165" s="10">
        <v>9.8812376676756184</v>
      </c>
      <c r="D165" s="11">
        <v>11.6175958540057</v>
      </c>
      <c r="E165" s="11">
        <v>19.678201298280001</v>
      </c>
      <c r="F165" s="11">
        <v>22.641352934238999</v>
      </c>
      <c r="G165" s="11">
        <v>23.8039552229565</v>
      </c>
      <c r="H165" s="11">
        <v>48.658238752193803</v>
      </c>
      <c r="I165" s="11">
        <v>39.568328441138583</v>
      </c>
      <c r="J165" s="11">
        <v>45.757110982699899</v>
      </c>
      <c r="K165" s="11">
        <v>42.835633810654784</v>
      </c>
      <c r="L165" s="11">
        <v>29.195872000000001</v>
      </c>
      <c r="M165" s="11">
        <v>33.665101</v>
      </c>
      <c r="N165" s="11">
        <v>36.996699</v>
      </c>
      <c r="O165" s="11">
        <v>55.346873000000002</v>
      </c>
      <c r="P165" s="11">
        <v>61.327708000000001</v>
      </c>
      <c r="Q165" s="11">
        <v>109.15477799999999</v>
      </c>
      <c r="R165" s="11">
        <v>102.67838399999999</v>
      </c>
      <c r="S165" s="11">
        <v>148.04672600000001</v>
      </c>
      <c r="T165" s="11">
        <v>236.929543</v>
      </c>
      <c r="U165" s="11">
        <v>188.62588700000001</v>
      </c>
      <c r="V165" s="11">
        <v>175.37394399999999</v>
      </c>
      <c r="W165" s="11">
        <v>356.04703499999999</v>
      </c>
      <c r="X165" s="11">
        <v>195.59277399999999</v>
      </c>
      <c r="Y165" s="11">
        <v>136.88473099999999</v>
      </c>
      <c r="Z165" s="11">
        <v>106.852405</v>
      </c>
      <c r="AA165" s="11">
        <v>127.52564099999999</v>
      </c>
      <c r="AB165" s="11">
        <v>109.79152000000001</v>
      </c>
      <c r="AC165" s="11">
        <v>96.262907999999996</v>
      </c>
      <c r="AD165" s="11">
        <v>95.629679999999993</v>
      </c>
      <c r="AE165" s="11">
        <v>77.300426999999999</v>
      </c>
    </row>
    <row r="166" spans="1:31" ht="13.5" customHeight="1" x14ac:dyDescent="0.15">
      <c r="A166" s="1"/>
      <c r="B166" s="16" t="s">
        <v>190</v>
      </c>
      <c r="C166" s="13">
        <v>1.7403049350606301</v>
      </c>
      <c r="D166" s="14">
        <v>1.9054277901888399</v>
      </c>
      <c r="E166" s="14">
        <v>1.7132695303339391</v>
      </c>
      <c r="F166" s="14">
        <v>1.412654533389839</v>
      </c>
      <c r="G166" s="14">
        <v>0.29439520593762392</v>
      </c>
      <c r="H166" s="14">
        <v>0.19385752490913899</v>
      </c>
      <c r="I166" s="14">
        <v>3.1303642824998792</v>
      </c>
      <c r="J166" s="14">
        <v>4.0808223884802803</v>
      </c>
      <c r="K166" s="14">
        <v>2.10167751591626</v>
      </c>
      <c r="L166" s="14">
        <v>4.4234169999999997</v>
      </c>
      <c r="M166" s="14">
        <v>1.5312829999999999</v>
      </c>
      <c r="N166" s="14">
        <v>1.427392</v>
      </c>
      <c r="O166" s="14">
        <v>2.5068450000000002</v>
      </c>
      <c r="P166" s="14">
        <v>3.4018869999999999</v>
      </c>
      <c r="Q166" s="14">
        <v>4.6261150000000004</v>
      </c>
      <c r="R166" s="14">
        <v>8.4933150000000008</v>
      </c>
      <c r="S166" s="14">
        <v>35.106794000000001</v>
      </c>
      <c r="T166" s="14">
        <v>40.876671999999999</v>
      </c>
      <c r="U166" s="14">
        <v>23.583185</v>
      </c>
      <c r="V166" s="14">
        <v>4.7465719999999996</v>
      </c>
      <c r="W166" s="14">
        <v>42.530110000000001</v>
      </c>
      <c r="X166" s="14">
        <v>19.077603</v>
      </c>
      <c r="Y166" s="14">
        <v>11.898139</v>
      </c>
      <c r="Z166" s="14">
        <v>5.4953419999999999</v>
      </c>
      <c r="AA166" s="14">
        <v>8.1683489999999992</v>
      </c>
      <c r="AB166" s="14">
        <v>6.970764</v>
      </c>
      <c r="AC166" s="14">
        <v>13.904173</v>
      </c>
      <c r="AD166" s="14">
        <v>11.245367</v>
      </c>
      <c r="AE166" s="14">
        <v>10.101903999999999</v>
      </c>
    </row>
    <row r="167" spans="1:31" ht="13.5" customHeight="1" x14ac:dyDescent="0.15">
      <c r="A167" s="1"/>
      <c r="B167" s="16" t="s">
        <v>191</v>
      </c>
      <c r="C167" s="10">
        <v>0.84469141412566584</v>
      </c>
      <c r="D167" s="11">
        <v>0.93171497722498209</v>
      </c>
      <c r="E167" s="11">
        <v>0.67909667783664596</v>
      </c>
      <c r="F167" s="11">
        <v>0.76464786669725293</v>
      </c>
      <c r="G167" s="11">
        <v>2.2850675508491802</v>
      </c>
      <c r="H167" s="11">
        <v>1.5955965511752199</v>
      </c>
      <c r="I167" s="11"/>
      <c r="J167" s="11">
        <v>0.57334284096828503</v>
      </c>
      <c r="K167" s="11">
        <v>0.214574120113394</v>
      </c>
      <c r="L167" s="11">
        <v>0.173314</v>
      </c>
      <c r="M167" s="11">
        <v>0.41356599999999999</v>
      </c>
      <c r="N167" s="11">
        <v>0.213309</v>
      </c>
      <c r="O167" s="11">
        <v>1.6988E-2</v>
      </c>
      <c r="P167" s="11">
        <v>1.4669030000000001</v>
      </c>
      <c r="Q167" s="11">
        <v>0.12345200000000001</v>
      </c>
      <c r="R167" s="11">
        <v>0.90327100000000005</v>
      </c>
      <c r="S167" s="11">
        <v>3.7774549999999998</v>
      </c>
      <c r="T167" s="11">
        <v>1.6596770000000001</v>
      </c>
      <c r="U167" s="11">
        <v>5.9697649999999998</v>
      </c>
      <c r="V167" s="11">
        <v>0.89688900000000005</v>
      </c>
      <c r="W167" s="11">
        <v>3.3752219999999999</v>
      </c>
      <c r="X167" s="11">
        <v>1.591439</v>
      </c>
      <c r="Y167" s="11">
        <v>0.81195799999999996</v>
      </c>
      <c r="Z167" s="11">
        <v>1.3674630000000001</v>
      </c>
      <c r="AA167" s="11">
        <v>2.5681409999999998</v>
      </c>
      <c r="AB167" s="11">
        <v>2.0091709999999998</v>
      </c>
      <c r="AC167" s="11">
        <v>0.29943999999999998</v>
      </c>
      <c r="AD167" s="11">
        <v>1.640217</v>
      </c>
      <c r="AE167" s="11">
        <v>2.2180059999999999</v>
      </c>
    </row>
    <row r="168" spans="1:31" ht="13.5" customHeight="1" x14ac:dyDescent="0.15">
      <c r="A168" s="1"/>
      <c r="B168" s="16" t="s">
        <v>192</v>
      </c>
      <c r="C168" s="13">
        <v>20.461433435369802</v>
      </c>
      <c r="D168" s="14">
        <v>13.356930778667</v>
      </c>
      <c r="E168" s="14">
        <v>11.259157063865</v>
      </c>
      <c r="F168" s="14">
        <v>12.208445600488302</v>
      </c>
      <c r="G168" s="14">
        <v>18.042220478177303</v>
      </c>
      <c r="H168" s="14">
        <v>24.575169311558501</v>
      </c>
      <c r="I168" s="14">
        <v>20.000277235888309</v>
      </c>
      <c r="J168" s="14">
        <v>21.641239375688603</v>
      </c>
      <c r="K168" s="14">
        <v>17.374597322275502</v>
      </c>
      <c r="L168" s="14">
        <v>23.262665999999999</v>
      </c>
      <c r="M168" s="14">
        <v>21.450413999999999</v>
      </c>
      <c r="N168" s="14">
        <v>15.201212999999999</v>
      </c>
      <c r="O168" s="14">
        <v>19.560677999999999</v>
      </c>
      <c r="P168" s="14">
        <v>27.205853000000001</v>
      </c>
      <c r="Q168" s="14">
        <v>39.657622000000003</v>
      </c>
      <c r="R168" s="14">
        <v>47.027521</v>
      </c>
      <c r="S168" s="14">
        <v>59.378292999999999</v>
      </c>
      <c r="T168" s="14">
        <v>87.011681999999993</v>
      </c>
      <c r="U168" s="14">
        <v>66.664919999999995</v>
      </c>
      <c r="V168" s="14">
        <v>58.299522000000003</v>
      </c>
      <c r="W168" s="14">
        <v>122.64032400000001</v>
      </c>
      <c r="X168" s="14">
        <v>71.736355000000003</v>
      </c>
      <c r="Y168" s="14">
        <v>51.863635000000002</v>
      </c>
      <c r="Z168" s="14">
        <v>45.544719000000001</v>
      </c>
      <c r="AA168" s="14">
        <v>50.826962999999999</v>
      </c>
      <c r="AB168" s="14">
        <v>48.016784000000001</v>
      </c>
      <c r="AC168" s="14">
        <v>55.418385999999998</v>
      </c>
      <c r="AD168" s="14">
        <v>63.769019999999998</v>
      </c>
      <c r="AE168" s="14">
        <v>44.422820999999999</v>
      </c>
    </row>
    <row r="169" spans="1:31" ht="13.5" customHeight="1" x14ac:dyDescent="0.15">
      <c r="A169" s="1"/>
      <c r="B169" s="16" t="s">
        <v>193</v>
      </c>
      <c r="C169" s="10">
        <v>1.74356878593747</v>
      </c>
      <c r="D169" s="11">
        <v>1.2696154874738004</v>
      </c>
      <c r="E169" s="11">
        <v>0.12689227285635399</v>
      </c>
      <c r="F169" s="11">
        <v>0.25920266667703501</v>
      </c>
      <c r="G169" s="11">
        <v>8.1028775729498506</v>
      </c>
      <c r="H169" s="11">
        <v>3.92188685008488</v>
      </c>
      <c r="I169" s="11">
        <v>5.9332846023951671</v>
      </c>
      <c r="J169" s="11">
        <v>4.6232213200851966</v>
      </c>
      <c r="K169" s="11">
        <v>2.2124381388768999</v>
      </c>
      <c r="L169" s="11">
        <v>2.2992970000000001</v>
      </c>
      <c r="M169" s="11">
        <v>0.57306299999999999</v>
      </c>
      <c r="N169" s="11">
        <v>1.555639</v>
      </c>
      <c r="O169" s="11">
        <v>7.9133999999999996E-2</v>
      </c>
      <c r="P169" s="11">
        <v>8.1767000000000006E-2</v>
      </c>
      <c r="Q169" s="11">
        <v>0.16979</v>
      </c>
      <c r="R169" s="11">
        <v>0.157864</v>
      </c>
      <c r="S169" s="11">
        <v>0.128279</v>
      </c>
      <c r="T169" s="11">
        <v>0.14280300000000001</v>
      </c>
      <c r="U169" s="11">
        <v>6.7088999999999996E-2</v>
      </c>
      <c r="V169" s="11">
        <v>4.8388280000000004</v>
      </c>
      <c r="W169" s="11">
        <v>0.176732</v>
      </c>
      <c r="X169" s="11">
        <v>1.2258E-2</v>
      </c>
      <c r="Y169" s="11">
        <v>1.96086</v>
      </c>
      <c r="Z169" s="11">
        <v>0.192076</v>
      </c>
      <c r="AA169" s="11">
        <v>1.7644E-2</v>
      </c>
      <c r="AB169" s="11">
        <v>1.2960000000000001E-3</v>
      </c>
      <c r="AC169" s="11">
        <v>2.1029999999999998E-3</v>
      </c>
      <c r="AD169" s="11">
        <v>0.15421199999999999</v>
      </c>
      <c r="AE169" s="11">
        <v>5.7931000000000003E-2</v>
      </c>
    </row>
    <row r="170" spans="1:31" ht="13.5" customHeight="1" x14ac:dyDescent="0.15">
      <c r="A170" s="1"/>
      <c r="B170" s="16" t="s">
        <v>194</v>
      </c>
      <c r="C170" s="13">
        <v>0.48628741913082396</v>
      </c>
      <c r="D170" s="14">
        <v>1.8310382798156501</v>
      </c>
      <c r="E170" s="14">
        <v>231.22814536638799</v>
      </c>
      <c r="F170" s="14">
        <v>0.427684400017107</v>
      </c>
      <c r="G170" s="14">
        <v>0.36448930258944001</v>
      </c>
      <c r="H170" s="14">
        <v>0.223681759510545</v>
      </c>
      <c r="I170" s="14">
        <v>0.877549819780301</v>
      </c>
      <c r="J170" s="14">
        <v>0.39271091476590303</v>
      </c>
      <c r="K170" s="14">
        <v>0.34026234407605199</v>
      </c>
      <c r="L170" s="14">
        <v>8.8052000000000005E-2</v>
      </c>
      <c r="M170" s="14">
        <v>0.79245200000000005</v>
      </c>
      <c r="N170" s="14">
        <v>0.220082</v>
      </c>
      <c r="O170" s="14">
        <v>1.4156070000000001</v>
      </c>
      <c r="P170" s="14">
        <v>3.5135070000000002</v>
      </c>
      <c r="Q170" s="14">
        <v>11.030647</v>
      </c>
      <c r="R170" s="14">
        <v>10.101255999999999</v>
      </c>
      <c r="S170" s="14">
        <v>18.739304000000001</v>
      </c>
      <c r="T170" s="14">
        <v>7.9894480000000003</v>
      </c>
      <c r="U170" s="14">
        <v>14.442625</v>
      </c>
      <c r="V170" s="14">
        <v>4.2159870000000002</v>
      </c>
      <c r="W170" s="14">
        <v>38.920788000000002</v>
      </c>
      <c r="X170" s="14">
        <v>6.8185539999999998</v>
      </c>
      <c r="Y170" s="14">
        <v>10.452154999999999</v>
      </c>
      <c r="Z170" s="14">
        <v>10.308745999999999</v>
      </c>
      <c r="AA170" s="14">
        <v>5.5044950000000004</v>
      </c>
      <c r="AB170" s="14">
        <v>11.486321999999999</v>
      </c>
      <c r="AC170" s="14">
        <v>17.761814999999999</v>
      </c>
      <c r="AD170" s="14">
        <v>5.1875140000000002</v>
      </c>
      <c r="AE170" s="14">
        <v>12.057516</v>
      </c>
    </row>
    <row r="171" spans="1:31" ht="13.5" customHeight="1" x14ac:dyDescent="0.15">
      <c r="A171" s="1"/>
      <c r="B171" s="16" t="s">
        <v>195</v>
      </c>
      <c r="C171" s="10">
        <v>2.7510647421247296</v>
      </c>
      <c r="D171" s="11">
        <v>1.2919630761641399</v>
      </c>
      <c r="E171" s="11">
        <v>0.50632994894917005</v>
      </c>
      <c r="F171" s="11">
        <v>1.49041533339295</v>
      </c>
      <c r="G171" s="11">
        <v>1.3037501977237598</v>
      </c>
      <c r="H171" s="11">
        <v>1.4912117300702998</v>
      </c>
      <c r="I171" s="11">
        <v>1.6372198130229501</v>
      </c>
      <c r="J171" s="11">
        <v>2.07915397506906</v>
      </c>
      <c r="K171" s="11">
        <v>0.67072101125719974</v>
      </c>
      <c r="L171" s="11">
        <v>1.6837709999999999</v>
      </c>
      <c r="M171" s="11">
        <v>1.5415859999999999</v>
      </c>
      <c r="N171" s="11">
        <v>1.2507090000000001</v>
      </c>
      <c r="O171" s="11">
        <v>4.5844360000000002</v>
      </c>
      <c r="P171" s="11">
        <v>2.173308</v>
      </c>
      <c r="Q171" s="11">
        <v>1.482658</v>
      </c>
      <c r="R171" s="11">
        <v>10.350383000000001</v>
      </c>
      <c r="S171" s="11">
        <v>5.7478860000000003</v>
      </c>
      <c r="T171" s="11">
        <v>25.043368999999998</v>
      </c>
      <c r="U171" s="11">
        <v>7.6155229999999996</v>
      </c>
      <c r="V171" s="11">
        <v>2.4498319999999998</v>
      </c>
      <c r="W171" s="11">
        <v>6.9383049999999997</v>
      </c>
      <c r="X171" s="11">
        <v>6.3824480000000001</v>
      </c>
      <c r="Y171" s="11">
        <v>4.996041</v>
      </c>
      <c r="Z171" s="11">
        <v>12.041646999999999</v>
      </c>
      <c r="AA171" s="11">
        <v>12.018901</v>
      </c>
      <c r="AB171" s="11">
        <v>5.8916519999999997</v>
      </c>
      <c r="AC171" s="11">
        <v>3.04969</v>
      </c>
      <c r="AD171" s="11">
        <v>3.6047380000000002</v>
      </c>
      <c r="AE171" s="11">
        <v>6.2413819999999998</v>
      </c>
    </row>
    <row r="172" spans="1:31" ht="13.5" customHeight="1" x14ac:dyDescent="0.15">
      <c r="A172" s="1"/>
      <c r="B172" s="16" t="s">
        <v>196</v>
      </c>
      <c r="C172" s="13">
        <v>2.2098392154573498</v>
      </c>
      <c r="D172" s="14">
        <v>2.15532484481054</v>
      </c>
      <c r="E172" s="14">
        <v>0.63819548434768847</v>
      </c>
      <c r="F172" s="14">
        <v>1.1793721333805098</v>
      </c>
      <c r="G172" s="14">
        <v>0.42056457991089202</v>
      </c>
      <c r="H172" s="14">
        <v>0.566660457426713</v>
      </c>
      <c r="I172" s="14">
        <v>0.91684309529285046</v>
      </c>
      <c r="J172" s="14">
        <v>0.16679521876348088</v>
      </c>
      <c r="K172" s="14">
        <v>1.30968818187159</v>
      </c>
      <c r="L172" s="14">
        <v>1.432315</v>
      </c>
      <c r="M172" s="14">
        <v>0.218473</v>
      </c>
      <c r="N172" s="14">
        <v>2.6235979999999999</v>
      </c>
      <c r="O172" s="14">
        <v>4.0606299999999997</v>
      </c>
      <c r="P172" s="14">
        <v>2.2427790000000001</v>
      </c>
      <c r="Q172" s="14">
        <v>2.558935</v>
      </c>
      <c r="R172" s="14">
        <v>6.9995039999999999</v>
      </c>
      <c r="S172" s="14">
        <v>7.1783109999999999</v>
      </c>
      <c r="T172" s="14">
        <v>10.787488</v>
      </c>
      <c r="U172" s="14">
        <v>12.938739</v>
      </c>
      <c r="V172" s="14">
        <v>1.444591</v>
      </c>
      <c r="W172" s="14">
        <v>8.1009019999999996</v>
      </c>
      <c r="X172" s="14">
        <v>0.27789900000000001</v>
      </c>
      <c r="Y172" s="14">
        <v>1.7712159999999999</v>
      </c>
      <c r="Z172" s="14">
        <v>1.869872</v>
      </c>
      <c r="AA172" s="14">
        <v>1.887761</v>
      </c>
      <c r="AB172" s="14">
        <v>1.56497</v>
      </c>
      <c r="AC172" s="14">
        <v>1.7910889999999999</v>
      </c>
      <c r="AD172" s="14">
        <v>1.52277</v>
      </c>
      <c r="AE172" s="14">
        <v>1.394336</v>
      </c>
    </row>
    <row r="173" spans="1:31" ht="13.5" customHeight="1" x14ac:dyDescent="0.15">
      <c r="A173" s="1"/>
      <c r="B173" s="16" t="s">
        <v>197</v>
      </c>
      <c r="C173" s="10">
        <v>1.2737292002465499</v>
      </c>
      <c r="D173" s="11">
        <v>0.39203494804429595</v>
      </c>
      <c r="E173" s="11">
        <v>0.60255342750563323</v>
      </c>
      <c r="F173" s="11">
        <v>1.3996944000559901</v>
      </c>
      <c r="G173" s="11">
        <v>5.1869631522343278</v>
      </c>
      <c r="H173" s="11">
        <v>0.99911185914709899</v>
      </c>
      <c r="I173" s="11">
        <v>1.0216251633263196</v>
      </c>
      <c r="J173" s="11">
        <v>0.65623729735224801</v>
      </c>
      <c r="K173" s="11">
        <v>0.24992138956209201</v>
      </c>
      <c r="L173" s="11">
        <v>0.47744999999999999</v>
      </c>
      <c r="M173" s="11">
        <v>1.0695220000000001</v>
      </c>
      <c r="N173" s="11">
        <v>1.2570650000000001</v>
      </c>
      <c r="O173" s="11">
        <v>2.3602669999999999</v>
      </c>
      <c r="P173" s="11">
        <v>0.556315</v>
      </c>
      <c r="Q173" s="11">
        <v>1.1147320000000001</v>
      </c>
      <c r="R173" s="11">
        <v>4.2237840000000002</v>
      </c>
      <c r="S173" s="11">
        <v>3.9347789999999998</v>
      </c>
      <c r="T173" s="11">
        <v>3.3074759999999999</v>
      </c>
      <c r="U173" s="11">
        <v>2.5915530000000002</v>
      </c>
      <c r="V173" s="11">
        <v>11.545367000000001</v>
      </c>
      <c r="W173" s="11">
        <v>12.937977</v>
      </c>
      <c r="X173" s="11">
        <v>15.814952999999999</v>
      </c>
      <c r="Y173" s="11">
        <v>20.148295000000001</v>
      </c>
      <c r="Z173" s="11">
        <v>15.631869</v>
      </c>
      <c r="AA173" s="11">
        <v>9.9439879999999992</v>
      </c>
      <c r="AB173" s="11">
        <v>12.633001</v>
      </c>
      <c r="AC173" s="11">
        <v>15.813936</v>
      </c>
      <c r="AD173" s="11">
        <v>12.713416</v>
      </c>
      <c r="AE173" s="11">
        <v>15.527063999999999</v>
      </c>
    </row>
    <row r="174" spans="1:31" ht="13.5" customHeight="1" x14ac:dyDescent="0.15">
      <c r="A174" s="1"/>
      <c r="B174" s="16" t="s">
        <v>198</v>
      </c>
      <c r="C174" s="13">
        <v>4.1517055278910213</v>
      </c>
      <c r="D174" s="14">
        <v>2.6044253683136209</v>
      </c>
      <c r="E174" s="14">
        <v>3.8353252088493699</v>
      </c>
      <c r="F174" s="14">
        <v>1.76257813340384</v>
      </c>
      <c r="G174" s="14">
        <v>1.96263470625083</v>
      </c>
      <c r="H174" s="14">
        <v>2.6841811141265399</v>
      </c>
      <c r="I174" s="14">
        <v>2.6326494593409002</v>
      </c>
      <c r="J174" s="14">
        <v>4.0723945757674898</v>
      </c>
      <c r="K174" s="14">
        <v>4.7725877431660084</v>
      </c>
      <c r="L174" s="14">
        <v>3.8307009999999999</v>
      </c>
      <c r="M174" s="14">
        <v>3.8524449999999999</v>
      </c>
      <c r="N174" s="14">
        <v>4.240399</v>
      </c>
      <c r="O174" s="14">
        <v>4.9857279999999999</v>
      </c>
      <c r="P174" s="14">
        <v>6.1319660000000002</v>
      </c>
      <c r="Q174" s="14">
        <v>5.1146929999999999</v>
      </c>
      <c r="R174" s="14">
        <v>5.6737780000000004</v>
      </c>
      <c r="S174" s="14">
        <v>6.3598039999999996</v>
      </c>
      <c r="T174" s="14">
        <v>5.0981139999999998</v>
      </c>
      <c r="U174" s="14">
        <v>7.2003300000000001</v>
      </c>
      <c r="V174" s="14">
        <v>6.5362150000000003</v>
      </c>
      <c r="W174" s="14">
        <v>6.6328849999999999</v>
      </c>
      <c r="X174" s="14">
        <v>4.9668130000000001</v>
      </c>
      <c r="Y174" s="14">
        <v>5.6026590000000001</v>
      </c>
      <c r="Z174" s="14">
        <v>6.5178510000000003</v>
      </c>
      <c r="AA174" s="14">
        <v>4.9522630000000003</v>
      </c>
      <c r="AB174" s="14">
        <v>5.4650020000000001</v>
      </c>
      <c r="AC174" s="14">
        <v>6.1032710000000003</v>
      </c>
      <c r="AD174" s="14">
        <v>5.2936759999999996</v>
      </c>
      <c r="AE174" s="14">
        <v>7.1530959999999997</v>
      </c>
    </row>
    <row r="175" spans="1:31" ht="13.5" customHeight="1" x14ac:dyDescent="0.15">
      <c r="A175" s="1"/>
      <c r="B175" s="16" t="s">
        <v>199</v>
      </c>
      <c r="C175" s="10">
        <v>15.5914316124981</v>
      </c>
      <c r="D175" s="11">
        <v>10.507342525321597</v>
      </c>
      <c r="E175" s="11">
        <v>6.5403967487780381</v>
      </c>
      <c r="F175" s="11">
        <v>9.6293790670518433</v>
      </c>
      <c r="G175" s="11">
        <v>3.3364790006264089</v>
      </c>
      <c r="H175" s="11">
        <v>12.332321007681399</v>
      </c>
      <c r="I175" s="11">
        <v>5.4879608132529167</v>
      </c>
      <c r="J175" s="11">
        <v>4.1486222549308902</v>
      </c>
      <c r="K175" s="11">
        <v>2.4523607905421803</v>
      </c>
      <c r="L175" s="11">
        <v>1.8552120000000001</v>
      </c>
      <c r="M175" s="11">
        <v>1.9036569999999999</v>
      </c>
      <c r="N175" s="11">
        <v>1.9149579999999999</v>
      </c>
      <c r="O175" s="11">
        <v>3.808659</v>
      </c>
      <c r="P175" s="11">
        <v>14.72503</v>
      </c>
      <c r="Q175" s="11">
        <v>19.354281</v>
      </c>
      <c r="R175" s="11">
        <v>5.6469550000000002</v>
      </c>
      <c r="S175" s="11">
        <v>7.6888319999999997</v>
      </c>
      <c r="T175" s="11">
        <v>24.259965999999999</v>
      </c>
      <c r="U175" s="11">
        <v>17.656165000000001</v>
      </c>
      <c r="V175" s="11">
        <v>7.8429159999999998</v>
      </c>
      <c r="W175" s="11">
        <v>15.303224</v>
      </c>
      <c r="X175" s="11">
        <v>11.449446</v>
      </c>
      <c r="Y175" s="11">
        <v>20.497517999999999</v>
      </c>
      <c r="Z175" s="11">
        <v>16.364350999999999</v>
      </c>
      <c r="AA175" s="11">
        <v>12.921989</v>
      </c>
      <c r="AB175" s="11">
        <v>4.903575</v>
      </c>
      <c r="AC175" s="11">
        <v>12.460971000000001</v>
      </c>
      <c r="AD175" s="11">
        <v>9.1554490000000008</v>
      </c>
      <c r="AE175" s="11">
        <v>5.4342050000000004</v>
      </c>
    </row>
    <row r="176" spans="1:31" ht="13.5" customHeight="1" x14ac:dyDescent="0.15">
      <c r="A176" s="1"/>
      <c r="B176" s="16" t="s">
        <v>200</v>
      </c>
      <c r="C176" s="13"/>
      <c r="D176" s="14"/>
      <c r="E176" s="14"/>
      <c r="F176" s="14"/>
      <c r="G176" s="14">
        <v>1.59814540366139</v>
      </c>
      <c r="H176" s="14">
        <v>1.1631451494548299</v>
      </c>
      <c r="I176" s="14">
        <v>1.4669489524685602</v>
      </c>
      <c r="J176" s="14">
        <v>1.1158675608226494</v>
      </c>
      <c r="K176" s="14">
        <v>2.5284536953681802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13.5" customHeight="1" x14ac:dyDescent="0.15">
      <c r="A177" s="1"/>
      <c r="B177" s="16" t="s">
        <v>201</v>
      </c>
      <c r="C177" s="10">
        <v>0.46977474694431309</v>
      </c>
      <c r="D177" s="11">
        <v>1.48853752670668</v>
      </c>
      <c r="E177" s="11">
        <v>1.2480618018640601</v>
      </c>
      <c r="F177" s="11">
        <v>1.43857480005754</v>
      </c>
      <c r="G177" s="11">
        <v>0.67290332785742657</v>
      </c>
      <c r="H177" s="11">
        <v>0.35789081521687099</v>
      </c>
      <c r="I177" s="11">
        <v>0.117879826537652</v>
      </c>
      <c r="J177" s="11">
        <v>0.53573215438436295</v>
      </c>
      <c r="K177" s="11">
        <v>0.15647624887409609</v>
      </c>
      <c r="L177" s="11">
        <v>0.159943</v>
      </c>
      <c r="M177" s="11">
        <v>0.18629899999999999</v>
      </c>
      <c r="N177" s="11">
        <v>0.222444</v>
      </c>
      <c r="O177" s="11">
        <v>0.62230700000000005</v>
      </c>
      <c r="P177" s="11">
        <v>2.112066</v>
      </c>
      <c r="Q177" s="11">
        <v>0.48859399999999997</v>
      </c>
      <c r="R177" s="11">
        <v>2.4004470000000002</v>
      </c>
      <c r="S177" s="11">
        <v>7.5417319999999997</v>
      </c>
      <c r="T177" s="11">
        <v>4.6954609999999999</v>
      </c>
      <c r="U177" s="11">
        <v>7.8444430000000001</v>
      </c>
      <c r="V177" s="11">
        <v>5.9213490000000002</v>
      </c>
      <c r="W177" s="11">
        <v>40.293515999999997</v>
      </c>
      <c r="X177" s="11">
        <v>11.705339</v>
      </c>
      <c r="Y177" s="11">
        <v>12.336413</v>
      </c>
      <c r="Z177" s="11">
        <v>11.626763</v>
      </c>
      <c r="AA177" s="11">
        <v>7.749123</v>
      </c>
      <c r="AB177" s="11">
        <v>9.2109349999999992</v>
      </c>
      <c r="AC177" s="11">
        <v>8.7558950000000006</v>
      </c>
      <c r="AD177" s="11">
        <v>9.6274840000000008</v>
      </c>
      <c r="AE177" s="11">
        <v>9.4559280000000001</v>
      </c>
    </row>
    <row r="178" spans="1:31" ht="13.5" customHeight="1" x14ac:dyDescent="0.15">
      <c r="A178" s="1"/>
      <c r="B178" s="16" t="s">
        <v>202</v>
      </c>
      <c r="C178" s="13">
        <v>38.156720177301523</v>
      </c>
      <c r="D178" s="14">
        <v>51.581520011437604</v>
      </c>
      <c r="E178" s="14">
        <v>55.41038611751361</v>
      </c>
      <c r="F178" s="14">
        <v>27.138519201085501</v>
      </c>
      <c r="G178" s="14">
        <v>30.925515442780888</v>
      </c>
      <c r="H178" s="14">
        <v>53.758182869034201</v>
      </c>
      <c r="I178" s="14">
        <v>28.985339569758299</v>
      </c>
      <c r="J178" s="14">
        <v>24.580407612210099</v>
      </c>
      <c r="K178" s="14">
        <v>39.156756152262815</v>
      </c>
      <c r="L178" s="14">
        <v>34.505471</v>
      </c>
      <c r="M178" s="14">
        <v>125.353632</v>
      </c>
      <c r="N178" s="14">
        <v>166.580533</v>
      </c>
      <c r="O178" s="14">
        <v>245.54238799999999</v>
      </c>
      <c r="P178" s="14">
        <v>287.259435</v>
      </c>
      <c r="Q178" s="14">
        <v>258.69650100000001</v>
      </c>
      <c r="R178" s="14">
        <v>232.26738399999999</v>
      </c>
      <c r="S178" s="14">
        <v>370.05125700000002</v>
      </c>
      <c r="T178" s="14">
        <v>455.48694</v>
      </c>
      <c r="U178" s="14">
        <v>273.38616500000001</v>
      </c>
      <c r="V178" s="14">
        <v>499.51893899999999</v>
      </c>
      <c r="W178" s="14">
        <v>893.098208</v>
      </c>
      <c r="X178" s="14">
        <v>495.41091599999999</v>
      </c>
      <c r="Y178" s="14">
        <v>344.33827200000002</v>
      </c>
      <c r="Z178" s="14">
        <v>375.01321799999999</v>
      </c>
      <c r="AA178" s="14">
        <v>249.09361999999999</v>
      </c>
      <c r="AB178" s="14">
        <v>179.93132900000001</v>
      </c>
      <c r="AC178" s="14">
        <v>101.024075</v>
      </c>
      <c r="AD178" s="14">
        <v>85.657403000000002</v>
      </c>
      <c r="AE178" s="14">
        <v>91.492057000000003</v>
      </c>
    </row>
    <row r="179" spans="1:31" ht="13.5" customHeight="1" x14ac:dyDescent="0.15">
      <c r="A179" s="1"/>
      <c r="B179" s="16" t="s">
        <v>203</v>
      </c>
      <c r="C179" s="10">
        <v>0.86129342219350991</v>
      </c>
      <c r="D179" s="11">
        <v>0.406000404726372</v>
      </c>
      <c r="E179" s="11">
        <v>0.85688369071260806</v>
      </c>
      <c r="F179" s="11">
        <v>2.6438672001057597</v>
      </c>
      <c r="G179" s="11">
        <v>0.89720443714323606</v>
      </c>
      <c r="H179" s="11">
        <v>1.0736724456506099</v>
      </c>
      <c r="I179" s="11">
        <v>0.170270860554387</v>
      </c>
      <c r="J179" s="11">
        <v>0.200254893115733</v>
      </c>
      <c r="K179" s="11">
        <v>0.32522645607216111</v>
      </c>
      <c r="L179" s="11">
        <v>6.4313999999999996E-2</v>
      </c>
      <c r="M179" s="11">
        <v>0.55865100000000001</v>
      </c>
      <c r="N179" s="11">
        <v>1.1758919999999999</v>
      </c>
      <c r="O179" s="11">
        <v>0.91024799999999995</v>
      </c>
      <c r="P179" s="11">
        <v>0.44812000000000002</v>
      </c>
      <c r="Q179" s="11">
        <v>5.7812720000000004</v>
      </c>
      <c r="R179" s="11">
        <v>10.918889999999999</v>
      </c>
      <c r="S179" s="11">
        <v>3.9666060000000001</v>
      </c>
      <c r="T179" s="11">
        <v>25.966875999999999</v>
      </c>
      <c r="U179" s="11">
        <v>35.32264</v>
      </c>
      <c r="V179" s="11">
        <v>21.273603000000001</v>
      </c>
      <c r="W179" s="11">
        <v>22.596242</v>
      </c>
      <c r="X179" s="11">
        <v>22.847708999999998</v>
      </c>
      <c r="Y179" s="11">
        <v>16.412628000000002</v>
      </c>
      <c r="Z179" s="11">
        <v>10.484605</v>
      </c>
      <c r="AA179" s="11">
        <v>7.1392059999999997</v>
      </c>
      <c r="AB179" s="11">
        <v>16.625097</v>
      </c>
      <c r="AC179" s="11">
        <v>10.850726</v>
      </c>
      <c r="AD179" s="11">
        <v>11.914082000000001</v>
      </c>
      <c r="AE179" s="11">
        <v>4.8108500000000003</v>
      </c>
    </row>
    <row r="180" spans="1:31" ht="13.5" customHeight="1" x14ac:dyDescent="0.15">
      <c r="A180" s="1"/>
      <c r="B180" s="16" t="s">
        <v>204</v>
      </c>
      <c r="C180" s="13">
        <v>0.29518997035324301</v>
      </c>
      <c r="D180" s="14">
        <v>0.2440092376413161</v>
      </c>
      <c r="E180" s="14">
        <v>1.15999495693379</v>
      </c>
      <c r="F180" s="14">
        <v>0.53136546668792095</v>
      </c>
      <c r="G180" s="14">
        <v>5.607527732145217E-2</v>
      </c>
      <c r="H180" s="14">
        <v>0.10438482110492099</v>
      </c>
      <c r="I180" s="14">
        <v>1.3097758504183592E-2</v>
      </c>
      <c r="J180" s="14">
        <v>8.3649185880629598E-2</v>
      </c>
      <c r="K180" s="14">
        <v>1.8666526112314001E-2</v>
      </c>
      <c r="L180" s="14">
        <v>2.4251999999999999E-2</v>
      </c>
      <c r="M180" s="14">
        <v>1.3544E-2</v>
      </c>
      <c r="N180" s="14">
        <v>7.0313000000000001E-2</v>
      </c>
      <c r="O180" s="14">
        <v>1.1449000000000001E-2</v>
      </c>
      <c r="P180" s="14">
        <v>2.8500000000000001E-3</v>
      </c>
      <c r="Q180" s="14">
        <v>2.1100000000000001E-4</v>
      </c>
      <c r="R180" s="14">
        <v>2.8530000000000001E-3</v>
      </c>
      <c r="S180" s="14">
        <v>3.8709E-2</v>
      </c>
      <c r="T180" s="14">
        <v>1.7849999999999999E-3</v>
      </c>
      <c r="U180" s="14">
        <v>3.1960000000000002E-2</v>
      </c>
      <c r="V180" s="14">
        <v>1.3927E-2</v>
      </c>
      <c r="W180" s="14">
        <v>3.1593000000000003E-2</v>
      </c>
      <c r="X180" s="14">
        <v>1.7117E-2</v>
      </c>
      <c r="Y180" s="14">
        <v>1.5300000000000001E-4</v>
      </c>
      <c r="Z180" s="14">
        <v>1.9740000000000001E-2</v>
      </c>
      <c r="AA180" s="14">
        <v>4.0499999999999998E-3</v>
      </c>
      <c r="AB180" s="14">
        <v>3.5153999999999998E-2</v>
      </c>
      <c r="AC180" s="14">
        <v>1.5056999999999999E-2</v>
      </c>
      <c r="AD180" s="14">
        <v>0.157918</v>
      </c>
      <c r="AE180" s="14">
        <v>0.128992</v>
      </c>
    </row>
    <row r="181" spans="1:31" ht="13.5" customHeight="1" x14ac:dyDescent="0.15">
      <c r="A181" s="1"/>
      <c r="B181" s="16" t="s">
        <v>205</v>
      </c>
      <c r="C181" s="10">
        <v>2.6830965203671502</v>
      </c>
      <c r="D181" s="11">
        <v>4.6951878695472322</v>
      </c>
      <c r="E181" s="11">
        <v>2.8635463664115002</v>
      </c>
      <c r="F181" s="11">
        <v>3.4214752001368618</v>
      </c>
      <c r="G181" s="11">
        <v>4.3177963537518176</v>
      </c>
      <c r="H181" s="11">
        <v>5.0552077649383094</v>
      </c>
      <c r="I181" s="11">
        <v>4.0341096192885484</v>
      </c>
      <c r="J181" s="11">
        <v>5.2516594143102004</v>
      </c>
      <c r="K181" s="11">
        <v>6.4775919784137423</v>
      </c>
      <c r="L181" s="11">
        <v>5.3625809999999996</v>
      </c>
      <c r="M181" s="11">
        <v>3.6549239999999998</v>
      </c>
      <c r="N181" s="11">
        <v>3.7763810000000002</v>
      </c>
      <c r="O181" s="11">
        <v>5.9819839999999997</v>
      </c>
      <c r="P181" s="11">
        <v>7.2679729999999996</v>
      </c>
      <c r="Q181" s="11">
        <v>23.069604000000002</v>
      </c>
      <c r="R181" s="11">
        <v>8.8186979999999995</v>
      </c>
      <c r="S181" s="11">
        <v>12.876822000000001</v>
      </c>
      <c r="T181" s="11">
        <v>18.207796999999999</v>
      </c>
      <c r="U181" s="11">
        <v>12.233746999999999</v>
      </c>
      <c r="V181" s="11">
        <v>19.053379</v>
      </c>
      <c r="W181" s="11">
        <v>24.885829999999999</v>
      </c>
      <c r="X181" s="11">
        <v>23.476388</v>
      </c>
      <c r="Y181" s="11">
        <v>45.229542000000002</v>
      </c>
      <c r="Z181" s="11">
        <v>33.252837</v>
      </c>
      <c r="AA181" s="11">
        <v>18.185161000000001</v>
      </c>
      <c r="AB181" s="11">
        <v>24.989037</v>
      </c>
      <c r="AC181" s="11">
        <v>47.586385</v>
      </c>
      <c r="AD181" s="11">
        <v>20.383337000000001</v>
      </c>
      <c r="AE181" s="11">
        <v>20.735938999999998</v>
      </c>
    </row>
    <row r="182" spans="1:31" ht="13.5" customHeight="1" x14ac:dyDescent="0.15">
      <c r="A182" s="1"/>
      <c r="B182" s="16" t="s">
        <v>206</v>
      </c>
      <c r="C182" s="13">
        <v>2.9843534270060799</v>
      </c>
      <c r="D182" s="14">
        <v>0.86534737716688825</v>
      </c>
      <c r="E182" s="14">
        <v>1.6545322367452699</v>
      </c>
      <c r="F182" s="14">
        <v>1.1016113333774</v>
      </c>
      <c r="G182" s="14">
        <v>0.91122325647359903</v>
      </c>
      <c r="H182" s="14">
        <v>0.95437550724498998</v>
      </c>
      <c r="I182" s="14">
        <v>0.52391034016734406</v>
      </c>
      <c r="J182" s="14">
        <v>6.1597247870504503</v>
      </c>
      <c r="K182" s="14">
        <v>0.67775600687238402</v>
      </c>
      <c r="L182" s="14">
        <v>0.51263400000000003</v>
      </c>
      <c r="M182" s="14">
        <v>0.19592000000000001</v>
      </c>
      <c r="N182" s="14">
        <v>0.43741999999999998</v>
      </c>
      <c r="O182" s="14">
        <v>0.571797</v>
      </c>
      <c r="P182" s="14">
        <v>4.3371719999999998</v>
      </c>
      <c r="Q182" s="14">
        <v>0.92425900000000005</v>
      </c>
      <c r="R182" s="14">
        <v>5.6759009999999996</v>
      </c>
      <c r="S182" s="14">
        <v>2.0164089999999999</v>
      </c>
      <c r="T182" s="14">
        <v>4.9012640000000003</v>
      </c>
      <c r="U182" s="14">
        <v>3.1511969999999998</v>
      </c>
      <c r="V182" s="14">
        <v>2.970377</v>
      </c>
      <c r="W182" s="14">
        <v>4.2072380000000003</v>
      </c>
      <c r="X182" s="14">
        <v>5.8841419999999998</v>
      </c>
      <c r="Y182" s="14">
        <v>4.0852570000000004</v>
      </c>
      <c r="Z182" s="14">
        <v>4.2417920000000002</v>
      </c>
      <c r="AA182" s="14">
        <v>3.6971660000000002</v>
      </c>
      <c r="AB182" s="14">
        <v>3.7409020000000002</v>
      </c>
      <c r="AC182" s="14">
        <v>3.8738700000000001</v>
      </c>
      <c r="AD182" s="14">
        <v>3.090338</v>
      </c>
      <c r="AE182" s="14">
        <v>1.2081390000000001</v>
      </c>
    </row>
    <row r="183" spans="1:31" ht="13.5" customHeight="1" x14ac:dyDescent="0.15">
      <c r="A183" s="1"/>
      <c r="B183" s="16" t="s">
        <v>207</v>
      </c>
      <c r="C183" s="10">
        <v>1.7499592728559901</v>
      </c>
      <c r="D183" s="11">
        <v>2.1084434329707795</v>
      </c>
      <c r="E183" s="11">
        <v>2.9315872325823302</v>
      </c>
      <c r="F183" s="11">
        <v>2.3198638667594609</v>
      </c>
      <c r="G183" s="11">
        <v>2.83180150473334</v>
      </c>
      <c r="H183" s="11">
        <v>6.5464194950086103</v>
      </c>
      <c r="I183" s="11">
        <v>5.9201868438909786</v>
      </c>
      <c r="J183" s="11">
        <v>1.5988944386897499</v>
      </c>
      <c r="K183" s="11">
        <v>0.80862837928980713</v>
      </c>
      <c r="L183" s="11">
        <v>3.7833160000000001</v>
      </c>
      <c r="M183" s="11">
        <v>4.5730310000000003</v>
      </c>
      <c r="N183" s="11">
        <v>4.4161640000000002</v>
      </c>
      <c r="O183" s="11">
        <v>5.3827129999999999</v>
      </c>
      <c r="P183" s="11">
        <v>5.7390559999999997</v>
      </c>
      <c r="Q183" s="11">
        <v>11.239208</v>
      </c>
      <c r="R183" s="11">
        <v>8.2162620000000004</v>
      </c>
      <c r="S183" s="11">
        <v>9.7085419999999996</v>
      </c>
      <c r="T183" s="11">
        <v>5.7360850000000001</v>
      </c>
      <c r="U183" s="11">
        <v>8.0569050000000004</v>
      </c>
      <c r="V183" s="11">
        <v>8.2100390000000001</v>
      </c>
      <c r="W183" s="11">
        <v>34.183518999999997</v>
      </c>
      <c r="X183" s="11">
        <v>18.769085</v>
      </c>
      <c r="Y183" s="11">
        <v>12.815321000000001</v>
      </c>
      <c r="Z183" s="11">
        <v>8.9111399999999996</v>
      </c>
      <c r="AA183" s="11">
        <v>5.7129519999999996</v>
      </c>
      <c r="AB183" s="11">
        <v>9.9445750000000004</v>
      </c>
      <c r="AC183" s="11">
        <v>10.123079000000001</v>
      </c>
      <c r="AD183" s="11">
        <v>4.8328420000000003</v>
      </c>
      <c r="AE183" s="11">
        <v>6.9891050000000003</v>
      </c>
    </row>
    <row r="184" spans="1:31" ht="13.5" customHeight="1" x14ac:dyDescent="0.15">
      <c r="A184" s="1"/>
      <c r="B184" s="16" t="s">
        <v>208</v>
      </c>
      <c r="C184" s="13">
        <v>14.139819692013901</v>
      </c>
      <c r="D184" s="14">
        <v>17.300233698930001</v>
      </c>
      <c r="E184" s="14">
        <v>56.011659808779179</v>
      </c>
      <c r="F184" s="14">
        <v>204.07025947482992</v>
      </c>
      <c r="G184" s="14">
        <v>340.29282042523317</v>
      </c>
      <c r="H184" s="14">
        <v>394.6491843631041</v>
      </c>
      <c r="I184" s="14">
        <v>394.58307269703499</v>
      </c>
      <c r="J184" s="14">
        <v>454.19935580063805</v>
      </c>
      <c r="K184" s="14">
        <v>316.00793027118704</v>
      </c>
      <c r="L184" s="14">
        <v>343.47898300000003</v>
      </c>
      <c r="M184" s="14">
        <v>271.86205699999999</v>
      </c>
      <c r="N184" s="14">
        <v>283.06809199999998</v>
      </c>
      <c r="O184" s="14">
        <v>443.59260999999998</v>
      </c>
      <c r="P184" s="14">
        <v>608.76964499999997</v>
      </c>
      <c r="Q184" s="14">
        <v>734.42027299999995</v>
      </c>
      <c r="R184" s="14">
        <v>848.52236100000005</v>
      </c>
      <c r="S184" s="14">
        <v>1084.5033960000001</v>
      </c>
      <c r="T184" s="14">
        <v>1583.0141149999999</v>
      </c>
      <c r="U184" s="14">
        <v>1043.4509479999999</v>
      </c>
      <c r="V184" s="14">
        <v>1462.387702</v>
      </c>
      <c r="W184" s="14">
        <v>1860.282573</v>
      </c>
      <c r="X184" s="14">
        <v>1518.5477960000001</v>
      </c>
      <c r="Y184" s="14">
        <v>1118.512338</v>
      </c>
      <c r="Z184" s="14">
        <v>999.69748700000002</v>
      </c>
      <c r="AA184" s="14">
        <v>896.03489999999999</v>
      </c>
      <c r="AB184" s="14">
        <v>744.44733900000006</v>
      </c>
      <c r="AC184" s="14">
        <v>860.45884100000001</v>
      </c>
      <c r="AD184" s="14">
        <v>885.33832600000005</v>
      </c>
      <c r="AE184" s="14">
        <v>899.29539499999998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>
        <v>12.191503000000001</v>
      </c>
      <c r="Z185" s="11">
        <v>1.3475790000000001</v>
      </c>
      <c r="AA185" s="11">
        <v>1.9154169999999999</v>
      </c>
      <c r="AB185" s="11">
        <v>0.38680999999999999</v>
      </c>
      <c r="AC185" s="11">
        <v>0.175815</v>
      </c>
      <c r="AD185" s="11">
        <v>0.105017</v>
      </c>
      <c r="AE185" s="11">
        <v>7.5461E-2</v>
      </c>
    </row>
    <row r="186" spans="1:31" ht="13.5" customHeight="1" x14ac:dyDescent="0.15">
      <c r="A186" s="1"/>
      <c r="B186" s="16" t="s">
        <v>210</v>
      </c>
      <c r="C186" s="13">
        <v>28.5191854409412</v>
      </c>
      <c r="D186" s="14">
        <v>31.085635986576385</v>
      </c>
      <c r="E186" s="14">
        <v>38.812521761768615</v>
      </c>
      <c r="F186" s="14">
        <v>20.438130267484198</v>
      </c>
      <c r="G186" s="14">
        <v>27.014264849609599</v>
      </c>
      <c r="H186" s="14">
        <v>19.430488842816001</v>
      </c>
      <c r="I186" s="14">
        <v>17.446214327572488</v>
      </c>
      <c r="J186" s="14">
        <v>24.827204157620301</v>
      </c>
      <c r="K186" s="14">
        <v>16.993112007169898</v>
      </c>
      <c r="L186" s="14">
        <v>14.459239999999999</v>
      </c>
      <c r="M186" s="14">
        <v>11.974307</v>
      </c>
      <c r="N186" s="14">
        <v>14.969122</v>
      </c>
      <c r="O186" s="14">
        <v>36.336512999999997</v>
      </c>
      <c r="P186" s="14">
        <v>26.494524999999999</v>
      </c>
      <c r="Q186" s="14">
        <v>73.916612999999998</v>
      </c>
      <c r="R186" s="14">
        <v>43.557881000000002</v>
      </c>
      <c r="S186" s="14">
        <v>89.725064000000003</v>
      </c>
      <c r="T186" s="14">
        <v>162.18530200000001</v>
      </c>
      <c r="U186" s="14">
        <v>69.477894000000006</v>
      </c>
      <c r="V186" s="14">
        <v>65.759241000000003</v>
      </c>
      <c r="W186" s="14">
        <v>278.87425400000001</v>
      </c>
      <c r="X186" s="14">
        <v>146.689077</v>
      </c>
      <c r="Y186" s="14">
        <v>88.761322000000007</v>
      </c>
      <c r="Z186" s="14">
        <v>84.023374000000004</v>
      </c>
      <c r="AA186" s="14">
        <v>88.375499000000005</v>
      </c>
      <c r="AB186" s="14">
        <v>92.560202000000004</v>
      </c>
      <c r="AC186" s="14">
        <v>57.870294000000001</v>
      </c>
      <c r="AD186" s="14">
        <v>35.786665999999997</v>
      </c>
      <c r="AE186" s="14">
        <v>32.760880999999998</v>
      </c>
    </row>
    <row r="187" spans="1:31" ht="13.5" customHeight="1" x14ac:dyDescent="0.15">
      <c r="A187" s="1"/>
      <c r="B187" s="16" t="s">
        <v>211</v>
      </c>
      <c r="C187" s="10">
        <v>1.1503537788726803</v>
      </c>
      <c r="D187" s="11">
        <v>0.23010659109991299</v>
      </c>
      <c r="E187" s="11">
        <v>0.30990668195747384</v>
      </c>
      <c r="F187" s="11">
        <v>0.37584386668169989</v>
      </c>
      <c r="G187" s="11">
        <v>1.2476749204023094</v>
      </c>
      <c r="H187" s="11">
        <v>0.84999068614006901</v>
      </c>
      <c r="I187" s="11">
        <v>4.3877490989014989</v>
      </c>
      <c r="J187" s="11">
        <v>1.4718483067507493</v>
      </c>
      <c r="K187" s="11">
        <v>0.52929538601316728</v>
      </c>
      <c r="L187" s="11">
        <v>0.81415400000000004</v>
      </c>
      <c r="M187" s="11">
        <v>0.337895</v>
      </c>
      <c r="N187" s="11">
        <v>0.62204599999999999</v>
      </c>
      <c r="O187" s="11">
        <v>0.89817599999999997</v>
      </c>
      <c r="P187" s="11">
        <v>1.730871</v>
      </c>
      <c r="Q187" s="11">
        <v>6.4189579999999999</v>
      </c>
      <c r="R187" s="11">
        <v>8.2796289999999999</v>
      </c>
      <c r="S187" s="11">
        <v>10.075111</v>
      </c>
      <c r="T187" s="11">
        <v>0.91703999999999997</v>
      </c>
      <c r="U187" s="11">
        <v>6.963622</v>
      </c>
      <c r="V187" s="11">
        <v>8.6503259999999997</v>
      </c>
      <c r="W187" s="11">
        <v>31.580351</v>
      </c>
      <c r="X187" s="11">
        <v>4.3413680000000001</v>
      </c>
      <c r="Y187" s="11">
        <v>7.0410490000000001</v>
      </c>
      <c r="Z187" s="11">
        <v>125.879175</v>
      </c>
      <c r="AA187" s="11">
        <v>7.694045</v>
      </c>
      <c r="AB187" s="11">
        <v>5.8471060000000001</v>
      </c>
      <c r="AC187" s="11">
        <v>7.7188109999999996</v>
      </c>
      <c r="AD187" s="11">
        <v>4.1550900000000004</v>
      </c>
      <c r="AE187" s="11">
        <v>6.5239560000000001</v>
      </c>
    </row>
    <row r="188" spans="1:31" ht="13.5" customHeight="1" x14ac:dyDescent="0.15">
      <c r="A188" s="1"/>
      <c r="B188" s="16" t="s">
        <v>212</v>
      </c>
      <c r="C188" s="13">
        <v>3.3574843674825798</v>
      </c>
      <c r="D188" s="14">
        <v>2.86441531936942</v>
      </c>
      <c r="E188" s="14">
        <v>0.94029662498973299</v>
      </c>
      <c r="F188" s="14">
        <v>1.4256146667236895</v>
      </c>
      <c r="G188" s="14">
        <v>3.6168553872336688</v>
      </c>
      <c r="H188" s="14">
        <v>4.6376684805186201</v>
      </c>
      <c r="I188" s="14">
        <v>2.868409112416209</v>
      </c>
      <c r="J188" s="14">
        <v>19.412648960279402</v>
      </c>
      <c r="K188" s="14">
        <v>9.1642088519470661</v>
      </c>
      <c r="L188" s="14">
        <v>5.3152439999999999</v>
      </c>
      <c r="M188" s="14">
        <v>10.443142999999999</v>
      </c>
      <c r="N188" s="14">
        <v>5.4960579999999997</v>
      </c>
      <c r="O188" s="14">
        <v>7.6095610000000002</v>
      </c>
      <c r="P188" s="14">
        <v>20.160495999999998</v>
      </c>
      <c r="Q188" s="14">
        <v>23.953424999999999</v>
      </c>
      <c r="R188" s="14">
        <v>22.819154999999999</v>
      </c>
      <c r="S188" s="14">
        <v>59.252319</v>
      </c>
      <c r="T188" s="14">
        <v>78.449399999999997</v>
      </c>
      <c r="U188" s="14">
        <v>27.293946999999999</v>
      </c>
      <c r="V188" s="14">
        <v>62.523502999999998</v>
      </c>
      <c r="W188" s="14">
        <v>105.295344</v>
      </c>
      <c r="X188" s="14">
        <v>25.485085999999999</v>
      </c>
      <c r="Y188" s="14">
        <v>22.646196</v>
      </c>
      <c r="Z188" s="14">
        <v>15.919816000000001</v>
      </c>
      <c r="AA188" s="14">
        <v>12.053485999999999</v>
      </c>
      <c r="AB188" s="14">
        <v>8.4959670000000003</v>
      </c>
      <c r="AC188" s="14">
        <v>13.235072000000001</v>
      </c>
      <c r="AD188" s="14">
        <v>10.479621</v>
      </c>
      <c r="AE188" s="14">
        <v>10.558764</v>
      </c>
    </row>
    <row r="189" spans="1:31" ht="13.5" customHeight="1" x14ac:dyDescent="0.15">
      <c r="A189" s="1"/>
      <c r="B189" s="16" t="s">
        <v>213</v>
      </c>
      <c r="C189" s="10">
        <v>17.1619672935695</v>
      </c>
      <c r="D189" s="11">
        <v>17.841275795166702</v>
      </c>
      <c r="E189" s="11">
        <v>13.972502672259902</v>
      </c>
      <c r="F189" s="11">
        <v>8.4370468003374821</v>
      </c>
      <c r="G189" s="11">
        <v>9.4486842286646961</v>
      </c>
      <c r="H189" s="11">
        <v>10.199888233680799</v>
      </c>
      <c r="I189" s="11">
        <v>7.4657223473846503</v>
      </c>
      <c r="J189" s="11">
        <v>7.0103049297945397</v>
      </c>
      <c r="K189" s="11">
        <v>3.68113575154501</v>
      </c>
      <c r="L189" s="11">
        <v>9.7534279999999995</v>
      </c>
      <c r="M189" s="11">
        <v>12.082943999999999</v>
      </c>
      <c r="N189" s="11">
        <v>7.4733210000000003</v>
      </c>
      <c r="O189" s="11">
        <v>7.9967319999999997</v>
      </c>
      <c r="P189" s="11">
        <v>19.480474000000001</v>
      </c>
      <c r="Q189" s="11">
        <v>25.659641000000001</v>
      </c>
      <c r="R189" s="11">
        <v>60.727074999999999</v>
      </c>
      <c r="S189" s="11">
        <v>71.132418000000001</v>
      </c>
      <c r="T189" s="11">
        <v>53.149369999999998</v>
      </c>
      <c r="U189" s="11">
        <v>26.001750999999999</v>
      </c>
      <c r="V189" s="11">
        <v>46.862946000000001</v>
      </c>
      <c r="W189" s="11">
        <v>89.413725999999997</v>
      </c>
      <c r="X189" s="11">
        <v>92.060305</v>
      </c>
      <c r="Y189" s="11">
        <v>92.475904999999997</v>
      </c>
      <c r="Z189" s="11">
        <v>73.114071999999993</v>
      </c>
      <c r="AA189" s="11">
        <v>58.399073999999999</v>
      </c>
      <c r="AB189" s="11">
        <v>37.443522000000002</v>
      </c>
      <c r="AC189" s="11">
        <v>54.481647000000002</v>
      </c>
      <c r="AD189" s="11">
        <v>76.182762999999994</v>
      </c>
      <c r="AE189" s="11">
        <v>38.009514000000003</v>
      </c>
    </row>
    <row r="190" spans="1:31" ht="13.5" customHeight="1" x14ac:dyDescent="0.15">
      <c r="A190" s="1"/>
      <c r="B190" s="16" t="s">
        <v>214</v>
      </c>
      <c r="C190" s="13">
        <v>18.386161506085102</v>
      </c>
      <c r="D190" s="14">
        <v>29.3348983047293</v>
      </c>
      <c r="E190" s="14">
        <v>18.458850077864899</v>
      </c>
      <c r="F190" s="14">
        <v>22.122947600884899</v>
      </c>
      <c r="G190" s="14">
        <v>23.074976617777601</v>
      </c>
      <c r="H190" s="14">
        <v>20.0120614175434</v>
      </c>
      <c r="I190" s="14">
        <v>15.0755200383153</v>
      </c>
      <c r="J190" s="14">
        <v>12.2922793122209</v>
      </c>
      <c r="K190" s="14">
        <v>8.5569210720289348</v>
      </c>
      <c r="L190" s="14">
        <v>5.8071429999999999</v>
      </c>
      <c r="M190" s="14">
        <v>5.3380400000000003</v>
      </c>
      <c r="N190" s="14">
        <v>3.63605</v>
      </c>
      <c r="O190" s="14">
        <v>3.7244030000000001</v>
      </c>
      <c r="P190" s="14">
        <v>4.7854549999999998</v>
      </c>
      <c r="Q190" s="14">
        <v>15.910745</v>
      </c>
      <c r="R190" s="14">
        <v>23.982056</v>
      </c>
      <c r="S190" s="14">
        <v>10.007339999999999</v>
      </c>
      <c r="T190" s="14">
        <v>9.9133440000000004</v>
      </c>
      <c r="U190" s="14">
        <v>24.564882000000001</v>
      </c>
      <c r="V190" s="14">
        <v>36.946778000000002</v>
      </c>
      <c r="W190" s="14">
        <v>35.132593999999997</v>
      </c>
      <c r="X190" s="14">
        <v>55.392347999999998</v>
      </c>
      <c r="Y190" s="14">
        <v>17.024588999999999</v>
      </c>
      <c r="Z190" s="14">
        <v>11.362892</v>
      </c>
      <c r="AA190" s="14">
        <v>15.489784</v>
      </c>
      <c r="AB190" s="14">
        <v>10.543996999999999</v>
      </c>
      <c r="AC190" s="14">
        <v>8.1304189999999998</v>
      </c>
      <c r="AD190" s="14">
        <v>17.564129000000001</v>
      </c>
      <c r="AE190" s="14">
        <v>13.127336</v>
      </c>
    </row>
    <row r="191" spans="1:31" ht="13.5" customHeight="1" x14ac:dyDescent="0.15">
      <c r="A191" s="1"/>
      <c r="B191" s="16" t="s">
        <v>215</v>
      </c>
      <c r="C191" s="10">
        <v>3.2668528772806703E-2</v>
      </c>
      <c r="D191" s="11">
        <v>0.15629512427183501</v>
      </c>
      <c r="E191" s="11">
        <v>0.123115152548363</v>
      </c>
      <c r="F191" s="11">
        <v>0.18144186667392401</v>
      </c>
      <c r="G191" s="11">
        <v>2.8037638660726102E-2</v>
      </c>
      <c r="H191" s="11">
        <v>1.4912117300703E-2</v>
      </c>
      <c r="I191" s="11">
        <v>0.45842154764642579</v>
      </c>
      <c r="J191" s="11">
        <v>7.4340855421732438E-2</v>
      </c>
      <c r="K191" s="11">
        <v>5.4380800852609414E-2</v>
      </c>
      <c r="L191" s="11">
        <v>4.6422999999999999E-2</v>
      </c>
      <c r="M191" s="11">
        <v>3.1462999999999998E-2</v>
      </c>
      <c r="N191" s="11">
        <v>4.4122000000000001E-2</v>
      </c>
      <c r="O191" s="11">
        <v>2.4919999999999999E-3</v>
      </c>
      <c r="P191" s="11">
        <v>0.63441000000000003</v>
      </c>
      <c r="Q191" s="11">
        <v>7.7045000000000002E-2</v>
      </c>
      <c r="R191" s="11">
        <v>0.85909999999999997</v>
      </c>
      <c r="S191" s="11">
        <v>0.16373099999999999</v>
      </c>
      <c r="T191" s="11">
        <v>2.0799999999999998E-3</v>
      </c>
      <c r="U191" s="11">
        <v>5.6769999999999998E-3</v>
      </c>
      <c r="V191" s="11">
        <v>3.5760000000000002E-3</v>
      </c>
      <c r="W191" s="11">
        <v>6.1900999999999998E-2</v>
      </c>
      <c r="X191" s="11">
        <v>1.436072</v>
      </c>
      <c r="Y191" s="11">
        <v>2.8367E-2</v>
      </c>
      <c r="Z191" s="11">
        <v>2.0868999999999999E-2</v>
      </c>
      <c r="AA191" s="11">
        <v>2.7879999999999999E-2</v>
      </c>
      <c r="AB191" s="11">
        <v>2.7921239999999998</v>
      </c>
      <c r="AC191" s="11">
        <v>1.9063E-2</v>
      </c>
      <c r="AD191" s="11">
        <v>3.9899999999999999E-4</v>
      </c>
      <c r="AE191" s="11">
        <v>1.9913E-2</v>
      </c>
    </row>
    <row r="192" spans="1:31" ht="13.5" customHeight="1" x14ac:dyDescent="0.15">
      <c r="A192" s="1"/>
      <c r="B192" s="15" t="s">
        <v>216</v>
      </c>
      <c r="C192" s="13">
        <v>948.7054959826047</v>
      </c>
      <c r="D192" s="14">
        <v>1113.1525363514097</v>
      </c>
      <c r="E192" s="14">
        <v>1028.5564592165836</v>
      </c>
      <c r="F192" s="14">
        <v>1249.927099249996</v>
      </c>
      <c r="G192" s="14">
        <v>1533.7709852963617</v>
      </c>
      <c r="H192" s="14">
        <v>1765.8929307492469</v>
      </c>
      <c r="I192" s="14">
        <v>2180.7243999125503</v>
      </c>
      <c r="J192" s="14">
        <v>2313.8143443846211</v>
      </c>
      <c r="K192" s="14">
        <v>2377.9073441757359</v>
      </c>
      <c r="L192" s="14">
        <v>2701.875544</v>
      </c>
      <c r="M192" s="14">
        <v>1952.3793270000001</v>
      </c>
      <c r="N192" s="14">
        <v>1492.8702510000001</v>
      </c>
      <c r="O192" s="14">
        <v>1980.716795</v>
      </c>
      <c r="P192" s="14">
        <v>2537.295318</v>
      </c>
      <c r="Q192" s="14">
        <v>2842.4024469999999</v>
      </c>
      <c r="R192" s="14">
        <v>3055.9496960000001</v>
      </c>
      <c r="S192" s="14">
        <v>3739.0987540000001</v>
      </c>
      <c r="T192" s="14">
        <v>4469.455723</v>
      </c>
      <c r="U192" s="14">
        <v>2859.1529829999999</v>
      </c>
      <c r="V192" s="14">
        <v>4109.0110830000003</v>
      </c>
      <c r="W192" s="14">
        <v>5421.8125579999996</v>
      </c>
      <c r="X192" s="14">
        <v>4634.7823479999997</v>
      </c>
      <c r="Y192" s="14">
        <v>4082.535668</v>
      </c>
      <c r="Z192" s="14">
        <v>3658.8199890000001</v>
      </c>
      <c r="AA192" s="14">
        <v>2926.2005869999998</v>
      </c>
      <c r="AB192" s="14">
        <v>2940.3323479999999</v>
      </c>
      <c r="AC192" s="14">
        <v>3293.0035520000001</v>
      </c>
      <c r="AD192" s="14">
        <v>3250.478541</v>
      </c>
      <c r="AE192" s="14">
        <v>3391.1182840000001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>
        <v>3.4409000000000002E-2</v>
      </c>
      <c r="M193" s="11">
        <v>3.3346000000000001E-2</v>
      </c>
      <c r="N193" s="11">
        <v>5.2499999999999997E-4</v>
      </c>
      <c r="O193" s="11">
        <v>3.2804E-2</v>
      </c>
      <c r="P193" s="11">
        <v>2.0000000000000002E-5</v>
      </c>
      <c r="Q193" s="11">
        <v>0.62581600000000004</v>
      </c>
      <c r="R193" s="11">
        <v>0.63511300000000004</v>
      </c>
      <c r="S193" s="11">
        <v>0.17333299999999999</v>
      </c>
      <c r="T193" s="11">
        <v>0.80728100000000003</v>
      </c>
      <c r="U193" s="11">
        <v>7.4539999999999995E-2</v>
      </c>
      <c r="V193" s="11">
        <v>0.13842499999999999</v>
      </c>
      <c r="W193" s="11">
        <v>1.1534249999999999</v>
      </c>
      <c r="X193" s="11">
        <v>0.113216</v>
      </c>
      <c r="Y193" s="11">
        <v>0.42786999999999997</v>
      </c>
      <c r="Z193" s="11">
        <v>0.351356</v>
      </c>
      <c r="AA193" s="11">
        <v>0.113131</v>
      </c>
      <c r="AB193" s="11">
        <v>0.183528</v>
      </c>
      <c r="AC193" s="11">
        <v>0.24344299999999999</v>
      </c>
      <c r="AD193" s="11">
        <v>0.141181</v>
      </c>
      <c r="AE193" s="11">
        <v>1.8873999999999998E-2</v>
      </c>
    </row>
    <row r="194" spans="1:31" ht="13.5" customHeight="1" x14ac:dyDescent="0.15">
      <c r="A194" s="1"/>
      <c r="B194" s="16" t="s">
        <v>218</v>
      </c>
      <c r="C194" s="13">
        <v>0.42553122058277026</v>
      </c>
      <c r="D194" s="14">
        <v>1.0163669080914199</v>
      </c>
      <c r="E194" s="14">
        <v>0.142717396393373</v>
      </c>
      <c r="F194" s="14">
        <v>0.324003333346293</v>
      </c>
      <c r="G194" s="14">
        <v>0.43458339924125478</v>
      </c>
      <c r="H194" s="14">
        <v>0.31315446331476199</v>
      </c>
      <c r="I194" s="14">
        <v>0.94303861230121755</v>
      </c>
      <c r="J194" s="14">
        <v>4.3320215226210594</v>
      </c>
      <c r="K194" s="14">
        <v>2.3503413184914717</v>
      </c>
      <c r="L194" s="14">
        <v>6.8964749999999997</v>
      </c>
      <c r="M194" s="14">
        <v>1.477436</v>
      </c>
      <c r="N194" s="14">
        <v>8.0288249999999994</v>
      </c>
      <c r="O194" s="14">
        <v>1.7830170000000001</v>
      </c>
      <c r="P194" s="14">
        <v>1.0043500000000001</v>
      </c>
      <c r="Q194" s="14">
        <v>1.6087</v>
      </c>
      <c r="R194" s="14">
        <v>1.90801</v>
      </c>
      <c r="S194" s="14">
        <v>2.747449</v>
      </c>
      <c r="T194" s="14">
        <v>1.913891</v>
      </c>
      <c r="U194" s="14">
        <v>4.4659959999999996</v>
      </c>
      <c r="V194" s="14">
        <v>3.1352739999999999</v>
      </c>
      <c r="W194" s="14">
        <v>5.1588430000000001</v>
      </c>
      <c r="X194" s="14">
        <v>11.700647</v>
      </c>
      <c r="Y194" s="14">
        <v>4.3127579999999996</v>
      </c>
      <c r="Z194" s="14">
        <v>4.1770300000000002</v>
      </c>
      <c r="AA194" s="14">
        <v>4.187208</v>
      </c>
      <c r="AB194" s="14">
        <v>0.84253900000000004</v>
      </c>
      <c r="AC194" s="14">
        <v>3.2848459999999999</v>
      </c>
      <c r="AD194" s="14">
        <v>2.9332639999999999</v>
      </c>
      <c r="AE194" s="14">
        <v>2.0943429999999998</v>
      </c>
    </row>
    <row r="195" spans="1:31" ht="13.5" customHeight="1" x14ac:dyDescent="0.15">
      <c r="A195" s="1"/>
      <c r="B195" s="16" t="s">
        <v>219</v>
      </c>
      <c r="C195" s="10">
        <v>72.708665341653784</v>
      </c>
      <c r="D195" s="11">
        <v>120.143105348411</v>
      </c>
      <c r="E195" s="11">
        <v>129.141292756262</v>
      </c>
      <c r="F195" s="11">
        <v>203.64257507481199</v>
      </c>
      <c r="G195" s="11">
        <v>221.86183472232602</v>
      </c>
      <c r="H195" s="11">
        <v>283.151283305748</v>
      </c>
      <c r="I195" s="11">
        <v>367.79815655597889</v>
      </c>
      <c r="J195" s="11">
        <v>295.45181766012109</v>
      </c>
      <c r="K195" s="11">
        <v>283.22319274683281</v>
      </c>
      <c r="L195" s="11">
        <v>255.73516499999999</v>
      </c>
      <c r="M195" s="11">
        <v>139.20526599999999</v>
      </c>
      <c r="N195" s="11">
        <v>39.318277000000002</v>
      </c>
      <c r="O195" s="11">
        <v>72.624544999999998</v>
      </c>
      <c r="P195" s="11">
        <v>192.36716899999999</v>
      </c>
      <c r="Q195" s="11">
        <v>203.42650800000001</v>
      </c>
      <c r="R195" s="11">
        <v>171.505021</v>
      </c>
      <c r="S195" s="11">
        <v>212.27413899999999</v>
      </c>
      <c r="T195" s="11">
        <v>216.85533899999999</v>
      </c>
      <c r="U195" s="11">
        <v>198.55955399999999</v>
      </c>
      <c r="V195" s="11">
        <v>237.73838900000001</v>
      </c>
      <c r="W195" s="11">
        <v>271.53451000000001</v>
      </c>
      <c r="X195" s="11">
        <v>257.40896900000001</v>
      </c>
      <c r="Y195" s="11">
        <v>261.46026499999999</v>
      </c>
      <c r="Z195" s="11">
        <v>225.39385200000001</v>
      </c>
      <c r="AA195" s="11">
        <v>244.551669</v>
      </c>
      <c r="AB195" s="11">
        <v>282.57437599999997</v>
      </c>
      <c r="AC195" s="11">
        <v>284.72726499999999</v>
      </c>
      <c r="AD195" s="11">
        <v>207.21831299999999</v>
      </c>
      <c r="AE195" s="11">
        <v>173.451593</v>
      </c>
    </row>
    <row r="196" spans="1:31" ht="13.5" customHeight="1" x14ac:dyDescent="0.15">
      <c r="A196" s="1"/>
      <c r="B196" s="16" t="s">
        <v>220</v>
      </c>
      <c r="C196" s="13"/>
      <c r="D196" s="14"/>
      <c r="E196" s="14"/>
      <c r="F196" s="14"/>
      <c r="G196" s="14">
        <v>8.4112915982178404E-2</v>
      </c>
      <c r="H196" s="14">
        <v>0.6710452785316342</v>
      </c>
      <c r="I196" s="14">
        <v>0.86445206127611707</v>
      </c>
      <c r="J196" s="14">
        <v>1.6547444214431299</v>
      </c>
      <c r="K196" s="14">
        <v>1.3257158044586999</v>
      </c>
      <c r="L196" s="14">
        <v>1.8085720000000001</v>
      </c>
      <c r="M196" s="14">
        <v>1.0449250000000001</v>
      </c>
      <c r="N196" s="14">
        <v>6.1076790000000001</v>
      </c>
      <c r="O196" s="14">
        <v>2.6461999999999999</v>
      </c>
      <c r="P196" s="14">
        <v>0.53417599999999998</v>
      </c>
      <c r="Q196" s="14">
        <v>0.26793899999999998</v>
      </c>
      <c r="R196" s="14">
        <v>0.41625800000000002</v>
      </c>
      <c r="S196" s="14">
        <v>0.59946600000000005</v>
      </c>
      <c r="T196" s="14">
        <v>0.52777600000000002</v>
      </c>
      <c r="U196" s="14">
        <v>2.3764880000000002</v>
      </c>
      <c r="V196" s="14">
        <v>1.773638</v>
      </c>
      <c r="W196" s="14">
        <v>1.8547009999999999</v>
      </c>
      <c r="X196" s="14">
        <v>1.282089</v>
      </c>
      <c r="Y196" s="14">
        <v>1.392719</v>
      </c>
      <c r="Z196" s="14">
        <v>0.86379799999999995</v>
      </c>
      <c r="AA196" s="14">
        <v>1.4148719999999999</v>
      </c>
      <c r="AB196" s="14">
        <v>0.93754400000000004</v>
      </c>
      <c r="AC196" s="14">
        <v>1.9169909999999999</v>
      </c>
      <c r="AD196" s="14">
        <v>2.2377690000000001</v>
      </c>
      <c r="AE196" s="14">
        <v>34.587851000000001</v>
      </c>
    </row>
    <row r="197" spans="1:31" ht="13.5" customHeight="1" x14ac:dyDescent="0.15">
      <c r="A197" s="1"/>
      <c r="B197" s="16" t="s">
        <v>221</v>
      </c>
      <c r="C197" s="10">
        <v>5.8133434146301601</v>
      </c>
      <c r="D197" s="11">
        <v>45.406487935145826</v>
      </c>
      <c r="E197" s="11">
        <v>55.460578010493776</v>
      </c>
      <c r="F197" s="11">
        <v>2.5661064001026399</v>
      </c>
      <c r="G197" s="11">
        <v>1.836465332277559</v>
      </c>
      <c r="H197" s="11">
        <v>1.0736724456506099</v>
      </c>
      <c r="I197" s="11">
        <v>2.08254360216519</v>
      </c>
      <c r="J197" s="11">
        <v>6.4231253813873499</v>
      </c>
      <c r="K197" s="11">
        <v>1.5032115764830694</v>
      </c>
      <c r="L197" s="11">
        <v>2.082112</v>
      </c>
      <c r="M197" s="11">
        <v>1.2260610000000001</v>
      </c>
      <c r="N197" s="11">
        <v>5.9761850000000001</v>
      </c>
      <c r="O197" s="11">
        <v>28.391767999999999</v>
      </c>
      <c r="P197" s="11">
        <v>2.0084759999999999</v>
      </c>
      <c r="Q197" s="11">
        <v>3.078398</v>
      </c>
      <c r="R197" s="11">
        <v>2.7970860000000002</v>
      </c>
      <c r="S197" s="11">
        <v>45.271990000000002</v>
      </c>
      <c r="T197" s="11">
        <v>41.295572</v>
      </c>
      <c r="U197" s="11">
        <v>4.5611300000000004</v>
      </c>
      <c r="V197" s="11">
        <v>17.488164000000001</v>
      </c>
      <c r="W197" s="11">
        <v>13.803341</v>
      </c>
      <c r="X197" s="11">
        <v>5.142398</v>
      </c>
      <c r="Y197" s="11">
        <v>16.073609000000001</v>
      </c>
      <c r="Z197" s="11">
        <v>4.1922499999999996</v>
      </c>
      <c r="AA197" s="11">
        <v>9.3771880000000003</v>
      </c>
      <c r="AB197" s="11">
        <v>63.094577999999998</v>
      </c>
      <c r="AC197" s="11">
        <v>79.899724000000006</v>
      </c>
      <c r="AD197" s="11">
        <v>3.6880769999999998</v>
      </c>
      <c r="AE197" s="11">
        <v>88.372878</v>
      </c>
    </row>
    <row r="198" spans="1:31" ht="13.5" customHeight="1" x14ac:dyDescent="0.15">
      <c r="A198" s="1"/>
      <c r="B198" s="16" t="s">
        <v>222</v>
      </c>
      <c r="C198" s="13">
        <v>0.79056372478227033</v>
      </c>
      <c r="D198" s="14">
        <v>0.71342575946355125</v>
      </c>
      <c r="E198" s="14">
        <v>0.8037562242331151</v>
      </c>
      <c r="F198" s="14">
        <v>1.49041533339295</v>
      </c>
      <c r="G198" s="14">
        <v>0.72897860517887902</v>
      </c>
      <c r="H198" s="14">
        <v>9.7077883627576416</v>
      </c>
      <c r="I198" s="14">
        <v>1.0609184388388695</v>
      </c>
      <c r="J198" s="14">
        <v>2.3123653895392704</v>
      </c>
      <c r="K198" s="14">
        <v>12.0655544893248</v>
      </c>
      <c r="L198" s="14">
        <v>3.334416</v>
      </c>
      <c r="M198" s="14">
        <v>11.615233</v>
      </c>
      <c r="N198" s="14">
        <v>12.084788</v>
      </c>
      <c r="O198" s="14">
        <v>26.497561999999999</v>
      </c>
      <c r="P198" s="14">
        <v>5.4881140000000004</v>
      </c>
      <c r="Q198" s="14">
        <v>6.3598100000000004</v>
      </c>
      <c r="R198" s="14">
        <v>18.782492000000001</v>
      </c>
      <c r="S198" s="14">
        <v>15.817481000000001</v>
      </c>
      <c r="T198" s="14">
        <v>20.232953999999999</v>
      </c>
      <c r="U198" s="14">
        <v>11.145334999999999</v>
      </c>
      <c r="V198" s="14">
        <v>12.828822000000001</v>
      </c>
      <c r="W198" s="14">
        <v>27.753008000000001</v>
      </c>
      <c r="X198" s="14">
        <v>12.210691000000001</v>
      </c>
      <c r="Y198" s="14">
        <v>13.910753</v>
      </c>
      <c r="Z198" s="14">
        <v>11.698414</v>
      </c>
      <c r="AA198" s="14">
        <v>13.594291</v>
      </c>
      <c r="AB198" s="14">
        <v>12.583430999999999</v>
      </c>
      <c r="AC198" s="14">
        <v>10.553820999999999</v>
      </c>
      <c r="AD198" s="14">
        <v>10.546187</v>
      </c>
      <c r="AE198" s="14">
        <v>8.2235359999999993</v>
      </c>
    </row>
    <row r="199" spans="1:31" ht="13.5" customHeight="1" x14ac:dyDescent="0.15">
      <c r="A199" s="1"/>
      <c r="B199" s="16" t="s">
        <v>223</v>
      </c>
      <c r="C199" s="10">
        <v>4.9582988623202102E-2</v>
      </c>
      <c r="D199" s="11">
        <v>0.75946080263936988</v>
      </c>
      <c r="E199" s="11">
        <v>0.338397606061973</v>
      </c>
      <c r="F199" s="11">
        <v>0.33696346668014499</v>
      </c>
      <c r="G199" s="11">
        <v>0.32243284459834987</v>
      </c>
      <c r="H199" s="11">
        <v>0.44736351902108901</v>
      </c>
      <c r="I199" s="11">
        <v>0.57630137418407767</v>
      </c>
      <c r="J199" s="11">
        <v>0.17949983195738087</v>
      </c>
      <c r="K199" s="11">
        <v>0.29305994999338503</v>
      </c>
      <c r="L199" s="11">
        <v>0.48599900000000001</v>
      </c>
      <c r="M199" s="11">
        <v>1.0153650000000001</v>
      </c>
      <c r="N199" s="11">
        <v>1.9125939999999999</v>
      </c>
      <c r="O199" s="11">
        <v>0.66756199999999999</v>
      </c>
      <c r="P199" s="11">
        <v>0.93323500000000004</v>
      </c>
      <c r="Q199" s="11">
        <v>0.67866499999999996</v>
      </c>
      <c r="R199" s="11">
        <v>0.23664099999999999</v>
      </c>
      <c r="S199" s="11">
        <v>0.87297599999999997</v>
      </c>
      <c r="T199" s="11">
        <v>2.3233809999999999</v>
      </c>
      <c r="U199" s="11">
        <v>2.8024369999999998</v>
      </c>
      <c r="V199" s="11">
        <v>0.409474</v>
      </c>
      <c r="W199" s="11">
        <v>0.28243800000000002</v>
      </c>
      <c r="X199" s="11">
        <v>2.5370219999999999</v>
      </c>
      <c r="Y199" s="11">
        <v>0.71445599999999998</v>
      </c>
      <c r="Z199" s="11">
        <v>0.75246000000000002</v>
      </c>
      <c r="AA199" s="11">
        <v>0.47432200000000002</v>
      </c>
      <c r="AB199" s="11">
        <v>0.339532</v>
      </c>
      <c r="AC199" s="11">
        <v>1.0048349999999999</v>
      </c>
      <c r="AD199" s="11">
        <v>0.38907999999999998</v>
      </c>
      <c r="AE199" s="11">
        <v>0.66699799999999998</v>
      </c>
    </row>
    <row r="200" spans="1:31" ht="13.5" customHeight="1" x14ac:dyDescent="0.15">
      <c r="A200" s="1"/>
      <c r="B200" s="16" t="s">
        <v>224</v>
      </c>
      <c r="C200" s="13">
        <v>15.711976697012899</v>
      </c>
      <c r="D200" s="14">
        <v>43.849406424404798</v>
      </c>
      <c r="E200" s="14">
        <v>52.110966452319303</v>
      </c>
      <c r="F200" s="14">
        <v>1.3089734667190309</v>
      </c>
      <c r="G200" s="14">
        <v>8.2010093082623907</v>
      </c>
      <c r="H200" s="14">
        <v>0.89472703804217801</v>
      </c>
      <c r="I200" s="14">
        <v>0.48461706465479276</v>
      </c>
      <c r="J200" s="14">
        <v>0.27157683055079584</v>
      </c>
      <c r="K200" s="14">
        <v>0.83272009204081165</v>
      </c>
      <c r="L200" s="14">
        <v>0.73657300000000003</v>
      </c>
      <c r="M200" s="14">
        <v>0.40767700000000001</v>
      </c>
      <c r="N200" s="14">
        <v>2.6044839999999998</v>
      </c>
      <c r="O200" s="14">
        <v>11.886963</v>
      </c>
      <c r="P200" s="14">
        <v>2.157216</v>
      </c>
      <c r="Q200" s="14">
        <v>1.1345780000000001</v>
      </c>
      <c r="R200" s="14">
        <v>57.785899999999998</v>
      </c>
      <c r="S200" s="14">
        <v>0.86353000000000002</v>
      </c>
      <c r="T200" s="14">
        <v>0.99627399999999999</v>
      </c>
      <c r="U200" s="14">
        <v>1.284146</v>
      </c>
      <c r="V200" s="14">
        <v>1.0438160000000001</v>
      </c>
      <c r="W200" s="14">
        <v>46.483396999999997</v>
      </c>
      <c r="X200" s="14">
        <v>0.47782200000000002</v>
      </c>
      <c r="Y200" s="14">
        <v>3.1389840000000002</v>
      </c>
      <c r="Z200" s="14">
        <v>4.333272</v>
      </c>
      <c r="AA200" s="14">
        <v>0.84130000000000005</v>
      </c>
      <c r="AB200" s="14">
        <v>0.95758200000000004</v>
      </c>
      <c r="AC200" s="14">
        <v>1.7609349999999999</v>
      </c>
      <c r="AD200" s="14">
        <v>0.74373299999999998</v>
      </c>
      <c r="AE200" s="14">
        <v>0.63924700000000001</v>
      </c>
    </row>
    <row r="201" spans="1:31" ht="13.5" customHeight="1" x14ac:dyDescent="0.15">
      <c r="A201" s="1"/>
      <c r="B201" s="16" t="s">
        <v>225</v>
      </c>
      <c r="C201" s="10">
        <v>13.187024535805</v>
      </c>
      <c r="D201" s="11">
        <v>16.9756937172994</v>
      </c>
      <c r="E201" s="11">
        <v>16.8307649302205</v>
      </c>
      <c r="F201" s="11">
        <v>10.627309333758395</v>
      </c>
      <c r="G201" s="11">
        <v>23.313296546393801</v>
      </c>
      <c r="H201" s="11">
        <v>58.0677847689374</v>
      </c>
      <c r="I201" s="11">
        <v>33.962487801347983</v>
      </c>
      <c r="J201" s="11">
        <v>28.172794228097199</v>
      </c>
      <c r="K201" s="11">
        <v>21.42573064841589</v>
      </c>
      <c r="L201" s="11">
        <v>12.552168</v>
      </c>
      <c r="M201" s="11">
        <v>16.177454000000001</v>
      </c>
      <c r="N201" s="11">
        <v>7.504302</v>
      </c>
      <c r="O201" s="11">
        <v>10.575449000000001</v>
      </c>
      <c r="P201" s="11">
        <v>16.844581999999999</v>
      </c>
      <c r="Q201" s="11">
        <v>28.045933000000002</v>
      </c>
      <c r="R201" s="11">
        <v>21.959697999999999</v>
      </c>
      <c r="S201" s="11">
        <v>32.818722000000001</v>
      </c>
      <c r="T201" s="11">
        <v>41.757973</v>
      </c>
      <c r="U201" s="11">
        <v>85.210606999999996</v>
      </c>
      <c r="V201" s="11">
        <v>31.910695</v>
      </c>
      <c r="W201" s="11">
        <v>35.127071999999998</v>
      </c>
      <c r="X201" s="11">
        <v>28.091874000000001</v>
      </c>
      <c r="Y201" s="11">
        <v>120.66115600000001</v>
      </c>
      <c r="Z201" s="11">
        <v>138.905507</v>
      </c>
      <c r="AA201" s="11">
        <v>52.881810000000002</v>
      </c>
      <c r="AB201" s="11">
        <v>33.396872999999999</v>
      </c>
      <c r="AC201" s="11">
        <v>150.405674</v>
      </c>
      <c r="AD201" s="11">
        <v>109.594159</v>
      </c>
      <c r="AE201" s="11">
        <v>28.554546999999999</v>
      </c>
    </row>
    <row r="202" spans="1:31" ht="13.5" customHeight="1" x14ac:dyDescent="0.15">
      <c r="A202" s="1"/>
      <c r="B202" s="16" t="s">
        <v>226</v>
      </c>
      <c r="C202" s="13">
        <v>205.74003258012101</v>
      </c>
      <c r="D202" s="14">
        <v>200.77095902779499</v>
      </c>
      <c r="E202" s="14">
        <v>211.85731240401901</v>
      </c>
      <c r="F202" s="14">
        <v>357.98480294765301</v>
      </c>
      <c r="G202" s="14">
        <v>536.80862979826202</v>
      </c>
      <c r="H202" s="14">
        <v>641.01227428801803</v>
      </c>
      <c r="I202" s="14">
        <v>706.58477802519178</v>
      </c>
      <c r="J202" s="14">
        <v>907.57379226141916</v>
      </c>
      <c r="K202" s="14">
        <v>792.78433014984421</v>
      </c>
      <c r="L202" s="14">
        <v>675.43384700000001</v>
      </c>
      <c r="M202" s="14">
        <v>664.83975899999996</v>
      </c>
      <c r="N202" s="14">
        <v>509.963504</v>
      </c>
      <c r="O202" s="14">
        <v>540.08806800000002</v>
      </c>
      <c r="P202" s="14">
        <v>704.98025900000005</v>
      </c>
      <c r="Q202" s="14">
        <v>756.27829899999995</v>
      </c>
      <c r="R202" s="14">
        <v>917.01965800000005</v>
      </c>
      <c r="S202" s="14">
        <v>1176.281929</v>
      </c>
      <c r="T202" s="14">
        <v>1440.9730609999999</v>
      </c>
      <c r="U202" s="14">
        <v>876.45362599999999</v>
      </c>
      <c r="V202" s="14">
        <v>1501.9798989999999</v>
      </c>
      <c r="W202" s="14">
        <v>2061.5269290000001</v>
      </c>
      <c r="X202" s="14">
        <v>1738.450026</v>
      </c>
      <c r="Y202" s="14">
        <v>1467.7745050000001</v>
      </c>
      <c r="Z202" s="14">
        <v>1340.641165</v>
      </c>
      <c r="AA202" s="14">
        <v>865.16725499999995</v>
      </c>
      <c r="AB202" s="14">
        <v>789.76986299999999</v>
      </c>
      <c r="AC202" s="14">
        <v>862.99022400000001</v>
      </c>
      <c r="AD202" s="14">
        <v>919.54935899999998</v>
      </c>
      <c r="AE202" s="14">
        <v>1000.808354</v>
      </c>
    </row>
    <row r="203" spans="1:31" ht="13.5" customHeight="1" x14ac:dyDescent="0.15">
      <c r="A203" s="1"/>
      <c r="B203" s="16" t="s">
        <v>227</v>
      </c>
      <c r="C203" s="10">
        <v>73.882529027483599</v>
      </c>
      <c r="D203" s="11">
        <v>80.077077223780904</v>
      </c>
      <c r="E203" s="11">
        <v>85.067707990469813</v>
      </c>
      <c r="F203" s="11">
        <v>94.583053070450006</v>
      </c>
      <c r="G203" s="11">
        <v>175.76795676409202</v>
      </c>
      <c r="H203" s="11">
        <v>199.285535606595</v>
      </c>
      <c r="I203" s="11">
        <v>253.61189791650688</v>
      </c>
      <c r="J203" s="11">
        <v>194.42272093023598</v>
      </c>
      <c r="K203" s="11">
        <v>225.43725336627199</v>
      </c>
      <c r="L203" s="11">
        <v>232.53429199999999</v>
      </c>
      <c r="M203" s="11">
        <v>138.21793400000001</v>
      </c>
      <c r="N203" s="11">
        <v>128.912419</v>
      </c>
      <c r="O203" s="11">
        <v>168.18208999999999</v>
      </c>
      <c r="P203" s="11">
        <v>212.484759</v>
      </c>
      <c r="Q203" s="11">
        <v>330.441194</v>
      </c>
      <c r="R203" s="11">
        <v>259.47119099999998</v>
      </c>
      <c r="S203" s="11">
        <v>298.84919500000001</v>
      </c>
      <c r="T203" s="11">
        <v>401.80798099999998</v>
      </c>
      <c r="U203" s="11">
        <v>277.725348</v>
      </c>
      <c r="V203" s="11">
        <v>396.05949700000002</v>
      </c>
      <c r="W203" s="11">
        <v>454.47157199999998</v>
      </c>
      <c r="X203" s="11">
        <v>473.28983399999998</v>
      </c>
      <c r="Y203" s="11">
        <v>415.01065899999998</v>
      </c>
      <c r="Z203" s="11">
        <v>389.60278</v>
      </c>
      <c r="AA203" s="11">
        <v>323.32832100000002</v>
      </c>
      <c r="AB203" s="11">
        <v>294.61501700000002</v>
      </c>
      <c r="AC203" s="11">
        <v>325.213527</v>
      </c>
      <c r="AD203" s="11">
        <v>408.762585</v>
      </c>
      <c r="AE203" s="11">
        <v>400.27832999999998</v>
      </c>
    </row>
    <row r="204" spans="1:31" ht="13.5" customHeight="1" x14ac:dyDescent="0.15">
      <c r="A204" s="1"/>
      <c r="B204" s="16" t="s">
        <v>228</v>
      </c>
      <c r="C204" s="13">
        <v>52.256056478015289</v>
      </c>
      <c r="D204" s="14">
        <v>63.880611980511802</v>
      </c>
      <c r="E204" s="14">
        <v>75.145196079777818</v>
      </c>
      <c r="F204" s="14">
        <v>125.14304747167202</v>
      </c>
      <c r="G204" s="14">
        <v>158.07620676917389</v>
      </c>
      <c r="H204" s="14">
        <v>142.58966562932198</v>
      </c>
      <c r="I204" s="14">
        <v>183.36861905857</v>
      </c>
      <c r="J204" s="14">
        <v>125.57289996150699</v>
      </c>
      <c r="K204" s="14">
        <v>76.108832647957726</v>
      </c>
      <c r="L204" s="14">
        <v>88.445149999999998</v>
      </c>
      <c r="M204" s="14">
        <v>92.703828000000001</v>
      </c>
      <c r="N204" s="14">
        <v>47.534951</v>
      </c>
      <c r="O204" s="14">
        <v>59.693429000000002</v>
      </c>
      <c r="P204" s="14">
        <v>66.397138999999996</v>
      </c>
      <c r="Q204" s="14">
        <v>94.891420999999994</v>
      </c>
      <c r="R204" s="14">
        <v>111.3312</v>
      </c>
      <c r="S204" s="14">
        <v>126.56714100000001</v>
      </c>
      <c r="T204" s="14">
        <v>141.49389600000001</v>
      </c>
      <c r="U204" s="14">
        <v>122.13118900000001</v>
      </c>
      <c r="V204" s="14">
        <v>161.65045599999999</v>
      </c>
      <c r="W204" s="14">
        <v>282.24788699999999</v>
      </c>
      <c r="X204" s="14">
        <v>162.98539199999999</v>
      </c>
      <c r="Y204" s="14">
        <v>127.284271</v>
      </c>
      <c r="Z204" s="14">
        <v>107.896078</v>
      </c>
      <c r="AA204" s="14">
        <v>101.033663</v>
      </c>
      <c r="AB204" s="14">
        <v>83.733406000000002</v>
      </c>
      <c r="AC204" s="14">
        <v>111.357558</v>
      </c>
      <c r="AD204" s="14">
        <v>116.64921200000001</v>
      </c>
      <c r="AE204" s="14">
        <v>139.46879100000001</v>
      </c>
    </row>
    <row r="205" spans="1:31" ht="13.5" customHeight="1" x14ac:dyDescent="0.15">
      <c r="A205" s="1"/>
      <c r="B205" s="16" t="s">
        <v>229</v>
      </c>
      <c r="C205" s="10">
        <v>4.3071934977427704</v>
      </c>
      <c r="D205" s="11">
        <v>8.3633547956909631</v>
      </c>
      <c r="E205" s="11">
        <v>6.303477191417171</v>
      </c>
      <c r="F205" s="11">
        <v>6.0653424002426135</v>
      </c>
      <c r="G205" s="11">
        <v>20.747852608937308</v>
      </c>
      <c r="H205" s="11">
        <v>8.2911372191908495</v>
      </c>
      <c r="I205" s="11">
        <v>8.2515878576356556</v>
      </c>
      <c r="J205" s="11">
        <v>21.188150101189301</v>
      </c>
      <c r="K205" s="11">
        <v>13.572686235933705</v>
      </c>
      <c r="L205" s="11">
        <v>11.052282</v>
      </c>
      <c r="M205" s="11">
        <v>20.042089000000001</v>
      </c>
      <c r="N205" s="11">
        <v>20.201115999999999</v>
      </c>
      <c r="O205" s="11">
        <v>18.252887999999999</v>
      </c>
      <c r="P205" s="11">
        <v>71.064914999999999</v>
      </c>
      <c r="Q205" s="11">
        <v>50.542783</v>
      </c>
      <c r="R205" s="11">
        <v>27.827158000000001</v>
      </c>
      <c r="S205" s="11">
        <v>37.818413</v>
      </c>
      <c r="T205" s="11">
        <v>32.842973999999998</v>
      </c>
      <c r="U205" s="11">
        <v>23.804041999999999</v>
      </c>
      <c r="V205" s="11">
        <v>44.147705000000002</v>
      </c>
      <c r="W205" s="11">
        <v>69.561672000000002</v>
      </c>
      <c r="X205" s="11">
        <v>54.254230999999997</v>
      </c>
      <c r="Y205" s="11">
        <v>41.071356999999999</v>
      </c>
      <c r="Z205" s="11">
        <v>44.149873999999997</v>
      </c>
      <c r="AA205" s="11">
        <v>26.620083999999999</v>
      </c>
      <c r="AB205" s="11">
        <v>32.504548</v>
      </c>
      <c r="AC205" s="11">
        <v>33.397751999999997</v>
      </c>
      <c r="AD205" s="11">
        <v>33.678612999999999</v>
      </c>
      <c r="AE205" s="11">
        <v>35.249904000000001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0.93023</v>
      </c>
      <c r="Z206" s="14">
        <v>1.7163550000000001</v>
      </c>
      <c r="AA206" s="14">
        <v>1.7457800000000001</v>
      </c>
      <c r="AB206" s="14">
        <v>1.194542</v>
      </c>
      <c r="AC206" s="14">
        <v>2.7024970000000001</v>
      </c>
      <c r="AD206" s="14">
        <v>2.7023429999999999</v>
      </c>
      <c r="AE206" s="14">
        <v>0.26340599999999997</v>
      </c>
    </row>
    <row r="207" spans="1:31" ht="13.5" customHeight="1" x14ac:dyDescent="0.15">
      <c r="A207" s="1"/>
      <c r="B207" s="16" t="s">
        <v>231</v>
      </c>
      <c r="C207" s="10">
        <v>4.7474048646214198E-2</v>
      </c>
      <c r="D207" s="11">
        <v>0.154881301444525</v>
      </c>
      <c r="E207" s="11">
        <v>6.2322847306531197E-2</v>
      </c>
      <c r="F207" s="11">
        <v>0.10368106667081399</v>
      </c>
      <c r="G207" s="11">
        <v>4.2056457991089168E-2</v>
      </c>
      <c r="H207" s="11">
        <v>8.9472703804217804E-2</v>
      </c>
      <c r="I207" s="11">
        <v>9.1684309529285107E-2</v>
      </c>
      <c r="J207" s="11">
        <v>1.9874543412239799E-2</v>
      </c>
      <c r="K207" s="11">
        <v>4.1066341299423E-2</v>
      </c>
      <c r="L207" s="11">
        <v>2.2803E-2</v>
      </c>
      <c r="M207" s="11">
        <v>5.9478000000000003E-2</v>
      </c>
      <c r="N207" s="11">
        <v>8.3169999999999994E-2</v>
      </c>
      <c r="O207" s="11">
        <v>2.0491329999999999</v>
      </c>
      <c r="P207" s="11">
        <v>0.34814099999999998</v>
      </c>
      <c r="Q207" s="11">
        <v>1.792748</v>
      </c>
      <c r="R207" s="11">
        <v>0.16523199999999999</v>
      </c>
      <c r="S207" s="11">
        <v>1.802532</v>
      </c>
      <c r="T207" s="11">
        <v>0.76179399999999997</v>
      </c>
      <c r="U207" s="11">
        <v>0.54388899999999996</v>
      </c>
      <c r="V207" s="11">
        <v>0.176652</v>
      </c>
      <c r="W207" s="11">
        <v>2.3152910000000002</v>
      </c>
      <c r="X207" s="11">
        <v>0.76970799999999995</v>
      </c>
      <c r="Y207" s="11">
        <v>0.58455800000000002</v>
      </c>
      <c r="Z207" s="11">
        <v>1.669046</v>
      </c>
      <c r="AA207" s="11">
        <v>0.914327</v>
      </c>
      <c r="AB207" s="11">
        <v>1.386865</v>
      </c>
      <c r="AC207" s="11">
        <v>2.037614</v>
      </c>
      <c r="AD207" s="11">
        <v>0.77019899999999997</v>
      </c>
      <c r="AE207" s="11">
        <v>7.4758000000000005E-2</v>
      </c>
    </row>
    <row r="208" spans="1:31" ht="13.5" customHeight="1" x14ac:dyDescent="0.15">
      <c r="A208" s="1"/>
      <c r="B208" s="16" t="s">
        <v>232</v>
      </c>
      <c r="C208" s="13">
        <v>3.5075811340935799</v>
      </c>
      <c r="D208" s="14">
        <v>3.23726432119207</v>
      </c>
      <c r="E208" s="14">
        <v>3.9039200894473782</v>
      </c>
      <c r="F208" s="14">
        <v>6.3893457335889101</v>
      </c>
      <c r="G208" s="14">
        <v>6.9112779298689873</v>
      </c>
      <c r="H208" s="14">
        <v>7.6797404098620303</v>
      </c>
      <c r="I208" s="14">
        <v>4.2960647893722168</v>
      </c>
      <c r="J208" s="14">
        <v>5.8480215049268365</v>
      </c>
      <c r="K208" s="14">
        <v>8.107181030110068</v>
      </c>
      <c r="L208" s="14">
        <v>25.254843999999999</v>
      </c>
      <c r="M208" s="14">
        <v>14.543547999999999</v>
      </c>
      <c r="N208" s="14">
        <v>18.743893</v>
      </c>
      <c r="O208" s="14">
        <v>16.718944</v>
      </c>
      <c r="P208" s="14">
        <v>18.870668999999999</v>
      </c>
      <c r="Q208" s="14">
        <v>30.087215</v>
      </c>
      <c r="R208" s="14">
        <v>31.822728999999999</v>
      </c>
      <c r="S208" s="14">
        <v>63.035657999999998</v>
      </c>
      <c r="T208" s="14">
        <v>87.223633000000007</v>
      </c>
      <c r="U208" s="14">
        <v>42.841619000000001</v>
      </c>
      <c r="V208" s="14">
        <v>60.195698</v>
      </c>
      <c r="W208" s="14">
        <v>38.641829000000001</v>
      </c>
      <c r="X208" s="14">
        <v>26.149701</v>
      </c>
      <c r="Y208" s="14">
        <v>24.584972</v>
      </c>
      <c r="Z208" s="14">
        <v>24.995701</v>
      </c>
      <c r="AA208" s="14">
        <v>31.363838999999999</v>
      </c>
      <c r="AB208" s="14">
        <v>44.832149999999999</v>
      </c>
      <c r="AC208" s="14">
        <v>35.792395999999997</v>
      </c>
      <c r="AD208" s="14">
        <v>59.940710000000003</v>
      </c>
      <c r="AE208" s="14">
        <v>47.008665999999998</v>
      </c>
    </row>
    <row r="209" spans="1:31" ht="13.5" customHeight="1" x14ac:dyDescent="0.15">
      <c r="A209" s="1"/>
      <c r="B209" s="16" t="s">
        <v>233</v>
      </c>
      <c r="C209" s="10">
        <v>8.7501274356536491</v>
      </c>
      <c r="D209" s="11">
        <v>10.1862445854221</v>
      </c>
      <c r="E209" s="11">
        <v>10.221857153840206</v>
      </c>
      <c r="F209" s="11">
        <v>17.496180000699798</v>
      </c>
      <c r="G209" s="11">
        <v>19.612328243177899</v>
      </c>
      <c r="H209" s="11">
        <v>11.706012081051801</v>
      </c>
      <c r="I209" s="11">
        <v>31.604891270595001</v>
      </c>
      <c r="J209" s="11">
        <v>46.859393412582598</v>
      </c>
      <c r="K209" s="11">
        <v>14.940951156478699</v>
      </c>
      <c r="L209" s="11">
        <v>11.667183</v>
      </c>
      <c r="M209" s="11">
        <v>27.761292999999998</v>
      </c>
      <c r="N209" s="11">
        <v>13.878793999999999</v>
      </c>
      <c r="O209" s="11">
        <v>19.047605999999998</v>
      </c>
      <c r="P209" s="11">
        <v>20.903086999999999</v>
      </c>
      <c r="Q209" s="11">
        <v>30.685884000000001</v>
      </c>
      <c r="R209" s="11">
        <v>27.850279</v>
      </c>
      <c r="S209" s="11">
        <v>23.584714000000002</v>
      </c>
      <c r="T209" s="11">
        <v>37.051147999999998</v>
      </c>
      <c r="U209" s="11">
        <v>18.042559000000001</v>
      </c>
      <c r="V209" s="11">
        <v>25.423586</v>
      </c>
      <c r="W209" s="11">
        <v>31.489971000000001</v>
      </c>
      <c r="X209" s="11">
        <v>38.094839</v>
      </c>
      <c r="Y209" s="11">
        <v>31.982150000000001</v>
      </c>
      <c r="Z209" s="11">
        <v>42.176482999999998</v>
      </c>
      <c r="AA209" s="11">
        <v>39.718077000000001</v>
      </c>
      <c r="AB209" s="11">
        <v>29.529275999999999</v>
      </c>
      <c r="AC209" s="11">
        <v>49.756162000000003</v>
      </c>
      <c r="AD209" s="11">
        <v>45.378176000000003</v>
      </c>
      <c r="AE209" s="11">
        <v>70.970960000000005</v>
      </c>
    </row>
    <row r="210" spans="1:31" ht="13.5" customHeight="1" x14ac:dyDescent="0.15">
      <c r="A210" s="1"/>
      <c r="B210" s="16" t="s">
        <v>234</v>
      </c>
      <c r="C210" s="13">
        <v>4.7188758570555525</v>
      </c>
      <c r="D210" s="14">
        <v>6.6738427051600686</v>
      </c>
      <c r="E210" s="14">
        <v>5.0169335103729669</v>
      </c>
      <c r="F210" s="14">
        <v>5.9098208002363899</v>
      </c>
      <c r="G210" s="14">
        <v>9.7430794346023255</v>
      </c>
      <c r="H210" s="14">
        <v>8.1569281634845296</v>
      </c>
      <c r="I210" s="14">
        <v>7.2692559698218897</v>
      </c>
      <c r="J210" s="14">
        <v>8.8781346457967416</v>
      </c>
      <c r="K210" s="14">
        <v>37.723769825615399</v>
      </c>
      <c r="L210" s="14">
        <v>12.053296</v>
      </c>
      <c r="M210" s="14">
        <v>18.022414999999999</v>
      </c>
      <c r="N210" s="14">
        <v>8.3767270000000007</v>
      </c>
      <c r="O210" s="14">
        <v>7.7249829999999999</v>
      </c>
      <c r="P210" s="14">
        <v>29.471425</v>
      </c>
      <c r="Q210" s="14">
        <v>24.661349999999999</v>
      </c>
      <c r="R210" s="14">
        <v>36.272092000000001</v>
      </c>
      <c r="S210" s="14">
        <v>67.130628000000002</v>
      </c>
      <c r="T210" s="14">
        <v>24.98028</v>
      </c>
      <c r="U210" s="14">
        <v>18.648983999999999</v>
      </c>
      <c r="V210" s="14">
        <v>13.902457</v>
      </c>
      <c r="W210" s="14">
        <v>13.980274</v>
      </c>
      <c r="X210" s="14">
        <v>22.481154</v>
      </c>
      <c r="Y210" s="14">
        <v>23.798601999999999</v>
      </c>
      <c r="Z210" s="14">
        <v>19.065805999999998</v>
      </c>
      <c r="AA210" s="14">
        <v>24.990572</v>
      </c>
      <c r="AB210" s="14">
        <v>20.118797000000001</v>
      </c>
      <c r="AC210" s="14">
        <v>12.664736</v>
      </c>
      <c r="AD210" s="14">
        <v>16.546493999999999</v>
      </c>
      <c r="AE210" s="14">
        <v>19.226765</v>
      </c>
    </row>
    <row r="211" spans="1:31" ht="13.5" customHeight="1" x14ac:dyDescent="0.15">
      <c r="A211" s="1"/>
      <c r="B211" s="16" t="s">
        <v>235</v>
      </c>
      <c r="C211" s="10">
        <v>4.8864959602275604E-2</v>
      </c>
      <c r="D211" s="11">
        <v>8.5610878218557895E-2</v>
      </c>
      <c r="E211" s="11">
        <v>0.25327919352726402</v>
      </c>
      <c r="F211" s="11">
        <v>0.23328240000933101</v>
      </c>
      <c r="G211" s="11"/>
      <c r="H211" s="11"/>
      <c r="I211" s="11"/>
      <c r="J211" s="11">
        <v>1.2075671946677399E-2</v>
      </c>
      <c r="K211" s="11"/>
      <c r="L211" s="11">
        <v>1.4435199999999999</v>
      </c>
      <c r="M211" s="11">
        <v>4.182E-3</v>
      </c>
      <c r="N211" s="11">
        <v>9.2900000000000003E-4</v>
      </c>
      <c r="O211" s="11">
        <v>2.1257000000000002E-2</v>
      </c>
      <c r="P211" s="11">
        <v>2.6340000000000001E-3</v>
      </c>
      <c r="Q211" s="11">
        <v>5.5259999999999997E-3</v>
      </c>
      <c r="R211" s="11">
        <v>3.1380000000000002E-3</v>
      </c>
      <c r="S211" s="11">
        <v>3.1385000000000003E-2</v>
      </c>
      <c r="T211" s="11">
        <v>4.9563000000000003E-2</v>
      </c>
      <c r="U211" s="11">
        <v>0.106128</v>
      </c>
      <c r="V211" s="11">
        <v>0.274951</v>
      </c>
      <c r="W211" s="11">
        <v>3.8896E-2</v>
      </c>
      <c r="X211" s="11">
        <v>1.1155E-2</v>
      </c>
      <c r="Y211" s="11">
        <v>4.4200000000000001E-4</v>
      </c>
      <c r="Z211" s="11">
        <v>7.8230000000000001E-3</v>
      </c>
      <c r="AA211" s="11">
        <v>6.5370000000000003E-3</v>
      </c>
      <c r="AB211" s="11">
        <v>2.4275999999999999E-2</v>
      </c>
      <c r="AC211" s="11">
        <v>8.737E-3</v>
      </c>
      <c r="AD211" s="11">
        <v>1.1885E-2</v>
      </c>
      <c r="AE211" s="11">
        <v>3.875E-3</v>
      </c>
    </row>
    <row r="212" spans="1:31" ht="13.5" customHeight="1" x14ac:dyDescent="0.15">
      <c r="A212" s="1"/>
      <c r="B212" s="16" t="s">
        <v>236</v>
      </c>
      <c r="C212" s="13">
        <v>0.57989242591541823</v>
      </c>
      <c r="D212" s="14">
        <v>0.95747326765402518</v>
      </c>
      <c r="E212" s="14">
        <v>0.62194257071114101</v>
      </c>
      <c r="F212" s="14">
        <v>1.8014585334053901</v>
      </c>
      <c r="G212" s="14">
        <v>0.49065867656270701</v>
      </c>
      <c r="H212" s="14">
        <v>0.59648469202811905</v>
      </c>
      <c r="I212" s="14">
        <v>4.872366163556296</v>
      </c>
      <c r="J212" s="14">
        <v>3.9493736678107201</v>
      </c>
      <c r="K212" s="14">
        <v>2.0101352080477302</v>
      </c>
      <c r="L212" s="14">
        <v>3.3535149999999998</v>
      </c>
      <c r="M212" s="14">
        <v>1.8224800000000001</v>
      </c>
      <c r="N212" s="14">
        <v>2.1636250000000001</v>
      </c>
      <c r="O212" s="14">
        <v>15.004061</v>
      </c>
      <c r="P212" s="14">
        <v>63.963481999999999</v>
      </c>
      <c r="Q212" s="14">
        <v>126.41887699999999</v>
      </c>
      <c r="R212" s="14">
        <v>105.686347</v>
      </c>
      <c r="S212" s="14">
        <v>144.164151</v>
      </c>
      <c r="T212" s="14">
        <v>202.52874399999999</v>
      </c>
      <c r="U212" s="14">
        <v>80.872511000000003</v>
      </c>
      <c r="V212" s="14">
        <v>176.95688200000001</v>
      </c>
      <c r="W212" s="14">
        <v>189.51150999999999</v>
      </c>
      <c r="X212" s="14">
        <v>168.370462</v>
      </c>
      <c r="Y212" s="14">
        <v>159.86153899999999</v>
      </c>
      <c r="Z212" s="14">
        <v>142.53701599999999</v>
      </c>
      <c r="AA212" s="14">
        <v>93.491789999999995</v>
      </c>
      <c r="AB212" s="14">
        <v>77.373937999999995</v>
      </c>
      <c r="AC212" s="14">
        <v>92.181679000000003</v>
      </c>
      <c r="AD212" s="14">
        <v>125.989789</v>
      </c>
      <c r="AE212" s="14">
        <v>113.428776</v>
      </c>
    </row>
    <row r="213" spans="1:31" ht="13.5" customHeight="1" x14ac:dyDescent="0.15">
      <c r="A213" s="1"/>
      <c r="B213" s="16" t="s">
        <v>237</v>
      </c>
      <c r="C213" s="10">
        <v>0.33271095003373097</v>
      </c>
      <c r="D213" s="11">
        <v>0.10258194924731399</v>
      </c>
      <c r="E213" s="11">
        <v>7.6488696449181603E-2</v>
      </c>
      <c r="F213" s="11">
        <v>7.7760800003110406E-2</v>
      </c>
      <c r="G213" s="11">
        <v>0.18224465129471989</v>
      </c>
      <c r="H213" s="11">
        <v>0.119296938405624</v>
      </c>
      <c r="I213" s="11">
        <v>0.117879826537652</v>
      </c>
      <c r="J213" s="11">
        <v>0.26101061759745303</v>
      </c>
      <c r="K213" s="11">
        <v>0.107764327854956</v>
      </c>
      <c r="L213" s="11">
        <v>0.24851500000000001</v>
      </c>
      <c r="M213" s="11">
        <v>0.112259</v>
      </c>
      <c r="N213" s="11">
        <v>1.335555</v>
      </c>
      <c r="O213" s="11">
        <v>3.8746879999999999</v>
      </c>
      <c r="P213" s="11">
        <v>1.0162819999999999</v>
      </c>
      <c r="Q213" s="11">
        <v>0.53425800000000001</v>
      </c>
      <c r="R213" s="11">
        <v>1.0340180000000001</v>
      </c>
      <c r="S213" s="11">
        <v>2.2620360000000002</v>
      </c>
      <c r="T213" s="11">
        <v>0.52841499999999997</v>
      </c>
      <c r="U213" s="11">
        <v>0.27013599999999999</v>
      </c>
      <c r="V213" s="11">
        <v>0.27432400000000001</v>
      </c>
      <c r="W213" s="11">
        <v>1.1351420000000001</v>
      </c>
      <c r="X213" s="11">
        <v>0.285273</v>
      </c>
      <c r="Y213" s="11">
        <v>0.64402599999999999</v>
      </c>
      <c r="Z213" s="11">
        <v>1.546883</v>
      </c>
      <c r="AA213" s="11">
        <v>1.741838</v>
      </c>
      <c r="AB213" s="11">
        <v>1.7932650000000001</v>
      </c>
      <c r="AC213" s="11">
        <v>0.61668299999999998</v>
      </c>
      <c r="AD213" s="11">
        <v>0.24793499999999999</v>
      </c>
      <c r="AE213" s="11">
        <v>0.18945500000000001</v>
      </c>
    </row>
    <row r="214" spans="1:31" ht="13.5" customHeight="1" x14ac:dyDescent="0.15">
      <c r="A214" s="1"/>
      <c r="B214" s="16" t="s">
        <v>238</v>
      </c>
      <c r="C214" s="13">
        <v>6.0953428355522501</v>
      </c>
      <c r="D214" s="14">
        <v>7.1921025867062403</v>
      </c>
      <c r="E214" s="14">
        <v>7.8309117539081496</v>
      </c>
      <c r="F214" s="14">
        <v>7.86680093364801</v>
      </c>
      <c r="G214" s="14">
        <v>9.9813993632184932</v>
      </c>
      <c r="H214" s="14">
        <v>7.5753555887571098</v>
      </c>
      <c r="I214" s="14">
        <v>9.5613637080540173</v>
      </c>
      <c r="J214" s="14">
        <v>13.477330410238</v>
      </c>
      <c r="K214" s="14">
        <v>35.980235104098099</v>
      </c>
      <c r="L214" s="14">
        <v>21.838242000000001</v>
      </c>
      <c r="M214" s="14">
        <v>16.108108999999999</v>
      </c>
      <c r="N214" s="14">
        <v>12.981954</v>
      </c>
      <c r="O214" s="14">
        <v>19.848618999999999</v>
      </c>
      <c r="P214" s="14">
        <v>50.628602000000001</v>
      </c>
      <c r="Q214" s="14">
        <v>37.555359000000003</v>
      </c>
      <c r="R214" s="14">
        <v>86.046779000000001</v>
      </c>
      <c r="S214" s="14">
        <v>93.820665000000005</v>
      </c>
      <c r="T214" s="14">
        <v>49.441986999999997</v>
      </c>
      <c r="U214" s="14">
        <v>44.254736000000001</v>
      </c>
      <c r="V214" s="14">
        <v>48.085897000000003</v>
      </c>
      <c r="W214" s="14">
        <v>56.271614999999997</v>
      </c>
      <c r="X214" s="14">
        <v>35.814571999999998</v>
      </c>
      <c r="Y214" s="14">
        <v>36.869897000000002</v>
      </c>
      <c r="Z214" s="14">
        <v>46.587522</v>
      </c>
      <c r="AA214" s="14">
        <v>37.314084999999999</v>
      </c>
      <c r="AB214" s="14">
        <v>27.6509</v>
      </c>
      <c r="AC214" s="14">
        <v>33.078769999999999</v>
      </c>
      <c r="AD214" s="14">
        <v>30.771267999999999</v>
      </c>
      <c r="AE214" s="14">
        <v>25.099665000000002</v>
      </c>
    </row>
    <row r="215" spans="1:31" ht="13.5" customHeight="1" x14ac:dyDescent="0.15">
      <c r="A215" s="1"/>
      <c r="B215" s="16" t="s">
        <v>239</v>
      </c>
      <c r="C215" s="10">
        <v>0.63741729927234281</v>
      </c>
      <c r="D215" s="11">
        <v>0.54837510561138625</v>
      </c>
      <c r="E215" s="11">
        <v>0.27076140635974405</v>
      </c>
      <c r="F215" s="11">
        <v>0.31104320001244201</v>
      </c>
      <c r="G215" s="11">
        <v>1.3037501977237598</v>
      </c>
      <c r="H215" s="11">
        <v>0.805254334237961</v>
      </c>
      <c r="I215" s="11">
        <v>7.2823537283260773</v>
      </c>
      <c r="J215" s="11">
        <v>0.48944207858876698</v>
      </c>
      <c r="K215" s="11">
        <v>1.25225191975359</v>
      </c>
      <c r="L215" s="11">
        <v>0.82183600000000001</v>
      </c>
      <c r="M215" s="11">
        <v>1.015036</v>
      </c>
      <c r="N215" s="11">
        <v>1.158331</v>
      </c>
      <c r="O215" s="11">
        <v>1.662415</v>
      </c>
      <c r="P215" s="11">
        <v>2.0262920000000002</v>
      </c>
      <c r="Q215" s="11">
        <v>1.1803600000000001</v>
      </c>
      <c r="R215" s="11">
        <v>9.1164109999999994</v>
      </c>
      <c r="S215" s="11">
        <v>4.0507520000000001</v>
      </c>
      <c r="T215" s="11">
        <v>4.9160029999999999</v>
      </c>
      <c r="U215" s="11">
        <v>1.927932</v>
      </c>
      <c r="V215" s="11">
        <v>1.80619</v>
      </c>
      <c r="W215" s="11">
        <v>2.3723390000000002</v>
      </c>
      <c r="X215" s="11">
        <v>2.6745070000000002</v>
      </c>
      <c r="Y215" s="11">
        <v>3.8940079999999999</v>
      </c>
      <c r="Z215" s="11">
        <v>2.4379960000000001</v>
      </c>
      <c r="AA215" s="11">
        <v>8.6233649999999997</v>
      </c>
      <c r="AB215" s="11">
        <v>3.8201269999999998</v>
      </c>
      <c r="AC215" s="11">
        <v>2.6675140000000002</v>
      </c>
      <c r="AD215" s="11">
        <v>2.0621019999999999</v>
      </c>
      <c r="AE215" s="11">
        <v>4.9971059999999996</v>
      </c>
    </row>
    <row r="216" spans="1:31" ht="13.5" customHeight="1" x14ac:dyDescent="0.15">
      <c r="A216" s="1"/>
      <c r="B216" s="16" t="s">
        <v>240</v>
      </c>
      <c r="C216" s="13">
        <v>0.59079009012690697</v>
      </c>
      <c r="D216" s="14">
        <v>1.65686239310021</v>
      </c>
      <c r="E216" s="14">
        <v>0.73007111548859693</v>
      </c>
      <c r="F216" s="14">
        <v>0.33696346668014499</v>
      </c>
      <c r="G216" s="14">
        <v>0.68692214718778966</v>
      </c>
      <c r="H216" s="14">
        <v>0.58157257472741608</v>
      </c>
      <c r="I216" s="14">
        <v>0.52391034016734406</v>
      </c>
      <c r="J216" s="14">
        <v>0.45497609824095803</v>
      </c>
      <c r="K216" s="14">
        <v>0.53060624888886798</v>
      </c>
      <c r="L216" s="14">
        <v>0.61835600000000002</v>
      </c>
      <c r="M216" s="14">
        <v>0.64842900000000003</v>
      </c>
      <c r="N216" s="14">
        <v>0.27902900000000003</v>
      </c>
      <c r="O216" s="14">
        <v>1.7130190000000001</v>
      </c>
      <c r="P216" s="14">
        <v>1.1474219999999999</v>
      </c>
      <c r="Q216" s="14">
        <v>16.236746</v>
      </c>
      <c r="R216" s="14">
        <v>49.508881000000002</v>
      </c>
      <c r="S216" s="14">
        <v>27.467220999999999</v>
      </c>
      <c r="T216" s="14">
        <v>11.27844</v>
      </c>
      <c r="U216" s="14">
        <v>4.7551399999999999</v>
      </c>
      <c r="V216" s="14">
        <v>22.053722</v>
      </c>
      <c r="W216" s="14">
        <v>103.744806</v>
      </c>
      <c r="X216" s="14">
        <v>9.4862710000000003</v>
      </c>
      <c r="Y216" s="14">
        <v>11.094759</v>
      </c>
      <c r="Z216" s="14">
        <v>3.7898230000000002</v>
      </c>
      <c r="AA216" s="14">
        <v>4.2097720000000001</v>
      </c>
      <c r="AB216" s="14">
        <v>6.15672</v>
      </c>
      <c r="AC216" s="14">
        <v>1.428471</v>
      </c>
      <c r="AD216" s="14">
        <v>2.3878590000000002</v>
      </c>
      <c r="AE216" s="14">
        <v>1.6904140000000001</v>
      </c>
    </row>
    <row r="217" spans="1:31" ht="13.5" customHeight="1" x14ac:dyDescent="0.15">
      <c r="A217" s="1"/>
      <c r="B217" s="16" t="s">
        <v>241</v>
      </c>
      <c r="C217" s="10">
        <v>2.0007834950260599</v>
      </c>
      <c r="D217" s="11">
        <v>2.0526328480860396</v>
      </c>
      <c r="E217" s="11">
        <v>3.8666025302190086</v>
      </c>
      <c r="F217" s="11">
        <v>3.13635226679212</v>
      </c>
      <c r="G217" s="11">
        <v>5.3411701648683287</v>
      </c>
      <c r="H217" s="11">
        <v>4.518371542113</v>
      </c>
      <c r="I217" s="11">
        <v>4.5187266839433367</v>
      </c>
      <c r="J217" s="11">
        <v>4.2472402424954261</v>
      </c>
      <c r="K217" s="11">
        <v>4.6117246320297021</v>
      </c>
      <c r="L217" s="11">
        <v>5.3883460000000003</v>
      </c>
      <c r="M217" s="11">
        <v>4.0987159999999996</v>
      </c>
      <c r="N217" s="11">
        <v>5.1538899999999996</v>
      </c>
      <c r="O217" s="11">
        <v>13.424543</v>
      </c>
      <c r="P217" s="11">
        <v>20.871770999999999</v>
      </c>
      <c r="Q217" s="11">
        <v>35.849142000000001</v>
      </c>
      <c r="R217" s="11">
        <v>39.507736000000001</v>
      </c>
      <c r="S217" s="11">
        <v>71.427363999999997</v>
      </c>
      <c r="T217" s="11">
        <v>95.044318000000004</v>
      </c>
      <c r="U217" s="11">
        <v>35.049050000000001</v>
      </c>
      <c r="V217" s="11">
        <v>23.323225999999998</v>
      </c>
      <c r="W217" s="11">
        <v>23.140388000000002</v>
      </c>
      <c r="X217" s="11">
        <v>9.9616720000000001</v>
      </c>
      <c r="Y217" s="11">
        <v>9.9989410000000003</v>
      </c>
      <c r="Z217" s="11">
        <v>22.942605</v>
      </c>
      <c r="AA217" s="11">
        <v>10.53342</v>
      </c>
      <c r="AB217" s="11">
        <v>22.575510999999999</v>
      </c>
      <c r="AC217" s="11">
        <v>17.482453</v>
      </c>
      <c r="AD217" s="11">
        <v>17.749554</v>
      </c>
      <c r="AE217" s="11">
        <v>17.998314000000001</v>
      </c>
    </row>
    <row r="218" spans="1:31" ht="13.5" customHeight="1" x14ac:dyDescent="0.15">
      <c r="A218" s="1"/>
      <c r="B218" s="16" t="s">
        <v>242</v>
      </c>
      <c r="C218" s="13">
        <v>2.9124553231365584</v>
      </c>
      <c r="D218" s="14">
        <v>3.2347470732319499</v>
      </c>
      <c r="E218" s="14">
        <v>5.0264389979775199</v>
      </c>
      <c r="F218" s="14">
        <v>4.2768440001710699</v>
      </c>
      <c r="G218" s="14">
        <v>5.3551889841986906</v>
      </c>
      <c r="H218" s="14">
        <v>4.69731694972144</v>
      </c>
      <c r="I218" s="14">
        <v>6.0773599459411862</v>
      </c>
      <c r="J218" s="14">
        <v>24.886576211358101</v>
      </c>
      <c r="K218" s="14">
        <v>7.4530039167593101</v>
      </c>
      <c r="L218" s="14">
        <v>27.605437999999999</v>
      </c>
      <c r="M218" s="14">
        <v>41.413482999999999</v>
      </c>
      <c r="N218" s="14">
        <v>70.558688000000004</v>
      </c>
      <c r="O218" s="14">
        <v>27.606275</v>
      </c>
      <c r="P218" s="14">
        <v>29.972291999999999</v>
      </c>
      <c r="Q218" s="14">
        <v>22.208219</v>
      </c>
      <c r="R218" s="14">
        <v>29.304597000000001</v>
      </c>
      <c r="S218" s="14">
        <v>17.146840999999998</v>
      </c>
      <c r="T218" s="14">
        <v>41.043843000000003</v>
      </c>
      <c r="U218" s="14">
        <v>3.6410939999999998</v>
      </c>
      <c r="V218" s="14">
        <v>12.913892000000001</v>
      </c>
      <c r="W218" s="14">
        <v>19.437239000000002</v>
      </c>
      <c r="X218" s="14">
        <v>15.837467999999999</v>
      </c>
      <c r="Y218" s="14">
        <v>14.445327000000001</v>
      </c>
      <c r="Z218" s="14">
        <v>15.088634000000001</v>
      </c>
      <c r="AA218" s="14">
        <v>9.8100919999999991</v>
      </c>
      <c r="AB218" s="14">
        <v>11.578581</v>
      </c>
      <c r="AC218" s="14">
        <v>3.5998950000000001</v>
      </c>
      <c r="AD218" s="14">
        <v>33.524928000000003</v>
      </c>
      <c r="AE218" s="14">
        <v>2.6573889999999998</v>
      </c>
    </row>
    <row r="219" spans="1:31" ht="13.5" customHeight="1" x14ac:dyDescent="0.15">
      <c r="A219" s="1"/>
      <c r="B219" s="16" t="s">
        <v>243</v>
      </c>
      <c r="C219" s="10">
        <v>341.57889497799482</v>
      </c>
      <c r="D219" s="11">
        <v>308.32444536404591</v>
      </c>
      <c r="E219" s="11">
        <v>211.55170167609398</v>
      </c>
      <c r="F219" s="11">
        <v>238.07764934285598</v>
      </c>
      <c r="G219" s="11">
        <v>154.79580304586898</v>
      </c>
      <c r="H219" s="11">
        <v>188.42951421168297</v>
      </c>
      <c r="I219" s="11">
        <v>282.02093611208102</v>
      </c>
      <c r="J219" s="11">
        <v>267.81425243340999</v>
      </c>
      <c r="K219" s="11">
        <v>584.891762061804</v>
      </c>
      <c r="L219" s="11">
        <v>1063.5519589999999</v>
      </c>
      <c r="M219" s="11">
        <v>559.55579999999998</v>
      </c>
      <c r="N219" s="11">
        <v>364.65764300000001</v>
      </c>
      <c r="O219" s="11">
        <v>712.24933899999996</v>
      </c>
      <c r="P219" s="11">
        <v>780.06999800000006</v>
      </c>
      <c r="Q219" s="11">
        <v>704.03287899999998</v>
      </c>
      <c r="R219" s="11">
        <v>693.26093500000002</v>
      </c>
      <c r="S219" s="11">
        <v>734.13577599999996</v>
      </c>
      <c r="T219" s="11">
        <v>925.870408</v>
      </c>
      <c r="U219" s="11">
        <v>606.60513300000002</v>
      </c>
      <c r="V219" s="11">
        <v>825.08633699999996</v>
      </c>
      <c r="W219" s="11">
        <v>888.64384199999995</v>
      </c>
      <c r="X219" s="11">
        <v>935.92819299999996</v>
      </c>
      <c r="Y219" s="11">
        <v>765.66888600000004</v>
      </c>
      <c r="Z219" s="11">
        <v>658.77419099999997</v>
      </c>
      <c r="AA219" s="11">
        <v>685.15016100000003</v>
      </c>
      <c r="AB219" s="11">
        <v>702.13905499999998</v>
      </c>
      <c r="AC219" s="11">
        <v>765.46310200000005</v>
      </c>
      <c r="AD219" s="11">
        <v>727.78720499999997</v>
      </c>
      <c r="AE219" s="11">
        <v>780.39616799999999</v>
      </c>
    </row>
    <row r="220" spans="1:31" ht="13.5" customHeight="1" x14ac:dyDescent="0.1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>
        <v>0.18396499999999999</v>
      </c>
      <c r="M220" s="14">
        <v>5.8821999999999999E-2</v>
      </c>
      <c r="N220" s="14">
        <v>2.6899999999999998E-4</v>
      </c>
      <c r="O220" s="14">
        <v>3.8000000000000002E-5</v>
      </c>
      <c r="P220" s="14">
        <v>0.368871</v>
      </c>
      <c r="Q220" s="14"/>
      <c r="R220" s="14"/>
      <c r="S220" s="14">
        <v>0.26831100000000002</v>
      </c>
      <c r="T220" s="14">
        <v>0.988564</v>
      </c>
      <c r="U220" s="14"/>
      <c r="V220" s="14">
        <v>3.9779999999999998E-3</v>
      </c>
      <c r="W220" s="14">
        <v>5.0472999999999997E-2</v>
      </c>
      <c r="X220" s="14">
        <v>4.6726999999999998E-2</v>
      </c>
      <c r="Y220" s="14">
        <v>6.8946999999999994E-2</v>
      </c>
      <c r="Z220" s="14">
        <v>0.27062599999999998</v>
      </c>
      <c r="AA220" s="14">
        <v>0.13059100000000001</v>
      </c>
      <c r="AB220" s="14">
        <v>0.33918700000000002</v>
      </c>
      <c r="AC220" s="14">
        <v>2.9360000000000001E-2</v>
      </c>
      <c r="AD220" s="14">
        <v>4.9200000000000003E-4</v>
      </c>
      <c r="AE220" s="14">
        <v>2.568E-3</v>
      </c>
    </row>
    <row r="221" spans="1:31" ht="13.5" customHeight="1" x14ac:dyDescent="0.15">
      <c r="A221" s="1"/>
      <c r="B221" s="16" t="s">
        <v>245</v>
      </c>
      <c r="C221" s="10">
        <v>2.947996590052</v>
      </c>
      <c r="D221" s="11">
        <v>4.5050872620841043</v>
      </c>
      <c r="E221" s="11">
        <v>9.1678332790863024</v>
      </c>
      <c r="F221" s="11">
        <v>6.3115849335858005</v>
      </c>
      <c r="G221" s="11">
        <v>4.6402291983501662</v>
      </c>
      <c r="H221" s="11">
        <v>8.3060493364915597</v>
      </c>
      <c r="I221" s="11">
        <v>7.4133313133679062</v>
      </c>
      <c r="J221" s="11">
        <v>8.0556052826787994</v>
      </c>
      <c r="K221" s="11">
        <v>10.566634447078</v>
      </c>
      <c r="L221" s="11">
        <v>5.1751680000000002</v>
      </c>
      <c r="M221" s="11">
        <v>5.7678190000000003</v>
      </c>
      <c r="N221" s="11">
        <v>9.5823309999999999</v>
      </c>
      <c r="O221" s="11">
        <v>9.4672440000000009</v>
      </c>
      <c r="P221" s="11">
        <v>10.765248</v>
      </c>
      <c r="Q221" s="11">
        <v>29.575537000000001</v>
      </c>
      <c r="R221" s="11">
        <v>6.4023070000000004</v>
      </c>
      <c r="S221" s="11">
        <v>7.6052010000000001</v>
      </c>
      <c r="T221" s="11">
        <v>8.3824090000000009</v>
      </c>
      <c r="U221" s="11">
        <v>1.8651260000000001</v>
      </c>
      <c r="V221" s="11">
        <v>2.775995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246</v>
      </c>
      <c r="C222" s="13">
        <v>2.5559211933271402</v>
      </c>
      <c r="D222" s="14">
        <v>4.9238565362447604</v>
      </c>
      <c r="E222" s="14">
        <v>3.6853121428420401</v>
      </c>
      <c r="F222" s="14">
        <v>3.6547576001461897</v>
      </c>
      <c r="G222" s="14">
        <v>3.420591916608589</v>
      </c>
      <c r="H222" s="14">
        <v>3.4596112137630897</v>
      </c>
      <c r="I222" s="14">
        <v>1.309775850418359</v>
      </c>
      <c r="J222" s="14">
        <v>1.3934822273467899</v>
      </c>
      <c r="K222" s="14">
        <v>5.8996611440253686</v>
      </c>
      <c r="L222" s="14">
        <v>3.4508329999999998</v>
      </c>
      <c r="M222" s="14">
        <v>4.4677559999999996</v>
      </c>
      <c r="N222" s="14">
        <v>21.563663999999999</v>
      </c>
      <c r="O222" s="14">
        <v>16.764167</v>
      </c>
      <c r="P222" s="14">
        <v>16.724558999999999</v>
      </c>
      <c r="Q222" s="14">
        <v>18.660568000000001</v>
      </c>
      <c r="R222" s="14">
        <v>8.7051250000000007</v>
      </c>
      <c r="S222" s="14">
        <v>24.723036</v>
      </c>
      <c r="T222" s="14">
        <v>15.635586</v>
      </c>
      <c r="U222" s="14">
        <v>13.030060000000001</v>
      </c>
      <c r="V222" s="14">
        <v>15.133107000000001</v>
      </c>
      <c r="W222" s="14">
        <v>24.922559</v>
      </c>
      <c r="X222" s="14">
        <v>18.852053000000002</v>
      </c>
      <c r="Y222" s="14">
        <v>16.065291999999999</v>
      </c>
      <c r="Z222" s="14">
        <v>19.433712</v>
      </c>
      <c r="AA222" s="14">
        <v>13.923674999999999</v>
      </c>
      <c r="AB222" s="14">
        <v>20.471623000000001</v>
      </c>
      <c r="AC222" s="14">
        <v>16.951049000000001</v>
      </c>
      <c r="AD222" s="14">
        <v>8.1421010000000003</v>
      </c>
      <c r="AE222" s="14">
        <v>6.3564600000000002</v>
      </c>
    </row>
    <row r="223" spans="1:31" ht="13.5" customHeight="1" x14ac:dyDescent="0.15">
      <c r="A223" s="1"/>
      <c r="B223" s="16" t="s">
        <v>247</v>
      </c>
      <c r="C223" s="10">
        <v>7.9944047743075641</v>
      </c>
      <c r="D223" s="11">
        <v>15.1385401308443</v>
      </c>
      <c r="E223" s="11">
        <v>7.7636953059046503</v>
      </c>
      <c r="F223" s="11">
        <v>8.1908042669943004</v>
      </c>
      <c r="G223" s="11">
        <v>10.317851027147199</v>
      </c>
      <c r="H223" s="11">
        <v>19.3111919044103</v>
      </c>
      <c r="I223" s="11">
        <v>21.860158943482389</v>
      </c>
      <c r="J223" s="11">
        <v>28.7894082268744</v>
      </c>
      <c r="K223" s="11">
        <v>28.683182898763409</v>
      </c>
      <c r="L223" s="11">
        <v>23.452445999999998</v>
      </c>
      <c r="M223" s="11">
        <v>22.860396999999999</v>
      </c>
      <c r="N223" s="11">
        <v>39.161942000000003</v>
      </c>
      <c r="O223" s="11">
        <v>33.838461000000002</v>
      </c>
      <c r="P223" s="11">
        <v>41.750076999999997</v>
      </c>
      <c r="Q223" s="11">
        <v>35.934027</v>
      </c>
      <c r="R223" s="11">
        <v>52.479931000000001</v>
      </c>
      <c r="S223" s="11">
        <v>78.915181000000004</v>
      </c>
      <c r="T223" s="11">
        <v>80.753901999999997</v>
      </c>
      <c r="U223" s="11">
        <v>59.786129000000003</v>
      </c>
      <c r="V223" s="11">
        <v>85.585691999999995</v>
      </c>
      <c r="W223" s="11">
        <v>171.620654</v>
      </c>
      <c r="X223" s="11">
        <v>71.214179000000001</v>
      </c>
      <c r="Y223" s="11">
        <v>54.468860999999997</v>
      </c>
      <c r="Z223" s="11">
        <v>45.71387</v>
      </c>
      <c r="AA223" s="11">
        <v>45.527498000000001</v>
      </c>
      <c r="AB223" s="11">
        <v>33.455374999999997</v>
      </c>
      <c r="AC223" s="11">
        <v>34.830865000000003</v>
      </c>
      <c r="AD223" s="11">
        <v>34.676386999999998</v>
      </c>
      <c r="AE223" s="11">
        <v>40.68535</v>
      </c>
    </row>
    <row r="224" spans="1:31" ht="13.5" customHeight="1" x14ac:dyDescent="0.15">
      <c r="A224" s="1"/>
      <c r="B224" s="16" t="s">
        <v>248</v>
      </c>
      <c r="C224" s="13">
        <v>4.0246133277779501</v>
      </c>
      <c r="D224" s="14">
        <v>2.7922471172925296</v>
      </c>
      <c r="E224" s="14">
        <v>5.2839064558372337</v>
      </c>
      <c r="F224" s="14">
        <v>5.2229337335422494</v>
      </c>
      <c r="G224" s="14">
        <v>6.7290332785742661</v>
      </c>
      <c r="H224" s="14">
        <v>4.5631078940151104</v>
      </c>
      <c r="I224" s="14">
        <v>5.841600292865877</v>
      </c>
      <c r="J224" s="14">
        <v>32.8801678870608</v>
      </c>
      <c r="K224" s="14">
        <v>13.661675694317903</v>
      </c>
      <c r="L224" s="14">
        <v>20.147124999999999</v>
      </c>
      <c r="M224" s="14">
        <v>5.9127859999999997</v>
      </c>
      <c r="N224" s="14">
        <v>5.5297929999999997</v>
      </c>
      <c r="O224" s="14">
        <v>2.4486289999999999</v>
      </c>
      <c r="P224" s="14">
        <v>22.530456000000001</v>
      </c>
      <c r="Q224" s="14">
        <v>9.547466</v>
      </c>
      <c r="R224" s="14">
        <v>10.268344000000001</v>
      </c>
      <c r="S224" s="14">
        <v>20.086321999999999</v>
      </c>
      <c r="T224" s="14">
        <v>43.937528999999998</v>
      </c>
      <c r="U224" s="14">
        <v>9.9993079999999992</v>
      </c>
      <c r="V224" s="14">
        <v>15.139837999999999</v>
      </c>
      <c r="W224" s="14">
        <v>15.458847</v>
      </c>
      <c r="X224" s="14">
        <v>15.648096000000001</v>
      </c>
      <c r="Y224" s="14">
        <v>14.761596000000001</v>
      </c>
      <c r="Z224" s="14">
        <v>11.299981000000001</v>
      </c>
      <c r="AA224" s="14">
        <v>7.6127760000000002</v>
      </c>
      <c r="AB224" s="14">
        <v>9.2817480000000003</v>
      </c>
      <c r="AC224" s="14">
        <v>10.007553</v>
      </c>
      <c r="AD224" s="14">
        <v>11.006907999999999</v>
      </c>
      <c r="AE224" s="14">
        <v>9.475835</v>
      </c>
    </row>
    <row r="225" spans="1:31" ht="13.5" customHeight="1" x14ac:dyDescent="0.15">
      <c r="A225" s="1"/>
      <c r="B225" s="16" t="s">
        <v>249</v>
      </c>
      <c r="C225" s="10">
        <v>61.754871433564198</v>
      </c>
      <c r="D225" s="11">
        <v>29.364424599990091</v>
      </c>
      <c r="E225" s="11">
        <v>27.249343781954501</v>
      </c>
      <c r="F225" s="11">
        <v>56.998666402280001</v>
      </c>
      <c r="G225" s="11">
        <v>80.524098233605372</v>
      </c>
      <c r="H225" s="11">
        <v>51.700310681537204</v>
      </c>
      <c r="I225" s="11">
        <v>55.495202782225874</v>
      </c>
      <c r="J225" s="11">
        <v>62.286064324462899</v>
      </c>
      <c r="K225" s="11">
        <v>56.722578342353927</v>
      </c>
      <c r="L225" s="11">
        <v>48.400830999999997</v>
      </c>
      <c r="M225" s="11">
        <v>30.469488999999999</v>
      </c>
      <c r="N225" s="11">
        <v>26.937618000000001</v>
      </c>
      <c r="O225" s="11">
        <v>35.760337999999997</v>
      </c>
      <c r="P225" s="11">
        <v>49.761969000000001</v>
      </c>
      <c r="Q225" s="11">
        <v>70.020927999999998</v>
      </c>
      <c r="R225" s="11">
        <v>85.550939999999997</v>
      </c>
      <c r="S225" s="11">
        <v>148.85942399999999</v>
      </c>
      <c r="T225" s="11">
        <v>190.62187700000001</v>
      </c>
      <c r="U225" s="11">
        <v>94.842701000000005</v>
      </c>
      <c r="V225" s="11">
        <v>217.110388</v>
      </c>
      <c r="W225" s="11">
        <v>348.67758099999998</v>
      </c>
      <c r="X225" s="11">
        <v>276.87791499999997</v>
      </c>
      <c r="Y225" s="11">
        <v>231.46159800000001</v>
      </c>
      <c r="Z225" s="11">
        <v>197.07333199999999</v>
      </c>
      <c r="AA225" s="11">
        <v>174.195528</v>
      </c>
      <c r="AB225" s="11">
        <v>204.917652</v>
      </c>
      <c r="AC225" s="11">
        <v>208.46841699999999</v>
      </c>
      <c r="AD225" s="11">
        <v>228.26873800000001</v>
      </c>
      <c r="AE225" s="11">
        <v>195.43589499999999</v>
      </c>
    </row>
    <row r="226" spans="1:31" ht="13.5" customHeight="1" x14ac:dyDescent="0.1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>
        <v>0.41403699999999999</v>
      </c>
      <c r="Z226" s="14">
        <v>0.42840099999999998</v>
      </c>
      <c r="AA226" s="14">
        <v>0.458264</v>
      </c>
      <c r="AB226" s="14">
        <v>0.47053499999999998</v>
      </c>
      <c r="AC226" s="14">
        <v>0.32027299999999997</v>
      </c>
      <c r="AD226" s="14">
        <v>0.30063299999999998</v>
      </c>
      <c r="AE226" s="14">
        <v>0.39513999999999999</v>
      </c>
    </row>
    <row r="227" spans="1:31" ht="13.5" customHeight="1" x14ac:dyDescent="0.15">
      <c r="A227" s="1"/>
      <c r="B227" s="16" t="s">
        <v>251</v>
      </c>
      <c r="C227" s="10">
        <v>0.182405777997626</v>
      </c>
      <c r="D227" s="11">
        <v>3.4727335522588602E-2</v>
      </c>
      <c r="E227" s="11">
        <v>0.1894034840168741</v>
      </c>
      <c r="F227" s="11">
        <v>9.0720933336962198E-2</v>
      </c>
      <c r="G227" s="11">
        <v>0.57477159254488586</v>
      </c>
      <c r="H227" s="11">
        <v>5.9648469202811902E-2</v>
      </c>
      <c r="I227" s="11">
        <v>0.170270860554387</v>
      </c>
      <c r="J227" s="11">
        <v>0.33598041426640901</v>
      </c>
      <c r="K227" s="11">
        <v>2.6719163771141499E-2</v>
      </c>
      <c r="L227" s="11">
        <v>3.1315999999999997E-2</v>
      </c>
      <c r="M227" s="11">
        <v>2.8444000000000001E-2</v>
      </c>
      <c r="N227" s="11">
        <v>3.2034E-2</v>
      </c>
      <c r="O227" s="11">
        <v>1.3172E-2</v>
      </c>
      <c r="P227" s="11">
        <v>3.5072930000000002</v>
      </c>
      <c r="Q227" s="11">
        <v>3.000899</v>
      </c>
      <c r="R227" s="11">
        <v>0.10706400000000001</v>
      </c>
      <c r="S227" s="11">
        <v>1.3063</v>
      </c>
      <c r="T227" s="11">
        <v>0.233542</v>
      </c>
      <c r="U227" s="11">
        <v>9.2069999999999999E-2</v>
      </c>
      <c r="V227" s="11">
        <v>0.210116</v>
      </c>
      <c r="W227" s="11">
        <v>5.7101670000000002</v>
      </c>
      <c r="X227" s="11">
        <v>0.44442599999999999</v>
      </c>
      <c r="Y227" s="11">
        <v>0.64071900000000004</v>
      </c>
      <c r="Z227" s="11">
        <v>1.347013</v>
      </c>
      <c r="AA227" s="11">
        <v>0.98263400000000001</v>
      </c>
      <c r="AB227" s="11">
        <v>12.940249</v>
      </c>
      <c r="AC227" s="11">
        <v>10.682855</v>
      </c>
      <c r="AD227" s="11">
        <v>8.7043999999999996E-2</v>
      </c>
      <c r="AE227" s="11">
        <v>0.33905999999999997</v>
      </c>
    </row>
    <row r="228" spans="1:31" ht="13.5" customHeight="1" x14ac:dyDescent="0.15">
      <c r="A228" s="1"/>
      <c r="B228" s="16" t="s">
        <v>252</v>
      </c>
      <c r="C228" s="13">
        <v>0.20054393367545789</v>
      </c>
      <c r="D228" s="14">
        <v>0.21169891394985602</v>
      </c>
      <c r="E228" s="14">
        <v>0.231487333709612</v>
      </c>
      <c r="F228" s="14">
        <v>0.246242533343183</v>
      </c>
      <c r="G228" s="14">
        <v>0.22430110928580901</v>
      </c>
      <c r="H228" s="14">
        <v>0.26841811141265398</v>
      </c>
      <c r="I228" s="14">
        <v>0.73347447623428075</v>
      </c>
      <c r="J228" s="14">
        <v>0.79825223097515097</v>
      </c>
      <c r="K228" s="14">
        <v>0.36303377912680701</v>
      </c>
      <c r="L228" s="14">
        <v>0.317741</v>
      </c>
      <c r="M228" s="14">
        <v>0.24681700000000001</v>
      </c>
      <c r="N228" s="14">
        <v>14.093474000000001</v>
      </c>
      <c r="O228" s="14">
        <v>6.9535200000000001</v>
      </c>
      <c r="P228" s="14">
        <v>1.4842</v>
      </c>
      <c r="Q228" s="14">
        <v>1.4073850000000001</v>
      </c>
      <c r="R228" s="14">
        <v>1.1843710000000001</v>
      </c>
      <c r="S228" s="14">
        <v>3.4120560000000002</v>
      </c>
      <c r="T228" s="14">
        <v>0.96420499999999998</v>
      </c>
      <c r="U228" s="14">
        <v>0.97428300000000001</v>
      </c>
      <c r="V228" s="14">
        <v>0.48734100000000002</v>
      </c>
      <c r="W228" s="14">
        <v>1.014059</v>
      </c>
      <c r="X228" s="14">
        <v>0.47126400000000002</v>
      </c>
      <c r="Y228" s="14">
        <v>1.754445</v>
      </c>
      <c r="Z228" s="14">
        <v>1.9055310000000001</v>
      </c>
      <c r="AA228" s="14">
        <v>0.41920000000000002</v>
      </c>
      <c r="AB228" s="14">
        <v>1.625901</v>
      </c>
      <c r="AC228" s="14">
        <v>0.45460800000000001</v>
      </c>
      <c r="AD228" s="14">
        <v>0.55179800000000001</v>
      </c>
      <c r="AE228" s="14">
        <v>0.24664900000000001</v>
      </c>
    </row>
    <row r="229" spans="1:31" ht="13.5" customHeight="1" x14ac:dyDescent="0.15">
      <c r="A229" s="1"/>
      <c r="B229" s="16" t="s">
        <v>253</v>
      </c>
      <c r="C229" s="10">
        <v>0.68770251379779412</v>
      </c>
      <c r="D229" s="11">
        <v>0.10368083002980399</v>
      </c>
      <c r="E229" s="11">
        <v>2.4300699456868</v>
      </c>
      <c r="F229" s="11">
        <v>0.69984720002799394</v>
      </c>
      <c r="G229" s="11">
        <v>9.8131735312541338E-2</v>
      </c>
      <c r="H229" s="11">
        <v>8.9472703804217804E-2</v>
      </c>
      <c r="I229" s="11">
        <v>1.0871139558472396</v>
      </c>
      <c r="J229" s="11">
        <v>7.4340855421732438E-2</v>
      </c>
      <c r="K229" s="11">
        <v>0.110800226200228</v>
      </c>
      <c r="L229" s="11">
        <v>7.0512000000000005E-2</v>
      </c>
      <c r="M229" s="11">
        <v>0.32707599999999998</v>
      </c>
      <c r="N229" s="11">
        <v>0.45542700000000003</v>
      </c>
      <c r="O229" s="11">
        <v>4.6677739999999996</v>
      </c>
      <c r="P229" s="11">
        <v>0.89224899999999996</v>
      </c>
      <c r="Q229" s="11">
        <v>0.14237900000000001</v>
      </c>
      <c r="R229" s="11">
        <v>0.28061999999999998</v>
      </c>
      <c r="S229" s="11">
        <v>3.842139</v>
      </c>
      <c r="T229" s="11">
        <v>1.1751910000000001</v>
      </c>
      <c r="U229" s="11">
        <v>1.451076</v>
      </c>
      <c r="V229" s="11">
        <v>0.311664</v>
      </c>
      <c r="W229" s="11">
        <v>1.187665</v>
      </c>
      <c r="X229" s="11">
        <v>3.6532309999999999</v>
      </c>
      <c r="Y229" s="11">
        <v>0.97441900000000004</v>
      </c>
      <c r="Z229" s="11">
        <v>1.3213619999999999</v>
      </c>
      <c r="AA229" s="11">
        <v>0.10125000000000001</v>
      </c>
      <c r="AB229" s="11">
        <v>0.904528</v>
      </c>
      <c r="AC229" s="11">
        <v>0.108593</v>
      </c>
      <c r="AD229" s="11">
        <v>0.121653</v>
      </c>
      <c r="AE229" s="11">
        <v>0.16358500000000001</v>
      </c>
    </row>
    <row r="230" spans="1:31" ht="13.5" customHeight="1" x14ac:dyDescent="0.15">
      <c r="A230" s="1"/>
      <c r="B230" s="16" t="s">
        <v>254</v>
      </c>
      <c r="C230" s="13">
        <v>0.24731676780204001</v>
      </c>
      <c r="D230" s="14">
        <v>0.14756567799364198</v>
      </c>
      <c r="E230" s="14">
        <v>0.20874607244933899</v>
      </c>
      <c r="F230" s="14">
        <v>9.0720933336962198E-2</v>
      </c>
      <c r="G230" s="14">
        <v>0.39252694125016591</v>
      </c>
      <c r="H230" s="14">
        <v>0.566660457426713</v>
      </c>
      <c r="I230" s="14">
        <v>0.3012484455962231</v>
      </c>
      <c r="J230" s="14">
        <v>0.27472153678690991</v>
      </c>
      <c r="K230" s="14">
        <v>0.51459667234336381</v>
      </c>
      <c r="L230" s="14">
        <v>1.2216130000000001</v>
      </c>
      <c r="M230" s="14">
        <v>0.399646</v>
      </c>
      <c r="N230" s="14">
        <v>0.50683999999999996</v>
      </c>
      <c r="O230" s="14">
        <v>2.0973660000000001</v>
      </c>
      <c r="P230" s="14">
        <v>3.7985000000000002</v>
      </c>
      <c r="Q230" s="14">
        <v>4.2674390000000004</v>
      </c>
      <c r="R230" s="14">
        <v>2.5163090000000001</v>
      </c>
      <c r="S230" s="14">
        <v>11.998599</v>
      </c>
      <c r="T230" s="14">
        <v>4.0902630000000002</v>
      </c>
      <c r="U230" s="14">
        <v>1.1600509999999999</v>
      </c>
      <c r="V230" s="14">
        <v>4.0665339999999999</v>
      </c>
      <c r="W230" s="14">
        <v>4.6383669999999997</v>
      </c>
      <c r="X230" s="14">
        <v>3.007654</v>
      </c>
      <c r="Y230" s="14">
        <v>2.3531789999999999</v>
      </c>
      <c r="Z230" s="14">
        <v>2.911619</v>
      </c>
      <c r="AA230" s="14">
        <v>1.119777</v>
      </c>
      <c r="AB230" s="14">
        <v>3.9306429999999999</v>
      </c>
      <c r="AC230" s="14">
        <v>0.85869300000000004</v>
      </c>
      <c r="AD230" s="14">
        <v>1.4673989999999999</v>
      </c>
      <c r="AE230" s="14">
        <v>1.701692</v>
      </c>
    </row>
    <row r="231" spans="1:31" ht="13.5" customHeight="1" x14ac:dyDescent="0.15">
      <c r="A231" s="1"/>
      <c r="B231" s="16" t="s">
        <v>255</v>
      </c>
      <c r="C231" s="10">
        <v>2.6691541233723299</v>
      </c>
      <c r="D231" s="11">
        <v>2.6440813506740501</v>
      </c>
      <c r="E231" s="11">
        <v>3.0786036970246582</v>
      </c>
      <c r="F231" s="11">
        <v>2.3328240000933103</v>
      </c>
      <c r="G231" s="11">
        <v>12.238429275407006</v>
      </c>
      <c r="H231" s="11">
        <v>7.23237689084094</v>
      </c>
      <c r="I231" s="11">
        <v>4.9640504730855781</v>
      </c>
      <c r="J231" s="11">
        <v>4.7636010064653265</v>
      </c>
      <c r="K231" s="11">
        <v>8.2489649455771286</v>
      </c>
      <c r="L231" s="11">
        <v>4.1479879999999998</v>
      </c>
      <c r="M231" s="11">
        <v>4.2589410000000001</v>
      </c>
      <c r="N231" s="11">
        <v>5.7279150000000003</v>
      </c>
      <c r="O231" s="11">
        <v>6.0435160000000003</v>
      </c>
      <c r="P231" s="11">
        <v>6.5236219999999996</v>
      </c>
      <c r="Q231" s="11">
        <v>29.175609999999999</v>
      </c>
      <c r="R231" s="11">
        <v>29.120911</v>
      </c>
      <c r="S231" s="11">
        <v>15.887002000000001</v>
      </c>
      <c r="T231" s="11">
        <v>52.630524000000001</v>
      </c>
      <c r="U231" s="11">
        <v>9.6412630000000004</v>
      </c>
      <c r="V231" s="11">
        <v>8.494434</v>
      </c>
      <c r="W231" s="11">
        <v>19.293683999999999</v>
      </c>
      <c r="X231" s="11">
        <v>16.941728999999999</v>
      </c>
      <c r="Y231" s="11">
        <v>26.903976</v>
      </c>
      <c r="Z231" s="11">
        <v>21.588553999999998</v>
      </c>
      <c r="AA231" s="11">
        <v>16.511659000000002</v>
      </c>
      <c r="AB231" s="11">
        <v>13.690048000000001</v>
      </c>
      <c r="AC231" s="11">
        <v>33.167434</v>
      </c>
      <c r="AD231" s="11">
        <v>26.150124000000002</v>
      </c>
      <c r="AE231" s="11">
        <v>31.213215999999999</v>
      </c>
    </row>
    <row r="232" spans="1:31" ht="13.5" customHeight="1" x14ac:dyDescent="0.15">
      <c r="A232" s="1"/>
      <c r="B232" s="16" t="s">
        <v>256</v>
      </c>
      <c r="C232" s="13">
        <v>6.5821336319795698</v>
      </c>
      <c r="D232" s="14">
        <v>9.2300999354744331</v>
      </c>
      <c r="E232" s="14">
        <v>5.9294091047738791</v>
      </c>
      <c r="F232" s="14">
        <v>14.994874267266496</v>
      </c>
      <c r="G232" s="14">
        <v>12.546843300674901</v>
      </c>
      <c r="H232" s="14">
        <v>20.9813490420891</v>
      </c>
      <c r="I232" s="14">
        <v>38.585996553324911</v>
      </c>
      <c r="J232" s="14">
        <v>18.38168846783179</v>
      </c>
      <c r="K232" s="14">
        <v>18.749436408683898</v>
      </c>
      <c r="L232" s="14">
        <v>17.062055999999998</v>
      </c>
      <c r="M232" s="14">
        <v>15.082039</v>
      </c>
      <c r="N232" s="14">
        <v>5.8789480000000003</v>
      </c>
      <c r="O232" s="14">
        <v>8.5245650000000008</v>
      </c>
      <c r="P232" s="14">
        <v>16.740779</v>
      </c>
      <c r="Q232" s="14">
        <v>11.970789</v>
      </c>
      <c r="R232" s="14">
        <v>27.332381000000002</v>
      </c>
      <c r="S232" s="14">
        <v>33.525436999999997</v>
      </c>
      <c r="T232" s="14">
        <v>42.408445999999998</v>
      </c>
      <c r="U232" s="14">
        <v>37.437466000000001</v>
      </c>
      <c r="V232" s="14">
        <v>29.347617</v>
      </c>
      <c r="W232" s="14">
        <v>46.447660999999997</v>
      </c>
      <c r="X232" s="14">
        <v>59.369793999999999</v>
      </c>
      <c r="Y232" s="14">
        <v>72.855672999999996</v>
      </c>
      <c r="Z232" s="14">
        <v>48.127274999999997</v>
      </c>
      <c r="AA232" s="14">
        <v>44.673580999999999</v>
      </c>
      <c r="AB232" s="14">
        <v>35.585495999999999</v>
      </c>
      <c r="AC232" s="14">
        <v>43.913575999999999</v>
      </c>
      <c r="AD232" s="14">
        <v>48.347638000000003</v>
      </c>
      <c r="AE232" s="14">
        <v>70.155779999999993</v>
      </c>
    </row>
    <row r="233" spans="1:31" ht="13.5" customHeight="1" x14ac:dyDescent="0.15">
      <c r="A233" s="1"/>
      <c r="B233" s="16" t="s">
        <v>257</v>
      </c>
      <c r="C233" s="10">
        <v>39.937623583314682</v>
      </c>
      <c r="D233" s="11">
        <v>105.553437122872</v>
      </c>
      <c r="E233" s="11">
        <v>79.501777732242999</v>
      </c>
      <c r="F233" s="11">
        <v>59.072287735696193</v>
      </c>
      <c r="G233" s="11">
        <v>37.822774553319483</v>
      </c>
      <c r="H233" s="11">
        <v>67.149264205065506</v>
      </c>
      <c r="I233" s="11">
        <v>121.03638633716098</v>
      </c>
      <c r="J233" s="11">
        <v>187.31077909488994</v>
      </c>
      <c r="K233" s="11">
        <v>103.15773948813701</v>
      </c>
      <c r="L233" s="11">
        <v>110.040758</v>
      </c>
      <c r="M233" s="11">
        <v>80.863147999999995</v>
      </c>
      <c r="N233" s="11">
        <v>70.701905999999994</v>
      </c>
      <c r="O233" s="11">
        <v>59.834060999999998</v>
      </c>
      <c r="P233" s="11">
        <v>61.949191999999996</v>
      </c>
      <c r="Q233" s="11">
        <v>111.57935999999999</v>
      </c>
      <c r="R233" s="11">
        <v>123.149367</v>
      </c>
      <c r="S233" s="11">
        <v>183.57827</v>
      </c>
      <c r="T233" s="11">
        <v>189.42344600000001</v>
      </c>
      <c r="U233" s="11">
        <v>157.12909999999999</v>
      </c>
      <c r="V233" s="11">
        <v>104.441869</v>
      </c>
      <c r="W233" s="11">
        <v>115.577607</v>
      </c>
      <c r="X233" s="11">
        <v>149.95173</v>
      </c>
      <c r="Y233" s="11">
        <v>93.579143000000002</v>
      </c>
      <c r="Z233" s="11">
        <v>46.100047000000004</v>
      </c>
      <c r="AA233" s="11">
        <v>12.834813</v>
      </c>
      <c r="AB233" s="11">
        <v>42.567768999999998</v>
      </c>
      <c r="AC233" s="11">
        <v>40.369889000000001</v>
      </c>
      <c r="AD233" s="11">
        <v>3.9450050000000001</v>
      </c>
      <c r="AE233" s="11">
        <v>3.6357200000000001</v>
      </c>
    </row>
    <row r="234" spans="1:31" ht="13.5" customHeight="1" x14ac:dyDescent="0.15">
      <c r="A234" s="1"/>
      <c r="B234" s="16" t="s">
        <v>258</v>
      </c>
      <c r="C234" s="13">
        <v>2.2470979930742403</v>
      </c>
      <c r="D234" s="14">
        <v>12.1400752360827</v>
      </c>
      <c r="E234" s="14">
        <v>1.20147229768487</v>
      </c>
      <c r="F234" s="14">
        <v>1.9310598667439098</v>
      </c>
      <c r="G234" s="14">
        <v>1.6121642229917492</v>
      </c>
      <c r="H234" s="14">
        <v>1.744717724182246</v>
      </c>
      <c r="I234" s="14">
        <v>4.0995984118094686</v>
      </c>
      <c r="J234" s="14">
        <v>3.7170427710866272</v>
      </c>
      <c r="K234" s="14">
        <v>2.6292401665703058</v>
      </c>
      <c r="L234" s="14">
        <v>3.1738789999999999</v>
      </c>
      <c r="M234" s="14">
        <v>8.4645460000000003</v>
      </c>
      <c r="N234" s="14">
        <v>3.1762130000000002</v>
      </c>
      <c r="O234" s="14">
        <v>12.036716999999999</v>
      </c>
      <c r="P234" s="14">
        <v>4.9417960000000001</v>
      </c>
      <c r="Q234" s="14">
        <v>8.4914529999999999</v>
      </c>
      <c r="R234" s="14">
        <v>7.5974259999999996</v>
      </c>
      <c r="S234" s="14">
        <v>4.0759889999999999</v>
      </c>
      <c r="T234" s="14">
        <v>13.663309999999999</v>
      </c>
      <c r="U234" s="14">
        <v>3.5910009999999999</v>
      </c>
      <c r="V234" s="14">
        <v>5.1244420000000002</v>
      </c>
      <c r="W234" s="14">
        <v>25.531296999999999</v>
      </c>
      <c r="X234" s="14">
        <v>4.494364</v>
      </c>
      <c r="Y234" s="14">
        <v>8.6420840000000005</v>
      </c>
      <c r="Z234" s="14">
        <v>5.0049460000000003</v>
      </c>
      <c r="AA234" s="14">
        <v>14.510572</v>
      </c>
      <c r="AB234" s="14">
        <v>14.444774000000001</v>
      </c>
      <c r="AC234" s="14">
        <v>6.6030829999999998</v>
      </c>
      <c r="AD234" s="14">
        <v>5.4106420000000002</v>
      </c>
      <c r="AE234" s="14">
        <v>34.890371000000002</v>
      </c>
    </row>
    <row r="235" spans="1:31" ht="13.5" customHeight="1" x14ac:dyDescent="0.15">
      <c r="A235" s="1"/>
      <c r="B235" s="9" t="s">
        <v>259</v>
      </c>
      <c r="C235" s="10">
        <v>38.414664103568718</v>
      </c>
      <c r="D235" s="11">
        <v>13.056785564509337</v>
      </c>
      <c r="E235" s="11">
        <v>10.558046936104979</v>
      </c>
      <c r="F235" s="11">
        <v>17.159216534019709</v>
      </c>
      <c r="G235" s="11">
        <v>36.084440956354484</v>
      </c>
      <c r="H235" s="11">
        <v>47.256499725927696</v>
      </c>
      <c r="I235" s="11">
        <v>21.021902399214618</v>
      </c>
      <c r="J235" s="11">
        <v>15.783029022556718</v>
      </c>
      <c r="K235" s="11">
        <v>14.090027327642707</v>
      </c>
      <c r="L235" s="11">
        <v>18.160139999999998</v>
      </c>
      <c r="M235" s="11">
        <v>25.587924999999998</v>
      </c>
      <c r="N235" s="11">
        <v>14.264526</v>
      </c>
      <c r="O235" s="11">
        <v>25.779001999999998</v>
      </c>
      <c r="P235" s="11">
        <v>55.094638000000003</v>
      </c>
      <c r="Q235" s="11">
        <v>53.097664999999999</v>
      </c>
      <c r="R235" s="11">
        <v>44.709014000000003</v>
      </c>
      <c r="S235" s="11">
        <v>43.887521</v>
      </c>
      <c r="T235" s="11">
        <v>38.698984000000003</v>
      </c>
      <c r="U235" s="11">
        <v>18.868881999999999</v>
      </c>
      <c r="V235" s="11">
        <v>24.571097000000002</v>
      </c>
      <c r="W235" s="11">
        <v>33.413696999999999</v>
      </c>
      <c r="X235" s="11">
        <v>29.247271000000001</v>
      </c>
      <c r="Y235" s="11">
        <v>40.101267999999997</v>
      </c>
      <c r="Z235" s="11">
        <v>28.012229999999999</v>
      </c>
      <c r="AA235" s="11">
        <v>37.939917999999999</v>
      </c>
      <c r="AB235" s="11">
        <v>25.278869</v>
      </c>
      <c r="AC235" s="11">
        <v>31.549040999999999</v>
      </c>
      <c r="AD235" s="11">
        <v>55.481406</v>
      </c>
      <c r="AE235" s="11">
        <v>35.495683999999997</v>
      </c>
    </row>
    <row r="236" spans="1:31" ht="13.5" customHeight="1" x14ac:dyDescent="0.15">
      <c r="A236" s="1"/>
      <c r="B236" s="12" t="s">
        <v>260</v>
      </c>
      <c r="C236" s="13">
        <v>34.830690237186026</v>
      </c>
      <c r="D236" s="14">
        <v>9.351304993427485</v>
      </c>
      <c r="E236" s="14">
        <v>7.5622049196391306</v>
      </c>
      <c r="F236" s="14">
        <v>8.0093624003203807</v>
      </c>
      <c r="G236" s="14">
        <v>10.836547342370594</v>
      </c>
      <c r="H236" s="14">
        <v>11.1095273890237</v>
      </c>
      <c r="I236" s="14">
        <v>16.89610847039679</v>
      </c>
      <c r="J236" s="14">
        <v>14.605147854757899</v>
      </c>
      <c r="K236" s="14">
        <v>13.239761789401401</v>
      </c>
      <c r="L236" s="14">
        <v>14.772719</v>
      </c>
      <c r="M236" s="14">
        <v>21.489089</v>
      </c>
      <c r="N236" s="14">
        <v>10.034496000000001</v>
      </c>
      <c r="O236" s="14">
        <v>19.538184000000001</v>
      </c>
      <c r="P236" s="14">
        <v>26.498197999999999</v>
      </c>
      <c r="Q236" s="14">
        <v>18.414850000000001</v>
      </c>
      <c r="R236" s="14">
        <v>20.460612000000001</v>
      </c>
      <c r="S236" s="14">
        <v>42.708257000000003</v>
      </c>
      <c r="T236" s="14">
        <v>37.910353000000001</v>
      </c>
      <c r="U236" s="14">
        <v>18.537172999999999</v>
      </c>
      <c r="V236" s="14">
        <v>24.085387000000001</v>
      </c>
      <c r="W236" s="14">
        <v>33.155158999999998</v>
      </c>
      <c r="X236" s="14">
        <v>29.125554000000001</v>
      </c>
      <c r="Y236" s="14">
        <v>39.586696000000003</v>
      </c>
      <c r="Z236" s="14">
        <v>27.671842000000002</v>
      </c>
      <c r="AA236" s="14">
        <v>37.839680000000001</v>
      </c>
      <c r="AB236" s="14">
        <v>25.224796999999999</v>
      </c>
      <c r="AC236" s="14">
        <v>31.475726999999999</v>
      </c>
      <c r="AD236" s="14">
        <v>55.475883000000003</v>
      </c>
      <c r="AE236" s="14">
        <v>35.447924</v>
      </c>
    </row>
    <row r="237" spans="1:31" ht="13.5" customHeight="1" x14ac:dyDescent="0.15">
      <c r="A237" s="1"/>
      <c r="B237" s="12" t="s">
        <v>261</v>
      </c>
      <c r="C237" s="10">
        <v>3.5839738663826903</v>
      </c>
      <c r="D237" s="11">
        <v>3.7054805710818517</v>
      </c>
      <c r="E237" s="11">
        <v>2.9958420164658488</v>
      </c>
      <c r="F237" s="11">
        <v>9.1498541336993284</v>
      </c>
      <c r="G237" s="11">
        <v>25.247893613983891</v>
      </c>
      <c r="H237" s="11">
        <v>36.146972336904</v>
      </c>
      <c r="I237" s="11">
        <v>4.1257939288178278</v>
      </c>
      <c r="J237" s="11">
        <v>1.1778811677988199</v>
      </c>
      <c r="K237" s="11">
        <v>0.85026553824130635</v>
      </c>
      <c r="L237" s="11">
        <v>3.3874209999999998</v>
      </c>
      <c r="M237" s="11">
        <v>4.0988360000000004</v>
      </c>
      <c r="N237" s="11">
        <v>4.2300300000000002</v>
      </c>
      <c r="O237" s="11">
        <v>6.240818</v>
      </c>
      <c r="P237" s="11">
        <v>28.596440000000001</v>
      </c>
      <c r="Q237" s="11">
        <v>34.682814999999998</v>
      </c>
      <c r="R237" s="11">
        <v>24.248401999999999</v>
      </c>
      <c r="S237" s="11">
        <v>1.1792640000000001</v>
      </c>
      <c r="T237" s="11">
        <v>0.78863099999999997</v>
      </c>
      <c r="U237" s="11">
        <v>0.33170899999999998</v>
      </c>
      <c r="V237" s="11">
        <v>0.48570999999999998</v>
      </c>
      <c r="W237" s="11">
        <v>0.25853799999999999</v>
      </c>
      <c r="X237" s="11">
        <v>0.12171700000000001</v>
      </c>
      <c r="Y237" s="11">
        <v>0.51457200000000003</v>
      </c>
      <c r="Z237" s="11">
        <v>0.34038800000000002</v>
      </c>
      <c r="AA237" s="11">
        <v>0.10023799999999999</v>
      </c>
      <c r="AB237" s="11">
        <v>5.4072000000000002E-2</v>
      </c>
      <c r="AC237" s="11">
        <v>7.3314000000000004E-2</v>
      </c>
      <c r="AD237" s="11">
        <v>5.5230000000000001E-3</v>
      </c>
      <c r="AE237" s="11">
        <v>4.7759999999999997E-2</v>
      </c>
    </row>
    <row r="238" spans="1:31" ht="13.5" customHeight="1" x14ac:dyDescent="0.15">
      <c r="A238" s="1"/>
      <c r="B238" s="9" t="s">
        <v>262</v>
      </c>
      <c r="C238" s="13"/>
      <c r="D238" s="14"/>
      <c r="E238" s="14"/>
      <c r="F238" s="14"/>
      <c r="G238" s="14"/>
      <c r="H238" s="14"/>
      <c r="I238" s="14"/>
      <c r="J238" s="14"/>
      <c r="K238" s="14">
        <v>1877.4209706101101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263</v>
      </c>
      <c r="C239" s="10">
        <v>0.203497598725454</v>
      </c>
      <c r="D239" s="11"/>
      <c r="E239" s="11">
        <v>5.7495479069323823</v>
      </c>
      <c r="F239" s="11">
        <v>9.0720933336962198E-2</v>
      </c>
      <c r="G239" s="11">
        <v>0.29439520593762392</v>
      </c>
      <c r="H239" s="11">
        <v>5.9648469202811902E-2</v>
      </c>
      <c r="I239" s="11"/>
      <c r="J239" s="11">
        <v>0.257236970114117</v>
      </c>
      <c r="K239" s="11">
        <v>0.22453878868271995</v>
      </c>
      <c r="L239" s="11">
        <v>3.144666</v>
      </c>
      <c r="M239" s="11">
        <v>1.0469569999999999</v>
      </c>
      <c r="N239" s="11">
        <v>0.76242399999999999</v>
      </c>
      <c r="O239" s="11">
        <v>1.9632019999999999</v>
      </c>
      <c r="P239" s="11">
        <v>2.022221</v>
      </c>
      <c r="Q239" s="11">
        <v>4.1915060000000004</v>
      </c>
      <c r="R239" s="11">
        <v>5.0196420000000002</v>
      </c>
      <c r="S239" s="11">
        <v>8.8743119999999998</v>
      </c>
      <c r="T239" s="11">
        <v>8.282743</v>
      </c>
      <c r="U239" s="11">
        <v>73.107089999999999</v>
      </c>
      <c r="V239" s="11">
        <v>9.9605149999999991</v>
      </c>
      <c r="W239" s="11">
        <v>8.2376769999999997</v>
      </c>
      <c r="X239" s="11">
        <v>10.336162</v>
      </c>
      <c r="Y239" s="11">
        <v>13.213915999999999</v>
      </c>
      <c r="Z239" s="11">
        <v>19.262927999999999</v>
      </c>
      <c r="AA239" s="11">
        <v>27.490110000000001</v>
      </c>
      <c r="AB239" s="11">
        <v>4.0517089999999998</v>
      </c>
      <c r="AC239" s="11">
        <v>5.2198079999999996</v>
      </c>
      <c r="AD239" s="11">
        <v>25.908808000000001</v>
      </c>
      <c r="AE239" s="11">
        <v>3.6688329999999998</v>
      </c>
    </row>
    <row r="240" spans="1:31" ht="13.5" customHeight="1" x14ac:dyDescent="0.15">
      <c r="A240" s="1"/>
      <c r="B240" s="9" t="s">
        <v>264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265</v>
      </c>
      <c r="C241" s="10">
        <v>805.24926629677657</v>
      </c>
      <c r="D241" s="11">
        <v>739.69664173322769</v>
      </c>
      <c r="E241" s="11">
        <v>1010.713090317857</v>
      </c>
      <c r="F241" s="11">
        <v>912.96363256985251</v>
      </c>
      <c r="G241" s="11">
        <v>1237.9738974257014</v>
      </c>
      <c r="H241" s="11">
        <v>1353.8413054962214</v>
      </c>
      <c r="I241" s="11">
        <v>1285.6235837366444</v>
      </c>
      <c r="J241" s="11">
        <v>1491.4071216568809</v>
      </c>
      <c r="K241" s="11">
        <v>1219.3370313121668</v>
      </c>
      <c r="L241" s="11">
        <v>1487.387015</v>
      </c>
      <c r="M241" s="11">
        <v>1227.474815</v>
      </c>
      <c r="N241" s="11">
        <v>1264.369203</v>
      </c>
      <c r="O241" s="11">
        <v>1838.2436029999999</v>
      </c>
      <c r="P241" s="11">
        <v>2213.4672679999999</v>
      </c>
      <c r="Q241" s="11">
        <v>2983.4206009999998</v>
      </c>
      <c r="R241" s="11">
        <v>3057.457476</v>
      </c>
      <c r="S241" s="11">
        <v>4105.1783130000003</v>
      </c>
      <c r="T241" s="11">
        <v>5379.6269259999999</v>
      </c>
      <c r="U241" s="11">
        <v>4151.4182369999999</v>
      </c>
      <c r="V241" s="11">
        <v>5137.3854940000001</v>
      </c>
      <c r="W241" s="11">
        <v>7022.7269809999998</v>
      </c>
      <c r="X241" s="11">
        <v>5205.3862369999997</v>
      </c>
      <c r="Y241" s="11">
        <v>4407.7843469999998</v>
      </c>
      <c r="Z241" s="11">
        <v>4718.3511619999999</v>
      </c>
      <c r="AA241" s="11">
        <v>3693.2816619999999</v>
      </c>
      <c r="AB241" s="11">
        <v>3278.4550330000002</v>
      </c>
      <c r="AC241" s="11">
        <v>3184.299759</v>
      </c>
      <c r="AD241" s="11">
        <v>3141.855055</v>
      </c>
      <c r="AE241" s="11">
        <v>3003.2805490000001</v>
      </c>
    </row>
    <row r="242" spans="1:31" ht="13.5" customHeight="1" x14ac:dyDescent="0.15">
      <c r="A242" s="1"/>
      <c r="B242" s="12" t="s">
        <v>266</v>
      </c>
      <c r="C242" s="13">
        <v>1799.1726208916095</v>
      </c>
      <c r="D242" s="14">
        <v>1327.959472141132</v>
      </c>
      <c r="E242" s="14">
        <v>1137.0577446883908</v>
      </c>
      <c r="F242" s="14">
        <v>1129.0479356451619</v>
      </c>
      <c r="G242" s="14">
        <v>1323.6849588115417</v>
      </c>
      <c r="H242" s="14">
        <v>1394.1040222081185</v>
      </c>
      <c r="I242" s="14">
        <v>1536.4849523672713</v>
      </c>
      <c r="J242" s="14">
        <v>1651.6818549339055</v>
      </c>
      <c r="K242" s="14">
        <v>1381.3868421826235</v>
      </c>
      <c r="L242" s="14">
        <v>1911.164851</v>
      </c>
      <c r="M242" s="14">
        <v>1626.0935400000001</v>
      </c>
      <c r="N242" s="14">
        <v>1820.1126630000001</v>
      </c>
      <c r="O242" s="14">
        <v>2451.0064440000001</v>
      </c>
      <c r="P242" s="14">
        <v>3065.1032839999998</v>
      </c>
      <c r="Q242" s="14">
        <v>3473.2350059999999</v>
      </c>
      <c r="R242" s="14">
        <v>3418.6416020000001</v>
      </c>
      <c r="S242" s="14">
        <v>3871.9897350000001</v>
      </c>
      <c r="T242" s="14">
        <v>5130.1365949999999</v>
      </c>
      <c r="U242" s="14">
        <v>3854.7657800000002</v>
      </c>
      <c r="V242" s="14">
        <v>4787.1994000000004</v>
      </c>
      <c r="W242" s="14">
        <v>5735.4251519999998</v>
      </c>
      <c r="X242" s="14">
        <v>4861.5294480000002</v>
      </c>
      <c r="Y242" s="14">
        <v>5158.5117989999999</v>
      </c>
      <c r="Z242" s="14">
        <v>5338.5629790000003</v>
      </c>
      <c r="AA242" s="14">
        <v>4059.5345990000001</v>
      </c>
      <c r="AB242" s="14">
        <v>3620.561471</v>
      </c>
      <c r="AC242" s="14">
        <v>3910.3582550000001</v>
      </c>
      <c r="AD242" s="14">
        <v>3494.1735650000001</v>
      </c>
      <c r="AE242" s="14">
        <v>3556.0414689999998</v>
      </c>
    </row>
    <row r="243" spans="1:31" ht="13.5" customHeight="1" x14ac:dyDescent="0.15">
      <c r="A243" s="1"/>
      <c r="B243" s="12" t="s">
        <v>267</v>
      </c>
      <c r="C243" s="10">
        <v>25950.748745676072</v>
      </c>
      <c r="D243" s="11">
        <v>26423.533644506235</v>
      </c>
      <c r="E243" s="11">
        <v>22192.932363891479</v>
      </c>
      <c r="F243" s="11">
        <v>27620.260317238146</v>
      </c>
      <c r="G243" s="11">
        <v>40247.4328553452</v>
      </c>
      <c r="H243" s="11">
        <v>41263.574900769607</v>
      </c>
      <c r="I243" s="11">
        <v>40142.455164564046</v>
      </c>
      <c r="J243" s="11">
        <v>42791.528974830588</v>
      </c>
      <c r="K243" s="11">
        <v>43454.191471408005</v>
      </c>
      <c r="L243" s="11">
        <v>42850.323644999997</v>
      </c>
      <c r="M243" s="11">
        <v>36755.717500999999</v>
      </c>
      <c r="N243" s="11">
        <v>39964.427519999997</v>
      </c>
      <c r="O243" s="11">
        <v>50879.964369000001</v>
      </c>
      <c r="P243" s="11">
        <v>61650.117106999998</v>
      </c>
      <c r="Q243" s="11">
        <v>66869.167012999998</v>
      </c>
      <c r="R243" s="11">
        <v>77971.592006999999</v>
      </c>
      <c r="S243" s="11">
        <v>90864.984282999998</v>
      </c>
      <c r="T243" s="11">
        <v>96725.793932</v>
      </c>
      <c r="U243" s="11">
        <v>66545.205275</v>
      </c>
      <c r="V243" s="11">
        <v>78429.614318000007</v>
      </c>
      <c r="W243" s="11">
        <v>91090.669773000001</v>
      </c>
      <c r="X243" s="11">
        <v>84327.885567000005</v>
      </c>
      <c r="Y243" s="11">
        <v>85012.094175999999</v>
      </c>
      <c r="Z243" s="11">
        <v>83840.983259000001</v>
      </c>
      <c r="AA243" s="11">
        <v>71498.891527</v>
      </c>
      <c r="AB243" s="11">
        <v>73600.700265000007</v>
      </c>
      <c r="AC243" s="11">
        <v>80334.296262000003</v>
      </c>
      <c r="AD243" s="11">
        <v>88771.604024</v>
      </c>
      <c r="AE243" s="11">
        <v>83737.638164000004</v>
      </c>
    </row>
    <row r="244" spans="1:31" ht="13.5" customHeight="1" x14ac:dyDescent="0.15">
      <c r="A244" s="1"/>
      <c r="B244" s="12" t="s">
        <v>268</v>
      </c>
      <c r="C244" s="13">
        <v>2093.6078106538585</v>
      </c>
      <c r="D244" s="14">
        <v>1634.7349567873548</v>
      </c>
      <c r="E244" s="14">
        <v>1405.9799903522053</v>
      </c>
      <c r="F244" s="14">
        <v>1445.8843152578354</v>
      </c>
      <c r="G244" s="14">
        <v>1751.6654941481954</v>
      </c>
      <c r="H244" s="14">
        <v>1912.7623740438687</v>
      </c>
      <c r="I244" s="14">
        <v>2298.9578659298159</v>
      </c>
      <c r="J244" s="14">
        <v>2260.8807621946107</v>
      </c>
      <c r="K244" s="14">
        <v>1684.9114840437085</v>
      </c>
      <c r="L244" s="14">
        <v>2130.504535</v>
      </c>
      <c r="M244" s="14">
        <v>2458.4098170000002</v>
      </c>
      <c r="N244" s="14">
        <v>3004.4150370000002</v>
      </c>
      <c r="O244" s="14">
        <v>4035.9299500000002</v>
      </c>
      <c r="P244" s="14">
        <v>5203.7136600000003</v>
      </c>
      <c r="Q244" s="14">
        <v>6052.9485240000004</v>
      </c>
      <c r="R244" s="14">
        <v>6114.4602500000001</v>
      </c>
      <c r="S244" s="14">
        <v>7687.5775759999997</v>
      </c>
      <c r="T244" s="14">
        <v>10064.592662999999</v>
      </c>
      <c r="U244" s="14">
        <v>5967.9120670000002</v>
      </c>
      <c r="V244" s="14">
        <v>7805.8709220000001</v>
      </c>
      <c r="W244" s="14">
        <v>10847.849560000001</v>
      </c>
      <c r="X244" s="14">
        <v>8645.6975739999998</v>
      </c>
      <c r="Y244" s="14">
        <v>9030.6263679999993</v>
      </c>
      <c r="Z244" s="14">
        <v>8696.4612679999991</v>
      </c>
      <c r="AA244" s="14">
        <v>5969.9369459999998</v>
      </c>
      <c r="AB244" s="14">
        <v>5307.8797869999999</v>
      </c>
      <c r="AC244" s="14">
        <v>5841.7935969999999</v>
      </c>
      <c r="AD244" s="14">
        <v>5572.6966000000002</v>
      </c>
      <c r="AE244" s="14">
        <v>5711.8522419999999</v>
      </c>
    </row>
    <row r="245" spans="1:31" ht="13.5" customHeight="1" x14ac:dyDescent="0.15">
      <c r="A245" s="1"/>
      <c r="B245" s="17" t="s">
        <v>269</v>
      </c>
      <c r="C245" s="10">
        <v>4047.5652782931443</v>
      </c>
      <c r="D245" s="11">
        <v>4373.0007149722933</v>
      </c>
      <c r="E245" s="11">
        <v>4838.7810825007118</v>
      </c>
      <c r="F245" s="11">
        <v>5931.1402195705787</v>
      </c>
      <c r="G245" s="11">
        <v>10075.661904395851</v>
      </c>
      <c r="H245" s="11">
        <v>11125.304409127853</v>
      </c>
      <c r="I245" s="11">
        <v>11368.382862325201</v>
      </c>
      <c r="J245" s="11">
        <v>11644.29007617296</v>
      </c>
      <c r="K245" s="11">
        <v>9768.8634385309651</v>
      </c>
      <c r="L245" s="11">
        <v>11078.259425</v>
      </c>
      <c r="M245" s="11">
        <v>8596.9950520000002</v>
      </c>
      <c r="N245" s="11">
        <v>8654.6918499999992</v>
      </c>
      <c r="O245" s="11">
        <v>11567.542218000001</v>
      </c>
      <c r="P245" s="11">
        <v>14668.336331</v>
      </c>
      <c r="Q245" s="11">
        <v>15986.062981999999</v>
      </c>
      <c r="R245" s="11">
        <v>19329.414681999999</v>
      </c>
      <c r="S245" s="11">
        <v>23190.819733</v>
      </c>
      <c r="T245" s="11">
        <v>26925.214254999999</v>
      </c>
      <c r="U245" s="11">
        <v>20866.797258999999</v>
      </c>
      <c r="V245" s="11">
        <v>25763.146665</v>
      </c>
      <c r="W245" s="11">
        <v>33134.455933999998</v>
      </c>
      <c r="X245" s="11">
        <v>27858.400651</v>
      </c>
      <c r="Y245" s="11">
        <v>26664.563461000002</v>
      </c>
      <c r="Z245" s="11">
        <v>25922.222873999999</v>
      </c>
      <c r="AA245" s="11">
        <v>22350.633555</v>
      </c>
      <c r="AB245" s="11">
        <v>21921.754389000002</v>
      </c>
      <c r="AC245" s="11">
        <v>24951.593336999998</v>
      </c>
      <c r="AD245" s="11">
        <v>26961.841487999998</v>
      </c>
      <c r="AE245" s="11">
        <v>25668.623230000001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E699-0FC5-DD40-ABCB-7DE8C48E0DE6}">
  <dimension ref="A1:AG70"/>
  <sheetViews>
    <sheetView tabSelected="1" topLeftCell="U30" workbookViewId="0">
      <selection activeCell="AK59" sqref="AK59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I1" s="21">
        <v>2</v>
      </c>
      <c r="J1" s="21">
        <f>I1+1</f>
        <v>3</v>
      </c>
      <c r="K1" s="21">
        <f t="shared" ref="K1:AD1" si="0">J1+1</f>
        <v>4</v>
      </c>
      <c r="L1" s="21">
        <f t="shared" si="0"/>
        <v>5</v>
      </c>
      <c r="M1" s="21">
        <f t="shared" si="0"/>
        <v>6</v>
      </c>
      <c r="N1" s="21">
        <f t="shared" si="0"/>
        <v>7</v>
      </c>
      <c r="O1" s="21">
        <f t="shared" si="0"/>
        <v>8</v>
      </c>
      <c r="P1" s="21">
        <f t="shared" si="0"/>
        <v>9</v>
      </c>
      <c r="Q1" s="21">
        <f t="shared" si="0"/>
        <v>10</v>
      </c>
      <c r="R1" s="21">
        <f t="shared" si="0"/>
        <v>11</v>
      </c>
      <c r="S1" s="21">
        <f t="shared" si="0"/>
        <v>12</v>
      </c>
      <c r="T1" s="21">
        <f t="shared" si="0"/>
        <v>13</v>
      </c>
      <c r="U1" s="21">
        <f t="shared" si="0"/>
        <v>14</v>
      </c>
      <c r="V1" s="21">
        <f t="shared" si="0"/>
        <v>15</v>
      </c>
      <c r="W1" s="21">
        <f t="shared" si="0"/>
        <v>16</v>
      </c>
      <c r="X1" s="21">
        <f t="shared" si="0"/>
        <v>17</v>
      </c>
      <c r="Y1" s="21">
        <f t="shared" si="0"/>
        <v>18</v>
      </c>
      <c r="Z1" s="21">
        <f t="shared" si="0"/>
        <v>19</v>
      </c>
      <c r="AA1" s="21">
        <f t="shared" si="0"/>
        <v>20</v>
      </c>
      <c r="AB1" s="21">
        <f t="shared" si="0"/>
        <v>21</v>
      </c>
      <c r="AC1" s="21">
        <f t="shared" si="0"/>
        <v>22</v>
      </c>
      <c r="AD1" s="21">
        <f t="shared" si="0"/>
        <v>23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f>VLOOKUP($A3,'Exports, FOB'!$B:$AE,I$1,FALSE)+VLOOKUP($A3,'Imports, CIF'!$B:$AE,I$1,FALSE)</f>
        <v>116.59646295589459</v>
      </c>
      <c r="J3" s="25">
        <f>VLOOKUP($A3,'Exports, FOB'!$B:$AE,J$1,FALSE)+VLOOKUP($A3,'Imports, CIF'!$B:$AE,J$1,FALSE)</f>
        <v>167.10085802066101</v>
      </c>
      <c r="K3" s="25">
        <f>VLOOKUP($A3,'Exports, FOB'!$B:$AE,K$1,FALSE)+VLOOKUP($A3,'Imports, CIF'!$B:$AE,K$1,FALSE)</f>
        <v>157.03059529664489</v>
      </c>
      <c r="L3" s="25">
        <f>VLOOKUP($A3,'Exports, FOB'!$B:$AE,L$1,FALSE)+VLOOKUP($A3,'Imports, CIF'!$B:$AE,L$1,FALSE)</f>
        <v>244.2985133431049</v>
      </c>
      <c r="M3" s="25">
        <f>VLOOKUP($A3,'Exports, FOB'!$B:$AE,M$1,FALSE)+VLOOKUP($A3,'Imports, CIF'!$B:$AE,M$1,FALSE)</f>
        <v>255.78737750180463</v>
      </c>
      <c r="N3" s="25">
        <f>VLOOKUP($A3,'Exports, FOB'!$B:$AE,N$1,FALSE)+VLOOKUP($A3,'Imports, CIF'!$B:$AE,N$1,FALSE)</f>
        <v>336.07438760594289</v>
      </c>
      <c r="O3" s="25">
        <f>VLOOKUP($A3,'Exports, FOB'!$B:$AE,O$1,FALSE)+VLOOKUP($A3,'Imports, CIF'!$B:$AE,O$1,FALSE)</f>
        <v>393.86269597930419</v>
      </c>
      <c r="P3" s="25">
        <f>VLOOKUP($A3,'Exports, FOB'!$B:$AE,P$1,FALSE)+VLOOKUP($A3,'Imports, CIF'!$B:$AE,P$1,FALSE)</f>
        <v>331.51883084685971</v>
      </c>
      <c r="Q3" s="25">
        <f>VLOOKUP($A3,'Exports, FOB'!$B:$AE,Q$1,FALSE)+VLOOKUP($A3,'Imports, CIF'!$B:$AE,Q$1,FALSE)</f>
        <v>309.9696888322058</v>
      </c>
      <c r="R3" s="25">
        <f>VLOOKUP($A3,'Exports, FOB'!$B:$AE,R$1,FALSE)+VLOOKUP($A3,'Imports, CIF'!$B:$AE,R$1,FALSE)</f>
        <v>297.14775800000001</v>
      </c>
      <c r="S3" s="25">
        <f>VLOOKUP($A3,'Exports, FOB'!$B:$AE,S$1,FALSE)+VLOOKUP($A3,'Imports, CIF'!$B:$AE,S$1,FALSE)</f>
        <v>175.44029</v>
      </c>
      <c r="T3" s="25">
        <f>VLOOKUP($A3,'Exports, FOB'!$B:$AE,T$1,FALSE)+VLOOKUP($A3,'Imports, CIF'!$B:$AE,T$1,FALSE)</f>
        <v>95.884326999999999</v>
      </c>
      <c r="U3" s="25">
        <f>VLOOKUP($A3,'Exports, FOB'!$B:$AE,U$1,FALSE)+VLOOKUP($A3,'Imports, CIF'!$B:$AE,U$1,FALSE)</f>
        <v>165.43939999999998</v>
      </c>
      <c r="V3" s="25">
        <f>VLOOKUP($A3,'Exports, FOB'!$B:$AE,V$1,FALSE)+VLOOKUP($A3,'Imports, CIF'!$B:$AE,V$1,FALSE)</f>
        <v>257.84076199999998</v>
      </c>
      <c r="W3" s="25">
        <f>VLOOKUP($A3,'Exports, FOB'!$B:$AE,W$1,FALSE)+VLOOKUP($A3,'Imports, CIF'!$B:$AE,W$1,FALSE)</f>
        <v>241.78829500000001</v>
      </c>
      <c r="X3" s="25">
        <f>VLOOKUP($A3,'Exports, FOB'!$B:$AE,X$1,FALSE)+VLOOKUP($A3,'Imports, CIF'!$B:$AE,X$1,FALSE)</f>
        <v>221.923821</v>
      </c>
      <c r="Y3" s="25">
        <f>VLOOKUP($A3,'Exports, FOB'!$B:$AE,Y$1,FALSE)+VLOOKUP($A3,'Imports, CIF'!$B:$AE,Y$1,FALSE)</f>
        <v>294.40043100000003</v>
      </c>
      <c r="Z3" s="25">
        <f>VLOOKUP($A3,'Exports, FOB'!$B:$AE,Z$1,FALSE)+VLOOKUP($A3,'Imports, CIF'!$B:$AE,Z$1,FALSE)</f>
        <v>286.74980199999999</v>
      </c>
      <c r="AA3" s="25">
        <f>VLOOKUP($A3,'Exports, FOB'!$B:$AE,AA$1,FALSE)+VLOOKUP($A3,'Imports, CIF'!$B:$AE,AA$1,FALSE)</f>
        <v>251.83076899999998</v>
      </c>
      <c r="AB3" s="25">
        <f>VLOOKUP($A3,'Exports, FOB'!$B:$AE,AB$1,FALSE)+VLOOKUP($A3,'Imports, CIF'!$B:$AE,AB$1,FALSE)</f>
        <v>304.80980199999999</v>
      </c>
      <c r="AC3" s="25">
        <f>VLOOKUP($A3,'Exports, FOB'!$B:$AE,AC$1,FALSE)+VLOOKUP($A3,'Imports, CIF'!$B:$AE,AC$1,FALSE)</f>
        <v>352.980321</v>
      </c>
      <c r="AD3" s="25">
        <f>VLOOKUP($A3,'Exports, FOB'!$B:$AE,AD$1,FALSE)+VLOOKUP($A3,'Imports, CIF'!$B:$AE,AD$1,FALSE)</f>
        <v>348.49694499999998</v>
      </c>
    </row>
    <row r="4" spans="1:30" x14ac:dyDescent="0.15">
      <c r="A4" s="26" t="s">
        <v>32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f>VLOOKUP($A4,'Exports, FOB'!$B:$AE,I$1,FALSE)+VLOOKUP($A4,'Imports, CIF'!$B:$AE,I$1,FALSE)</f>
        <v>687.12937537434311</v>
      </c>
      <c r="J4" s="25">
        <f>VLOOKUP($A4,'Exports, FOB'!$B:$AE,J$1,FALSE)+VLOOKUP($A4,'Imports, CIF'!$B:$AE,J$1,FALSE)</f>
        <v>859.24346796841633</v>
      </c>
      <c r="K4" s="25">
        <f>VLOOKUP($A4,'Exports, FOB'!$B:$AE,K$1,FALSE)+VLOOKUP($A4,'Imports, CIF'!$B:$AE,K$1,FALSE)</f>
        <v>782.0025238949795</v>
      </c>
      <c r="L4" s="25">
        <f>VLOOKUP($A4,'Exports, FOB'!$B:$AE,L$1,FALSE)+VLOOKUP($A4,'Imports, CIF'!$B:$AE,L$1,FALSE)</f>
        <v>928.06218790378989</v>
      </c>
      <c r="M4" s="25">
        <f>VLOOKUP($A4,'Exports, FOB'!$B:$AE,M$1,FALSE)+VLOOKUP($A4,'Imports, CIF'!$B:$AE,M$1,FALSE)</f>
        <v>1271.6611202765639</v>
      </c>
      <c r="N4" s="25">
        <f>VLOOKUP($A4,'Exports, FOB'!$B:$AE,N$1,FALSE)+VLOOKUP($A4,'Imports, CIF'!$B:$AE,N$1,FALSE)</f>
        <v>1322.8986620972651</v>
      </c>
      <c r="O4" s="25">
        <f>VLOOKUP($A4,'Exports, FOB'!$B:$AE,O$1,FALSE)+VLOOKUP($A4,'Imports, CIF'!$B:$AE,O$1,FALSE)</f>
        <v>1210.1150059600291</v>
      </c>
      <c r="P4" s="25">
        <f>VLOOKUP($A4,'Exports, FOB'!$B:$AE,P$1,FALSE)+VLOOKUP($A4,'Imports, CIF'!$B:$AE,P$1,FALSE)</f>
        <v>1025.5765037948531</v>
      </c>
      <c r="Q4" s="25">
        <f>VLOOKUP($A4,'Exports, FOB'!$B:$AE,Q$1,FALSE)+VLOOKUP($A4,'Imports, CIF'!$B:$AE,Q$1,FALSE)</f>
        <v>1115.310465052183</v>
      </c>
      <c r="R4" s="25">
        <f>VLOOKUP($A4,'Exports, FOB'!$B:$AE,R$1,FALSE)+VLOOKUP($A4,'Imports, CIF'!$B:$AE,R$1,FALSE)</f>
        <v>971.33205099999998</v>
      </c>
      <c r="S4" s="25">
        <f>VLOOKUP($A4,'Exports, FOB'!$B:$AE,S$1,FALSE)+VLOOKUP($A4,'Imports, CIF'!$B:$AE,S$1,FALSE)</f>
        <v>859.76526999999999</v>
      </c>
      <c r="T4" s="25">
        <f>VLOOKUP($A4,'Exports, FOB'!$B:$AE,T$1,FALSE)+VLOOKUP($A4,'Imports, CIF'!$B:$AE,T$1,FALSE)</f>
        <v>1098.9237619999999</v>
      </c>
      <c r="U4" s="25">
        <f>VLOOKUP($A4,'Exports, FOB'!$B:$AE,U$1,FALSE)+VLOOKUP($A4,'Imports, CIF'!$B:$AE,U$1,FALSE)</f>
        <v>1360.262326</v>
      </c>
      <c r="V4" s="25">
        <f>VLOOKUP($A4,'Exports, FOB'!$B:$AE,V$1,FALSE)+VLOOKUP($A4,'Imports, CIF'!$B:$AE,V$1,FALSE)</f>
        <v>1618.1850959999999</v>
      </c>
      <c r="W4" s="25">
        <f>VLOOKUP($A4,'Exports, FOB'!$B:$AE,W$1,FALSE)+VLOOKUP($A4,'Imports, CIF'!$B:$AE,W$1,FALSE)</f>
        <v>1840.069589</v>
      </c>
      <c r="X4" s="25">
        <f>VLOOKUP($A4,'Exports, FOB'!$B:$AE,X$1,FALSE)+VLOOKUP($A4,'Imports, CIF'!$B:$AE,X$1,FALSE)</f>
        <v>2333.083126</v>
      </c>
      <c r="Y4" s="25">
        <f>VLOOKUP($A4,'Exports, FOB'!$B:$AE,Y$1,FALSE)+VLOOKUP($A4,'Imports, CIF'!$B:$AE,Y$1,FALSE)</f>
        <v>2345.3341140000002</v>
      </c>
      <c r="Z4" s="25">
        <f>VLOOKUP($A4,'Exports, FOB'!$B:$AE,Z$1,FALSE)+VLOOKUP($A4,'Imports, CIF'!$B:$AE,Z$1,FALSE)</f>
        <v>2660.1376149999996</v>
      </c>
      <c r="AA4" s="25">
        <f>VLOOKUP($A4,'Exports, FOB'!$B:$AE,AA$1,FALSE)+VLOOKUP($A4,'Imports, CIF'!$B:$AE,AA$1,FALSE)</f>
        <v>2037.4872769999999</v>
      </c>
      <c r="AB4" s="25">
        <f>VLOOKUP($A4,'Exports, FOB'!$B:$AE,AB$1,FALSE)+VLOOKUP($A4,'Imports, CIF'!$B:$AE,AB$1,FALSE)</f>
        <v>2620.3142809999999</v>
      </c>
      <c r="AC4" s="25">
        <f>VLOOKUP($A4,'Exports, FOB'!$B:$AE,AC$1,FALSE)+VLOOKUP($A4,'Imports, CIF'!$B:$AE,AC$1,FALSE)</f>
        <v>3063.2779580000001</v>
      </c>
      <c r="AD4" s="25">
        <f>VLOOKUP($A4,'Exports, FOB'!$B:$AE,AD$1,FALSE)+VLOOKUP($A4,'Imports, CIF'!$B:$AE,AD$1,FALSE)</f>
        <v>2519.800397</v>
      </c>
    </row>
    <row r="5" spans="1:30" x14ac:dyDescent="0.15">
      <c r="A5" s="26" t="s">
        <v>36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f>VLOOKUP($A5,'Exports, FOB'!$B:$AE,I$1,FALSE)+VLOOKUP($A5,'Imports, CIF'!$B:$AE,I$1,FALSE)</f>
        <v>1434.9057032790445</v>
      </c>
      <c r="J5" s="25">
        <f>VLOOKUP($A5,'Exports, FOB'!$B:$AE,J$1,FALSE)+VLOOKUP($A5,'Imports, CIF'!$B:$AE,J$1,FALSE)</f>
        <v>1517.2704539428464</v>
      </c>
      <c r="K5" s="25">
        <f>VLOOKUP($A5,'Exports, FOB'!$B:$AE,K$1,FALSE)+VLOOKUP($A5,'Imports, CIF'!$B:$AE,K$1,FALSE)</f>
        <v>1252.8305497918186</v>
      </c>
      <c r="L5" s="25">
        <f>VLOOKUP($A5,'Exports, FOB'!$B:$AE,L$1,FALSE)+VLOOKUP($A5,'Imports, CIF'!$B:$AE,L$1,FALSE)</f>
        <v>1487.7844263261777</v>
      </c>
      <c r="M5" s="25">
        <f>VLOOKUP($A5,'Exports, FOB'!$B:$AE,M$1,FALSE)+VLOOKUP($A5,'Imports, CIF'!$B:$AE,M$1,FALSE)</f>
        <v>1704.5482423788444</v>
      </c>
      <c r="N5" s="25">
        <f>VLOOKUP($A5,'Exports, FOB'!$B:$AE,N$1,FALSE)+VLOOKUP($A5,'Imports, CIF'!$B:$AE,N$1,FALSE)</f>
        <v>1665.1914026175991</v>
      </c>
      <c r="O5" s="25">
        <f>VLOOKUP($A5,'Exports, FOB'!$B:$AE,O$1,FALSE)+VLOOKUP($A5,'Imports, CIF'!$B:$AE,O$1,FALSE)</f>
        <v>1689.9513887607909</v>
      </c>
      <c r="P5" s="25">
        <f>VLOOKUP($A5,'Exports, FOB'!$B:$AE,P$1,FALSE)+VLOOKUP($A5,'Imports, CIF'!$B:$AE,P$1,FALSE)</f>
        <v>1821.8650544079264</v>
      </c>
      <c r="Q5" s="25">
        <f>VLOOKUP($A5,'Exports, FOB'!$B:$AE,Q$1,FALSE)+VLOOKUP($A5,'Imports, CIF'!$B:$AE,Q$1,FALSE)</f>
        <v>1447.0478819552868</v>
      </c>
      <c r="R5" s="25">
        <f>VLOOKUP($A5,'Exports, FOB'!$B:$AE,R$1,FALSE)+VLOOKUP($A5,'Imports, CIF'!$B:$AE,R$1,FALSE)</f>
        <v>1502.0856570000001</v>
      </c>
      <c r="S5" s="25">
        <f>VLOOKUP($A5,'Exports, FOB'!$B:$AE,S$1,FALSE)+VLOOKUP($A5,'Imports, CIF'!$B:$AE,S$1,FALSE)</f>
        <v>1382.3211739999999</v>
      </c>
      <c r="T5" s="25">
        <f>VLOOKUP($A5,'Exports, FOB'!$B:$AE,T$1,FALSE)+VLOOKUP($A5,'Imports, CIF'!$B:$AE,T$1,FALSE)</f>
        <v>1539.980303</v>
      </c>
      <c r="U5" s="25">
        <f>VLOOKUP($A5,'Exports, FOB'!$B:$AE,U$1,FALSE)+VLOOKUP($A5,'Imports, CIF'!$B:$AE,U$1,FALSE)</f>
        <v>2079.1161119999997</v>
      </c>
      <c r="V5" s="25">
        <f>VLOOKUP($A5,'Exports, FOB'!$B:$AE,V$1,FALSE)+VLOOKUP($A5,'Imports, CIF'!$B:$AE,V$1,FALSE)</f>
        <v>2316.100038</v>
      </c>
      <c r="W5" s="25">
        <f>VLOOKUP($A5,'Exports, FOB'!$B:$AE,W$1,FALSE)+VLOOKUP($A5,'Imports, CIF'!$B:$AE,W$1,FALSE)</f>
        <v>2408.8712009999999</v>
      </c>
      <c r="X5" s="25">
        <f>VLOOKUP($A5,'Exports, FOB'!$B:$AE,X$1,FALSE)+VLOOKUP($A5,'Imports, CIF'!$B:$AE,X$1,FALSE)</f>
        <v>2747.3289909999999</v>
      </c>
      <c r="Y5" s="25">
        <f>VLOOKUP($A5,'Exports, FOB'!$B:$AE,Y$1,FALSE)+VLOOKUP($A5,'Imports, CIF'!$B:$AE,Y$1,FALSE)</f>
        <v>3382.8910070000002</v>
      </c>
      <c r="Z5" s="25">
        <f>VLOOKUP($A5,'Exports, FOB'!$B:$AE,Z$1,FALSE)+VLOOKUP($A5,'Imports, CIF'!$B:$AE,Z$1,FALSE)</f>
        <v>3697.2586879999999</v>
      </c>
      <c r="AA5" s="25">
        <f>VLOOKUP($A5,'Exports, FOB'!$B:$AE,AA$1,FALSE)+VLOOKUP($A5,'Imports, CIF'!$B:$AE,AA$1,FALSE)</f>
        <v>2559.7097400000002</v>
      </c>
      <c r="AB5" s="25">
        <f>VLOOKUP($A5,'Exports, FOB'!$B:$AE,AB$1,FALSE)+VLOOKUP($A5,'Imports, CIF'!$B:$AE,AB$1,FALSE)</f>
        <v>3088.2859370000001</v>
      </c>
      <c r="AC5" s="25">
        <f>VLOOKUP($A5,'Exports, FOB'!$B:$AE,AC$1,FALSE)+VLOOKUP($A5,'Imports, CIF'!$B:$AE,AC$1,FALSE)</f>
        <v>3717.9922550000001</v>
      </c>
      <c r="AD5" s="25">
        <f>VLOOKUP($A5,'Exports, FOB'!$B:$AE,AD$1,FALSE)+VLOOKUP($A5,'Imports, CIF'!$B:$AE,AD$1,FALSE)</f>
        <v>3254.9579229999999</v>
      </c>
    </row>
    <row r="6" spans="1:30" x14ac:dyDescent="0.15">
      <c r="A6" s="26" t="s">
        <v>37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0</v>
      </c>
      <c r="L6" s="25">
        <f>VLOOKUP($A6,'Exports, FOB'!$B:$AE,L$1,FALSE)+VLOOKUP($A6,'Imports, CIF'!$B:$AE,L$1,FALSE)</f>
        <v>0</v>
      </c>
      <c r="M6" s="25">
        <f>VLOOKUP($A6,'Exports, FOB'!$B:$AE,M$1,FALSE)+VLOOKUP($A6,'Imports, CIF'!$B:$AE,M$1,FALSE)</f>
        <v>0</v>
      </c>
      <c r="N6" s="25">
        <f>VLOOKUP($A6,'Exports, FOB'!$B:$AE,N$1,FALSE)+VLOOKUP($A6,'Imports, CIF'!$B:$AE,N$1,FALSE)</f>
        <v>0</v>
      </c>
      <c r="O6" s="25">
        <f>VLOOKUP($A6,'Exports, FOB'!$B:$AE,O$1,FALSE)+VLOOKUP($A6,'Imports, CIF'!$B:$AE,O$1,FALSE)</f>
        <v>0</v>
      </c>
      <c r="P6" s="25">
        <f>VLOOKUP($A6,'Exports, FOB'!$B:$AE,P$1,FALSE)+VLOOKUP($A6,'Imports, CIF'!$B:$AE,P$1,FALSE)</f>
        <v>0</v>
      </c>
      <c r="Q6" s="25">
        <f>VLOOKUP($A6,'Exports, FOB'!$B:$AE,Q$1,FALSE)+VLOOKUP($A6,'Imports, CIF'!$B:$AE,Q$1,FALSE)</f>
        <v>5803.2748091912699</v>
      </c>
      <c r="R6" s="25">
        <f>VLOOKUP($A6,'Exports, FOB'!$B:$AE,R$1,FALSE)+VLOOKUP($A6,'Imports, CIF'!$B:$AE,R$1,FALSE)</f>
        <v>6090.9258</v>
      </c>
      <c r="S6" s="25">
        <f>VLOOKUP($A6,'Exports, FOB'!$B:$AE,S$1,FALSE)+VLOOKUP($A6,'Imports, CIF'!$B:$AE,S$1,FALSE)</f>
        <v>5620.1801770000002</v>
      </c>
      <c r="T6" s="25">
        <f>VLOOKUP($A6,'Exports, FOB'!$B:$AE,T$1,FALSE)+VLOOKUP($A6,'Imports, CIF'!$B:$AE,T$1,FALSE)</f>
        <v>6219.2218899999998</v>
      </c>
      <c r="U6" s="25">
        <f>VLOOKUP($A6,'Exports, FOB'!$B:$AE,U$1,FALSE)+VLOOKUP($A6,'Imports, CIF'!$B:$AE,U$1,FALSE)</f>
        <v>7898.4807220000002</v>
      </c>
      <c r="V6" s="25">
        <f>VLOOKUP($A6,'Exports, FOB'!$B:$AE,V$1,FALSE)+VLOOKUP($A6,'Imports, CIF'!$B:$AE,V$1,FALSE)</f>
        <v>9434.4682990000001</v>
      </c>
      <c r="W6" s="25">
        <f>VLOOKUP($A6,'Exports, FOB'!$B:$AE,W$1,FALSE)+VLOOKUP($A6,'Imports, CIF'!$B:$AE,W$1,FALSE)</f>
        <v>9991.6776370000007</v>
      </c>
      <c r="X6" s="25">
        <f>VLOOKUP($A6,'Exports, FOB'!$B:$AE,X$1,FALSE)+VLOOKUP($A6,'Imports, CIF'!$B:$AE,X$1,FALSE)</f>
        <v>12073.655078</v>
      </c>
      <c r="Y6" s="25">
        <f>VLOOKUP($A6,'Exports, FOB'!$B:$AE,Y$1,FALSE)+VLOOKUP($A6,'Imports, CIF'!$B:$AE,Y$1,FALSE)</f>
        <v>14048.745135000001</v>
      </c>
      <c r="Z6" s="25">
        <f>VLOOKUP($A6,'Exports, FOB'!$B:$AE,Z$1,FALSE)+VLOOKUP($A6,'Imports, CIF'!$B:$AE,Z$1,FALSE)</f>
        <v>14477.510072000001</v>
      </c>
      <c r="AA6" s="25">
        <f>VLOOKUP($A6,'Exports, FOB'!$B:$AE,AA$1,FALSE)+VLOOKUP($A6,'Imports, CIF'!$B:$AE,AA$1,FALSE)</f>
        <v>9397.0972250000013</v>
      </c>
      <c r="AB6" s="25">
        <f>VLOOKUP($A6,'Exports, FOB'!$B:$AE,AB$1,FALSE)+VLOOKUP($A6,'Imports, CIF'!$B:$AE,AB$1,FALSE)</f>
        <v>12144.546287000001</v>
      </c>
      <c r="AC6" s="25">
        <f>VLOOKUP($A6,'Exports, FOB'!$B:$AE,AC$1,FALSE)+VLOOKUP($A6,'Imports, CIF'!$B:$AE,AC$1,FALSE)</f>
        <v>15195.395798000001</v>
      </c>
      <c r="AD6" s="25">
        <f>VLOOKUP($A6,'Exports, FOB'!$B:$AE,AD$1,FALSE)+VLOOKUP($A6,'Imports, CIF'!$B:$AE,AD$1,FALSE)</f>
        <v>14270.79401</v>
      </c>
    </row>
    <row r="7" spans="1:30" x14ac:dyDescent="0.15">
      <c r="A7" s="26" t="s">
        <v>226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VLOOKUP($A7,'Exports, FOB'!$B:$AE,I$1,FALSE)+VLOOKUP($A7,'Imports, CIF'!$B:$AE,I$1,FALSE)</f>
        <v>464.29799489222603</v>
      </c>
      <c r="J7" s="25">
        <f>VLOOKUP($A7,'Exports, FOB'!$B:$AE,J$1,FALSE)+VLOOKUP($A7,'Imports, CIF'!$B:$AE,J$1,FALSE)</f>
        <v>414.60943925805498</v>
      </c>
      <c r="K7" s="25">
        <f>VLOOKUP($A7,'Exports, FOB'!$B:$AE,K$1,FALSE)+VLOOKUP($A7,'Imports, CIF'!$B:$AE,K$1,FALSE)</f>
        <v>392.94628333775802</v>
      </c>
      <c r="L7" s="25">
        <f>VLOOKUP($A7,'Exports, FOB'!$B:$AE,L$1,FALSE)+VLOOKUP($A7,'Imports, CIF'!$B:$AE,L$1,FALSE)</f>
        <v>661.84808909314097</v>
      </c>
      <c r="M7" s="25">
        <f>VLOOKUP($A7,'Exports, FOB'!$B:$AE,M$1,FALSE)+VLOOKUP($A7,'Imports, CIF'!$B:$AE,M$1,FALSE)</f>
        <v>746.53016698049305</v>
      </c>
      <c r="N7" s="25">
        <f>VLOOKUP($A7,'Exports, FOB'!$B:$AE,N$1,FALSE)+VLOOKUP($A7,'Imports, CIF'!$B:$AE,N$1,FALSE)</f>
        <v>815.0217710699211</v>
      </c>
      <c r="O7" s="25">
        <f>VLOOKUP($A7,'Exports, FOB'!$B:$AE,O$1,FALSE)+VLOOKUP($A7,'Imports, CIF'!$B:$AE,O$1,FALSE)</f>
        <v>928.50010036157482</v>
      </c>
      <c r="P7" s="25">
        <f>VLOOKUP($A7,'Exports, FOB'!$B:$AE,P$1,FALSE)+VLOOKUP($A7,'Imports, CIF'!$B:$AE,P$1,FALSE)</f>
        <v>1126.4586798493872</v>
      </c>
      <c r="Q7" s="25">
        <f>VLOOKUP($A7,'Exports, FOB'!$B:$AE,Q$1,FALSE)+VLOOKUP($A7,'Imports, CIF'!$B:$AE,Q$1,FALSE)</f>
        <v>1038.8553327660732</v>
      </c>
      <c r="R7" s="25">
        <f>VLOOKUP($A7,'Exports, FOB'!$B:$AE,R$1,FALSE)+VLOOKUP($A7,'Imports, CIF'!$B:$AE,R$1,FALSE)</f>
        <v>977.61613199999999</v>
      </c>
      <c r="S7" s="25">
        <f>VLOOKUP($A7,'Exports, FOB'!$B:$AE,S$1,FALSE)+VLOOKUP($A7,'Imports, CIF'!$B:$AE,S$1,FALSE)</f>
        <v>911.893642</v>
      </c>
      <c r="T7" s="25">
        <f>VLOOKUP($A7,'Exports, FOB'!$B:$AE,T$1,FALSE)+VLOOKUP($A7,'Imports, CIF'!$B:$AE,T$1,FALSE)</f>
        <v>775.79860699999995</v>
      </c>
      <c r="U7" s="25">
        <f>VLOOKUP($A7,'Exports, FOB'!$B:$AE,U$1,FALSE)+VLOOKUP($A7,'Imports, CIF'!$B:$AE,U$1,FALSE)</f>
        <v>829.11859100000004</v>
      </c>
      <c r="V7" s="25">
        <f>VLOOKUP($A7,'Exports, FOB'!$B:$AE,V$1,FALSE)+VLOOKUP($A7,'Imports, CIF'!$B:$AE,V$1,FALSE)</f>
        <v>1158.857203</v>
      </c>
      <c r="W7" s="25">
        <f>VLOOKUP($A7,'Exports, FOB'!$B:$AE,W$1,FALSE)+VLOOKUP($A7,'Imports, CIF'!$B:$AE,W$1,FALSE)</f>
        <v>1262.2380969999999</v>
      </c>
      <c r="X7" s="25">
        <f>VLOOKUP($A7,'Exports, FOB'!$B:$AE,X$1,FALSE)+VLOOKUP($A7,'Imports, CIF'!$B:$AE,X$1,FALSE)</f>
        <v>1460.8443500000001</v>
      </c>
      <c r="Y7" s="25">
        <f>VLOOKUP($A7,'Exports, FOB'!$B:$AE,Y$1,FALSE)+VLOOKUP($A7,'Imports, CIF'!$B:$AE,Y$1,FALSE)</f>
        <v>1927.027771</v>
      </c>
      <c r="Z7" s="25">
        <f>VLOOKUP($A7,'Exports, FOB'!$B:$AE,Z$1,FALSE)+VLOOKUP($A7,'Imports, CIF'!$B:$AE,Z$1,FALSE)</f>
        <v>2326.609089</v>
      </c>
      <c r="AA7" s="25">
        <f>VLOOKUP($A7,'Exports, FOB'!$B:$AE,AA$1,FALSE)+VLOOKUP($A7,'Imports, CIF'!$B:$AE,AA$1,FALSE)</f>
        <v>1378.4747520000001</v>
      </c>
      <c r="AB7" s="25">
        <f>VLOOKUP($A7,'Exports, FOB'!$B:$AE,AB$1,FALSE)+VLOOKUP($A7,'Imports, CIF'!$B:$AE,AB$1,FALSE)</f>
        <v>2019.5919759999999</v>
      </c>
      <c r="AC7" s="25">
        <f>VLOOKUP($A7,'Exports, FOB'!$B:$AE,AC$1,FALSE)+VLOOKUP($A7,'Imports, CIF'!$B:$AE,AC$1,FALSE)</f>
        <v>2810.5976140000002</v>
      </c>
      <c r="AD7" s="25">
        <f>VLOOKUP($A7,'Exports, FOB'!$B:$AE,AD$1,FALSE)+VLOOKUP($A7,'Imports, CIF'!$B:$AE,AD$1,FALSE)</f>
        <v>2366.5856239999998</v>
      </c>
    </row>
    <row r="8" spans="1:30" x14ac:dyDescent="0.15">
      <c r="A8" s="26" t="s">
        <v>58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f>VLOOKUP($A8,'Exports, FOB'!$B:$AE,I$1,FALSE)+VLOOKUP($A8,'Imports, CIF'!$B:$AE,I$1,FALSE)</f>
        <v>979.17803847615642</v>
      </c>
      <c r="J8" s="25">
        <f>VLOOKUP($A8,'Exports, FOB'!$B:$AE,J$1,FALSE)+VLOOKUP($A8,'Imports, CIF'!$B:$AE,J$1,FALSE)</f>
        <v>897.45428404054803</v>
      </c>
      <c r="K8" s="25">
        <f>VLOOKUP($A8,'Exports, FOB'!$B:$AE,K$1,FALSE)+VLOOKUP($A8,'Imports, CIF'!$B:$AE,K$1,FALSE)</f>
        <v>826.7466872111529</v>
      </c>
      <c r="L8" s="25">
        <f>VLOOKUP($A8,'Exports, FOB'!$B:$AE,L$1,FALSE)+VLOOKUP($A8,'Imports, CIF'!$B:$AE,L$1,FALSE)</f>
        <v>999.42068203997678</v>
      </c>
      <c r="M8" s="25">
        <f>VLOOKUP($A8,'Exports, FOB'!$B:$AE,M$1,FALSE)+VLOOKUP($A8,'Imports, CIF'!$B:$AE,M$1,FALSE)</f>
        <v>1162.2021789450891</v>
      </c>
      <c r="N8" s="25">
        <f>VLOOKUP($A8,'Exports, FOB'!$B:$AE,N$1,FALSE)+VLOOKUP($A8,'Imports, CIF'!$B:$AE,N$1,FALSE)</f>
        <v>1079.8907985650076</v>
      </c>
      <c r="O8" s="25">
        <f>VLOOKUP($A8,'Exports, FOB'!$B:$AE,O$1,FALSE)+VLOOKUP($A8,'Imports, CIF'!$B:$AE,O$1,FALSE)</f>
        <v>1114.2394137094025</v>
      </c>
      <c r="P8" s="25">
        <f>VLOOKUP($A8,'Exports, FOB'!$B:$AE,P$1,FALSE)+VLOOKUP($A8,'Imports, CIF'!$B:$AE,P$1,FALSE)</f>
        <v>1138.94517621875</v>
      </c>
      <c r="Q8" s="25">
        <f>VLOOKUP($A8,'Exports, FOB'!$B:$AE,Q$1,FALSE)+VLOOKUP($A8,'Imports, CIF'!$B:$AE,Q$1,FALSE)</f>
        <v>1051.8380679513402</v>
      </c>
      <c r="R8" s="25">
        <f>VLOOKUP($A8,'Exports, FOB'!$B:$AE,R$1,FALSE)+VLOOKUP($A8,'Imports, CIF'!$B:$AE,R$1,FALSE)</f>
        <v>1251.0268880000001</v>
      </c>
      <c r="S8" s="25">
        <f>VLOOKUP($A8,'Exports, FOB'!$B:$AE,S$1,FALSE)+VLOOKUP($A8,'Imports, CIF'!$B:$AE,S$1,FALSE)</f>
        <v>1073.9163800000001</v>
      </c>
      <c r="T8" s="25">
        <f>VLOOKUP($A8,'Exports, FOB'!$B:$AE,T$1,FALSE)+VLOOKUP($A8,'Imports, CIF'!$B:$AE,T$1,FALSE)</f>
        <v>1237.319266</v>
      </c>
      <c r="U8" s="25">
        <f>VLOOKUP($A8,'Exports, FOB'!$B:$AE,U$1,FALSE)+VLOOKUP($A8,'Imports, CIF'!$B:$AE,U$1,FALSE)</f>
        <v>1567.8474560000002</v>
      </c>
      <c r="V8" s="25">
        <f>VLOOKUP($A8,'Exports, FOB'!$B:$AE,V$1,FALSE)+VLOOKUP($A8,'Imports, CIF'!$B:$AE,V$1,FALSE)</f>
        <v>1724.7515939999998</v>
      </c>
      <c r="W8" s="25">
        <f>VLOOKUP($A8,'Exports, FOB'!$B:$AE,W$1,FALSE)+VLOOKUP($A8,'Imports, CIF'!$B:$AE,W$1,FALSE)</f>
        <v>1805.4493440000001</v>
      </c>
      <c r="X8" s="25">
        <f>VLOOKUP($A8,'Exports, FOB'!$B:$AE,X$1,FALSE)+VLOOKUP($A8,'Imports, CIF'!$B:$AE,X$1,FALSE)</f>
        <v>2007.9655230000001</v>
      </c>
      <c r="Y8" s="25">
        <f>VLOOKUP($A8,'Exports, FOB'!$B:$AE,Y$1,FALSE)+VLOOKUP($A8,'Imports, CIF'!$B:$AE,Y$1,FALSE)</f>
        <v>2157.0768779999999</v>
      </c>
      <c r="Z8" s="25">
        <f>VLOOKUP($A8,'Exports, FOB'!$B:$AE,Z$1,FALSE)+VLOOKUP($A8,'Imports, CIF'!$B:$AE,Z$1,FALSE)</f>
        <v>2282.4007019999999</v>
      </c>
      <c r="AA8" s="25">
        <f>VLOOKUP($A8,'Exports, FOB'!$B:$AE,AA$1,FALSE)+VLOOKUP($A8,'Imports, CIF'!$B:$AE,AA$1,FALSE)</f>
        <v>1625.7600769999999</v>
      </c>
      <c r="AB8" s="25">
        <f>VLOOKUP($A8,'Exports, FOB'!$B:$AE,AB$1,FALSE)+VLOOKUP($A8,'Imports, CIF'!$B:$AE,AB$1,FALSE)</f>
        <v>1931.096468</v>
      </c>
      <c r="AC8" s="25">
        <f>VLOOKUP($A8,'Exports, FOB'!$B:$AE,AC$1,FALSE)+VLOOKUP($A8,'Imports, CIF'!$B:$AE,AC$1,FALSE)</f>
        <v>1975.643411</v>
      </c>
      <c r="AD8" s="25">
        <f>VLOOKUP($A8,'Exports, FOB'!$B:$AE,AD$1,FALSE)+VLOOKUP($A8,'Imports, CIF'!$B:$AE,AD$1,FALSE)</f>
        <v>1908.18723</v>
      </c>
    </row>
    <row r="9" spans="1:30" x14ac:dyDescent="0.15">
      <c r="A9" s="26" t="s">
        <v>227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>VLOOKUP($A9,'Exports, FOB'!$B:$AE,I$1,FALSE)+VLOOKUP($A9,'Imports, CIF'!$B:$AE,I$1,FALSE)</f>
        <v>156.38376196514929</v>
      </c>
      <c r="J9" s="25">
        <f>VLOOKUP($A9,'Exports, FOB'!$B:$AE,J$1,FALSE)+VLOOKUP($A9,'Imports, CIF'!$B:$AE,J$1,FALSE)</f>
        <v>167.75371665158931</v>
      </c>
      <c r="K9" s="25">
        <f>VLOOKUP($A9,'Exports, FOB'!$B:$AE,K$1,FALSE)+VLOOKUP($A9,'Imports, CIF'!$B:$AE,K$1,FALSE)</f>
        <v>165.66837628099671</v>
      </c>
      <c r="L9" s="25">
        <f>VLOOKUP($A9,'Exports, FOB'!$B:$AE,L$1,FALSE)+VLOOKUP($A9,'Imports, CIF'!$B:$AE,L$1,FALSE)</f>
        <v>183.50252787400689</v>
      </c>
      <c r="M9" s="25">
        <f>VLOOKUP($A9,'Exports, FOB'!$B:$AE,M$1,FALSE)+VLOOKUP($A9,'Imports, CIF'!$B:$AE,M$1,FALSE)</f>
        <v>290.73629409239902</v>
      </c>
      <c r="N9" s="25">
        <f>VLOOKUP($A9,'Exports, FOB'!$B:$AE,N$1,FALSE)+VLOOKUP($A9,'Imports, CIF'!$B:$AE,N$1,FALSE)</f>
        <v>293.70906235464622</v>
      </c>
      <c r="O9" s="25">
        <f>VLOOKUP($A9,'Exports, FOB'!$B:$AE,O$1,FALSE)+VLOOKUP($A9,'Imports, CIF'!$B:$AE,O$1,FALSE)</f>
        <v>350.57460412297797</v>
      </c>
      <c r="P9" s="25">
        <f>VLOOKUP($A9,'Exports, FOB'!$B:$AE,P$1,FALSE)+VLOOKUP($A9,'Imports, CIF'!$B:$AE,P$1,FALSE)</f>
        <v>277.45982118906841</v>
      </c>
      <c r="Q9" s="25">
        <f>VLOOKUP($A9,'Exports, FOB'!$B:$AE,Q$1,FALSE)+VLOOKUP($A9,'Imports, CIF'!$B:$AE,Q$1,FALSE)</f>
        <v>300.31991790503139</v>
      </c>
      <c r="R9" s="25">
        <f>VLOOKUP($A9,'Exports, FOB'!$B:$AE,R$1,FALSE)+VLOOKUP($A9,'Imports, CIF'!$B:$AE,R$1,FALSE)</f>
        <v>372.30469199999999</v>
      </c>
      <c r="S9" s="25">
        <f>VLOOKUP($A9,'Exports, FOB'!$B:$AE,S$1,FALSE)+VLOOKUP($A9,'Imports, CIF'!$B:$AE,S$1,FALSE)</f>
        <v>255.82136500000001</v>
      </c>
      <c r="T9" s="25">
        <f>VLOOKUP($A9,'Exports, FOB'!$B:$AE,T$1,FALSE)+VLOOKUP($A9,'Imports, CIF'!$B:$AE,T$1,FALSE)</f>
        <v>273.619392</v>
      </c>
      <c r="U9" s="25">
        <f>VLOOKUP($A9,'Exports, FOB'!$B:$AE,U$1,FALSE)+VLOOKUP($A9,'Imports, CIF'!$B:$AE,U$1,FALSE)</f>
        <v>308.79900499999997</v>
      </c>
      <c r="V9" s="25">
        <f>VLOOKUP($A9,'Exports, FOB'!$B:$AE,V$1,FALSE)+VLOOKUP($A9,'Imports, CIF'!$B:$AE,V$1,FALSE)</f>
        <v>509.312724</v>
      </c>
      <c r="W9" s="25">
        <f>VLOOKUP($A9,'Exports, FOB'!$B:$AE,W$1,FALSE)+VLOOKUP($A9,'Imports, CIF'!$B:$AE,W$1,FALSE)</f>
        <v>683.11622499999999</v>
      </c>
      <c r="X9" s="25">
        <f>VLOOKUP($A9,'Exports, FOB'!$B:$AE,X$1,FALSE)+VLOOKUP($A9,'Imports, CIF'!$B:$AE,X$1,FALSE)</f>
        <v>678.77750900000001</v>
      </c>
      <c r="Y9" s="25">
        <f>VLOOKUP($A9,'Exports, FOB'!$B:$AE,Y$1,FALSE)+VLOOKUP($A9,'Imports, CIF'!$B:$AE,Y$1,FALSE)</f>
        <v>807.05469100000005</v>
      </c>
      <c r="Z9" s="25">
        <f>VLOOKUP($A9,'Exports, FOB'!$B:$AE,Z$1,FALSE)+VLOOKUP($A9,'Imports, CIF'!$B:$AE,Z$1,FALSE)</f>
        <v>903.36665900000003</v>
      </c>
      <c r="AA9" s="25">
        <f>VLOOKUP($A9,'Exports, FOB'!$B:$AE,AA$1,FALSE)+VLOOKUP($A9,'Imports, CIF'!$B:$AE,AA$1,FALSE)</f>
        <v>511.41397599999999</v>
      </c>
      <c r="AB9" s="25">
        <f>VLOOKUP($A9,'Exports, FOB'!$B:$AE,AB$1,FALSE)+VLOOKUP($A9,'Imports, CIF'!$B:$AE,AB$1,FALSE)</f>
        <v>720.64817300000004</v>
      </c>
      <c r="AC9" s="25">
        <f>VLOOKUP($A9,'Exports, FOB'!$B:$AE,AC$1,FALSE)+VLOOKUP($A9,'Imports, CIF'!$B:$AE,AC$1,FALSE)</f>
        <v>777.09562200000005</v>
      </c>
      <c r="AD9" s="25">
        <f>VLOOKUP($A9,'Exports, FOB'!$B:$AE,AD$1,FALSE)+VLOOKUP($A9,'Imports, CIF'!$B:$AE,AD$1,FALSE)</f>
        <v>684.52739299999996</v>
      </c>
    </row>
    <row r="10" spans="1:30" x14ac:dyDescent="0.15">
      <c r="A10" s="26" t="s">
        <v>83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f>VLOOKUP($A10,'Exports, FOB'!$B:$AE,I$1,FALSE)+VLOOKUP($A10,'Imports, CIF'!$B:$AE,I$1,FALSE)</f>
        <v>817.95756240463061</v>
      </c>
      <c r="J10" s="25">
        <f>VLOOKUP($A10,'Exports, FOB'!$B:$AE,J$1,FALSE)+VLOOKUP($A10,'Imports, CIF'!$B:$AE,J$1,FALSE)</f>
        <v>1161.1994643348901</v>
      </c>
      <c r="K10" s="25">
        <f>VLOOKUP($A10,'Exports, FOB'!$B:$AE,K$1,FALSE)+VLOOKUP($A10,'Imports, CIF'!$B:$AE,K$1,FALSE)</f>
        <v>1436.55047890383</v>
      </c>
      <c r="L10" s="25">
        <f>VLOOKUP($A10,'Exports, FOB'!$B:$AE,L$1,FALSE)+VLOOKUP($A10,'Imports, CIF'!$B:$AE,L$1,FALSE)</f>
        <v>2091.1175134169803</v>
      </c>
      <c r="M10" s="25">
        <f>VLOOKUP($A10,'Exports, FOB'!$B:$AE,M$1,FALSE)+VLOOKUP($A10,'Imports, CIF'!$B:$AE,M$1,FALSE)</f>
        <v>1569.9395391686985</v>
      </c>
      <c r="N10" s="25">
        <f>VLOOKUP($A10,'Exports, FOB'!$B:$AE,N$1,FALSE)+VLOOKUP($A10,'Imports, CIF'!$B:$AE,N$1,FALSE)</f>
        <v>1837.5456543791222</v>
      </c>
      <c r="O10" s="25">
        <f>VLOOKUP($A10,'Exports, FOB'!$B:$AE,O$1,FALSE)+VLOOKUP($A10,'Imports, CIF'!$B:$AE,O$1,FALSE)</f>
        <v>1749.0877684071797</v>
      </c>
      <c r="P10" s="25">
        <f>VLOOKUP($A10,'Exports, FOB'!$B:$AE,P$1,FALSE)+VLOOKUP($A10,'Imports, CIF'!$B:$AE,P$1,FALSE)</f>
        <v>2234.6251066762948</v>
      </c>
      <c r="Q10" s="25">
        <f>VLOOKUP($A10,'Exports, FOB'!$B:$AE,Q$1,FALSE)+VLOOKUP($A10,'Imports, CIF'!$B:$AE,Q$1,FALSE)</f>
        <v>3024.6874999004003</v>
      </c>
      <c r="R10" s="25">
        <f>VLOOKUP($A10,'Exports, FOB'!$B:$AE,R$1,FALSE)+VLOOKUP($A10,'Imports, CIF'!$B:$AE,R$1,FALSE)</f>
        <v>3579.1942840000002</v>
      </c>
      <c r="S10" s="25">
        <f>VLOOKUP($A10,'Exports, FOB'!$B:$AE,S$1,FALSE)+VLOOKUP($A10,'Imports, CIF'!$B:$AE,S$1,FALSE)</f>
        <v>3174.3249409999999</v>
      </c>
      <c r="T10" s="25">
        <f>VLOOKUP($A10,'Exports, FOB'!$B:$AE,T$1,FALSE)+VLOOKUP($A10,'Imports, CIF'!$B:$AE,T$1,FALSE)</f>
        <v>3152.6253770000003</v>
      </c>
      <c r="U10" s="25">
        <f>VLOOKUP($A10,'Exports, FOB'!$B:$AE,U$1,FALSE)+VLOOKUP($A10,'Imports, CIF'!$B:$AE,U$1,FALSE)</f>
        <v>4825.2558330000002</v>
      </c>
      <c r="V10" s="25">
        <f>VLOOKUP($A10,'Exports, FOB'!$B:$AE,V$1,FALSE)+VLOOKUP($A10,'Imports, CIF'!$B:$AE,V$1,FALSE)</f>
        <v>5753.7685350000002</v>
      </c>
      <c r="W10" s="25">
        <f>VLOOKUP($A10,'Exports, FOB'!$B:$AE,W$1,FALSE)+VLOOKUP($A10,'Imports, CIF'!$B:$AE,W$1,FALSE)</f>
        <v>6487.1960519999993</v>
      </c>
      <c r="X10" s="25">
        <f>VLOOKUP($A10,'Exports, FOB'!$B:$AE,X$1,FALSE)+VLOOKUP($A10,'Imports, CIF'!$B:$AE,X$1,FALSE)</f>
        <v>7724.1325270000007</v>
      </c>
      <c r="Y10" s="25">
        <f>VLOOKUP($A10,'Exports, FOB'!$B:$AE,Y$1,FALSE)+VLOOKUP($A10,'Imports, CIF'!$B:$AE,Y$1,FALSE)</f>
        <v>9766.5658430000003</v>
      </c>
      <c r="Z10" s="25">
        <f>VLOOKUP($A10,'Exports, FOB'!$B:$AE,Z$1,FALSE)+VLOOKUP($A10,'Imports, CIF'!$B:$AE,Z$1,FALSE)</f>
        <v>10972.823174000001</v>
      </c>
      <c r="AA10" s="25">
        <f>VLOOKUP($A10,'Exports, FOB'!$B:$AE,AA$1,FALSE)+VLOOKUP($A10,'Imports, CIF'!$B:$AE,AA$1,FALSE)</f>
        <v>9877.2253540000002</v>
      </c>
      <c r="AB10" s="25">
        <f>VLOOKUP($A10,'Exports, FOB'!$B:$AE,AB$1,FALSE)+VLOOKUP($A10,'Imports, CIF'!$B:$AE,AB$1,FALSE)</f>
        <v>12351.399079999999</v>
      </c>
      <c r="AC10" s="25">
        <f>VLOOKUP($A10,'Exports, FOB'!$B:$AE,AC$1,FALSE)+VLOOKUP($A10,'Imports, CIF'!$B:$AE,AC$1,FALSE)</f>
        <v>14457.793590000001</v>
      </c>
      <c r="AD10" s="25">
        <f>VLOOKUP($A10,'Exports, FOB'!$B:$AE,AD$1,FALSE)+VLOOKUP($A10,'Imports, CIF'!$B:$AE,AD$1,FALSE)</f>
        <v>13619.451027999999</v>
      </c>
    </row>
    <row r="11" spans="1:30" x14ac:dyDescent="0.15">
      <c r="A11" s="26" t="s">
        <v>42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>VLOOKUP($A11,'Exports, FOB'!$B:$AE,I$1,FALSE)+VLOOKUP($A11,'Imports, CIF'!$B:$AE,I$1,FALSE)</f>
        <v>6613.1914303549011</v>
      </c>
      <c r="J11" s="25">
        <f>VLOOKUP($A11,'Exports, FOB'!$B:$AE,J$1,FALSE)+VLOOKUP($A11,'Imports, CIF'!$B:$AE,J$1,FALSE)</f>
        <v>5956.1229930982518</v>
      </c>
      <c r="K11" s="25">
        <f>VLOOKUP($A11,'Exports, FOB'!$B:$AE,K$1,FALSE)+VLOOKUP($A11,'Imports, CIF'!$B:$AE,K$1,FALSE)</f>
        <v>4906.1167639621708</v>
      </c>
      <c r="L11" s="25">
        <f>VLOOKUP($A11,'Exports, FOB'!$B:$AE,L$1,FALSE)+VLOOKUP($A11,'Imports, CIF'!$B:$AE,L$1,FALSE)</f>
        <v>6162.5822806465003</v>
      </c>
      <c r="M11" s="25">
        <f>VLOOKUP($A11,'Exports, FOB'!$B:$AE,M$1,FALSE)+VLOOKUP($A11,'Imports, CIF'!$B:$AE,M$1,FALSE)</f>
        <v>7765.6688927773012</v>
      </c>
      <c r="N11" s="25">
        <f>VLOOKUP($A11,'Exports, FOB'!$B:$AE,N$1,FALSE)+VLOOKUP($A11,'Imports, CIF'!$B:$AE,N$1,FALSE)</f>
        <v>8059.6713344493401</v>
      </c>
      <c r="O11" s="25">
        <f>VLOOKUP($A11,'Exports, FOB'!$B:$AE,O$1,FALSE)+VLOOKUP($A11,'Imports, CIF'!$B:$AE,O$1,FALSE)</f>
        <v>7813.8345729088396</v>
      </c>
      <c r="P11" s="25">
        <f>VLOOKUP($A11,'Exports, FOB'!$B:$AE,P$1,FALSE)+VLOOKUP($A11,'Imports, CIF'!$B:$AE,P$1,FALSE)</f>
        <v>7762.5531274533314</v>
      </c>
      <c r="Q11" s="25">
        <f>VLOOKUP($A11,'Exports, FOB'!$B:$AE,Q$1,FALSE)+VLOOKUP($A11,'Imports, CIF'!$B:$AE,Q$1,FALSE)</f>
        <v>7503.1834321848492</v>
      </c>
      <c r="R11" s="25">
        <f>VLOOKUP($A11,'Exports, FOB'!$B:$AE,R$1,FALSE)+VLOOKUP($A11,'Imports, CIF'!$B:$AE,R$1,FALSE)</f>
        <v>8139.4100760000001</v>
      </c>
      <c r="S11" s="25">
        <f>VLOOKUP($A11,'Exports, FOB'!$B:$AE,S$1,FALSE)+VLOOKUP($A11,'Imports, CIF'!$B:$AE,S$1,FALSE)</f>
        <v>7135.8946070000002</v>
      </c>
      <c r="T11" s="25">
        <f>VLOOKUP($A11,'Exports, FOB'!$B:$AE,T$1,FALSE)+VLOOKUP($A11,'Imports, CIF'!$B:$AE,T$1,FALSE)</f>
        <v>7773.496779000001</v>
      </c>
      <c r="U11" s="25">
        <f>VLOOKUP($A11,'Exports, FOB'!$B:$AE,U$1,FALSE)+VLOOKUP($A11,'Imports, CIF'!$B:$AE,U$1,FALSE)</f>
        <v>10052.228626</v>
      </c>
      <c r="V11" s="25">
        <f>VLOOKUP($A11,'Exports, FOB'!$B:$AE,V$1,FALSE)+VLOOKUP($A11,'Imports, CIF'!$B:$AE,V$1,FALSE)</f>
        <v>12917.232625000001</v>
      </c>
      <c r="W11" s="25">
        <f>VLOOKUP($A11,'Exports, FOB'!$B:$AE,W$1,FALSE)+VLOOKUP($A11,'Imports, CIF'!$B:$AE,W$1,FALSE)</f>
        <v>14512.251568</v>
      </c>
      <c r="X11" s="25">
        <f>VLOOKUP($A11,'Exports, FOB'!$B:$AE,X$1,FALSE)+VLOOKUP($A11,'Imports, CIF'!$B:$AE,X$1,FALSE)</f>
        <v>16720.883585</v>
      </c>
      <c r="Y11" s="25">
        <f>VLOOKUP($A11,'Exports, FOB'!$B:$AE,Y$1,FALSE)+VLOOKUP($A11,'Imports, CIF'!$B:$AE,Y$1,FALSE)</f>
        <v>20097.244998000002</v>
      </c>
      <c r="Z11" s="25">
        <f>VLOOKUP($A11,'Exports, FOB'!$B:$AE,Z$1,FALSE)+VLOOKUP($A11,'Imports, CIF'!$B:$AE,Z$1,FALSE)</f>
        <v>21373.819422</v>
      </c>
      <c r="AA11" s="25">
        <f>VLOOKUP($A11,'Exports, FOB'!$B:$AE,AA$1,FALSE)+VLOOKUP($A11,'Imports, CIF'!$B:$AE,AA$1,FALSE)</f>
        <v>14587.559682999999</v>
      </c>
      <c r="AB11" s="25">
        <f>VLOOKUP($A11,'Exports, FOB'!$B:$AE,AB$1,FALSE)+VLOOKUP($A11,'Imports, CIF'!$B:$AE,AB$1,FALSE)</f>
        <v>17629.024764000002</v>
      </c>
      <c r="AC11" s="25">
        <f>VLOOKUP($A11,'Exports, FOB'!$B:$AE,AC$1,FALSE)+VLOOKUP($A11,'Imports, CIF'!$B:$AE,AC$1,FALSE)</f>
        <v>20787.619014999997</v>
      </c>
      <c r="AD11" s="25">
        <f>VLOOKUP($A11,'Exports, FOB'!$B:$AE,AD$1,FALSE)+VLOOKUP($A11,'Imports, CIF'!$B:$AE,AD$1,FALSE)</f>
        <v>19489.029582000003</v>
      </c>
    </row>
    <row r="12" spans="1:30" x14ac:dyDescent="0.15">
      <c r="A12" s="26" t="s">
        <v>43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f>VLOOKUP($A12,'Exports, FOB'!$B:$AE,I$1,FALSE)+VLOOKUP($A12,'Imports, CIF'!$B:$AE,I$1,FALSE)</f>
        <v>5448.2035792394281</v>
      </c>
      <c r="J12" s="25">
        <f>VLOOKUP($A12,'Exports, FOB'!$B:$AE,J$1,FALSE)+VLOOKUP($A12,'Imports, CIF'!$B:$AE,J$1,FALSE)</f>
        <v>5786.7693721602482</v>
      </c>
      <c r="K12" s="25">
        <f>VLOOKUP($A12,'Exports, FOB'!$B:$AE,K$1,FALSE)+VLOOKUP($A12,'Imports, CIF'!$B:$AE,K$1,FALSE)</f>
        <v>4947.6672816857199</v>
      </c>
      <c r="L12" s="25">
        <f>VLOOKUP($A12,'Exports, FOB'!$B:$AE,L$1,FALSE)+VLOOKUP($A12,'Imports, CIF'!$B:$AE,L$1,FALSE)</f>
        <v>6001.0471787733823</v>
      </c>
      <c r="M12" s="25">
        <f>VLOOKUP($A12,'Exports, FOB'!$B:$AE,M$1,FALSE)+VLOOKUP($A12,'Imports, CIF'!$B:$AE,M$1,FALSE)</f>
        <v>7511.4656418598297</v>
      </c>
      <c r="N12" s="25">
        <f>VLOOKUP($A12,'Exports, FOB'!$B:$AE,N$1,FALSE)+VLOOKUP($A12,'Imports, CIF'!$B:$AE,N$1,FALSE)</f>
        <v>7653.9722711664081</v>
      </c>
      <c r="O12" s="25">
        <f>VLOOKUP($A12,'Exports, FOB'!$B:$AE,O$1,FALSE)+VLOOKUP($A12,'Imports, CIF'!$B:$AE,O$1,FALSE)</f>
        <v>7530.9098914599699</v>
      </c>
      <c r="P12" s="25">
        <f>VLOOKUP($A12,'Exports, FOB'!$B:$AE,P$1,FALSE)+VLOOKUP($A12,'Imports, CIF'!$B:$AE,P$1,FALSE)</f>
        <v>8211.9190697690592</v>
      </c>
      <c r="Q12" s="25">
        <f>VLOOKUP($A12,'Exports, FOB'!$B:$AE,Q$1,FALSE)+VLOOKUP($A12,'Imports, CIF'!$B:$AE,Q$1,FALSE)</f>
        <v>8089.4319110248289</v>
      </c>
      <c r="R12" s="25">
        <f>VLOOKUP($A12,'Exports, FOB'!$B:$AE,R$1,FALSE)+VLOOKUP($A12,'Imports, CIF'!$B:$AE,R$1,FALSE)</f>
        <v>8448.9854990000003</v>
      </c>
      <c r="S12" s="25">
        <f>VLOOKUP($A12,'Exports, FOB'!$B:$AE,S$1,FALSE)+VLOOKUP($A12,'Imports, CIF'!$B:$AE,S$1,FALSE)</f>
        <v>7695.1649170000001</v>
      </c>
      <c r="T12" s="25">
        <f>VLOOKUP($A12,'Exports, FOB'!$B:$AE,T$1,FALSE)+VLOOKUP($A12,'Imports, CIF'!$B:$AE,T$1,FALSE)</f>
        <v>7605.9263520000004</v>
      </c>
      <c r="U12" s="25">
        <f>VLOOKUP($A12,'Exports, FOB'!$B:$AE,U$1,FALSE)+VLOOKUP($A12,'Imports, CIF'!$B:$AE,U$1,FALSE)</f>
        <v>9376.3416969999998</v>
      </c>
      <c r="V12" s="25">
        <f>VLOOKUP($A12,'Exports, FOB'!$B:$AE,V$1,FALSE)+VLOOKUP($A12,'Imports, CIF'!$B:$AE,V$1,FALSE)</f>
        <v>11312.178481999999</v>
      </c>
      <c r="W12" s="25">
        <f>VLOOKUP($A12,'Exports, FOB'!$B:$AE,W$1,FALSE)+VLOOKUP($A12,'Imports, CIF'!$B:$AE,W$1,FALSE)</f>
        <v>12021.353963</v>
      </c>
      <c r="X12" s="25">
        <f>VLOOKUP($A12,'Exports, FOB'!$B:$AE,X$1,FALSE)+VLOOKUP($A12,'Imports, CIF'!$B:$AE,X$1,FALSE)</f>
        <v>13305.580218999999</v>
      </c>
      <c r="Y12" s="25">
        <f>VLOOKUP($A12,'Exports, FOB'!$B:$AE,Y$1,FALSE)+VLOOKUP($A12,'Imports, CIF'!$B:$AE,Y$1,FALSE)</f>
        <v>16026.483752</v>
      </c>
      <c r="Z12" s="25">
        <f>VLOOKUP($A12,'Exports, FOB'!$B:$AE,Z$1,FALSE)+VLOOKUP($A12,'Imports, CIF'!$B:$AE,Z$1,FALSE)</f>
        <v>17569.111296999999</v>
      </c>
      <c r="AA12" s="25">
        <f>VLOOKUP($A12,'Exports, FOB'!$B:$AE,AA$1,FALSE)+VLOOKUP($A12,'Imports, CIF'!$B:$AE,AA$1,FALSE)</f>
        <v>12602.489676000001</v>
      </c>
      <c r="AB12" s="25">
        <f>VLOOKUP($A12,'Exports, FOB'!$B:$AE,AB$1,FALSE)+VLOOKUP($A12,'Imports, CIF'!$B:$AE,AB$1,FALSE)</f>
        <v>14552.103385</v>
      </c>
      <c r="AC12" s="25">
        <f>VLOOKUP($A12,'Exports, FOB'!$B:$AE,AC$1,FALSE)+VLOOKUP($A12,'Imports, CIF'!$B:$AE,AC$1,FALSE)</f>
        <v>16524.513101</v>
      </c>
      <c r="AD12" s="25">
        <f>VLOOKUP($A12,'Exports, FOB'!$B:$AE,AD$1,FALSE)+VLOOKUP($A12,'Imports, CIF'!$B:$AE,AD$1,FALSE)</f>
        <v>14756.555820000001</v>
      </c>
    </row>
    <row r="13" spans="1:30" x14ac:dyDescent="0.15">
      <c r="A13" s="26" t="s">
        <v>44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>VLOOKUP($A13,'Exports, FOB'!$B:$AE,I$1,FALSE)+VLOOKUP($A13,'Imports, CIF'!$B:$AE,I$1,FALSE)</f>
        <v>17601.785963314782</v>
      </c>
      <c r="J13" s="25">
        <f>VLOOKUP($A13,'Exports, FOB'!$B:$AE,J$1,FALSE)+VLOOKUP($A13,'Imports, CIF'!$B:$AE,J$1,FALSE)</f>
        <v>17564.576031463876</v>
      </c>
      <c r="K13" s="25">
        <f>VLOOKUP($A13,'Exports, FOB'!$B:$AE,K$1,FALSE)+VLOOKUP($A13,'Imports, CIF'!$B:$AE,K$1,FALSE)</f>
        <v>14750.877777955664</v>
      </c>
      <c r="L13" s="25">
        <f>VLOOKUP($A13,'Exports, FOB'!$B:$AE,L$1,FALSE)+VLOOKUP($A13,'Imports, CIF'!$B:$AE,L$1,FALSE)</f>
        <v>17635.669915772101</v>
      </c>
      <c r="M13" s="25">
        <f>VLOOKUP($A13,'Exports, FOB'!$B:$AE,M$1,FALSE)+VLOOKUP($A13,'Imports, CIF'!$B:$AE,M$1,FALSE)</f>
        <v>22907.269482128497</v>
      </c>
      <c r="N13" s="25">
        <f>VLOOKUP($A13,'Exports, FOB'!$B:$AE,N$1,FALSE)+VLOOKUP($A13,'Imports, CIF'!$B:$AE,N$1,FALSE)</f>
        <v>22383.431047053062</v>
      </c>
      <c r="O13" s="25">
        <f>VLOOKUP($A13,'Exports, FOB'!$B:$AE,O$1,FALSE)+VLOOKUP($A13,'Imports, CIF'!$B:$AE,O$1,FALSE)</f>
        <v>21223.529293628028</v>
      </c>
      <c r="P13" s="25">
        <f>VLOOKUP($A13,'Exports, FOB'!$B:$AE,P$1,FALSE)+VLOOKUP($A13,'Imports, CIF'!$B:$AE,P$1,FALSE)</f>
        <v>21418.979086215026</v>
      </c>
      <c r="Q13" s="25">
        <f>VLOOKUP($A13,'Exports, FOB'!$B:$AE,Q$1,FALSE)+VLOOKUP($A13,'Imports, CIF'!$B:$AE,Q$1,FALSE)</f>
        <v>19262.710152768777</v>
      </c>
      <c r="R13" s="25">
        <f>VLOOKUP($A13,'Exports, FOB'!$B:$AE,R$1,FALSE)+VLOOKUP($A13,'Imports, CIF'!$B:$AE,R$1,FALSE)</f>
        <v>21013.227276999998</v>
      </c>
      <c r="S13" s="25">
        <f>VLOOKUP($A13,'Exports, FOB'!$B:$AE,S$1,FALSE)+VLOOKUP($A13,'Imports, CIF'!$B:$AE,S$1,FALSE)</f>
        <v>18424.249013000001</v>
      </c>
      <c r="T13" s="25">
        <f>VLOOKUP($A13,'Exports, FOB'!$B:$AE,T$1,FALSE)+VLOOKUP($A13,'Imports, CIF'!$B:$AE,T$1,FALSE)</f>
        <v>19880.040409000001</v>
      </c>
      <c r="U13" s="25">
        <f>VLOOKUP($A13,'Exports, FOB'!$B:$AE,U$1,FALSE)+VLOOKUP($A13,'Imports, CIF'!$B:$AE,U$1,FALSE)</f>
        <v>25078.083535999998</v>
      </c>
      <c r="V13" s="25">
        <f>VLOOKUP($A13,'Exports, FOB'!$B:$AE,V$1,FALSE)+VLOOKUP($A13,'Imports, CIF'!$B:$AE,V$1,FALSE)</f>
        <v>30529.198946999997</v>
      </c>
      <c r="W13" s="25">
        <f>VLOOKUP($A13,'Exports, FOB'!$B:$AE,W$1,FALSE)+VLOOKUP($A13,'Imports, CIF'!$B:$AE,W$1,FALSE)</f>
        <v>33745.344098000001</v>
      </c>
      <c r="X13" s="25">
        <f>VLOOKUP($A13,'Exports, FOB'!$B:$AE,X$1,FALSE)+VLOOKUP($A13,'Imports, CIF'!$B:$AE,X$1,FALSE)</f>
        <v>37522.776413</v>
      </c>
      <c r="Y13" s="25">
        <f>VLOOKUP($A13,'Exports, FOB'!$B:$AE,Y$1,FALSE)+VLOOKUP($A13,'Imports, CIF'!$B:$AE,Y$1,FALSE)</f>
        <v>45646.322016000006</v>
      </c>
      <c r="Z13" s="25">
        <f>VLOOKUP($A13,'Exports, FOB'!$B:$AE,Z$1,FALSE)+VLOOKUP($A13,'Imports, CIF'!$B:$AE,Z$1,FALSE)</f>
        <v>48978.588105000003</v>
      </c>
      <c r="AA13" s="25">
        <f>VLOOKUP($A13,'Exports, FOB'!$B:$AE,AA$1,FALSE)+VLOOKUP($A13,'Imports, CIF'!$B:$AE,AA$1,FALSE)</f>
        <v>34716.549456000001</v>
      </c>
      <c r="AB13" s="25">
        <f>VLOOKUP($A13,'Exports, FOB'!$B:$AE,AB$1,FALSE)+VLOOKUP($A13,'Imports, CIF'!$B:$AE,AB$1,FALSE)</f>
        <v>42532.404775000003</v>
      </c>
      <c r="AC13" s="25">
        <f>VLOOKUP($A13,'Exports, FOB'!$B:$AE,AC$1,FALSE)+VLOOKUP($A13,'Imports, CIF'!$B:$AE,AC$1,FALSE)</f>
        <v>50759.915775000001</v>
      </c>
      <c r="AD13" s="25">
        <f>VLOOKUP($A13,'Exports, FOB'!$B:$AE,AD$1,FALSE)+VLOOKUP($A13,'Imports, CIF'!$B:$AE,AD$1,FALSE)</f>
        <v>45320.258751999994</v>
      </c>
    </row>
    <row r="14" spans="1:30" x14ac:dyDescent="0.15">
      <c r="A14" s="26" t="s">
        <v>87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f>VLOOKUP($A14,'Exports, FOB'!$B:$AE,I$1,FALSE)+VLOOKUP($A14,'Imports, CIF'!$B:$AE,I$1,FALSE)</f>
        <v>292.503560042576</v>
      </c>
      <c r="J14" s="25">
        <f>VLOOKUP($A14,'Exports, FOB'!$B:$AE,J$1,FALSE)+VLOOKUP($A14,'Imports, CIF'!$B:$AE,J$1,FALSE)</f>
        <v>288.46544975727295</v>
      </c>
      <c r="K14" s="25">
        <f>VLOOKUP($A14,'Exports, FOB'!$B:$AE,K$1,FALSE)+VLOOKUP($A14,'Imports, CIF'!$B:$AE,K$1,FALSE)</f>
        <v>274.50487279702804</v>
      </c>
      <c r="L14" s="25">
        <f>VLOOKUP($A14,'Exports, FOB'!$B:$AE,L$1,FALSE)+VLOOKUP($A14,'Imports, CIF'!$B:$AE,L$1,FALSE)</f>
        <v>460.18841441840709</v>
      </c>
      <c r="M14" s="25">
        <f>VLOOKUP($A14,'Exports, FOB'!$B:$AE,M$1,FALSE)+VLOOKUP($A14,'Imports, CIF'!$B:$AE,M$1,FALSE)</f>
        <v>481.68663219127495</v>
      </c>
      <c r="N14" s="25">
        <f>VLOOKUP($A14,'Exports, FOB'!$B:$AE,N$1,FALSE)+VLOOKUP($A14,'Imports, CIF'!$B:$AE,N$1,FALSE)</f>
        <v>699.91513762579393</v>
      </c>
      <c r="O14" s="25">
        <f>VLOOKUP($A14,'Exports, FOB'!$B:$AE,O$1,FALSE)+VLOOKUP($A14,'Imports, CIF'!$B:$AE,O$1,FALSE)</f>
        <v>494.00815750229197</v>
      </c>
      <c r="P14" s="25">
        <f>VLOOKUP($A14,'Exports, FOB'!$B:$AE,P$1,FALSE)+VLOOKUP($A14,'Imports, CIF'!$B:$AE,P$1,FALSE)</f>
        <v>392.79770865801981</v>
      </c>
      <c r="Q14" s="25">
        <f>VLOOKUP($A14,'Exports, FOB'!$B:$AE,Q$1,FALSE)+VLOOKUP($A14,'Imports, CIF'!$B:$AE,Q$1,FALSE)</f>
        <v>386.35799465451004</v>
      </c>
      <c r="R14" s="25">
        <f>VLOOKUP($A14,'Exports, FOB'!$B:$AE,R$1,FALSE)+VLOOKUP($A14,'Imports, CIF'!$B:$AE,R$1,FALSE)</f>
        <v>492.04050900000004</v>
      </c>
      <c r="S14" s="25">
        <f>VLOOKUP($A14,'Exports, FOB'!$B:$AE,S$1,FALSE)+VLOOKUP($A14,'Imports, CIF'!$B:$AE,S$1,FALSE)</f>
        <v>563.44155799999999</v>
      </c>
      <c r="T14" s="25">
        <f>VLOOKUP($A14,'Exports, FOB'!$B:$AE,T$1,FALSE)+VLOOKUP($A14,'Imports, CIF'!$B:$AE,T$1,FALSE)</f>
        <v>849.958844</v>
      </c>
      <c r="U14" s="25">
        <f>VLOOKUP($A14,'Exports, FOB'!$B:$AE,U$1,FALSE)+VLOOKUP($A14,'Imports, CIF'!$B:$AE,U$1,FALSE)</f>
        <v>1165.5699060000002</v>
      </c>
      <c r="V14" s="25">
        <f>VLOOKUP($A14,'Exports, FOB'!$B:$AE,V$1,FALSE)+VLOOKUP($A14,'Imports, CIF'!$B:$AE,V$1,FALSE)</f>
        <v>1438.723743</v>
      </c>
      <c r="W14" s="25">
        <f>VLOOKUP($A14,'Exports, FOB'!$B:$AE,W$1,FALSE)+VLOOKUP($A14,'Imports, CIF'!$B:$AE,W$1,FALSE)</f>
        <v>1328.889817</v>
      </c>
      <c r="X14" s="25">
        <f>VLOOKUP($A14,'Exports, FOB'!$B:$AE,X$1,FALSE)+VLOOKUP($A14,'Imports, CIF'!$B:$AE,X$1,FALSE)</f>
        <v>1789.7741290000001</v>
      </c>
      <c r="Y14" s="25">
        <f>VLOOKUP($A14,'Exports, FOB'!$B:$AE,Y$1,FALSE)+VLOOKUP($A14,'Imports, CIF'!$B:$AE,Y$1,FALSE)</f>
        <v>2207.9137339999997</v>
      </c>
      <c r="Z14" s="25">
        <f>VLOOKUP($A14,'Exports, FOB'!$B:$AE,Z$1,FALSE)+VLOOKUP($A14,'Imports, CIF'!$B:$AE,Z$1,FALSE)</f>
        <v>2705.9138290000001</v>
      </c>
      <c r="AA14" s="25">
        <f>VLOOKUP($A14,'Exports, FOB'!$B:$AE,AA$1,FALSE)+VLOOKUP($A14,'Imports, CIF'!$B:$AE,AA$1,FALSE)</f>
        <v>2243.5866430000001</v>
      </c>
      <c r="AB14" s="25">
        <f>VLOOKUP($A14,'Exports, FOB'!$B:$AE,AB$1,FALSE)+VLOOKUP($A14,'Imports, CIF'!$B:$AE,AB$1,FALSE)</f>
        <v>2642.9108660000002</v>
      </c>
      <c r="AC14" s="25">
        <f>VLOOKUP($A14,'Exports, FOB'!$B:$AE,AC$1,FALSE)+VLOOKUP($A14,'Imports, CIF'!$B:$AE,AC$1,FALSE)</f>
        <v>3120.0945500000003</v>
      </c>
      <c r="AD14" s="25">
        <f>VLOOKUP($A14,'Exports, FOB'!$B:$AE,AD$1,FALSE)+VLOOKUP($A14,'Imports, CIF'!$B:$AE,AD$1,FALSE)</f>
        <v>2441.841109</v>
      </c>
    </row>
    <row r="15" spans="1:30" x14ac:dyDescent="0.15">
      <c r="A15" s="26" t="s">
        <v>88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>VLOOKUP($A15,'Exports, FOB'!$B:$AE,I$1,FALSE)+VLOOKUP($A15,'Imports, CIF'!$B:$AE,I$1,FALSE)</f>
        <v>235.67326939841868</v>
      </c>
      <c r="J15" s="25">
        <f>VLOOKUP($A15,'Exports, FOB'!$B:$AE,J$1,FALSE)+VLOOKUP($A15,'Imports, CIF'!$B:$AE,J$1,FALSE)</f>
        <v>247.42608782402039</v>
      </c>
      <c r="K15" s="25">
        <f>VLOOKUP($A15,'Exports, FOB'!$B:$AE,K$1,FALSE)+VLOOKUP($A15,'Imports, CIF'!$B:$AE,K$1,FALSE)</f>
        <v>335.0045006924247</v>
      </c>
      <c r="L15" s="25">
        <f>VLOOKUP($A15,'Exports, FOB'!$B:$AE,L$1,FALSE)+VLOOKUP($A15,'Imports, CIF'!$B:$AE,L$1,FALSE)</f>
        <v>298.88659494528906</v>
      </c>
      <c r="M15" s="25">
        <f>VLOOKUP($A15,'Exports, FOB'!$B:$AE,M$1,FALSE)+VLOOKUP($A15,'Imports, CIF'!$B:$AE,M$1,FALSE)</f>
        <v>353.27424712514897</v>
      </c>
      <c r="N15" s="25">
        <f>VLOOKUP($A15,'Exports, FOB'!$B:$AE,N$1,FALSE)+VLOOKUP($A15,'Imports, CIF'!$B:$AE,N$1,FALSE)</f>
        <v>686.86703498767997</v>
      </c>
      <c r="O15" s="25">
        <f>VLOOKUP($A15,'Exports, FOB'!$B:$AE,O$1,FALSE)+VLOOKUP($A15,'Imports, CIF'!$B:$AE,O$1,FALSE)</f>
        <v>595.92181642334526</v>
      </c>
      <c r="P15" s="25">
        <f>VLOOKUP($A15,'Exports, FOB'!$B:$AE,P$1,FALSE)+VLOOKUP($A15,'Imports, CIF'!$B:$AE,P$1,FALSE)</f>
        <v>292.21478284891492</v>
      </c>
      <c r="Q15" s="25">
        <f>VLOOKUP($A15,'Exports, FOB'!$B:$AE,Q$1,FALSE)+VLOOKUP($A15,'Imports, CIF'!$B:$AE,Q$1,FALSE)</f>
        <v>222.78675615211989</v>
      </c>
      <c r="R15" s="25">
        <f>VLOOKUP($A15,'Exports, FOB'!$B:$AE,R$1,FALSE)+VLOOKUP($A15,'Imports, CIF'!$B:$AE,R$1,FALSE)</f>
        <v>333.115567</v>
      </c>
      <c r="S15" s="25">
        <f>VLOOKUP($A15,'Exports, FOB'!$B:$AE,S$1,FALSE)+VLOOKUP($A15,'Imports, CIF'!$B:$AE,S$1,FALSE)</f>
        <v>454.977215</v>
      </c>
      <c r="T15" s="25">
        <f>VLOOKUP($A15,'Exports, FOB'!$B:$AE,T$1,FALSE)+VLOOKUP($A15,'Imports, CIF'!$B:$AE,T$1,FALSE)</f>
        <v>452.49909400000001</v>
      </c>
      <c r="U15" s="25">
        <f>VLOOKUP($A15,'Exports, FOB'!$B:$AE,U$1,FALSE)+VLOOKUP($A15,'Imports, CIF'!$B:$AE,U$1,FALSE)</f>
        <v>422.76803800000005</v>
      </c>
      <c r="V15" s="25">
        <f>VLOOKUP($A15,'Exports, FOB'!$B:$AE,V$1,FALSE)+VLOOKUP($A15,'Imports, CIF'!$B:$AE,V$1,FALSE)</f>
        <v>530.42640699999993</v>
      </c>
      <c r="W15" s="25">
        <f>VLOOKUP($A15,'Exports, FOB'!$B:$AE,W$1,FALSE)+VLOOKUP($A15,'Imports, CIF'!$B:$AE,W$1,FALSE)</f>
        <v>629.83646799999997</v>
      </c>
      <c r="X15" s="25">
        <f>VLOOKUP($A15,'Exports, FOB'!$B:$AE,X$1,FALSE)+VLOOKUP($A15,'Imports, CIF'!$B:$AE,X$1,FALSE)</f>
        <v>861.25725499999999</v>
      </c>
      <c r="Y15" s="25">
        <f>VLOOKUP($A15,'Exports, FOB'!$B:$AE,Y$1,FALSE)+VLOOKUP($A15,'Imports, CIF'!$B:$AE,Y$1,FALSE)</f>
        <v>816.75307099999998</v>
      </c>
      <c r="Z15" s="25">
        <f>VLOOKUP($A15,'Exports, FOB'!$B:$AE,Z$1,FALSE)+VLOOKUP($A15,'Imports, CIF'!$B:$AE,Z$1,FALSE)</f>
        <v>924.05424000000005</v>
      </c>
      <c r="AA15" s="25">
        <f>VLOOKUP($A15,'Exports, FOB'!$B:$AE,AA$1,FALSE)+VLOOKUP($A15,'Imports, CIF'!$B:$AE,AA$1,FALSE)</f>
        <v>683.92419799999993</v>
      </c>
      <c r="AB15" s="25">
        <f>VLOOKUP($A15,'Exports, FOB'!$B:$AE,AB$1,FALSE)+VLOOKUP($A15,'Imports, CIF'!$B:$AE,AB$1,FALSE)</f>
        <v>742.49207000000001</v>
      </c>
      <c r="AC15" s="25">
        <f>VLOOKUP($A15,'Exports, FOB'!$B:$AE,AC$1,FALSE)+VLOOKUP($A15,'Imports, CIF'!$B:$AE,AC$1,FALSE)</f>
        <v>993.65185399999996</v>
      </c>
      <c r="AD15" s="25">
        <f>VLOOKUP($A15,'Exports, FOB'!$B:$AE,AD$1,FALSE)+VLOOKUP($A15,'Imports, CIF'!$B:$AE,AD$1,FALSE)</f>
        <v>900.60447299999998</v>
      </c>
    </row>
    <row r="16" spans="1:30" x14ac:dyDescent="0.15">
      <c r="A16" s="26" t="s">
        <v>47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f>VLOOKUP($A16,'Exports, FOB'!$B:$AE,I$1,FALSE)+VLOOKUP($A16,'Imports, CIF'!$B:$AE,I$1,FALSE)</f>
        <v>4497.7000219668407</v>
      </c>
      <c r="J16" s="25">
        <f>VLOOKUP($A16,'Exports, FOB'!$B:$AE,J$1,FALSE)+VLOOKUP($A16,'Imports, CIF'!$B:$AE,J$1,FALSE)</f>
        <v>4372.0266004834593</v>
      </c>
      <c r="K16" s="25">
        <f>VLOOKUP($A16,'Exports, FOB'!$B:$AE,K$1,FALSE)+VLOOKUP($A16,'Imports, CIF'!$B:$AE,K$1,FALSE)</f>
        <v>3370.88588917896</v>
      </c>
      <c r="L16" s="25">
        <f>VLOOKUP($A16,'Exports, FOB'!$B:$AE,L$1,FALSE)+VLOOKUP($A16,'Imports, CIF'!$B:$AE,L$1,FALSE)</f>
        <v>4292.4868811050301</v>
      </c>
      <c r="M16" s="25">
        <f>VLOOKUP($A16,'Exports, FOB'!$B:$AE,M$1,FALSE)+VLOOKUP($A16,'Imports, CIF'!$B:$AE,M$1,FALSE)</f>
        <v>4835.8478032860512</v>
      </c>
      <c r="N16" s="25">
        <f>VLOOKUP($A16,'Exports, FOB'!$B:$AE,N$1,FALSE)+VLOOKUP($A16,'Imports, CIF'!$B:$AE,N$1,FALSE)</f>
        <v>4865.7940509847813</v>
      </c>
      <c r="O16" s="25">
        <f>VLOOKUP($A16,'Exports, FOB'!$B:$AE,O$1,FALSE)+VLOOKUP($A16,'Imports, CIF'!$B:$AE,O$1,FALSE)</f>
        <v>4600.2078395978679</v>
      </c>
      <c r="P16" s="25">
        <f>VLOOKUP($A16,'Exports, FOB'!$B:$AE,P$1,FALSE)+VLOOKUP($A16,'Imports, CIF'!$B:$AE,P$1,FALSE)</f>
        <v>5200.4402001718699</v>
      </c>
      <c r="Q16" s="25">
        <f>VLOOKUP($A16,'Exports, FOB'!$B:$AE,Q$1,FALSE)+VLOOKUP($A16,'Imports, CIF'!$B:$AE,Q$1,FALSE)</f>
        <v>5017.1661624356002</v>
      </c>
      <c r="R16" s="25">
        <f>VLOOKUP($A16,'Exports, FOB'!$B:$AE,R$1,FALSE)+VLOOKUP($A16,'Imports, CIF'!$B:$AE,R$1,FALSE)</f>
        <v>5346.8125849999997</v>
      </c>
      <c r="S16" s="25">
        <f>VLOOKUP($A16,'Exports, FOB'!$B:$AE,S$1,FALSE)+VLOOKUP($A16,'Imports, CIF'!$B:$AE,S$1,FALSE)</f>
        <v>4563.6947359999995</v>
      </c>
      <c r="T16" s="25">
        <f>VLOOKUP($A16,'Exports, FOB'!$B:$AE,T$1,FALSE)+VLOOKUP($A16,'Imports, CIF'!$B:$AE,T$1,FALSE)</f>
        <v>5043.1080610000008</v>
      </c>
      <c r="U16" s="25">
        <f>VLOOKUP($A16,'Exports, FOB'!$B:$AE,U$1,FALSE)+VLOOKUP($A16,'Imports, CIF'!$B:$AE,U$1,FALSE)</f>
        <v>6289.8911740000003</v>
      </c>
      <c r="V16" s="25">
        <f>VLOOKUP($A16,'Exports, FOB'!$B:$AE,V$1,FALSE)+VLOOKUP($A16,'Imports, CIF'!$B:$AE,V$1,FALSE)</f>
        <v>7763.8139440000004</v>
      </c>
      <c r="W16" s="25">
        <f>VLOOKUP($A16,'Exports, FOB'!$B:$AE,W$1,FALSE)+VLOOKUP($A16,'Imports, CIF'!$B:$AE,W$1,FALSE)</f>
        <v>8072.0008039999993</v>
      </c>
      <c r="X16" s="25">
        <f>VLOOKUP($A16,'Exports, FOB'!$B:$AE,X$1,FALSE)+VLOOKUP($A16,'Imports, CIF'!$B:$AE,X$1,FALSE)</f>
        <v>9300.5849450000005</v>
      </c>
      <c r="Y16" s="25">
        <f>VLOOKUP($A16,'Exports, FOB'!$B:$AE,Y$1,FALSE)+VLOOKUP($A16,'Imports, CIF'!$B:$AE,Y$1,FALSE)</f>
        <v>10708.751602</v>
      </c>
      <c r="Z16" s="25">
        <f>VLOOKUP($A16,'Exports, FOB'!$B:$AE,Z$1,FALSE)+VLOOKUP($A16,'Imports, CIF'!$B:$AE,Z$1,FALSE)</f>
        <v>11537.039574999999</v>
      </c>
      <c r="AA16" s="25">
        <f>VLOOKUP($A16,'Exports, FOB'!$B:$AE,AA$1,FALSE)+VLOOKUP($A16,'Imports, CIF'!$B:$AE,AA$1,FALSE)</f>
        <v>7706.6813999999995</v>
      </c>
      <c r="AB16" s="25">
        <f>VLOOKUP($A16,'Exports, FOB'!$B:$AE,AB$1,FALSE)+VLOOKUP($A16,'Imports, CIF'!$B:$AE,AB$1,FALSE)</f>
        <v>8921.1598279999998</v>
      </c>
      <c r="AC16" s="25">
        <f>VLOOKUP($A16,'Exports, FOB'!$B:$AE,AC$1,FALSE)+VLOOKUP($A16,'Imports, CIF'!$B:$AE,AC$1,FALSE)</f>
        <v>9812.765832000001</v>
      </c>
      <c r="AD16" s="25">
        <f>VLOOKUP($A16,'Exports, FOB'!$B:$AE,AD$1,FALSE)+VLOOKUP($A16,'Imports, CIF'!$B:$AE,AD$1,FALSE)</f>
        <v>8491.7800050000005</v>
      </c>
    </row>
    <row r="17" spans="1:30" x14ac:dyDescent="0.15">
      <c r="A17" s="26" t="s">
        <v>65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>VLOOKUP($A17,'Exports, FOB'!$B:$AE,I$1,FALSE)+VLOOKUP($A17,'Imports, CIF'!$B:$AE,I$1,FALSE)</f>
        <v>3679.2730420255998</v>
      </c>
      <c r="J17" s="25">
        <f>VLOOKUP($A17,'Exports, FOB'!$B:$AE,J$1,FALSE)+VLOOKUP($A17,'Imports, CIF'!$B:$AE,J$1,FALSE)</f>
        <v>3626.8088241075702</v>
      </c>
      <c r="K17" s="25">
        <f>VLOOKUP($A17,'Exports, FOB'!$B:$AE,K$1,FALSE)+VLOOKUP($A17,'Imports, CIF'!$B:$AE,K$1,FALSE)</f>
        <v>3347.59887379887</v>
      </c>
      <c r="L17" s="25">
        <f>VLOOKUP($A17,'Exports, FOB'!$B:$AE,L$1,FALSE)+VLOOKUP($A17,'Imports, CIF'!$B:$AE,L$1,FALSE)</f>
        <v>4072.5015778962297</v>
      </c>
      <c r="M17" s="25">
        <f>VLOOKUP($A17,'Exports, FOB'!$B:$AE,M$1,FALSE)+VLOOKUP($A17,'Imports, CIF'!$B:$AE,M$1,FALSE)</f>
        <v>4194.1784048966783</v>
      </c>
      <c r="N17" s="25">
        <f>VLOOKUP($A17,'Exports, FOB'!$B:$AE,N$1,FALSE)+VLOOKUP($A17,'Imports, CIF'!$B:$AE,N$1,FALSE)</f>
        <v>4282.22325253907</v>
      </c>
      <c r="O17" s="25">
        <f>VLOOKUP($A17,'Exports, FOB'!$B:$AE,O$1,FALSE)+VLOOKUP($A17,'Imports, CIF'!$B:$AE,O$1,FALSE)</f>
        <v>4121.6157438549999</v>
      </c>
      <c r="P17" s="25">
        <f>VLOOKUP($A17,'Exports, FOB'!$B:$AE,P$1,FALSE)+VLOOKUP($A17,'Imports, CIF'!$B:$AE,P$1,FALSE)</f>
        <v>3449.3740556578177</v>
      </c>
      <c r="Q17" s="25">
        <f>VLOOKUP($A17,'Exports, FOB'!$B:$AE,Q$1,FALSE)+VLOOKUP($A17,'Imports, CIF'!$B:$AE,Q$1,FALSE)</f>
        <v>4086.9143562076097</v>
      </c>
      <c r="R17" s="25">
        <f>VLOOKUP($A17,'Exports, FOB'!$B:$AE,R$1,FALSE)+VLOOKUP($A17,'Imports, CIF'!$B:$AE,R$1,FALSE)</f>
        <v>4955.764964</v>
      </c>
      <c r="S17" s="25">
        <f>VLOOKUP($A17,'Exports, FOB'!$B:$AE,S$1,FALSE)+VLOOKUP($A17,'Imports, CIF'!$B:$AE,S$1,FALSE)</f>
        <v>3936.9032090000001</v>
      </c>
      <c r="T17" s="25">
        <f>VLOOKUP($A17,'Exports, FOB'!$B:$AE,T$1,FALSE)+VLOOKUP($A17,'Imports, CIF'!$B:$AE,T$1,FALSE)</f>
        <v>3696.8991489999999</v>
      </c>
      <c r="U17" s="25">
        <f>VLOOKUP($A17,'Exports, FOB'!$B:$AE,U$1,FALSE)+VLOOKUP($A17,'Imports, CIF'!$B:$AE,U$1,FALSE)</f>
        <v>4069.3408340000001</v>
      </c>
      <c r="V17" s="25">
        <f>VLOOKUP($A17,'Exports, FOB'!$B:$AE,V$1,FALSE)+VLOOKUP($A17,'Imports, CIF'!$B:$AE,V$1,FALSE)</f>
        <v>4609.5376419999993</v>
      </c>
      <c r="W17" s="25">
        <f>VLOOKUP($A17,'Exports, FOB'!$B:$AE,W$1,FALSE)+VLOOKUP($A17,'Imports, CIF'!$B:$AE,W$1,FALSE)</f>
        <v>4536.0873059999994</v>
      </c>
      <c r="X17" s="25">
        <f>VLOOKUP($A17,'Exports, FOB'!$B:$AE,X$1,FALSE)+VLOOKUP($A17,'Imports, CIF'!$B:$AE,X$1,FALSE)</f>
        <v>5098.1459360000008</v>
      </c>
      <c r="Y17" s="25">
        <f>VLOOKUP($A17,'Exports, FOB'!$B:$AE,Y$1,FALSE)+VLOOKUP($A17,'Imports, CIF'!$B:$AE,Y$1,FALSE)</f>
        <v>5086.1724900000008</v>
      </c>
      <c r="Z17" s="25">
        <f>VLOOKUP($A17,'Exports, FOB'!$B:$AE,Z$1,FALSE)+VLOOKUP($A17,'Imports, CIF'!$B:$AE,Z$1,FALSE)</f>
        <v>4978.5021740000002</v>
      </c>
      <c r="AA17" s="25">
        <f>VLOOKUP($A17,'Exports, FOB'!$B:$AE,AA$1,FALSE)+VLOOKUP($A17,'Imports, CIF'!$B:$AE,AA$1,FALSE)</f>
        <v>3808.3903110000001</v>
      </c>
      <c r="AB17" s="25">
        <f>VLOOKUP($A17,'Exports, FOB'!$B:$AE,AB$1,FALSE)+VLOOKUP($A17,'Imports, CIF'!$B:$AE,AB$1,FALSE)</f>
        <v>4449.4018120000001</v>
      </c>
      <c r="AC17" s="25">
        <f>VLOOKUP($A17,'Exports, FOB'!$B:$AE,AC$1,FALSE)+VLOOKUP($A17,'Imports, CIF'!$B:$AE,AC$1,FALSE)</f>
        <v>4979.6215990000001</v>
      </c>
      <c r="AD17" s="25">
        <f>VLOOKUP($A17,'Exports, FOB'!$B:$AE,AD$1,FALSE)+VLOOKUP($A17,'Imports, CIF'!$B:$AE,AD$1,FALSE)</f>
        <v>4756.3168029999997</v>
      </c>
    </row>
    <row r="18" spans="1:30" x14ac:dyDescent="0.15">
      <c r="A18" s="26" t="s">
        <v>540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f>VLOOKUP($A18,'Exports, FOB'!$B:$AE,I$1,FALSE)+VLOOKUP($A18,'Imports, CIF'!$B:$AE,I$1,FALSE)</f>
        <v>1003.3638921852418</v>
      </c>
      <c r="J18" s="25">
        <f>VLOOKUP($A18,'Exports, FOB'!$B:$AE,J$1,FALSE)+VLOOKUP($A18,'Imports, CIF'!$B:$AE,J$1,FALSE)</f>
        <v>719.33347172361596</v>
      </c>
      <c r="K18" s="25">
        <f>VLOOKUP($A18,'Exports, FOB'!$B:$AE,K$1,FALSE)+VLOOKUP($A18,'Imports, CIF'!$B:$AE,K$1,FALSE)</f>
        <v>669.11926811876731</v>
      </c>
      <c r="L18" s="25">
        <f>VLOOKUP($A18,'Exports, FOB'!$B:$AE,L$1,FALSE)+VLOOKUP($A18,'Imports, CIF'!$B:$AE,L$1,FALSE)</f>
        <v>914.67437016992108</v>
      </c>
      <c r="M18" s="25">
        <f>VLOOKUP($A18,'Exports, FOB'!$B:$AE,M$1,FALSE)+VLOOKUP($A18,'Imports, CIF'!$B:$AE,M$1,FALSE)</f>
        <v>910.67652251971469</v>
      </c>
      <c r="N18" s="25">
        <f>VLOOKUP($A18,'Exports, FOB'!$B:$AE,N$1,FALSE)+VLOOKUP($A18,'Imports, CIF'!$B:$AE,N$1,FALSE)</f>
        <v>925.08810886640947</v>
      </c>
      <c r="O18" s="25">
        <f>VLOOKUP($A18,'Exports, FOB'!$B:$AE,O$1,FALSE)+VLOOKUP($A18,'Imports, CIF'!$B:$AE,O$1,FALSE)</f>
        <v>955.80892684279706</v>
      </c>
      <c r="P18" s="25">
        <f>VLOOKUP($A18,'Exports, FOB'!$B:$AE,P$1,FALSE)+VLOOKUP($A18,'Imports, CIF'!$B:$AE,P$1,FALSE)</f>
        <v>624.78168139014622</v>
      </c>
      <c r="Q18" s="25">
        <f>VLOOKUP($A18,'Exports, FOB'!$B:$AE,Q$1,FALSE)+VLOOKUP($A18,'Imports, CIF'!$B:$AE,Q$1,FALSE)</f>
        <v>756.36907325974494</v>
      </c>
      <c r="R18" s="25">
        <f>VLOOKUP($A18,'Exports, FOB'!$B:$AE,R$1,FALSE)+VLOOKUP($A18,'Imports, CIF'!$B:$AE,R$1,FALSE)</f>
        <v>931.91468000000009</v>
      </c>
      <c r="S18" s="25">
        <f>VLOOKUP($A18,'Exports, FOB'!$B:$AE,S$1,FALSE)+VLOOKUP($A18,'Imports, CIF'!$B:$AE,S$1,FALSE)</f>
        <v>813.72178000000008</v>
      </c>
      <c r="T18" s="25">
        <f>VLOOKUP($A18,'Exports, FOB'!$B:$AE,T$1,FALSE)+VLOOKUP($A18,'Imports, CIF'!$B:$AE,T$1,FALSE)</f>
        <v>946.16936800000008</v>
      </c>
      <c r="U18" s="25">
        <f>VLOOKUP($A18,'Exports, FOB'!$B:$AE,U$1,FALSE)+VLOOKUP($A18,'Imports, CIF'!$B:$AE,U$1,FALSE)</f>
        <v>1249.8236729999999</v>
      </c>
      <c r="V18" s="25">
        <f>VLOOKUP($A18,'Exports, FOB'!$B:$AE,V$1,FALSE)+VLOOKUP($A18,'Imports, CIF'!$B:$AE,V$1,FALSE)</f>
        <v>1575.02557</v>
      </c>
      <c r="W18" s="25">
        <f>VLOOKUP($A18,'Exports, FOB'!$B:$AE,W$1,FALSE)+VLOOKUP($A18,'Imports, CIF'!$B:$AE,W$1,FALSE)</f>
        <v>1845.1944250000001</v>
      </c>
      <c r="X18" s="25">
        <f>VLOOKUP($A18,'Exports, FOB'!$B:$AE,X$1,FALSE)+VLOOKUP($A18,'Imports, CIF'!$B:$AE,X$1,FALSE)</f>
        <v>2084.6894219999999</v>
      </c>
      <c r="Y18" s="25">
        <f>VLOOKUP($A18,'Exports, FOB'!$B:$AE,Y$1,FALSE)+VLOOKUP($A18,'Imports, CIF'!$B:$AE,Y$1,FALSE)</f>
        <v>2255.452972</v>
      </c>
      <c r="Z18" s="25">
        <f>VLOOKUP($A18,'Exports, FOB'!$B:$AE,Z$1,FALSE)+VLOOKUP($A18,'Imports, CIF'!$B:$AE,Z$1,FALSE)</f>
        <v>2476.085838</v>
      </c>
      <c r="AA18" s="25">
        <f>VLOOKUP($A18,'Exports, FOB'!$B:$AE,AA$1,FALSE)+VLOOKUP($A18,'Imports, CIF'!$B:$AE,AA$1,FALSE)</f>
        <v>1954.9756480000001</v>
      </c>
      <c r="AB18" s="25">
        <f>VLOOKUP($A18,'Exports, FOB'!$B:$AE,AB$1,FALSE)+VLOOKUP($A18,'Imports, CIF'!$B:$AE,AB$1,FALSE)</f>
        <v>3339.2245269999999</v>
      </c>
      <c r="AC18" s="25">
        <f>VLOOKUP($A18,'Exports, FOB'!$B:$AE,AC$1,FALSE)+VLOOKUP($A18,'Imports, CIF'!$B:$AE,AC$1,FALSE)</f>
        <v>2669.9305370000002</v>
      </c>
      <c r="AD18" s="25">
        <f>VLOOKUP($A18,'Exports, FOB'!$B:$AE,AD$1,FALSE)+VLOOKUP($A18,'Imports, CIF'!$B:$AE,AD$1,FALSE)</f>
        <v>2224.9827</v>
      </c>
    </row>
    <row r="19" spans="1:30" x14ac:dyDescent="0.15">
      <c r="A19" s="26" t="s">
        <v>91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f>VLOOKUP($A19,'Exports, FOB'!$B:$AE,I$1,FALSE)+VLOOKUP($A19,'Imports, CIF'!$B:$AE,I$1,FALSE)</f>
        <v>452.46849165556699</v>
      </c>
      <c r="J19" s="25">
        <f>VLOOKUP($A19,'Exports, FOB'!$B:$AE,J$1,FALSE)+VLOOKUP($A19,'Imports, CIF'!$B:$AE,J$1,FALSE)</f>
        <v>342.74307875027705</v>
      </c>
      <c r="K19" s="25">
        <f>VLOOKUP($A19,'Exports, FOB'!$B:$AE,K$1,FALSE)+VLOOKUP($A19,'Imports, CIF'!$B:$AE,K$1,FALSE)</f>
        <v>406.19454745439702</v>
      </c>
      <c r="L19" s="25">
        <f>VLOOKUP($A19,'Exports, FOB'!$B:$AE,L$1,FALSE)+VLOOKUP($A19,'Imports, CIF'!$B:$AE,L$1,FALSE)</f>
        <v>623.239851891596</v>
      </c>
      <c r="M19" s="25">
        <f>VLOOKUP($A19,'Exports, FOB'!$B:$AE,M$1,FALSE)+VLOOKUP($A19,'Imports, CIF'!$B:$AE,M$1,FALSE)</f>
        <v>646.18345821375499</v>
      </c>
      <c r="N19" s="25">
        <f>VLOOKUP($A19,'Exports, FOB'!$B:$AE,N$1,FALSE)+VLOOKUP($A19,'Imports, CIF'!$B:$AE,N$1,FALSE)</f>
        <v>669.46459409776003</v>
      </c>
      <c r="O19" s="25">
        <f>VLOOKUP($A19,'Exports, FOB'!$B:$AE,O$1,FALSE)+VLOOKUP($A19,'Imports, CIF'!$B:$AE,O$1,FALSE)</f>
        <v>695.58266088167795</v>
      </c>
      <c r="P19" s="25">
        <f>VLOOKUP($A19,'Exports, FOB'!$B:$AE,P$1,FALSE)+VLOOKUP($A19,'Imports, CIF'!$B:$AE,P$1,FALSE)</f>
        <v>453.79016662519496</v>
      </c>
      <c r="Q19" s="25">
        <f>VLOOKUP($A19,'Exports, FOB'!$B:$AE,Q$1,FALSE)+VLOOKUP($A19,'Imports, CIF'!$B:$AE,Q$1,FALSE)</f>
        <v>533.33226079797305</v>
      </c>
      <c r="R19" s="25">
        <f>VLOOKUP($A19,'Exports, FOB'!$B:$AE,R$1,FALSE)+VLOOKUP($A19,'Imports, CIF'!$B:$AE,R$1,FALSE)</f>
        <v>1016.889085</v>
      </c>
      <c r="S19" s="25">
        <f>VLOOKUP($A19,'Exports, FOB'!$B:$AE,S$1,FALSE)+VLOOKUP($A19,'Imports, CIF'!$B:$AE,S$1,FALSE)</f>
        <v>690.58784800000001</v>
      </c>
      <c r="T19" s="25">
        <f>VLOOKUP($A19,'Exports, FOB'!$B:$AE,T$1,FALSE)+VLOOKUP($A19,'Imports, CIF'!$B:$AE,T$1,FALSE)</f>
        <v>589.99421400000006</v>
      </c>
      <c r="U19" s="25">
        <f>VLOOKUP($A19,'Exports, FOB'!$B:$AE,U$1,FALSE)+VLOOKUP($A19,'Imports, CIF'!$B:$AE,U$1,FALSE)</f>
        <v>513.23074399999996</v>
      </c>
      <c r="V19" s="25">
        <f>VLOOKUP($A19,'Exports, FOB'!$B:$AE,V$1,FALSE)+VLOOKUP($A19,'Imports, CIF'!$B:$AE,V$1,FALSE)</f>
        <v>639.88062400000001</v>
      </c>
      <c r="W19" s="25">
        <f>VLOOKUP($A19,'Exports, FOB'!$B:$AE,W$1,FALSE)+VLOOKUP($A19,'Imports, CIF'!$B:$AE,W$1,FALSE)</f>
        <v>692.98903199999995</v>
      </c>
      <c r="X19" s="25">
        <f>VLOOKUP($A19,'Exports, FOB'!$B:$AE,X$1,FALSE)+VLOOKUP($A19,'Imports, CIF'!$B:$AE,X$1,FALSE)</f>
        <v>909.37564199999997</v>
      </c>
      <c r="Y19" s="25">
        <f>VLOOKUP($A19,'Exports, FOB'!$B:$AE,Y$1,FALSE)+VLOOKUP($A19,'Imports, CIF'!$B:$AE,Y$1,FALSE)</f>
        <v>1081.8466940000001</v>
      </c>
      <c r="Z19" s="25">
        <f>VLOOKUP($A19,'Exports, FOB'!$B:$AE,Z$1,FALSE)+VLOOKUP($A19,'Imports, CIF'!$B:$AE,Z$1,FALSE)</f>
        <v>1129.897252</v>
      </c>
      <c r="AA19" s="25">
        <f>VLOOKUP($A19,'Exports, FOB'!$B:$AE,AA$1,FALSE)+VLOOKUP($A19,'Imports, CIF'!$B:$AE,AA$1,FALSE)</f>
        <v>741.94010600000001</v>
      </c>
      <c r="AB19" s="25">
        <f>VLOOKUP($A19,'Exports, FOB'!$B:$AE,AB$1,FALSE)+VLOOKUP($A19,'Imports, CIF'!$B:$AE,AB$1,FALSE)</f>
        <v>1082.9106839999999</v>
      </c>
      <c r="AC19" s="25">
        <f>VLOOKUP($A19,'Exports, FOB'!$B:$AE,AC$1,FALSE)+VLOOKUP($A19,'Imports, CIF'!$B:$AE,AC$1,FALSE)</f>
        <v>1232.2216960000001</v>
      </c>
      <c r="AD19" s="25">
        <f>VLOOKUP($A19,'Exports, FOB'!$B:$AE,AD$1,FALSE)+VLOOKUP($A19,'Imports, CIF'!$B:$AE,AD$1,FALSE)</f>
        <v>1096.8362400000001</v>
      </c>
    </row>
    <row r="20" spans="1:30" x14ac:dyDescent="0.15">
      <c r="A20" s="26" t="s">
        <v>243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f>VLOOKUP($A20,'Exports, FOB'!$B:$AE,I$1,FALSE)+VLOOKUP($A20,'Imports, CIF'!$B:$AE,I$1,FALSE)</f>
        <v>378.97779598451802</v>
      </c>
      <c r="J20" s="25">
        <f>VLOOKUP($A20,'Exports, FOB'!$B:$AE,J$1,FALSE)+VLOOKUP($A20,'Imports, CIF'!$B:$AE,J$1,FALSE)</f>
        <v>341.25973231303624</v>
      </c>
      <c r="K20" s="25">
        <f>VLOOKUP($A20,'Exports, FOB'!$B:$AE,K$1,FALSE)+VLOOKUP($A20,'Imports, CIF'!$B:$AE,K$1,FALSE)</f>
        <v>236.72252338317818</v>
      </c>
      <c r="L20" s="25">
        <f>VLOOKUP($A20,'Exports, FOB'!$B:$AE,L$1,FALSE)+VLOOKUP($A20,'Imports, CIF'!$B:$AE,L$1,FALSE)</f>
        <v>275.99899947770621</v>
      </c>
      <c r="M20" s="25">
        <f>VLOOKUP($A20,'Exports, FOB'!$B:$AE,M$1,FALSE)+VLOOKUP($A20,'Imports, CIF'!$B:$AE,M$1,FALSE)</f>
        <v>183.75868378239909</v>
      </c>
      <c r="N20" s="25">
        <f>VLOOKUP($A20,'Exports, FOB'!$B:$AE,N$1,FALSE)+VLOOKUP($A20,'Imports, CIF'!$B:$AE,N$1,FALSE)</f>
        <v>219.59583937015216</v>
      </c>
      <c r="O20" s="25">
        <f>VLOOKUP($A20,'Exports, FOB'!$B:$AE,O$1,FALSE)+VLOOKUP($A20,'Imports, CIF'!$B:$AE,O$1,FALSE)</f>
        <v>327.92857966924453</v>
      </c>
      <c r="P20" s="25">
        <f>VLOOKUP($A20,'Exports, FOB'!$B:$AE,P$1,FALSE)+VLOOKUP($A20,'Imports, CIF'!$B:$AE,P$1,FALSE)</f>
        <v>311.31899902155573</v>
      </c>
      <c r="Q20" s="25">
        <f>VLOOKUP($A20,'Exports, FOB'!$B:$AE,Q$1,FALSE)+VLOOKUP($A20,'Imports, CIF'!$B:$AE,Q$1,FALSE)</f>
        <v>627.03892932376925</v>
      </c>
      <c r="R20" s="25">
        <f>VLOOKUP($A20,'Exports, FOB'!$B:$AE,R$1,FALSE)+VLOOKUP($A20,'Imports, CIF'!$B:$AE,R$1,FALSE)</f>
        <v>1157.3855229999999</v>
      </c>
      <c r="S20" s="25">
        <f>VLOOKUP($A20,'Exports, FOB'!$B:$AE,S$1,FALSE)+VLOOKUP($A20,'Imports, CIF'!$B:$AE,S$1,FALSE)</f>
        <v>616.55851399999995</v>
      </c>
      <c r="T20" s="25">
        <f>VLOOKUP($A20,'Exports, FOB'!$B:$AE,T$1,FALSE)+VLOOKUP($A20,'Imports, CIF'!$B:$AE,T$1,FALSE)</f>
        <v>426.61793899999998</v>
      </c>
      <c r="U20" s="25">
        <f>VLOOKUP($A20,'Exports, FOB'!$B:$AE,U$1,FALSE)+VLOOKUP($A20,'Imports, CIF'!$B:$AE,U$1,FALSE)</f>
        <v>770.28161499999999</v>
      </c>
      <c r="V20" s="25">
        <f>VLOOKUP($A20,'Exports, FOB'!$B:$AE,V$1,FALSE)+VLOOKUP($A20,'Imports, CIF'!$B:$AE,V$1,FALSE)</f>
        <v>868.51715100000001</v>
      </c>
      <c r="W20" s="25">
        <f>VLOOKUP($A20,'Exports, FOB'!$B:$AE,W$1,FALSE)+VLOOKUP($A20,'Imports, CIF'!$B:$AE,W$1,FALSE)</f>
        <v>782.17402600000003</v>
      </c>
      <c r="X20" s="25">
        <f>VLOOKUP($A20,'Exports, FOB'!$B:$AE,X$1,FALSE)+VLOOKUP($A20,'Imports, CIF'!$B:$AE,X$1,FALSE)</f>
        <v>790.37226299999998</v>
      </c>
      <c r="Y20" s="25">
        <f>VLOOKUP($A20,'Exports, FOB'!$B:$AE,Y$1,FALSE)+VLOOKUP($A20,'Imports, CIF'!$B:$AE,Y$1,FALSE)</f>
        <v>855.69818899999996</v>
      </c>
      <c r="Z20" s="25">
        <f>VLOOKUP($A20,'Exports, FOB'!$B:$AE,Z$1,FALSE)+VLOOKUP($A20,'Imports, CIF'!$B:$AE,Z$1,FALSE)</f>
        <v>1099.2424639999999</v>
      </c>
      <c r="AA20" s="25">
        <f>VLOOKUP($A20,'Exports, FOB'!$B:$AE,AA$1,FALSE)+VLOOKUP($A20,'Imports, CIF'!$B:$AE,AA$1,FALSE)</f>
        <v>708.82351300000005</v>
      </c>
      <c r="AB20" s="25">
        <f>VLOOKUP($A20,'Exports, FOB'!$B:$AE,AB$1,FALSE)+VLOOKUP($A20,'Imports, CIF'!$B:$AE,AB$1,FALSE)</f>
        <v>962.27033699999993</v>
      </c>
      <c r="AC20" s="25">
        <f>VLOOKUP($A20,'Exports, FOB'!$B:$AE,AC$1,FALSE)+VLOOKUP($A20,'Imports, CIF'!$B:$AE,AC$1,FALSE)</f>
        <v>1053.473825</v>
      </c>
      <c r="AD20" s="25">
        <f>VLOOKUP($A20,'Exports, FOB'!$B:$AE,AD$1,FALSE)+VLOOKUP($A20,'Imports, CIF'!$B:$AE,AD$1,FALSE)</f>
        <v>1063.2195959999999</v>
      </c>
    </row>
    <row r="21" spans="1:30" x14ac:dyDescent="0.15">
      <c r="A21" s="26" t="s">
        <v>52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f>VLOOKUP($A21,'Exports, FOB'!$B:$AE,I$1,FALSE)+VLOOKUP($A21,'Imports, CIF'!$B:$AE,I$1,FALSE)</f>
        <v>5149.1496975547198</v>
      </c>
      <c r="J21" s="25">
        <f>VLOOKUP($A21,'Exports, FOB'!$B:$AE,J$1,FALSE)+VLOOKUP($A21,'Imports, CIF'!$B:$AE,J$1,FALSE)</f>
        <v>5261.0361622369301</v>
      </c>
      <c r="K21" s="25">
        <f>VLOOKUP($A21,'Exports, FOB'!$B:$AE,K$1,FALSE)+VLOOKUP($A21,'Imports, CIF'!$B:$AE,K$1,FALSE)</f>
        <v>4495.9416585928502</v>
      </c>
      <c r="L21" s="25">
        <f>VLOOKUP($A21,'Exports, FOB'!$B:$AE,L$1,FALSE)+VLOOKUP($A21,'Imports, CIF'!$B:$AE,L$1,FALSE)</f>
        <v>5333.1207871466577</v>
      </c>
      <c r="M21" s="25">
        <f>VLOOKUP($A21,'Exports, FOB'!$B:$AE,M$1,FALSE)+VLOOKUP($A21,'Imports, CIF'!$B:$AE,M$1,FALSE)</f>
        <v>9010.5260304942058</v>
      </c>
      <c r="N21" s="25">
        <f>VLOOKUP($A21,'Exports, FOB'!$B:$AE,N$1,FALSE)+VLOOKUP($A21,'Imports, CIF'!$B:$AE,N$1,FALSE)</f>
        <v>9665.1247951603291</v>
      </c>
      <c r="O21" s="25">
        <f>VLOOKUP($A21,'Exports, FOB'!$B:$AE,O$1,FALSE)+VLOOKUP($A21,'Imports, CIF'!$B:$AE,O$1,FALSE)</f>
        <v>9601.1416006312302</v>
      </c>
      <c r="P21" s="25">
        <f>VLOOKUP($A21,'Exports, FOB'!$B:$AE,P$1,FALSE)+VLOOKUP($A21,'Imports, CIF'!$B:$AE,P$1,FALSE)</f>
        <v>10060.180410958183</v>
      </c>
      <c r="Q21" s="25">
        <f>VLOOKUP($A21,'Exports, FOB'!$B:$AE,Q$1,FALSE)+VLOOKUP($A21,'Imports, CIF'!$B:$AE,Q$1,FALSE)</f>
        <v>9480.7513047322864</v>
      </c>
      <c r="R21" s="25">
        <f>VLOOKUP($A21,'Exports, FOB'!$B:$AE,R$1,FALSE)+VLOOKUP($A21,'Imports, CIF'!$B:$AE,R$1,FALSE)</f>
        <v>8944.7129229999991</v>
      </c>
      <c r="S21" s="25">
        <f>VLOOKUP($A21,'Exports, FOB'!$B:$AE,S$1,FALSE)+VLOOKUP($A21,'Imports, CIF'!$B:$AE,S$1,FALSE)</f>
        <v>7563.6282869999995</v>
      </c>
      <c r="T21" s="25">
        <f>VLOOKUP($A21,'Exports, FOB'!$B:$AE,T$1,FALSE)+VLOOKUP($A21,'Imports, CIF'!$B:$AE,T$1,FALSE)</f>
        <v>8469.877923</v>
      </c>
      <c r="U21" s="25">
        <f>VLOOKUP($A21,'Exports, FOB'!$B:$AE,U$1,FALSE)+VLOOKUP($A21,'Imports, CIF'!$B:$AE,U$1,FALSE)</f>
        <v>10164.778198</v>
      </c>
      <c r="V21" s="25">
        <f>VLOOKUP($A21,'Exports, FOB'!$B:$AE,V$1,FALSE)+VLOOKUP($A21,'Imports, CIF'!$B:$AE,V$1,FALSE)</f>
        <v>12041.564649</v>
      </c>
      <c r="W21" s="25">
        <f>VLOOKUP($A21,'Exports, FOB'!$B:$AE,W$1,FALSE)+VLOOKUP($A21,'Imports, CIF'!$B:$AE,W$1,FALSE)</f>
        <v>12952.953565</v>
      </c>
      <c r="X21" s="25">
        <f>VLOOKUP($A21,'Exports, FOB'!$B:$AE,X$1,FALSE)+VLOOKUP($A21,'Imports, CIF'!$B:$AE,X$1,FALSE)</f>
        <v>14675.275339</v>
      </c>
      <c r="Y21" s="25">
        <f>VLOOKUP($A21,'Exports, FOB'!$B:$AE,Y$1,FALSE)+VLOOKUP($A21,'Imports, CIF'!$B:$AE,Y$1,FALSE)</f>
        <v>17324.634590000001</v>
      </c>
      <c r="Z21" s="25">
        <f>VLOOKUP($A21,'Exports, FOB'!$B:$AE,Z$1,FALSE)+VLOOKUP($A21,'Imports, CIF'!$B:$AE,Z$1,FALSE)</f>
        <v>18847.239675000001</v>
      </c>
      <c r="AA21" s="25">
        <f>VLOOKUP($A21,'Exports, FOB'!$B:$AE,AA$1,FALSE)+VLOOKUP($A21,'Imports, CIF'!$B:$AE,AA$1,FALSE)</f>
        <v>13484.913639999999</v>
      </c>
      <c r="AB21" s="25">
        <f>VLOOKUP($A21,'Exports, FOB'!$B:$AE,AB$1,FALSE)+VLOOKUP($A21,'Imports, CIF'!$B:$AE,AB$1,FALSE)</f>
        <v>17023.811390000003</v>
      </c>
      <c r="AC21" s="25">
        <f>VLOOKUP($A21,'Exports, FOB'!$B:$AE,AC$1,FALSE)+VLOOKUP($A21,'Imports, CIF'!$B:$AE,AC$1,FALSE)</f>
        <v>19711.370263000001</v>
      </c>
      <c r="AD21" s="25">
        <f>VLOOKUP($A21,'Exports, FOB'!$B:$AE,AD$1,FALSE)+VLOOKUP($A21,'Imports, CIF'!$B:$AE,AD$1,FALSE)</f>
        <v>20342.396192</v>
      </c>
    </row>
    <row r="22" spans="1:30" x14ac:dyDescent="0.15">
      <c r="A22" s="26" t="s">
        <v>67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f>VLOOKUP($A22,'Exports, FOB'!$B:$AE,I$1,FALSE)+VLOOKUP($A22,'Imports, CIF'!$B:$AE,I$1,FALSE)</f>
        <v>119.56410206239974</v>
      </c>
      <c r="J22" s="25">
        <f>VLOOKUP($A22,'Exports, FOB'!$B:$AE,J$1,FALSE)+VLOOKUP($A22,'Imports, CIF'!$B:$AE,J$1,FALSE)</f>
        <v>120.90296607161073</v>
      </c>
      <c r="K22" s="25">
        <f>VLOOKUP($A22,'Exports, FOB'!$B:$AE,K$1,FALSE)+VLOOKUP($A22,'Imports, CIF'!$B:$AE,K$1,FALSE)</f>
        <v>132.9695686405498</v>
      </c>
      <c r="L22" s="25">
        <f>VLOOKUP($A22,'Exports, FOB'!$B:$AE,L$1,FALSE)+VLOOKUP($A22,'Imports, CIF'!$B:$AE,L$1,FALSE)</f>
        <v>174.6896372069877</v>
      </c>
      <c r="M22" s="25">
        <f>VLOOKUP($A22,'Exports, FOB'!$B:$AE,M$1,FALSE)+VLOOKUP($A22,'Imports, CIF'!$B:$AE,M$1,FALSE)</f>
        <v>205.71215485374802</v>
      </c>
      <c r="N22" s="25">
        <f>VLOOKUP($A22,'Exports, FOB'!$B:$AE,N$1,FALSE)+VLOOKUP($A22,'Imports, CIF'!$B:$AE,N$1,FALSE)</f>
        <v>190.68124392408859</v>
      </c>
      <c r="O22" s="25">
        <f>VLOOKUP($A22,'Exports, FOB'!$B:$AE,O$1,FALSE)+VLOOKUP($A22,'Imports, CIF'!$B:$AE,O$1,FALSE)</f>
        <v>171.04362830613312</v>
      </c>
      <c r="P22" s="25">
        <f>VLOOKUP($A22,'Exports, FOB'!$B:$AE,P$1,FALSE)+VLOOKUP($A22,'Imports, CIF'!$B:$AE,P$1,FALSE)</f>
        <v>139.69992668012551</v>
      </c>
      <c r="Q22" s="25">
        <f>VLOOKUP($A22,'Exports, FOB'!$B:$AE,Q$1,FALSE)+VLOOKUP($A22,'Imports, CIF'!$B:$AE,Q$1,FALSE)</f>
        <v>168.51424659875198</v>
      </c>
      <c r="R22" s="25">
        <f>VLOOKUP($A22,'Exports, FOB'!$B:$AE,R$1,FALSE)+VLOOKUP($A22,'Imports, CIF'!$B:$AE,R$1,FALSE)</f>
        <v>164.222531</v>
      </c>
      <c r="S22" s="25">
        <f>VLOOKUP($A22,'Exports, FOB'!$B:$AE,S$1,FALSE)+VLOOKUP($A22,'Imports, CIF'!$B:$AE,S$1,FALSE)</f>
        <v>126.85018700000001</v>
      </c>
      <c r="T22" s="25">
        <f>VLOOKUP($A22,'Exports, FOB'!$B:$AE,T$1,FALSE)+VLOOKUP($A22,'Imports, CIF'!$B:$AE,T$1,FALSE)</f>
        <v>133.037037</v>
      </c>
      <c r="U22" s="25">
        <f>VLOOKUP($A22,'Exports, FOB'!$B:$AE,U$1,FALSE)+VLOOKUP($A22,'Imports, CIF'!$B:$AE,U$1,FALSE)</f>
        <v>168.80852099999998</v>
      </c>
      <c r="V22" s="25">
        <f>VLOOKUP($A22,'Exports, FOB'!$B:$AE,V$1,FALSE)+VLOOKUP($A22,'Imports, CIF'!$B:$AE,V$1,FALSE)</f>
        <v>215.58704599999999</v>
      </c>
      <c r="W22" s="25">
        <f>VLOOKUP($A22,'Exports, FOB'!$B:$AE,W$1,FALSE)+VLOOKUP($A22,'Imports, CIF'!$B:$AE,W$1,FALSE)</f>
        <v>229.10533800000002</v>
      </c>
      <c r="X22" s="25">
        <f>VLOOKUP($A22,'Exports, FOB'!$B:$AE,X$1,FALSE)+VLOOKUP($A22,'Imports, CIF'!$B:$AE,X$1,FALSE)</f>
        <v>203.41597300000001</v>
      </c>
      <c r="Y22" s="25">
        <f>VLOOKUP($A22,'Exports, FOB'!$B:$AE,Y$1,FALSE)+VLOOKUP($A22,'Imports, CIF'!$B:$AE,Y$1,FALSE)</f>
        <v>249.32795800000002</v>
      </c>
      <c r="Z22" s="25">
        <f>VLOOKUP($A22,'Exports, FOB'!$B:$AE,Z$1,FALSE)+VLOOKUP($A22,'Imports, CIF'!$B:$AE,Z$1,FALSE)</f>
        <v>256.37336800000003</v>
      </c>
      <c r="AA22" s="25">
        <f>VLOOKUP($A22,'Exports, FOB'!$B:$AE,AA$1,FALSE)+VLOOKUP($A22,'Imports, CIF'!$B:$AE,AA$1,FALSE)</f>
        <v>148.30604</v>
      </c>
      <c r="AB22" s="25">
        <f>VLOOKUP($A22,'Exports, FOB'!$B:$AE,AB$1,FALSE)+VLOOKUP($A22,'Imports, CIF'!$B:$AE,AB$1,FALSE)</f>
        <v>199.90515499999998</v>
      </c>
      <c r="AC22" s="25">
        <f>VLOOKUP($A22,'Exports, FOB'!$B:$AE,AC$1,FALSE)+VLOOKUP($A22,'Imports, CIF'!$B:$AE,AC$1,FALSE)</f>
        <v>230.70087799999999</v>
      </c>
      <c r="AD22" s="25">
        <f>VLOOKUP($A22,'Exports, FOB'!$B:$AE,AD$1,FALSE)+VLOOKUP($A22,'Imports, CIF'!$B:$AE,AD$1,FALSE)</f>
        <v>230.30177900000001</v>
      </c>
    </row>
    <row r="23" spans="1:30" x14ac:dyDescent="0.15">
      <c r="A23" s="26" t="s">
        <v>68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>VLOOKUP($A23,'Exports, FOB'!$B:$AE,I$1,FALSE)+VLOOKUP($A23,'Imports, CIF'!$B:$AE,I$1,FALSE)</f>
        <v>8415.9158548646483</v>
      </c>
      <c r="J23" s="25">
        <f>VLOOKUP($A23,'Exports, FOB'!$B:$AE,J$1,FALSE)+VLOOKUP($A23,'Imports, CIF'!$B:$AE,J$1,FALSE)</f>
        <v>8137.2460529132422</v>
      </c>
      <c r="K23" s="25">
        <f>VLOOKUP($A23,'Exports, FOB'!$B:$AE,K$1,FALSE)+VLOOKUP($A23,'Imports, CIF'!$B:$AE,K$1,FALSE)</f>
        <v>6788.4202161636404</v>
      </c>
      <c r="L23" s="25">
        <f>VLOOKUP($A23,'Exports, FOB'!$B:$AE,L$1,FALSE)+VLOOKUP($A23,'Imports, CIF'!$B:$AE,L$1,FALSE)</f>
        <v>8141.3224779256598</v>
      </c>
      <c r="M23" s="25">
        <f>VLOOKUP($A23,'Exports, FOB'!$B:$AE,M$1,FALSE)+VLOOKUP($A23,'Imports, CIF'!$B:$AE,M$1,FALSE)</f>
        <v>10692.027333893939</v>
      </c>
      <c r="N23" s="25">
        <f>VLOOKUP($A23,'Exports, FOB'!$B:$AE,N$1,FALSE)+VLOOKUP($A23,'Imports, CIF'!$B:$AE,N$1,FALSE)</f>
        <v>12337.957788021035</v>
      </c>
      <c r="O23" s="25">
        <f>VLOOKUP($A23,'Exports, FOB'!$B:$AE,O$1,FALSE)+VLOOKUP($A23,'Imports, CIF'!$B:$AE,O$1,FALSE)</f>
        <v>11919.7199088003</v>
      </c>
      <c r="P23" s="25">
        <f>VLOOKUP($A23,'Exports, FOB'!$B:$AE,P$1,FALSE)+VLOOKUP($A23,'Imports, CIF'!$B:$AE,P$1,FALSE)</f>
        <v>12121.688055665662</v>
      </c>
      <c r="Q23" s="25">
        <f>VLOOKUP($A23,'Exports, FOB'!$B:$AE,Q$1,FALSE)+VLOOKUP($A23,'Imports, CIF'!$B:$AE,Q$1,FALSE)</f>
        <v>11102.706339393109</v>
      </c>
      <c r="R23" s="25">
        <f>VLOOKUP($A23,'Exports, FOB'!$B:$AE,R$1,FALSE)+VLOOKUP($A23,'Imports, CIF'!$B:$AE,R$1,FALSE)</f>
        <v>12323.147126</v>
      </c>
      <c r="S23" s="25">
        <f>VLOOKUP($A23,'Exports, FOB'!$B:$AE,S$1,FALSE)+VLOOKUP($A23,'Imports, CIF'!$B:$AE,S$1,FALSE)</f>
        <v>11601.551179</v>
      </c>
      <c r="T23" s="25">
        <f>VLOOKUP($A23,'Exports, FOB'!$B:$AE,T$1,FALSE)+VLOOKUP($A23,'Imports, CIF'!$B:$AE,T$1,FALSE)</f>
        <v>12210.788499999999</v>
      </c>
      <c r="U23" s="25">
        <f>VLOOKUP($A23,'Exports, FOB'!$B:$AE,U$1,FALSE)+VLOOKUP($A23,'Imports, CIF'!$B:$AE,U$1,FALSE)</f>
        <v>14901.270595</v>
      </c>
      <c r="V23" s="25">
        <f>VLOOKUP($A23,'Exports, FOB'!$B:$AE,V$1,FALSE)+VLOOKUP($A23,'Imports, CIF'!$B:$AE,V$1,FALSE)</f>
        <v>17906.052402000001</v>
      </c>
      <c r="W23" s="25">
        <f>VLOOKUP($A23,'Exports, FOB'!$B:$AE,W$1,FALSE)+VLOOKUP($A23,'Imports, CIF'!$B:$AE,W$1,FALSE)</f>
        <v>19924.365012000002</v>
      </c>
      <c r="X23" s="25">
        <f>VLOOKUP($A23,'Exports, FOB'!$B:$AE,X$1,FALSE)+VLOOKUP($A23,'Imports, CIF'!$B:$AE,X$1,FALSE)</f>
        <v>23933.92584</v>
      </c>
      <c r="Y23" s="25">
        <f>VLOOKUP($A23,'Exports, FOB'!$B:$AE,Y$1,FALSE)+VLOOKUP($A23,'Imports, CIF'!$B:$AE,Y$1,FALSE)</f>
        <v>28549.680690000001</v>
      </c>
      <c r="Z23" s="25">
        <f>VLOOKUP($A23,'Exports, FOB'!$B:$AE,Z$1,FALSE)+VLOOKUP($A23,'Imports, CIF'!$B:$AE,Z$1,FALSE)</f>
        <v>31957.251611</v>
      </c>
      <c r="AA23" s="25">
        <f>VLOOKUP($A23,'Exports, FOB'!$B:$AE,AA$1,FALSE)+VLOOKUP($A23,'Imports, CIF'!$B:$AE,AA$1,FALSE)</f>
        <v>24368.329716</v>
      </c>
      <c r="AB23" s="25">
        <f>VLOOKUP($A23,'Exports, FOB'!$B:$AE,AB$1,FALSE)+VLOOKUP($A23,'Imports, CIF'!$B:$AE,AB$1,FALSE)</f>
        <v>28764.055172</v>
      </c>
      <c r="AC23" s="25">
        <f>VLOOKUP($A23,'Exports, FOB'!$B:$AE,AC$1,FALSE)+VLOOKUP($A23,'Imports, CIF'!$B:$AE,AC$1,FALSE)</f>
        <v>31857.265025000001</v>
      </c>
      <c r="AD23" s="25">
        <f>VLOOKUP($A23,'Exports, FOB'!$B:$AE,AD$1,FALSE)+VLOOKUP($A23,'Imports, CIF'!$B:$AE,AD$1,FALSE)</f>
        <v>31943.918640000004</v>
      </c>
    </row>
    <row r="24" spans="1:30" x14ac:dyDescent="0.15">
      <c r="A24" s="26" t="s">
        <v>249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f>VLOOKUP($A24,'Exports, FOB'!$B:$AE,I$1,FALSE)+VLOOKUP($A24,'Imports, CIF'!$B:$AE,I$1,FALSE)</f>
        <v>71.591718379007489</v>
      </c>
      <c r="J24" s="25">
        <f>VLOOKUP($A24,'Exports, FOB'!$B:$AE,J$1,FALSE)+VLOOKUP($A24,'Imports, CIF'!$B:$AE,J$1,FALSE)</f>
        <v>36.200985916086104</v>
      </c>
      <c r="K24" s="25">
        <f>VLOOKUP($A24,'Exports, FOB'!$B:$AE,K$1,FALSE)+VLOOKUP($A24,'Imports, CIF'!$B:$AE,K$1,FALSE)</f>
        <v>33.987151306662263</v>
      </c>
      <c r="L24" s="25">
        <f>VLOOKUP($A24,'Exports, FOB'!$B:$AE,L$1,FALSE)+VLOOKUP($A24,'Imports, CIF'!$B:$AE,L$1,FALSE)</f>
        <v>63.595374269210538</v>
      </c>
      <c r="M24" s="25">
        <f>VLOOKUP($A24,'Exports, FOB'!$B:$AE,M$1,FALSE)+VLOOKUP($A24,'Imports, CIF'!$B:$AE,M$1,FALSE)</f>
        <v>87.126962138206366</v>
      </c>
      <c r="N24" s="25">
        <f>VLOOKUP($A24,'Exports, FOB'!$B:$AE,N$1,FALSE)+VLOOKUP($A24,'Imports, CIF'!$B:$AE,N$1,FALSE)</f>
        <v>57.680069719119096</v>
      </c>
      <c r="O24" s="25">
        <f>VLOOKUP($A24,'Exports, FOB'!$B:$AE,O$1,FALSE)+VLOOKUP($A24,'Imports, CIF'!$B:$AE,O$1,FALSE)</f>
        <v>70.963655575666678</v>
      </c>
      <c r="P24" s="25">
        <f>VLOOKUP($A24,'Exports, FOB'!$B:$AE,P$1,FALSE)+VLOOKUP($A24,'Imports, CIF'!$B:$AE,P$1,FALSE)</f>
        <v>76.7564929640657</v>
      </c>
      <c r="Q24" s="25">
        <f>VLOOKUP($A24,'Exports, FOB'!$B:$AE,Q$1,FALSE)+VLOOKUP($A24,'Imports, CIF'!$B:$AE,Q$1,FALSE)</f>
        <v>66.893348009494417</v>
      </c>
      <c r="R24" s="25">
        <f>VLOOKUP($A24,'Exports, FOB'!$B:$AE,R$1,FALSE)+VLOOKUP($A24,'Imports, CIF'!$B:$AE,R$1,FALSE)</f>
        <v>61.872703999999999</v>
      </c>
      <c r="S24" s="25">
        <f>VLOOKUP($A24,'Exports, FOB'!$B:$AE,S$1,FALSE)+VLOOKUP($A24,'Imports, CIF'!$B:$AE,S$1,FALSE)</f>
        <v>46.134943</v>
      </c>
      <c r="T24" s="25">
        <f>VLOOKUP($A24,'Exports, FOB'!$B:$AE,T$1,FALSE)+VLOOKUP($A24,'Imports, CIF'!$B:$AE,T$1,FALSE)</f>
        <v>54.106189999999998</v>
      </c>
      <c r="U24" s="25">
        <f>VLOOKUP($A24,'Exports, FOB'!$B:$AE,U$1,FALSE)+VLOOKUP($A24,'Imports, CIF'!$B:$AE,U$1,FALSE)</f>
        <v>62.564194000000001</v>
      </c>
      <c r="V24" s="25">
        <f>VLOOKUP($A24,'Exports, FOB'!$B:$AE,V$1,FALSE)+VLOOKUP($A24,'Imports, CIF'!$B:$AE,V$1,FALSE)</f>
        <v>103.30784700000001</v>
      </c>
      <c r="W24" s="25">
        <f>VLOOKUP($A24,'Exports, FOB'!$B:$AE,W$1,FALSE)+VLOOKUP($A24,'Imports, CIF'!$B:$AE,W$1,FALSE)</f>
        <v>127.496387</v>
      </c>
      <c r="X24" s="25">
        <f>VLOOKUP($A24,'Exports, FOB'!$B:$AE,X$1,FALSE)+VLOOKUP($A24,'Imports, CIF'!$B:$AE,X$1,FALSE)</f>
        <v>160.03042299999998</v>
      </c>
      <c r="Y24" s="25">
        <f>VLOOKUP($A24,'Exports, FOB'!$B:$AE,Y$1,FALSE)+VLOOKUP($A24,'Imports, CIF'!$B:$AE,Y$1,FALSE)</f>
        <v>240.18618299999997</v>
      </c>
      <c r="Z24" s="25">
        <f>VLOOKUP($A24,'Exports, FOB'!$B:$AE,Z$1,FALSE)+VLOOKUP($A24,'Imports, CIF'!$B:$AE,Z$1,FALSE)</f>
        <v>358.03314</v>
      </c>
      <c r="AA24" s="25">
        <f>VLOOKUP($A24,'Exports, FOB'!$B:$AE,AA$1,FALSE)+VLOOKUP($A24,'Imports, CIF'!$B:$AE,AA$1,FALSE)</f>
        <v>313.90098899999998</v>
      </c>
      <c r="AB24" s="25">
        <f>VLOOKUP($A24,'Exports, FOB'!$B:$AE,AB$1,FALSE)+VLOOKUP($A24,'Imports, CIF'!$B:$AE,AB$1,FALSE)</f>
        <v>557.51859200000001</v>
      </c>
      <c r="AC24" s="25">
        <f>VLOOKUP($A24,'Exports, FOB'!$B:$AE,AC$1,FALSE)+VLOOKUP($A24,'Imports, CIF'!$B:$AE,AC$1,FALSE)</f>
        <v>698.60884499999997</v>
      </c>
      <c r="AD24" s="25">
        <f>VLOOKUP($A24,'Exports, FOB'!$B:$AE,AD$1,FALSE)+VLOOKUP($A24,'Imports, CIF'!$B:$AE,AD$1,FALSE)</f>
        <v>495.36152899999996</v>
      </c>
    </row>
    <row r="25" spans="1:30" x14ac:dyDescent="0.15">
      <c r="A25" s="26" t="s">
        <v>102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f>VLOOKUP($A25,'Exports, FOB'!$B:$AE,I$1,FALSE)+VLOOKUP($A25,'Imports, CIF'!$B:$AE,I$1,FALSE)</f>
        <v>72.089013562643373</v>
      </c>
      <c r="J25" s="25">
        <f>VLOOKUP($A25,'Exports, FOB'!$B:$AE,J$1,FALSE)+VLOOKUP($A25,'Imports, CIF'!$B:$AE,J$1,FALSE)</f>
        <v>81.614419344516506</v>
      </c>
      <c r="K25" s="25">
        <f>VLOOKUP($A25,'Exports, FOB'!$B:$AE,K$1,FALSE)+VLOOKUP($A25,'Imports, CIF'!$B:$AE,K$1,FALSE)</f>
        <v>90.63235880366841</v>
      </c>
      <c r="L25" s="25">
        <f>VLOOKUP($A25,'Exports, FOB'!$B:$AE,L$1,FALSE)+VLOOKUP($A25,'Imports, CIF'!$B:$AE,L$1,FALSE)</f>
        <v>111.14610347111251</v>
      </c>
      <c r="M25" s="25">
        <f>VLOOKUP($A25,'Exports, FOB'!$B:$AE,M$1,FALSE)+VLOOKUP($A25,'Imports, CIF'!$B:$AE,M$1,FALSE)</f>
        <v>137.73489992081707</v>
      </c>
      <c r="N25" s="25">
        <f>VLOOKUP($A25,'Exports, FOB'!$B:$AE,N$1,FALSE)+VLOOKUP($A25,'Imports, CIF'!$B:$AE,N$1,FALSE)</f>
        <v>282.52497437911819</v>
      </c>
      <c r="O25" s="25">
        <f>VLOOKUP($A25,'Exports, FOB'!$B:$AE,O$1,FALSE)+VLOOKUP($A25,'Imports, CIF'!$B:$AE,O$1,FALSE)</f>
        <v>308.30813742997719</v>
      </c>
      <c r="P25" s="25">
        <f>VLOOKUP($A25,'Exports, FOB'!$B:$AE,P$1,FALSE)+VLOOKUP($A25,'Imports, CIF'!$B:$AE,P$1,FALSE)</f>
        <v>139.28180653897201</v>
      </c>
      <c r="Q25" s="25">
        <f>VLOOKUP($A25,'Exports, FOB'!$B:$AE,Q$1,FALSE)+VLOOKUP($A25,'Imports, CIF'!$B:$AE,Q$1,FALSE)</f>
        <v>172.302273289483</v>
      </c>
      <c r="R25" s="25">
        <f>VLOOKUP($A25,'Exports, FOB'!$B:$AE,R$1,FALSE)+VLOOKUP($A25,'Imports, CIF'!$B:$AE,R$1,FALSE)</f>
        <v>231.57513899999998</v>
      </c>
      <c r="S25" s="25">
        <f>VLOOKUP($A25,'Exports, FOB'!$B:$AE,S$1,FALSE)+VLOOKUP($A25,'Imports, CIF'!$B:$AE,S$1,FALSE)</f>
        <v>165.599728</v>
      </c>
      <c r="T25" s="25">
        <f>VLOOKUP($A25,'Exports, FOB'!$B:$AE,T$1,FALSE)+VLOOKUP($A25,'Imports, CIF'!$B:$AE,T$1,FALSE)</f>
        <v>146.136098</v>
      </c>
      <c r="U25" s="25">
        <f>VLOOKUP($A25,'Exports, FOB'!$B:$AE,U$1,FALSE)+VLOOKUP($A25,'Imports, CIF'!$B:$AE,U$1,FALSE)</f>
        <v>154.47570200000001</v>
      </c>
      <c r="V25" s="25">
        <f>VLOOKUP($A25,'Exports, FOB'!$B:$AE,V$1,FALSE)+VLOOKUP($A25,'Imports, CIF'!$B:$AE,V$1,FALSE)</f>
        <v>190.32512700000001</v>
      </c>
      <c r="W25" s="25">
        <f>VLOOKUP($A25,'Exports, FOB'!$B:$AE,W$1,FALSE)+VLOOKUP($A25,'Imports, CIF'!$B:$AE,W$1,FALSE)</f>
        <v>162.66354000000001</v>
      </c>
      <c r="X25" s="25">
        <f>VLOOKUP($A25,'Exports, FOB'!$B:$AE,X$1,FALSE)+VLOOKUP($A25,'Imports, CIF'!$B:$AE,X$1,FALSE)</f>
        <v>178.182286</v>
      </c>
      <c r="Y25" s="25">
        <f>VLOOKUP($A25,'Exports, FOB'!$B:$AE,Y$1,FALSE)+VLOOKUP($A25,'Imports, CIF'!$B:$AE,Y$1,FALSE)</f>
        <v>199.80634199999997</v>
      </c>
      <c r="Z25" s="25">
        <f>VLOOKUP($A25,'Exports, FOB'!$B:$AE,Z$1,FALSE)+VLOOKUP($A25,'Imports, CIF'!$B:$AE,Z$1,FALSE)</f>
        <v>293.94857999999999</v>
      </c>
      <c r="AA25" s="25">
        <f>VLOOKUP($A25,'Exports, FOB'!$B:$AE,AA$1,FALSE)+VLOOKUP($A25,'Imports, CIF'!$B:$AE,AA$1,FALSE)</f>
        <v>276.97751700000003</v>
      </c>
      <c r="AB25" s="25">
        <f>VLOOKUP($A25,'Exports, FOB'!$B:$AE,AB$1,FALSE)+VLOOKUP($A25,'Imports, CIF'!$B:$AE,AB$1,FALSE)</f>
        <v>290.77503300000001</v>
      </c>
      <c r="AC25" s="25">
        <f>VLOOKUP($A25,'Exports, FOB'!$B:$AE,AC$1,FALSE)+VLOOKUP($A25,'Imports, CIF'!$B:$AE,AC$1,FALSE)</f>
        <v>382.61702200000002</v>
      </c>
      <c r="AD25" s="25">
        <f>VLOOKUP($A25,'Exports, FOB'!$B:$AE,AD$1,FALSE)+VLOOKUP($A25,'Imports, CIF'!$B:$AE,AD$1,FALSE)</f>
        <v>344.31293800000003</v>
      </c>
    </row>
    <row r="26" spans="1:30" x14ac:dyDescent="0.15">
      <c r="A26" s="26" t="s">
        <v>158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f>VLOOKUP($A26,'Exports, FOB'!$B:$AE,I$1,FALSE)+VLOOKUP($A26,'Imports, CIF'!$B:$AE,I$1,FALSE)</f>
        <v>575.51618939394393</v>
      </c>
      <c r="J26" s="25">
        <f>VLOOKUP($A26,'Exports, FOB'!$B:$AE,J$1,FALSE)+VLOOKUP($A26,'Imports, CIF'!$B:$AE,J$1,FALSE)</f>
        <v>673.71621992137318</v>
      </c>
      <c r="K26" s="25">
        <f>VLOOKUP($A26,'Exports, FOB'!$B:$AE,K$1,FALSE)+VLOOKUP($A26,'Imports, CIF'!$B:$AE,K$1,FALSE)</f>
        <v>772.010613490286</v>
      </c>
      <c r="L26" s="25">
        <f>VLOOKUP($A26,'Exports, FOB'!$B:$AE,L$1,FALSE)+VLOOKUP($A26,'Imports, CIF'!$B:$AE,L$1,FALSE)</f>
        <v>684.51536229404678</v>
      </c>
      <c r="M26" s="25">
        <f>VLOOKUP($A26,'Exports, FOB'!$B:$AE,M$1,FALSE)+VLOOKUP($A26,'Imports, CIF'!$B:$AE,M$1,FALSE)</f>
        <v>600.94472823467402</v>
      </c>
      <c r="N26" s="25">
        <f>VLOOKUP($A26,'Exports, FOB'!$B:$AE,N$1,FALSE)+VLOOKUP($A26,'Imports, CIF'!$B:$AE,N$1,FALSE)</f>
        <v>502.65764997209499</v>
      </c>
      <c r="O26" s="25">
        <f>VLOOKUP($A26,'Exports, FOB'!$B:$AE,O$1,FALSE)+VLOOKUP($A26,'Imports, CIF'!$B:$AE,O$1,FALSE)</f>
        <v>409.30495325573702</v>
      </c>
      <c r="P26" s="25">
        <f>VLOOKUP($A26,'Exports, FOB'!$B:$AE,P$1,FALSE)+VLOOKUP($A26,'Imports, CIF'!$B:$AE,P$1,FALSE)</f>
        <v>477.14124567558395</v>
      </c>
      <c r="Q26" s="25">
        <f>VLOOKUP($A26,'Exports, FOB'!$B:$AE,Q$1,FALSE)+VLOOKUP($A26,'Imports, CIF'!$B:$AE,Q$1,FALSE)</f>
        <v>560.44001112474712</v>
      </c>
      <c r="R26" s="25">
        <f>VLOOKUP($A26,'Exports, FOB'!$B:$AE,R$1,FALSE)+VLOOKUP($A26,'Imports, CIF'!$B:$AE,R$1,FALSE)</f>
        <v>988.91871800000001</v>
      </c>
      <c r="S26" s="25">
        <f>VLOOKUP($A26,'Exports, FOB'!$B:$AE,S$1,FALSE)+VLOOKUP($A26,'Imports, CIF'!$B:$AE,S$1,FALSE)</f>
        <v>745.13893799999994</v>
      </c>
      <c r="T26" s="25">
        <f>VLOOKUP($A26,'Exports, FOB'!$B:$AE,T$1,FALSE)+VLOOKUP($A26,'Imports, CIF'!$B:$AE,T$1,FALSE)</f>
        <v>622.60412500000007</v>
      </c>
      <c r="U26" s="25">
        <f>VLOOKUP($A26,'Exports, FOB'!$B:$AE,U$1,FALSE)+VLOOKUP($A26,'Imports, CIF'!$B:$AE,U$1,FALSE)</f>
        <v>796.78467599999999</v>
      </c>
      <c r="V26" s="25">
        <f>VLOOKUP($A26,'Exports, FOB'!$B:$AE,V$1,FALSE)+VLOOKUP($A26,'Imports, CIF'!$B:$AE,V$1,FALSE)</f>
        <v>777.32669199999998</v>
      </c>
      <c r="W26" s="25">
        <f>VLOOKUP($A26,'Exports, FOB'!$B:$AE,W$1,FALSE)+VLOOKUP($A26,'Imports, CIF'!$B:$AE,W$1,FALSE)</f>
        <v>931.13426399999992</v>
      </c>
      <c r="X26" s="25">
        <f>VLOOKUP($A26,'Exports, FOB'!$B:$AE,X$1,FALSE)+VLOOKUP($A26,'Imports, CIF'!$B:$AE,X$1,FALSE)</f>
        <v>1156.5479250000001</v>
      </c>
      <c r="Y26" s="25">
        <f>VLOOKUP($A26,'Exports, FOB'!$B:$AE,Y$1,FALSE)+VLOOKUP($A26,'Imports, CIF'!$B:$AE,Y$1,FALSE)</f>
        <v>1242.7459240000001</v>
      </c>
      <c r="Z26" s="25">
        <f>VLOOKUP($A26,'Exports, FOB'!$B:$AE,Z$1,FALSE)+VLOOKUP($A26,'Imports, CIF'!$B:$AE,Z$1,FALSE)</f>
        <v>1483.5629119999999</v>
      </c>
      <c r="AA26" s="25">
        <f>VLOOKUP($A26,'Exports, FOB'!$B:$AE,AA$1,FALSE)+VLOOKUP($A26,'Imports, CIF'!$B:$AE,AA$1,FALSE)</f>
        <v>1314.192601</v>
      </c>
      <c r="AB26" s="25">
        <f>VLOOKUP($A26,'Exports, FOB'!$B:$AE,AB$1,FALSE)+VLOOKUP($A26,'Imports, CIF'!$B:$AE,AB$1,FALSE)</f>
        <v>1691.448347</v>
      </c>
      <c r="AC26" s="25">
        <f>VLOOKUP($A26,'Exports, FOB'!$B:$AE,AC$1,FALSE)+VLOOKUP($A26,'Imports, CIF'!$B:$AE,AC$1,FALSE)</f>
        <v>1977.366755</v>
      </c>
      <c r="AD26" s="25">
        <f>VLOOKUP($A26,'Exports, FOB'!$B:$AE,AD$1,FALSE)+VLOOKUP($A26,'Imports, CIF'!$B:$AE,AD$1,FALSE)</f>
        <v>1865.3475310000001</v>
      </c>
    </row>
    <row r="27" spans="1:30" x14ac:dyDescent="0.15">
      <c r="A27" s="26" t="s">
        <v>70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>VLOOKUP($A27,'Exports, FOB'!$B:$AE,I$1,FALSE)+VLOOKUP($A27,'Imports, CIF'!$B:$AE,I$1,FALSE)</f>
        <v>528.61856126650105</v>
      </c>
      <c r="J27" s="25">
        <f>VLOOKUP($A27,'Exports, FOB'!$B:$AE,J$1,FALSE)+VLOOKUP($A27,'Imports, CIF'!$B:$AE,J$1,FALSE)</f>
        <v>495.85825600716396</v>
      </c>
      <c r="K27" s="25">
        <f>VLOOKUP($A27,'Exports, FOB'!$B:$AE,K$1,FALSE)+VLOOKUP($A27,'Imports, CIF'!$B:$AE,K$1,FALSE)</f>
        <v>551.45454337513593</v>
      </c>
      <c r="L27" s="25">
        <f>VLOOKUP($A27,'Exports, FOB'!$B:$AE,L$1,FALSE)+VLOOKUP($A27,'Imports, CIF'!$B:$AE,L$1,FALSE)</f>
        <v>734.01011149602709</v>
      </c>
      <c r="M27" s="25">
        <f>VLOOKUP($A27,'Exports, FOB'!$B:$AE,M$1,FALSE)+VLOOKUP($A27,'Imports, CIF'!$B:$AE,M$1,FALSE)</f>
        <v>692.79603248721287</v>
      </c>
      <c r="N27" s="25">
        <f>VLOOKUP($A27,'Exports, FOB'!$B:$AE,N$1,FALSE)+VLOOKUP($A27,'Imports, CIF'!$B:$AE,N$1,FALSE)</f>
        <v>780.99231938971684</v>
      </c>
      <c r="O27" s="25">
        <f>VLOOKUP($A27,'Exports, FOB'!$B:$AE,O$1,FALSE)+VLOOKUP($A27,'Imports, CIF'!$B:$AE,O$1,FALSE)</f>
        <v>884.62260937255996</v>
      </c>
      <c r="P27" s="25">
        <f>VLOOKUP($A27,'Exports, FOB'!$B:$AE,P$1,FALSE)+VLOOKUP($A27,'Imports, CIF'!$B:$AE,P$1,FALSE)</f>
        <v>632.75690798143012</v>
      </c>
      <c r="Q27" s="25">
        <f>VLOOKUP($A27,'Exports, FOB'!$B:$AE,Q$1,FALSE)+VLOOKUP($A27,'Imports, CIF'!$B:$AE,Q$1,FALSE)</f>
        <v>559.19637098833755</v>
      </c>
      <c r="R27" s="25">
        <f>VLOOKUP($A27,'Exports, FOB'!$B:$AE,R$1,FALSE)+VLOOKUP($A27,'Imports, CIF'!$B:$AE,R$1,FALSE)</f>
        <v>633.34066299999995</v>
      </c>
      <c r="S27" s="25">
        <f>VLOOKUP($A27,'Exports, FOB'!$B:$AE,S$1,FALSE)+VLOOKUP($A27,'Imports, CIF'!$B:$AE,S$1,FALSE)</f>
        <v>562.81206899999995</v>
      </c>
      <c r="T27" s="25">
        <f>VLOOKUP($A27,'Exports, FOB'!$B:$AE,T$1,FALSE)+VLOOKUP($A27,'Imports, CIF'!$B:$AE,T$1,FALSE)</f>
        <v>608.26917000000003</v>
      </c>
      <c r="U27" s="25">
        <f>VLOOKUP($A27,'Exports, FOB'!$B:$AE,U$1,FALSE)+VLOOKUP($A27,'Imports, CIF'!$B:$AE,U$1,FALSE)</f>
        <v>737.18554400000005</v>
      </c>
      <c r="V27" s="25">
        <f>VLOOKUP($A27,'Exports, FOB'!$B:$AE,V$1,FALSE)+VLOOKUP($A27,'Imports, CIF'!$B:$AE,V$1,FALSE)</f>
        <v>739.87564299999997</v>
      </c>
      <c r="W27" s="25">
        <f>VLOOKUP($A27,'Exports, FOB'!$B:$AE,W$1,FALSE)+VLOOKUP($A27,'Imports, CIF'!$B:$AE,W$1,FALSE)</f>
        <v>764.38417900000002</v>
      </c>
      <c r="X27" s="25">
        <f>VLOOKUP($A27,'Exports, FOB'!$B:$AE,X$1,FALSE)+VLOOKUP($A27,'Imports, CIF'!$B:$AE,X$1,FALSE)</f>
        <v>830.97737600000005</v>
      </c>
      <c r="Y27" s="25">
        <f>VLOOKUP($A27,'Exports, FOB'!$B:$AE,Y$1,FALSE)+VLOOKUP($A27,'Imports, CIF'!$B:$AE,Y$1,FALSE)</f>
        <v>1082.344006</v>
      </c>
      <c r="Z27" s="25">
        <f>VLOOKUP($A27,'Exports, FOB'!$B:$AE,Z$1,FALSE)+VLOOKUP($A27,'Imports, CIF'!$B:$AE,Z$1,FALSE)</f>
        <v>1258.4429249999998</v>
      </c>
      <c r="AA27" s="25">
        <f>VLOOKUP($A27,'Exports, FOB'!$B:$AE,AA$1,FALSE)+VLOOKUP($A27,'Imports, CIF'!$B:$AE,AA$1,FALSE)</f>
        <v>936.57955100000004</v>
      </c>
      <c r="AB27" s="25">
        <f>VLOOKUP($A27,'Exports, FOB'!$B:$AE,AB$1,FALSE)+VLOOKUP($A27,'Imports, CIF'!$B:$AE,AB$1,FALSE)</f>
        <v>1254.41986</v>
      </c>
      <c r="AC27" s="25">
        <f>VLOOKUP($A27,'Exports, FOB'!$B:$AE,AC$1,FALSE)+VLOOKUP($A27,'Imports, CIF'!$B:$AE,AC$1,FALSE)</f>
        <v>1466.461558</v>
      </c>
      <c r="AD27" s="25">
        <f>VLOOKUP($A27,'Exports, FOB'!$B:$AE,AD$1,FALSE)+VLOOKUP($A27,'Imports, CIF'!$B:$AE,AD$1,FALSE)</f>
        <v>1374.960223</v>
      </c>
    </row>
    <row r="28" spans="1:30" x14ac:dyDescent="0.15">
      <c r="A28" s="26" t="s">
        <v>208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f>VLOOKUP($A28,'Exports, FOB'!$B:$AE,I$1,FALSE)+VLOOKUP($A28,'Imports, CIF'!$B:$AE,I$1,FALSE)</f>
        <v>14.345366779281536</v>
      </c>
      <c r="J28" s="25">
        <f>VLOOKUP($A28,'Exports, FOB'!$B:$AE,J$1,FALSE)+VLOOKUP($A28,'Imports, CIF'!$B:$AE,J$1,FALSE)</f>
        <v>17.827627473585746</v>
      </c>
      <c r="K28" s="25">
        <f>VLOOKUP($A28,'Exports, FOB'!$B:$AE,K$1,FALSE)+VLOOKUP($A28,'Imports, CIF'!$B:$AE,K$1,FALSE)</f>
        <v>64.618368901833747</v>
      </c>
      <c r="L28" s="25">
        <f>VLOOKUP($A28,'Exports, FOB'!$B:$AE,L$1,FALSE)+VLOOKUP($A28,'Imports, CIF'!$B:$AE,L$1,FALSE)</f>
        <v>246.08701174317724</v>
      </c>
      <c r="M28" s="25">
        <f>VLOOKUP($A28,'Exports, FOB'!$B:$AE,M$1,FALSE)+VLOOKUP($A28,'Imports, CIF'!$B:$AE,M$1,FALSE)</f>
        <v>376.83988241948964</v>
      </c>
      <c r="N28" s="25">
        <f>VLOOKUP($A28,'Exports, FOB'!$B:$AE,N$1,FALSE)+VLOOKUP($A28,'Imports, CIF'!$B:$AE,N$1,FALSE)</f>
        <v>449.82401837570512</v>
      </c>
      <c r="O28" s="25">
        <f>VLOOKUP($A28,'Exports, FOB'!$B:$AE,O$1,FALSE)+VLOOKUP($A28,'Imports, CIF'!$B:$AE,O$1,FALSE)</f>
        <v>451.92505942835078</v>
      </c>
      <c r="P28" s="25">
        <f>VLOOKUP($A28,'Exports, FOB'!$B:$AE,P$1,FALSE)+VLOOKUP($A28,'Imports, CIF'!$B:$AE,P$1,FALSE)</f>
        <v>514.90099133509739</v>
      </c>
      <c r="Q28" s="25">
        <f>VLOOKUP($A28,'Exports, FOB'!$B:$AE,Q$1,FALSE)+VLOOKUP($A28,'Imports, CIF'!$B:$AE,Q$1,FALSE)</f>
        <v>366.77314136086443</v>
      </c>
      <c r="R28" s="25">
        <f>VLOOKUP($A28,'Exports, FOB'!$B:$AE,R$1,FALSE)+VLOOKUP($A28,'Imports, CIF'!$B:$AE,R$1,FALSE)</f>
        <v>421.91609800000003</v>
      </c>
      <c r="S28" s="25">
        <f>VLOOKUP($A28,'Exports, FOB'!$B:$AE,S$1,FALSE)+VLOOKUP($A28,'Imports, CIF'!$B:$AE,S$1,FALSE)</f>
        <v>364.416471</v>
      </c>
      <c r="T28" s="25">
        <f>VLOOKUP($A28,'Exports, FOB'!$B:$AE,T$1,FALSE)+VLOOKUP($A28,'Imports, CIF'!$B:$AE,T$1,FALSE)</f>
        <v>372.39245899999997</v>
      </c>
      <c r="U28" s="25">
        <f>VLOOKUP($A28,'Exports, FOB'!$B:$AE,U$1,FALSE)+VLOOKUP($A28,'Imports, CIF'!$B:$AE,U$1,FALSE)</f>
        <v>588.62136699999996</v>
      </c>
      <c r="V28" s="25">
        <f>VLOOKUP($A28,'Exports, FOB'!$B:$AE,V$1,FALSE)+VLOOKUP($A28,'Imports, CIF'!$B:$AE,V$1,FALSE)</f>
        <v>827.530844</v>
      </c>
      <c r="W28" s="25">
        <f>VLOOKUP($A28,'Exports, FOB'!$B:$AE,W$1,FALSE)+VLOOKUP($A28,'Imports, CIF'!$B:$AE,W$1,FALSE)</f>
        <v>1037.7138669999999</v>
      </c>
      <c r="X28" s="25">
        <f>VLOOKUP($A28,'Exports, FOB'!$B:$AE,X$1,FALSE)+VLOOKUP($A28,'Imports, CIF'!$B:$AE,X$1,FALSE)</f>
        <v>1235.2197080000001</v>
      </c>
      <c r="Y28" s="25">
        <f>VLOOKUP($A28,'Exports, FOB'!$B:$AE,Y$1,FALSE)+VLOOKUP($A28,'Imports, CIF'!$B:$AE,Y$1,FALSE)</f>
        <v>1688.624043</v>
      </c>
      <c r="Z28" s="25">
        <f>VLOOKUP($A28,'Exports, FOB'!$B:$AE,Z$1,FALSE)+VLOOKUP($A28,'Imports, CIF'!$B:$AE,Z$1,FALSE)</f>
        <v>2201.1445189999999</v>
      </c>
      <c r="AA28" s="25">
        <f>VLOOKUP($A28,'Exports, FOB'!$B:$AE,AA$1,FALSE)+VLOOKUP($A28,'Imports, CIF'!$B:$AE,AA$1,FALSE)</f>
        <v>1414.1264739999999</v>
      </c>
      <c r="AB28" s="25">
        <f>VLOOKUP($A28,'Exports, FOB'!$B:$AE,AB$1,FALSE)+VLOOKUP($A28,'Imports, CIF'!$B:$AE,AB$1,FALSE)</f>
        <v>1873.670842</v>
      </c>
      <c r="AC28" s="25">
        <f>VLOOKUP($A28,'Exports, FOB'!$B:$AE,AC$1,FALSE)+VLOOKUP($A28,'Imports, CIF'!$B:$AE,AC$1,FALSE)</f>
        <v>2296.698586</v>
      </c>
      <c r="AD28" s="25">
        <f>VLOOKUP($A28,'Exports, FOB'!$B:$AE,AD$1,FALSE)+VLOOKUP($A28,'Imports, CIF'!$B:$AE,AD$1,FALSE)</f>
        <v>1880.3921090000001</v>
      </c>
    </row>
    <row r="29" spans="1:30" x14ac:dyDescent="0.15">
      <c r="A29" s="26" t="s">
        <v>56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f>VLOOKUP($A29,'Exports, FOB'!$B:$AE,I$1,FALSE)+VLOOKUP($A29,'Imports, CIF'!$B:$AE,I$1,FALSE)</f>
        <v>2010.2160213901007</v>
      </c>
      <c r="J29" s="25">
        <f>VLOOKUP($A29,'Exports, FOB'!$B:$AE,J$1,FALSE)+VLOOKUP($A29,'Imports, CIF'!$B:$AE,J$1,FALSE)</f>
        <v>1936.9343668946192</v>
      </c>
      <c r="K29" s="25">
        <f>VLOOKUP($A29,'Exports, FOB'!$B:$AE,K$1,FALSE)+VLOOKUP($A29,'Imports, CIF'!$B:$AE,K$1,FALSE)</f>
        <v>1559.2598038440128</v>
      </c>
      <c r="L29" s="25">
        <f>VLOOKUP($A29,'Exports, FOB'!$B:$AE,L$1,FALSE)+VLOOKUP($A29,'Imports, CIF'!$B:$AE,L$1,FALSE)</f>
        <v>1886.9824532754826</v>
      </c>
      <c r="M29" s="25">
        <f>VLOOKUP($A29,'Exports, FOB'!$B:$AE,M$1,FALSE)+VLOOKUP($A29,'Imports, CIF'!$B:$AE,M$1,FALSE)</f>
        <v>2455.2279798811301</v>
      </c>
      <c r="N29" s="25">
        <f>VLOOKUP($A29,'Exports, FOB'!$B:$AE,N$1,FALSE)+VLOOKUP($A29,'Imports, CIF'!$B:$AE,N$1,FALSE)</f>
        <v>2636.1491843009671</v>
      </c>
      <c r="O29" s="25">
        <f>VLOOKUP($A29,'Exports, FOB'!$B:$AE,O$1,FALSE)+VLOOKUP($A29,'Imports, CIF'!$B:$AE,O$1,FALSE)</f>
        <v>2639.8008354841832</v>
      </c>
      <c r="P29" s="25">
        <f>VLOOKUP($A29,'Exports, FOB'!$B:$AE,P$1,FALSE)+VLOOKUP($A29,'Imports, CIF'!$B:$AE,P$1,FALSE)</f>
        <v>3342.8277605190506</v>
      </c>
      <c r="Q29" s="25">
        <f>VLOOKUP($A29,'Exports, FOB'!$B:$AE,Q$1,FALSE)+VLOOKUP($A29,'Imports, CIF'!$B:$AE,Q$1,FALSE)</f>
        <v>3938.7068774392601</v>
      </c>
      <c r="R29" s="25">
        <f>VLOOKUP($A29,'Exports, FOB'!$B:$AE,R$1,FALSE)+VLOOKUP($A29,'Imports, CIF'!$B:$AE,R$1,FALSE)</f>
        <v>3432.191558</v>
      </c>
      <c r="S29" s="25">
        <f>VLOOKUP($A29,'Exports, FOB'!$B:$AE,S$1,FALSE)+VLOOKUP($A29,'Imports, CIF'!$B:$AE,S$1,FALSE)</f>
        <v>2786.0928720000002</v>
      </c>
      <c r="T29" s="25">
        <f>VLOOKUP($A29,'Exports, FOB'!$B:$AE,T$1,FALSE)+VLOOKUP($A29,'Imports, CIF'!$B:$AE,T$1,FALSE)</f>
        <v>2984.6347779999996</v>
      </c>
      <c r="U29" s="25">
        <f>VLOOKUP($A29,'Exports, FOB'!$B:$AE,U$1,FALSE)+VLOOKUP($A29,'Imports, CIF'!$B:$AE,U$1,FALSE)</f>
        <v>4544.1900029999997</v>
      </c>
      <c r="V29" s="25">
        <f>VLOOKUP($A29,'Exports, FOB'!$B:$AE,V$1,FALSE)+VLOOKUP($A29,'Imports, CIF'!$B:$AE,V$1,FALSE)</f>
        <v>5132.2577469999997</v>
      </c>
      <c r="W29" s="25">
        <f>VLOOKUP($A29,'Exports, FOB'!$B:$AE,W$1,FALSE)+VLOOKUP($A29,'Imports, CIF'!$B:$AE,W$1,FALSE)</f>
        <v>5540.9152589999994</v>
      </c>
      <c r="X29" s="25">
        <f>VLOOKUP($A29,'Exports, FOB'!$B:$AE,X$1,FALSE)+VLOOKUP($A29,'Imports, CIF'!$B:$AE,X$1,FALSE)</f>
        <v>6529.3426499999996</v>
      </c>
      <c r="Y29" s="25">
        <f>VLOOKUP($A29,'Exports, FOB'!$B:$AE,Y$1,FALSE)+VLOOKUP($A29,'Imports, CIF'!$B:$AE,Y$1,FALSE)</f>
        <v>7003.7776639999993</v>
      </c>
      <c r="Z29" s="25">
        <f>VLOOKUP($A29,'Exports, FOB'!$B:$AE,Z$1,FALSE)+VLOOKUP($A29,'Imports, CIF'!$B:$AE,Z$1,FALSE)</f>
        <v>6536.1975870000006</v>
      </c>
      <c r="AA29" s="25">
        <f>VLOOKUP($A29,'Exports, FOB'!$B:$AE,AA$1,FALSE)+VLOOKUP($A29,'Imports, CIF'!$B:$AE,AA$1,FALSE)</f>
        <v>4649.8498479999998</v>
      </c>
      <c r="AB29" s="25">
        <f>VLOOKUP($A29,'Exports, FOB'!$B:$AE,AB$1,FALSE)+VLOOKUP($A29,'Imports, CIF'!$B:$AE,AB$1,FALSE)</f>
        <v>4936.3359060000003</v>
      </c>
      <c r="AC29" s="25">
        <f>VLOOKUP($A29,'Exports, FOB'!$B:$AE,AC$1,FALSE)+VLOOKUP($A29,'Imports, CIF'!$B:$AE,AC$1,FALSE)</f>
        <v>5685.7241620000004</v>
      </c>
      <c r="AD29" s="25">
        <f>VLOOKUP($A29,'Exports, FOB'!$B:$AE,AD$1,FALSE)+VLOOKUP($A29,'Imports, CIF'!$B:$AE,AD$1,FALSE)</f>
        <v>4730.5478430000003</v>
      </c>
    </row>
    <row r="30" spans="1:30" x14ac:dyDescent="0.15">
      <c r="A30" s="26" t="s">
        <v>71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f>VLOOKUP($A30,'Exports, FOB'!$B:$AE,I$1,FALSE)+VLOOKUP($A30,'Imports, CIF'!$B:$AE,I$1,FALSE)</f>
        <v>2164.0594564381254</v>
      </c>
      <c r="J30" s="25">
        <f>VLOOKUP($A30,'Exports, FOB'!$B:$AE,J$1,FALSE)+VLOOKUP($A30,'Imports, CIF'!$B:$AE,J$1,FALSE)</f>
        <v>2086.080089629419</v>
      </c>
      <c r="K30" s="25">
        <f>VLOOKUP($A30,'Exports, FOB'!$B:$AE,K$1,FALSE)+VLOOKUP($A30,'Imports, CIF'!$B:$AE,K$1,FALSE)</f>
        <v>1799.4299881021029</v>
      </c>
      <c r="L30" s="25">
        <f>VLOOKUP($A30,'Exports, FOB'!$B:$AE,L$1,FALSE)+VLOOKUP($A30,'Imports, CIF'!$B:$AE,L$1,FALSE)</f>
        <v>2168.0229446200565</v>
      </c>
      <c r="M30" s="25">
        <f>VLOOKUP($A30,'Exports, FOB'!$B:$AE,M$1,FALSE)+VLOOKUP($A30,'Imports, CIF'!$B:$AE,M$1,FALSE)</f>
        <v>2952.7698967350398</v>
      </c>
      <c r="N30" s="25">
        <f>VLOOKUP($A30,'Exports, FOB'!$B:$AE,N$1,FALSE)+VLOOKUP($A30,'Imports, CIF'!$B:$AE,N$1,FALSE)</f>
        <v>2759.2487126182696</v>
      </c>
      <c r="O30" s="25">
        <f>VLOOKUP($A30,'Exports, FOB'!$B:$AE,O$1,FALSE)+VLOOKUP($A30,'Imports, CIF'!$B:$AE,O$1,FALSE)</f>
        <v>2436.9296540128898</v>
      </c>
      <c r="P30" s="25">
        <f>VLOOKUP($A30,'Exports, FOB'!$B:$AE,P$1,FALSE)+VLOOKUP($A30,'Imports, CIF'!$B:$AE,P$1,FALSE)</f>
        <v>2566.3872119975895</v>
      </c>
      <c r="Q30" s="25">
        <f>VLOOKUP($A30,'Exports, FOB'!$B:$AE,Q$1,FALSE)+VLOOKUP($A30,'Imports, CIF'!$B:$AE,Q$1,FALSE)</f>
        <v>2237.4572376504702</v>
      </c>
      <c r="R30" s="25">
        <f>VLOOKUP($A30,'Exports, FOB'!$B:$AE,R$1,FALSE)+VLOOKUP($A30,'Imports, CIF'!$B:$AE,R$1,FALSE)</f>
        <v>1941.512743</v>
      </c>
      <c r="S30" s="25">
        <f>VLOOKUP($A30,'Exports, FOB'!$B:$AE,S$1,FALSE)+VLOOKUP($A30,'Imports, CIF'!$B:$AE,S$1,FALSE)</f>
        <v>1813.1509129999999</v>
      </c>
      <c r="T30" s="25">
        <f>VLOOKUP($A30,'Exports, FOB'!$B:$AE,T$1,FALSE)+VLOOKUP($A30,'Imports, CIF'!$B:$AE,T$1,FALSE)</f>
        <v>1971.554744</v>
      </c>
      <c r="U30" s="25">
        <f>VLOOKUP($A30,'Exports, FOB'!$B:$AE,U$1,FALSE)+VLOOKUP($A30,'Imports, CIF'!$B:$AE,U$1,FALSE)</f>
        <v>2140.871537</v>
      </c>
      <c r="V30" s="25">
        <f>VLOOKUP($A30,'Exports, FOB'!$B:$AE,V$1,FALSE)+VLOOKUP($A30,'Imports, CIF'!$B:$AE,V$1,FALSE)</f>
        <v>2493.8075229999999</v>
      </c>
      <c r="W30" s="25">
        <f>VLOOKUP($A30,'Exports, FOB'!$B:$AE,W$1,FALSE)+VLOOKUP($A30,'Imports, CIF'!$B:$AE,W$1,FALSE)</f>
        <v>2352.5032639999999</v>
      </c>
      <c r="X30" s="25">
        <f>VLOOKUP($A30,'Exports, FOB'!$B:$AE,X$1,FALSE)+VLOOKUP($A30,'Imports, CIF'!$B:$AE,X$1,FALSE)</f>
        <v>2536.3294550000001</v>
      </c>
      <c r="Y30" s="25">
        <f>VLOOKUP($A30,'Exports, FOB'!$B:$AE,Y$1,FALSE)+VLOOKUP($A30,'Imports, CIF'!$B:$AE,Y$1,FALSE)</f>
        <v>2881.2737349999998</v>
      </c>
      <c r="Z30" s="25">
        <f>VLOOKUP($A30,'Exports, FOB'!$B:$AE,Z$1,FALSE)+VLOOKUP($A30,'Imports, CIF'!$B:$AE,Z$1,FALSE)</f>
        <v>3082.9944109999997</v>
      </c>
      <c r="AA30" s="25">
        <f>VLOOKUP($A30,'Exports, FOB'!$B:$AE,AA$1,FALSE)+VLOOKUP($A30,'Imports, CIF'!$B:$AE,AA$1,FALSE)</f>
        <v>2435.0263519999999</v>
      </c>
      <c r="AB30" s="25">
        <f>VLOOKUP($A30,'Exports, FOB'!$B:$AE,AB$1,FALSE)+VLOOKUP($A30,'Imports, CIF'!$B:$AE,AB$1,FALSE)</f>
        <v>2685.788172</v>
      </c>
      <c r="AC30" s="25">
        <f>VLOOKUP($A30,'Exports, FOB'!$B:$AE,AC$1,FALSE)+VLOOKUP($A30,'Imports, CIF'!$B:$AE,AC$1,FALSE)</f>
        <v>3196.6154139999999</v>
      </c>
      <c r="AD30" s="25">
        <f>VLOOKUP($A30,'Exports, FOB'!$B:$AE,AD$1,FALSE)+VLOOKUP($A30,'Imports, CIF'!$B:$AE,AD$1,FALSE)</f>
        <v>3295.286114</v>
      </c>
    </row>
    <row r="31" spans="1:30" x14ac:dyDescent="0.15">
      <c r="A31" s="26" t="s">
        <v>106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>VLOOKUP($A31,'Exports, FOB'!$B:$AE,I$1,FALSE)+VLOOKUP($A31,'Imports, CIF'!$B:$AE,I$1,FALSE)</f>
        <v>402.59242374758912</v>
      </c>
      <c r="J31" s="25">
        <f>VLOOKUP($A31,'Exports, FOB'!$B:$AE,J$1,FALSE)+VLOOKUP($A31,'Imports, CIF'!$B:$AE,J$1,FALSE)</f>
        <v>441.8997763982469</v>
      </c>
      <c r="K31" s="25">
        <f>VLOOKUP($A31,'Exports, FOB'!$B:$AE,K$1,FALSE)+VLOOKUP($A31,'Imports, CIF'!$B:$AE,K$1,FALSE)</f>
        <v>480.91585476636294</v>
      </c>
      <c r="L31" s="25">
        <f>VLOOKUP($A31,'Exports, FOB'!$B:$AE,L$1,FALSE)+VLOOKUP($A31,'Imports, CIF'!$B:$AE,L$1,FALSE)</f>
        <v>588.53261482354105</v>
      </c>
      <c r="M31" s="25">
        <f>VLOOKUP($A31,'Exports, FOB'!$B:$AE,M$1,FALSE)+VLOOKUP($A31,'Imports, CIF'!$B:$AE,M$1,FALSE)</f>
        <v>691.32405645752362</v>
      </c>
      <c r="N31" s="25">
        <f>VLOOKUP($A31,'Exports, FOB'!$B:$AE,N$1,FALSE)+VLOOKUP($A31,'Imports, CIF'!$B:$AE,N$1,FALSE)</f>
        <v>801.52630491278398</v>
      </c>
      <c r="O31" s="25">
        <f>VLOOKUP($A31,'Exports, FOB'!$B:$AE,O$1,FALSE)+VLOOKUP($A31,'Imports, CIF'!$B:$AE,O$1,FALSE)</f>
        <v>710.74986522952292</v>
      </c>
      <c r="P31" s="25">
        <f>VLOOKUP($A31,'Exports, FOB'!$B:$AE,P$1,FALSE)+VLOOKUP($A31,'Imports, CIF'!$B:$AE,P$1,FALSE)</f>
        <v>369.52575041653199</v>
      </c>
      <c r="Q31" s="25">
        <f>VLOOKUP($A31,'Exports, FOB'!$B:$AE,Q$1,FALSE)+VLOOKUP($A31,'Imports, CIF'!$B:$AE,Q$1,FALSE)</f>
        <v>482.47997956161703</v>
      </c>
      <c r="R31" s="25">
        <f>VLOOKUP($A31,'Exports, FOB'!$B:$AE,R$1,FALSE)+VLOOKUP($A31,'Imports, CIF'!$B:$AE,R$1,FALSE)</f>
        <v>615.60482900000011</v>
      </c>
      <c r="S31" s="25">
        <f>VLOOKUP($A31,'Exports, FOB'!$B:$AE,S$1,FALSE)+VLOOKUP($A31,'Imports, CIF'!$B:$AE,S$1,FALSE)</f>
        <v>521.84783900000002</v>
      </c>
      <c r="T31" s="25">
        <f>VLOOKUP($A31,'Exports, FOB'!$B:$AE,T$1,FALSE)+VLOOKUP($A31,'Imports, CIF'!$B:$AE,T$1,FALSE)</f>
        <v>552.22155900000007</v>
      </c>
      <c r="U31" s="25">
        <f>VLOOKUP($A31,'Exports, FOB'!$B:$AE,U$1,FALSE)+VLOOKUP($A31,'Imports, CIF'!$B:$AE,U$1,FALSE)</f>
        <v>614.20174700000007</v>
      </c>
      <c r="V31" s="25">
        <f>VLOOKUP($A31,'Exports, FOB'!$B:$AE,V$1,FALSE)+VLOOKUP($A31,'Imports, CIF'!$B:$AE,V$1,FALSE)</f>
        <v>652.96858399999996</v>
      </c>
      <c r="W31" s="25">
        <f>VLOOKUP($A31,'Exports, FOB'!$B:$AE,W$1,FALSE)+VLOOKUP($A31,'Imports, CIF'!$B:$AE,W$1,FALSE)</f>
        <v>686.80608899999993</v>
      </c>
      <c r="X31" s="25">
        <f>VLOOKUP($A31,'Exports, FOB'!$B:$AE,X$1,FALSE)+VLOOKUP($A31,'Imports, CIF'!$B:$AE,X$1,FALSE)</f>
        <v>853.98543399999994</v>
      </c>
      <c r="Y31" s="25">
        <f>VLOOKUP($A31,'Exports, FOB'!$B:$AE,Y$1,FALSE)+VLOOKUP($A31,'Imports, CIF'!$B:$AE,Y$1,FALSE)</f>
        <v>1008.4882150000001</v>
      </c>
      <c r="Z31" s="25">
        <f>VLOOKUP($A31,'Exports, FOB'!$B:$AE,Z$1,FALSE)+VLOOKUP($A31,'Imports, CIF'!$B:$AE,Z$1,FALSE)</f>
        <v>1146.512346</v>
      </c>
      <c r="AA31" s="25">
        <f>VLOOKUP($A31,'Exports, FOB'!$B:$AE,AA$1,FALSE)+VLOOKUP($A31,'Imports, CIF'!$B:$AE,AA$1,FALSE)</f>
        <v>926.86199399999998</v>
      </c>
      <c r="AB31" s="25">
        <f>VLOOKUP($A31,'Exports, FOB'!$B:$AE,AB$1,FALSE)+VLOOKUP($A31,'Imports, CIF'!$B:$AE,AB$1,FALSE)</f>
        <v>1114.3552750000001</v>
      </c>
      <c r="AC31" s="25">
        <f>VLOOKUP($A31,'Exports, FOB'!$B:$AE,AC$1,FALSE)+VLOOKUP($A31,'Imports, CIF'!$B:$AE,AC$1,FALSE)</f>
        <v>2020.4588800000001</v>
      </c>
      <c r="AD31" s="25">
        <f>VLOOKUP($A31,'Exports, FOB'!$B:$AE,AD$1,FALSE)+VLOOKUP($A31,'Imports, CIF'!$B:$AE,AD$1,FALSE)</f>
        <v>1444.5354029999999</v>
      </c>
    </row>
    <row r="32" spans="1:30" x14ac:dyDescent="0.15">
      <c r="A32" s="26" t="s">
        <v>131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f>VLOOKUP($A32,'Exports, FOB'!$B:$AE,I$1,FALSE)+VLOOKUP($A32,'Imports, CIF'!$B:$AE,I$1,FALSE)</f>
        <v>315.60145729271045</v>
      </c>
      <c r="J32" s="25">
        <f>VLOOKUP($A32,'Exports, FOB'!$B:$AE,J$1,FALSE)+VLOOKUP($A32,'Imports, CIF'!$B:$AE,J$1,FALSE)</f>
        <v>344.30028861922</v>
      </c>
      <c r="K32" s="25">
        <f>VLOOKUP($A32,'Exports, FOB'!$B:$AE,K$1,FALSE)+VLOOKUP($A32,'Imports, CIF'!$B:$AE,K$1,FALSE)</f>
        <v>427.00140832612931</v>
      </c>
      <c r="L32" s="25">
        <f>VLOOKUP($A32,'Exports, FOB'!$B:$AE,L$1,FALSE)+VLOOKUP($A32,'Imports, CIF'!$B:$AE,L$1,FALSE)</f>
        <v>339.555493346915</v>
      </c>
      <c r="M32" s="25">
        <f>VLOOKUP($A32,'Exports, FOB'!$B:$AE,M$1,FALSE)+VLOOKUP($A32,'Imports, CIF'!$B:$AE,M$1,FALSE)</f>
        <v>540.45352282415604</v>
      </c>
      <c r="N32" s="25">
        <f>VLOOKUP($A32,'Exports, FOB'!$B:$AE,N$1,FALSE)+VLOOKUP($A32,'Imports, CIF'!$B:$AE,N$1,FALSE)</f>
        <v>792.25096795174773</v>
      </c>
      <c r="O32" s="25">
        <f>VLOOKUP($A32,'Exports, FOB'!$B:$AE,O$1,FALSE)+VLOOKUP($A32,'Imports, CIF'!$B:$AE,O$1,FALSE)</f>
        <v>987.4400136304007</v>
      </c>
      <c r="P32" s="25">
        <f>VLOOKUP($A32,'Exports, FOB'!$B:$AE,P$1,FALSE)+VLOOKUP($A32,'Imports, CIF'!$B:$AE,P$1,FALSE)</f>
        <v>1095.3352706540684</v>
      </c>
      <c r="Q32" s="25">
        <f>VLOOKUP($A32,'Exports, FOB'!$B:$AE,Q$1,FALSE)+VLOOKUP($A32,'Imports, CIF'!$B:$AE,Q$1,FALSE)</f>
        <v>1416.2469382441409</v>
      </c>
      <c r="R32" s="25">
        <f>VLOOKUP($A32,'Exports, FOB'!$B:$AE,R$1,FALSE)+VLOOKUP($A32,'Imports, CIF'!$B:$AE,R$1,FALSE)</f>
        <v>1275.4851639999999</v>
      </c>
      <c r="S32" s="25">
        <f>VLOOKUP($A32,'Exports, FOB'!$B:$AE,S$1,FALSE)+VLOOKUP($A32,'Imports, CIF'!$B:$AE,S$1,FALSE)</f>
        <v>701.79651699999999</v>
      </c>
      <c r="T32" s="25">
        <f>VLOOKUP($A32,'Exports, FOB'!$B:$AE,T$1,FALSE)+VLOOKUP($A32,'Imports, CIF'!$B:$AE,T$1,FALSE)</f>
        <v>762.93145499999991</v>
      </c>
      <c r="U32" s="25">
        <f>VLOOKUP($A32,'Exports, FOB'!$B:$AE,U$1,FALSE)+VLOOKUP($A32,'Imports, CIF'!$B:$AE,U$1,FALSE)</f>
        <v>1266.6443710000001</v>
      </c>
      <c r="V32" s="25">
        <f>VLOOKUP($A32,'Exports, FOB'!$B:$AE,V$1,FALSE)+VLOOKUP($A32,'Imports, CIF'!$B:$AE,V$1,FALSE)</f>
        <v>1682.5164559999998</v>
      </c>
      <c r="W32" s="25">
        <f>VLOOKUP($A32,'Exports, FOB'!$B:$AE,W$1,FALSE)+VLOOKUP($A32,'Imports, CIF'!$B:$AE,W$1,FALSE)</f>
        <v>1974.3082530000001</v>
      </c>
      <c r="X32" s="25">
        <f>VLOOKUP($A32,'Exports, FOB'!$B:$AE,X$1,FALSE)+VLOOKUP($A32,'Imports, CIF'!$B:$AE,X$1,FALSE)</f>
        <v>2301.687093</v>
      </c>
      <c r="Y32" s="25">
        <f>VLOOKUP($A32,'Exports, FOB'!$B:$AE,Y$1,FALSE)+VLOOKUP($A32,'Imports, CIF'!$B:$AE,Y$1,FALSE)</f>
        <v>2509.2733050000002</v>
      </c>
      <c r="Z32" s="25">
        <f>VLOOKUP($A32,'Exports, FOB'!$B:$AE,Z$1,FALSE)+VLOOKUP($A32,'Imports, CIF'!$B:$AE,Z$1,FALSE)</f>
        <v>3160.67454</v>
      </c>
      <c r="AA32" s="25">
        <f>VLOOKUP($A32,'Exports, FOB'!$B:$AE,AA$1,FALSE)+VLOOKUP($A32,'Imports, CIF'!$B:$AE,AA$1,FALSE)</f>
        <v>2519.372766</v>
      </c>
      <c r="AB32" s="25">
        <f>VLOOKUP($A32,'Exports, FOB'!$B:$AE,AB$1,FALSE)+VLOOKUP($A32,'Imports, CIF'!$B:$AE,AB$1,FALSE)</f>
        <v>2955.4509630000002</v>
      </c>
      <c r="AC32" s="25">
        <f>VLOOKUP($A32,'Exports, FOB'!$B:$AE,AC$1,FALSE)+VLOOKUP($A32,'Imports, CIF'!$B:$AE,AC$1,FALSE)</f>
        <v>3905.7144269999999</v>
      </c>
      <c r="AD32" s="25">
        <f>VLOOKUP($A32,'Exports, FOB'!$B:$AE,AD$1,FALSE)+VLOOKUP($A32,'Imports, CIF'!$B:$AE,AD$1,FALSE)</f>
        <v>3291.0561109999999</v>
      </c>
    </row>
    <row r="33" spans="1:33" x14ac:dyDescent="0.15">
      <c r="A33" s="26" t="s">
        <v>73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>VLOOKUP($A33,'Exports, FOB'!$B:$AE,I$1,FALSE)+VLOOKUP($A33,'Imports, CIF'!$B:$AE,I$1,FALSE)</f>
        <v>9204.7946581139986</v>
      </c>
      <c r="J33" s="25">
        <f>VLOOKUP($A33,'Exports, FOB'!$B:$AE,J$1,FALSE)+VLOOKUP($A33,'Imports, CIF'!$B:$AE,J$1,FALSE)</f>
        <v>9693.1540444355414</v>
      </c>
      <c r="K33" s="25">
        <f>VLOOKUP($A33,'Exports, FOB'!$B:$AE,K$1,FALSE)+VLOOKUP($A33,'Imports, CIF'!$B:$AE,K$1,FALSE)</f>
        <v>9089.8662344063032</v>
      </c>
      <c r="L33" s="25">
        <f>VLOOKUP($A33,'Exports, FOB'!$B:$AE,L$1,FALSE)+VLOOKUP($A33,'Imports, CIF'!$B:$AE,L$1,FALSE)</f>
        <v>11151.248644046051</v>
      </c>
      <c r="M33" s="25">
        <f>VLOOKUP($A33,'Exports, FOB'!$B:$AE,M$1,FALSE)+VLOOKUP($A33,'Imports, CIF'!$B:$AE,M$1,FALSE)</f>
        <v>13606.83426788235</v>
      </c>
      <c r="N33" s="25">
        <f>VLOOKUP($A33,'Exports, FOB'!$B:$AE,N$1,FALSE)+VLOOKUP($A33,'Imports, CIF'!$B:$AE,N$1,FALSE)</f>
        <v>14655.524498309769</v>
      </c>
      <c r="O33" s="25">
        <f>VLOOKUP($A33,'Exports, FOB'!$B:$AE,O$1,FALSE)+VLOOKUP($A33,'Imports, CIF'!$B:$AE,O$1,FALSE)</f>
        <v>13944.620275788591</v>
      </c>
      <c r="P33" s="25">
        <f>VLOOKUP($A33,'Exports, FOB'!$B:$AE,P$1,FALSE)+VLOOKUP($A33,'Imports, CIF'!$B:$AE,P$1,FALSE)</f>
        <v>14088.452997197501</v>
      </c>
      <c r="Q33" s="25">
        <f>VLOOKUP($A33,'Exports, FOB'!$B:$AE,Q$1,FALSE)+VLOOKUP($A33,'Imports, CIF'!$B:$AE,Q$1,FALSE)</f>
        <v>13827.600674893734</v>
      </c>
      <c r="R33" s="25">
        <f>VLOOKUP($A33,'Exports, FOB'!$B:$AE,R$1,FALSE)+VLOOKUP($A33,'Imports, CIF'!$B:$AE,R$1,FALSE)</f>
        <v>14305.404391</v>
      </c>
      <c r="S33" s="25">
        <f>VLOOKUP($A33,'Exports, FOB'!$B:$AE,S$1,FALSE)+VLOOKUP($A33,'Imports, CIF'!$B:$AE,S$1,FALSE)</f>
        <v>11809.132707000001</v>
      </c>
      <c r="T33" s="25">
        <f>VLOOKUP($A33,'Exports, FOB'!$B:$AE,T$1,FALSE)+VLOOKUP($A33,'Imports, CIF'!$B:$AE,T$1,FALSE)</f>
        <v>11976.226019000002</v>
      </c>
      <c r="U33" s="25">
        <f>VLOOKUP($A33,'Exports, FOB'!$B:$AE,U$1,FALSE)+VLOOKUP($A33,'Imports, CIF'!$B:$AE,U$1,FALSE)</f>
        <v>14215.301401000001</v>
      </c>
      <c r="V33" s="25">
        <f>VLOOKUP($A33,'Exports, FOB'!$B:$AE,V$1,FALSE)+VLOOKUP($A33,'Imports, CIF'!$B:$AE,V$1,FALSE)</f>
        <v>16626.845684</v>
      </c>
      <c r="W33" s="25">
        <f>VLOOKUP($A33,'Exports, FOB'!$B:$AE,W$1,FALSE)+VLOOKUP($A33,'Imports, CIF'!$B:$AE,W$1,FALSE)</f>
        <v>17776.392252999998</v>
      </c>
      <c r="X33" s="25">
        <f>VLOOKUP($A33,'Exports, FOB'!$B:$AE,X$1,FALSE)+VLOOKUP($A33,'Imports, CIF'!$B:$AE,X$1,FALSE)</f>
        <v>18817.577615999999</v>
      </c>
      <c r="Y33" s="25">
        <f>VLOOKUP($A33,'Exports, FOB'!$B:$AE,Y$1,FALSE)+VLOOKUP($A33,'Imports, CIF'!$B:$AE,Y$1,FALSE)</f>
        <v>23352.934394</v>
      </c>
      <c r="Z33" s="25">
        <f>VLOOKUP($A33,'Exports, FOB'!$B:$AE,Z$1,FALSE)+VLOOKUP($A33,'Imports, CIF'!$B:$AE,Z$1,FALSE)</f>
        <v>24174.997132999997</v>
      </c>
      <c r="AA33" s="25">
        <f>VLOOKUP($A33,'Exports, FOB'!$B:$AE,AA$1,FALSE)+VLOOKUP($A33,'Imports, CIF'!$B:$AE,AA$1,FALSE)</f>
        <v>16387.562182000001</v>
      </c>
      <c r="AB33" s="25">
        <f>VLOOKUP($A33,'Exports, FOB'!$B:$AE,AB$1,FALSE)+VLOOKUP($A33,'Imports, CIF'!$B:$AE,AB$1,FALSE)</f>
        <v>20000.015138000002</v>
      </c>
      <c r="AC33" s="25">
        <f>VLOOKUP($A33,'Exports, FOB'!$B:$AE,AC$1,FALSE)+VLOOKUP($A33,'Imports, CIF'!$B:$AE,AC$1,FALSE)</f>
        <v>23381.383710000002</v>
      </c>
      <c r="AD33" s="25">
        <f>VLOOKUP($A33,'Exports, FOB'!$B:$AE,AD$1,FALSE)+VLOOKUP($A33,'Imports, CIF'!$B:$AE,AD$1,FALSE)</f>
        <v>23922.258482999998</v>
      </c>
    </row>
    <row r="34" spans="1:33" x14ac:dyDescent="0.15">
      <c r="A34" s="26" t="s">
        <v>74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f>VLOOKUP($A34,'Exports, FOB'!$B:$AE,I$1,FALSE)+VLOOKUP($A34,'Imports, CIF'!$B:$AE,I$1,FALSE)</f>
        <v>8619.5250215919405</v>
      </c>
      <c r="J34" s="25">
        <f>VLOOKUP($A34,'Exports, FOB'!$B:$AE,J$1,FALSE)+VLOOKUP($A34,'Imports, CIF'!$B:$AE,J$1,FALSE)</f>
        <v>9004.8948225765671</v>
      </c>
      <c r="K34" s="25">
        <f>VLOOKUP($A34,'Exports, FOB'!$B:$AE,K$1,FALSE)+VLOOKUP($A34,'Imports, CIF'!$B:$AE,K$1,FALSE)</f>
        <v>7951.5698742577788</v>
      </c>
      <c r="L34" s="25">
        <f>VLOOKUP($A34,'Exports, FOB'!$B:$AE,L$1,FALSE)+VLOOKUP($A34,'Imports, CIF'!$B:$AE,L$1,FALSE)</f>
        <v>9327.952285973126</v>
      </c>
      <c r="M34" s="25">
        <f>VLOOKUP($A34,'Exports, FOB'!$B:$AE,M$1,FALSE)+VLOOKUP($A34,'Imports, CIF'!$B:$AE,M$1,FALSE)</f>
        <v>9794.3182192548065</v>
      </c>
      <c r="N34" s="25">
        <f>VLOOKUP($A34,'Exports, FOB'!$B:$AE,N$1,FALSE)+VLOOKUP($A34,'Imports, CIF'!$B:$AE,N$1,FALSE)</f>
        <v>10869.054585432577</v>
      </c>
      <c r="O34" s="25">
        <f>VLOOKUP($A34,'Exports, FOB'!$B:$AE,O$1,FALSE)+VLOOKUP($A34,'Imports, CIF'!$B:$AE,O$1,FALSE)</f>
        <v>10768.112590078468</v>
      </c>
      <c r="P34" s="25">
        <f>VLOOKUP($A34,'Exports, FOB'!$B:$AE,P$1,FALSE)+VLOOKUP($A34,'Imports, CIF'!$B:$AE,P$1,FALSE)</f>
        <v>11254.730282843886</v>
      </c>
      <c r="Q34" s="25">
        <f>VLOOKUP($A34,'Exports, FOB'!$B:$AE,Q$1,FALSE)+VLOOKUP($A34,'Imports, CIF'!$B:$AE,Q$1,FALSE)</f>
        <v>11748.786602281227</v>
      </c>
      <c r="R34" s="25">
        <f>VLOOKUP($A34,'Exports, FOB'!$B:$AE,R$1,FALSE)+VLOOKUP($A34,'Imports, CIF'!$B:$AE,R$1,FALSE)</f>
        <v>13336.041295999999</v>
      </c>
      <c r="S34" s="25">
        <f>VLOOKUP($A34,'Exports, FOB'!$B:$AE,S$1,FALSE)+VLOOKUP($A34,'Imports, CIF'!$B:$AE,S$1,FALSE)</f>
        <v>11711.414021000001</v>
      </c>
      <c r="T34" s="25">
        <f>VLOOKUP($A34,'Exports, FOB'!$B:$AE,T$1,FALSE)+VLOOKUP($A34,'Imports, CIF'!$B:$AE,T$1,FALSE)</f>
        <v>12834.439322999999</v>
      </c>
      <c r="U34" s="25">
        <f>VLOOKUP($A34,'Exports, FOB'!$B:$AE,U$1,FALSE)+VLOOKUP($A34,'Imports, CIF'!$B:$AE,U$1,FALSE)</f>
        <v>15307.826797000002</v>
      </c>
      <c r="V34" s="25">
        <f>VLOOKUP($A34,'Exports, FOB'!$B:$AE,V$1,FALSE)+VLOOKUP($A34,'Imports, CIF'!$B:$AE,V$1,FALSE)</f>
        <v>16882.010721999999</v>
      </c>
      <c r="W34" s="25">
        <f>VLOOKUP($A34,'Exports, FOB'!$B:$AE,W$1,FALSE)+VLOOKUP($A34,'Imports, CIF'!$B:$AE,W$1,FALSE)</f>
        <v>17805.3956</v>
      </c>
      <c r="X34" s="25">
        <f>VLOOKUP($A34,'Exports, FOB'!$B:$AE,X$1,FALSE)+VLOOKUP($A34,'Imports, CIF'!$B:$AE,X$1,FALSE)</f>
        <v>18092.950081999999</v>
      </c>
      <c r="Y34" s="25">
        <f>VLOOKUP($A34,'Exports, FOB'!$B:$AE,Y$1,FALSE)+VLOOKUP($A34,'Imports, CIF'!$B:$AE,Y$1,FALSE)</f>
        <v>17570.006786999998</v>
      </c>
      <c r="Z34" s="25">
        <f>VLOOKUP($A34,'Exports, FOB'!$B:$AE,Z$1,FALSE)+VLOOKUP($A34,'Imports, CIF'!$B:$AE,Z$1,FALSE)</f>
        <v>17410.563536999998</v>
      </c>
      <c r="AA34" s="25">
        <f>VLOOKUP($A34,'Exports, FOB'!$B:$AE,AA$1,FALSE)+VLOOKUP($A34,'Imports, CIF'!$B:$AE,AA$1,FALSE)</f>
        <v>12888.262364999999</v>
      </c>
      <c r="AB34" s="25">
        <f>VLOOKUP($A34,'Exports, FOB'!$B:$AE,AB$1,FALSE)+VLOOKUP($A34,'Imports, CIF'!$B:$AE,AB$1,FALSE)</f>
        <v>16355.87068</v>
      </c>
      <c r="AC34" s="25">
        <f>VLOOKUP($A34,'Exports, FOB'!$B:$AE,AC$1,FALSE)+VLOOKUP($A34,'Imports, CIF'!$B:$AE,AC$1,FALSE)</f>
        <v>17275.213427000002</v>
      </c>
      <c r="AD34" s="25">
        <f>VLOOKUP($A34,'Exports, FOB'!$B:$AE,AD$1,FALSE)+VLOOKUP($A34,'Imports, CIF'!$B:$AE,AD$1,FALSE)</f>
        <v>16469.692067</v>
      </c>
    </row>
    <row r="36" spans="1:33" x14ac:dyDescent="0.15">
      <c r="A36" s="20" t="s">
        <v>541</v>
      </c>
      <c r="B36" s="27">
        <f t="shared" ref="B36:AD36" si="1">SUM(B3:B34)</f>
        <v>0</v>
      </c>
      <c r="C36" s="27">
        <f t="shared" si="1"/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82523.16948795291</v>
      </c>
      <c r="J36" s="27">
        <f t="shared" si="1"/>
        <v>82761.829404336735</v>
      </c>
      <c r="K36" s="27">
        <f t="shared" si="1"/>
        <v>72496.545436721673</v>
      </c>
      <c r="L36" s="27">
        <f t="shared" si="1"/>
        <v>88284.091306731381</v>
      </c>
      <c r="M36" s="27">
        <f t="shared" si="1"/>
        <v>108636.05065560188</v>
      </c>
      <c r="N36" s="27">
        <f t="shared" si="1"/>
        <v>114577.55152229728</v>
      </c>
      <c r="O36" s="27">
        <f t="shared" si="1"/>
        <v>111100.36124709432</v>
      </c>
      <c r="P36" s="27">
        <f t="shared" si="1"/>
        <v>112954.28316222182</v>
      </c>
      <c r="Q36" s="27">
        <f t="shared" si="1"/>
        <v>116705.45003793108</v>
      </c>
      <c r="R36" s="27">
        <f t="shared" si="1"/>
        <v>125553.12491</v>
      </c>
      <c r="S36" s="27">
        <f t="shared" si="1"/>
        <v>108868.42330700002</v>
      </c>
      <c r="T36" s="27">
        <f t="shared" si="1"/>
        <v>115357.302513</v>
      </c>
      <c r="U36" s="27">
        <f t="shared" si="1"/>
        <v>143685.403941</v>
      </c>
      <c r="V36" s="27">
        <f t="shared" si="1"/>
        <v>171229.796352</v>
      </c>
      <c r="W36" s="27">
        <f t="shared" si="1"/>
        <v>185152.66481699995</v>
      </c>
      <c r="X36" s="27">
        <f t="shared" si="1"/>
        <v>209136.59793399993</v>
      </c>
      <c r="Y36" s="27">
        <f t="shared" si="1"/>
        <v>244414.839224</v>
      </c>
      <c r="Z36" s="27">
        <f t="shared" si="1"/>
        <v>262547.04628100002</v>
      </c>
      <c r="AA36" s="27">
        <f t="shared" si="1"/>
        <v>189458.18183899994</v>
      </c>
      <c r="AB36" s="27">
        <f t="shared" si="1"/>
        <v>231738.01557699998</v>
      </c>
      <c r="AC36" s="27">
        <f t="shared" si="1"/>
        <v>268370.78330499999</v>
      </c>
      <c r="AD36" s="27">
        <f t="shared" si="1"/>
        <v>251144.592592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542</v>
      </c>
    </row>
    <row r="39" spans="1:33" x14ac:dyDescent="0.15">
      <c r="A39" s="22" t="s">
        <v>219</v>
      </c>
      <c r="B39" s="20" t="e">
        <f t="shared" ref="B39:AD47" si="2">B3/B$36</f>
        <v>#DIV/0!</v>
      </c>
      <c r="C39" s="20" t="e">
        <f t="shared" si="2"/>
        <v>#DIV/0!</v>
      </c>
      <c r="D39" s="20" t="e">
        <f t="shared" si="2"/>
        <v>#DIV/0!</v>
      </c>
      <c r="E39" s="20" t="e">
        <f t="shared" si="2"/>
        <v>#DIV/0!</v>
      </c>
      <c r="F39" s="20" t="e">
        <f t="shared" si="2"/>
        <v>#DIV/0!</v>
      </c>
      <c r="G39" s="20" t="e">
        <f t="shared" si="2"/>
        <v>#DIV/0!</v>
      </c>
      <c r="H39" s="20" t="e">
        <f t="shared" si="2"/>
        <v>#DIV/0!</v>
      </c>
      <c r="I39" s="20">
        <f t="shared" si="2"/>
        <v>1.4128936597971537E-3</v>
      </c>
      <c r="J39" s="20">
        <f t="shared" si="2"/>
        <v>2.0190570849308088E-3</v>
      </c>
      <c r="K39" s="20">
        <f t="shared" si="2"/>
        <v>2.1660424555499467E-3</v>
      </c>
      <c r="L39" s="20">
        <f t="shared" si="2"/>
        <v>2.7671861342982176E-3</v>
      </c>
      <c r="M39" s="20">
        <f t="shared" si="2"/>
        <v>2.354534944506608E-3</v>
      </c>
      <c r="N39" s="20">
        <f t="shared" si="2"/>
        <v>2.9331608429469832E-3</v>
      </c>
      <c r="O39" s="20">
        <f t="shared" si="2"/>
        <v>3.5451072486013644E-3</v>
      </c>
      <c r="P39" s="20">
        <f t="shared" si="2"/>
        <v>2.934982380178904E-3</v>
      </c>
      <c r="Q39" s="20">
        <f t="shared" si="2"/>
        <v>2.6560001159454069E-3</v>
      </c>
      <c r="R39" s="20">
        <f t="shared" si="2"/>
        <v>2.3667093767120798E-3</v>
      </c>
      <c r="S39" s="20">
        <f t="shared" si="2"/>
        <v>1.6114892148779705E-3</v>
      </c>
      <c r="T39" s="20">
        <f t="shared" si="2"/>
        <v>8.3119425395019502E-4</v>
      </c>
      <c r="U39" s="20">
        <f t="shared" si="2"/>
        <v>1.1514001802711471E-3</v>
      </c>
      <c r="V39" s="20">
        <f t="shared" si="2"/>
        <v>1.505817138682758E-3</v>
      </c>
      <c r="W39" s="20">
        <f t="shared" si="2"/>
        <v>1.305886119646062E-3</v>
      </c>
      <c r="X39" s="20">
        <f t="shared" si="2"/>
        <v>1.0611429237748025E-3</v>
      </c>
      <c r="Y39" s="20">
        <f t="shared" si="2"/>
        <v>1.204511280635418E-3</v>
      </c>
      <c r="Z39" s="20">
        <f t="shared" si="2"/>
        <v>1.0921844525079751E-3</v>
      </c>
      <c r="AA39" s="20">
        <f t="shared" si="2"/>
        <v>1.3292155902456817E-3</v>
      </c>
      <c r="AB39" s="20">
        <f t="shared" si="2"/>
        <v>1.3153206703745174E-3</v>
      </c>
      <c r="AC39" s="20">
        <f t="shared" si="2"/>
        <v>1.3152710464717106E-3</v>
      </c>
      <c r="AD39" s="20">
        <f t="shared" si="2"/>
        <v>1.3876346745245473E-3</v>
      </c>
      <c r="AF39" s="21">
        <f>AVERAGE(I39:AD39)</f>
        <v>1.8303064449741023E-3</v>
      </c>
      <c r="AG39" s="21" t="str">
        <f>A39</f>
        <v>Argentina</v>
      </c>
    </row>
    <row r="40" spans="1:33" x14ac:dyDescent="0.15">
      <c r="A40" s="26" t="s">
        <v>32</v>
      </c>
      <c r="B40" s="20" t="e">
        <f t="shared" si="2"/>
        <v>#DIV/0!</v>
      </c>
      <c r="C40" s="20" t="e">
        <f t="shared" si="2"/>
        <v>#DIV/0!</v>
      </c>
      <c r="D40" s="20" t="e">
        <f t="shared" si="2"/>
        <v>#DIV/0!</v>
      </c>
      <c r="E40" s="20" t="e">
        <f t="shared" si="2"/>
        <v>#DIV/0!</v>
      </c>
      <c r="F40" s="20" t="e">
        <f t="shared" si="2"/>
        <v>#DIV/0!</v>
      </c>
      <c r="G40" s="20" t="e">
        <f t="shared" si="2"/>
        <v>#DIV/0!</v>
      </c>
      <c r="H40" s="20" t="e">
        <f t="shared" si="2"/>
        <v>#DIV/0!</v>
      </c>
      <c r="I40" s="20">
        <f t="shared" si="2"/>
        <v>8.3265024797024214E-3</v>
      </c>
      <c r="J40" s="20">
        <f t="shared" si="2"/>
        <v>1.0382122702611402E-2</v>
      </c>
      <c r="K40" s="20">
        <f t="shared" si="2"/>
        <v>1.0786755688621707E-2</v>
      </c>
      <c r="L40" s="20">
        <f t="shared" si="2"/>
        <v>1.0512224503499286E-2</v>
      </c>
      <c r="M40" s="20">
        <f t="shared" si="2"/>
        <v>1.1705700939994453E-2</v>
      </c>
      <c r="N40" s="20">
        <f t="shared" si="2"/>
        <v>1.1545880013327247E-2</v>
      </c>
      <c r="O40" s="20">
        <f t="shared" si="2"/>
        <v>1.0892088849906219E-2</v>
      </c>
      <c r="P40" s="20">
        <f t="shared" si="2"/>
        <v>9.0795716203337633E-3</v>
      </c>
      <c r="Q40" s="20">
        <f t="shared" si="2"/>
        <v>9.5566270871642219E-3</v>
      </c>
      <c r="R40" s="20">
        <f t="shared" si="2"/>
        <v>7.7364227429327472E-3</v>
      </c>
      <c r="S40" s="20">
        <f t="shared" si="2"/>
        <v>7.8972877890913559E-3</v>
      </c>
      <c r="T40" s="20">
        <f t="shared" si="2"/>
        <v>9.526260913357943E-3</v>
      </c>
      <c r="U40" s="20">
        <f t="shared" si="2"/>
        <v>9.4669485465520911E-3</v>
      </c>
      <c r="V40" s="20">
        <f t="shared" si="2"/>
        <v>9.4503709662392479E-3</v>
      </c>
      <c r="W40" s="20">
        <f t="shared" si="2"/>
        <v>9.9381210139139857E-3</v>
      </c>
      <c r="X40" s="20">
        <f t="shared" si="2"/>
        <v>1.1155785974563298E-2</v>
      </c>
      <c r="Y40" s="20">
        <f t="shared" si="2"/>
        <v>9.5957108064562355E-3</v>
      </c>
      <c r="Z40" s="20">
        <f t="shared" si="2"/>
        <v>1.0132041676648291E-2</v>
      </c>
      <c r="AA40" s="20">
        <f t="shared" si="2"/>
        <v>1.0754284967916776E-2</v>
      </c>
      <c r="AB40" s="20">
        <f t="shared" si="2"/>
        <v>1.130722671666852E-2</v>
      </c>
      <c r="AC40" s="20">
        <f t="shared" si="2"/>
        <v>1.1414349655635292E-2</v>
      </c>
      <c r="AD40" s="20">
        <f t="shared" si="2"/>
        <v>1.0033265582164344E-2</v>
      </c>
      <c r="AF40" s="21">
        <f t="shared" ref="AF40:AF70" si="3">AVERAGE(I40:AD40)</f>
        <v>1.0054343238059128E-2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 t="e">
        <f t="shared" si="2"/>
        <v>#DIV/0!</v>
      </c>
      <c r="C41" s="20" t="e">
        <f t="shared" si="2"/>
        <v>#DIV/0!</v>
      </c>
      <c r="D41" s="20" t="e">
        <f t="shared" si="2"/>
        <v>#DIV/0!</v>
      </c>
      <c r="E41" s="20" t="e">
        <f t="shared" si="2"/>
        <v>#DIV/0!</v>
      </c>
      <c r="F41" s="20" t="e">
        <f t="shared" si="2"/>
        <v>#DIV/0!</v>
      </c>
      <c r="G41" s="20" t="e">
        <f t="shared" si="2"/>
        <v>#DIV/0!</v>
      </c>
      <c r="H41" s="20" t="e">
        <f t="shared" si="2"/>
        <v>#DIV/0!</v>
      </c>
      <c r="I41" s="20">
        <f t="shared" si="2"/>
        <v>1.7387913142242049E-2</v>
      </c>
      <c r="J41" s="20">
        <f t="shared" si="2"/>
        <v>1.8332973846314483E-2</v>
      </c>
      <c r="K41" s="20">
        <f t="shared" si="2"/>
        <v>1.7281244813042117E-2</v>
      </c>
      <c r="L41" s="20">
        <f t="shared" si="2"/>
        <v>1.685223695803888E-2</v>
      </c>
      <c r="M41" s="20">
        <f t="shared" si="2"/>
        <v>1.5690447435194464E-2</v>
      </c>
      <c r="N41" s="20">
        <f t="shared" si="2"/>
        <v>1.4533312856607394E-2</v>
      </c>
      <c r="O41" s="20">
        <f t="shared" si="2"/>
        <v>1.5211034147784909E-2</v>
      </c>
      <c r="P41" s="20">
        <f t="shared" si="2"/>
        <v>1.6129225058171669E-2</v>
      </c>
      <c r="Q41" s="20">
        <f t="shared" si="2"/>
        <v>1.23991457252851E-2</v>
      </c>
      <c r="R41" s="20">
        <f t="shared" si="2"/>
        <v>1.1963745689935931E-2</v>
      </c>
      <c r="S41" s="20">
        <f t="shared" si="2"/>
        <v>1.2697172715562966E-2</v>
      </c>
      <c r="T41" s="20">
        <f t="shared" si="2"/>
        <v>1.3349655977145049E-2</v>
      </c>
      <c r="U41" s="20">
        <f t="shared" si="2"/>
        <v>1.4469918690236101E-2</v>
      </c>
      <c r="V41" s="20">
        <f t="shared" si="2"/>
        <v>1.3526267550063273E-2</v>
      </c>
      <c r="W41" s="20">
        <f t="shared" si="2"/>
        <v>1.3010189204572697E-2</v>
      </c>
      <c r="X41" s="20">
        <f t="shared" si="2"/>
        <v>1.3136529034803423E-2</v>
      </c>
      <c r="Y41" s="20">
        <f t="shared" si="2"/>
        <v>1.3840775861811183E-2</v>
      </c>
      <c r="Z41" s="20">
        <f t="shared" si="2"/>
        <v>1.4082271121964486E-2</v>
      </c>
      <c r="AA41" s="20">
        <f t="shared" si="2"/>
        <v>1.3510684601498082E-2</v>
      </c>
      <c r="AB41" s="20">
        <f t="shared" si="2"/>
        <v>1.3326626316836869E-2</v>
      </c>
      <c r="AC41" s="20">
        <f t="shared" si="2"/>
        <v>1.3853938231325833E-2</v>
      </c>
      <c r="AD41" s="20">
        <f t="shared" si="2"/>
        <v>1.2960493751453694E-2</v>
      </c>
      <c r="AF41" s="21">
        <f t="shared" si="3"/>
        <v>1.4433900124085937E-2</v>
      </c>
      <c r="AG41" s="21" t="str">
        <f t="shared" si="4"/>
        <v>Austria</v>
      </c>
    </row>
    <row r="42" spans="1:33" x14ac:dyDescent="0.15">
      <c r="A42" s="26" t="s">
        <v>37</v>
      </c>
      <c r="B42" s="20" t="e">
        <f t="shared" si="2"/>
        <v>#DIV/0!</v>
      </c>
      <c r="C42" s="20" t="e">
        <f t="shared" si="2"/>
        <v>#DIV/0!</v>
      </c>
      <c r="D42" s="20" t="e">
        <f t="shared" si="2"/>
        <v>#DIV/0!</v>
      </c>
      <c r="E42" s="20" t="e">
        <f t="shared" si="2"/>
        <v>#DIV/0!</v>
      </c>
      <c r="F42" s="20" t="e">
        <f t="shared" si="2"/>
        <v>#DIV/0!</v>
      </c>
      <c r="G42" s="20" t="e">
        <f t="shared" si="2"/>
        <v>#DIV/0!</v>
      </c>
      <c r="H42" s="20" t="e">
        <f t="shared" si="2"/>
        <v>#DIV/0!</v>
      </c>
      <c r="I42" s="20">
        <f t="shared" si="2"/>
        <v>0</v>
      </c>
      <c r="J42" s="20">
        <f t="shared" si="2"/>
        <v>0</v>
      </c>
      <c r="K42" s="20">
        <f t="shared" si="2"/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0</v>
      </c>
      <c r="P42" s="20">
        <f t="shared" si="2"/>
        <v>0</v>
      </c>
      <c r="Q42" s="20">
        <f t="shared" si="2"/>
        <v>4.972582520615032E-2</v>
      </c>
      <c r="R42" s="20">
        <f t="shared" si="2"/>
        <v>4.8512737571176717E-2</v>
      </c>
      <c r="S42" s="20">
        <f t="shared" si="2"/>
        <v>5.1623602200534802E-2</v>
      </c>
      <c r="T42" s="20">
        <f t="shared" si="2"/>
        <v>5.3912684802066471E-2</v>
      </c>
      <c r="U42" s="20">
        <f t="shared" si="2"/>
        <v>5.4970654675844936E-2</v>
      </c>
      <c r="V42" s="20">
        <f t="shared" si="2"/>
        <v>5.509828604599519E-2</v>
      </c>
      <c r="W42" s="20">
        <f t="shared" si="2"/>
        <v>5.3964535951321647E-2</v>
      </c>
      <c r="X42" s="20">
        <f t="shared" si="2"/>
        <v>5.77309528665578E-2</v>
      </c>
      <c r="Y42" s="20">
        <f t="shared" si="2"/>
        <v>5.7479100612727867E-2</v>
      </c>
      <c r="Z42" s="20">
        <f t="shared" si="2"/>
        <v>5.5142536459941535E-2</v>
      </c>
      <c r="AA42" s="20">
        <f t="shared" si="2"/>
        <v>4.9599849073742194E-2</v>
      </c>
      <c r="AB42" s="20">
        <f t="shared" si="2"/>
        <v>5.2406361799385966E-2</v>
      </c>
      <c r="AC42" s="20">
        <f t="shared" si="2"/>
        <v>5.6620901913643211E-2</v>
      </c>
      <c r="AD42" s="20">
        <f t="shared" si="2"/>
        <v>5.6823019212616663E-2</v>
      </c>
      <c r="AF42" s="21">
        <f t="shared" si="3"/>
        <v>3.4255047654168425E-2</v>
      </c>
      <c r="AG42" s="21" t="str">
        <f t="shared" si="4"/>
        <v>Belgium</v>
      </c>
    </row>
    <row r="43" spans="1:33" x14ac:dyDescent="0.15">
      <c r="A43" s="26" t="s">
        <v>226</v>
      </c>
      <c r="B43" s="20" t="e">
        <f t="shared" si="2"/>
        <v>#DIV/0!</v>
      </c>
      <c r="C43" s="20" t="e">
        <f t="shared" si="2"/>
        <v>#DIV/0!</v>
      </c>
      <c r="D43" s="20" t="e">
        <f t="shared" si="2"/>
        <v>#DIV/0!</v>
      </c>
      <c r="E43" s="20" t="e">
        <f t="shared" si="2"/>
        <v>#DIV/0!</v>
      </c>
      <c r="F43" s="20" t="e">
        <f t="shared" si="2"/>
        <v>#DIV/0!</v>
      </c>
      <c r="G43" s="20" t="e">
        <f t="shared" si="2"/>
        <v>#DIV/0!</v>
      </c>
      <c r="H43" s="20" t="e">
        <f t="shared" si="2"/>
        <v>#DIV/0!</v>
      </c>
      <c r="I43" s="20">
        <f t="shared" si="2"/>
        <v>5.6262743878251822E-3</v>
      </c>
      <c r="J43" s="20">
        <f t="shared" si="2"/>
        <v>5.0096698229380775E-3</v>
      </c>
      <c r="K43" s="20">
        <f t="shared" si="2"/>
        <v>5.4202070039425483E-3</v>
      </c>
      <c r="L43" s="20">
        <f t="shared" si="2"/>
        <v>7.4967990189040677E-3</v>
      </c>
      <c r="M43" s="20">
        <f t="shared" si="2"/>
        <v>6.8718456025904677E-3</v>
      </c>
      <c r="N43" s="20">
        <f t="shared" si="2"/>
        <v>7.1132762067385811E-3</v>
      </c>
      <c r="O43" s="20">
        <f t="shared" si="2"/>
        <v>8.3573094627166084E-3</v>
      </c>
      <c r="P43" s="20">
        <f t="shared" si="2"/>
        <v>9.972695574824714E-3</v>
      </c>
      <c r="Q43" s="20">
        <f t="shared" si="2"/>
        <v>8.9015151599897788E-3</v>
      </c>
      <c r="R43" s="20">
        <f t="shared" si="2"/>
        <v>7.7864739145344459E-3</v>
      </c>
      <c r="S43" s="20">
        <f t="shared" si="2"/>
        <v>8.3761077298652037E-3</v>
      </c>
      <c r="T43" s="20">
        <f t="shared" si="2"/>
        <v>6.7251798551077645E-3</v>
      </c>
      <c r="U43" s="20">
        <f t="shared" si="2"/>
        <v>5.7703745005334862E-3</v>
      </c>
      <c r="V43" s="20">
        <f t="shared" si="2"/>
        <v>6.7678478143939243E-3</v>
      </c>
      <c r="W43" s="20">
        <f t="shared" si="2"/>
        <v>6.8172829067708156E-3</v>
      </c>
      <c r="X43" s="20">
        <f t="shared" si="2"/>
        <v>6.9851205596306891E-3</v>
      </c>
      <c r="Y43" s="20">
        <f t="shared" si="2"/>
        <v>7.884250306234181E-3</v>
      </c>
      <c r="Z43" s="20">
        <f t="shared" si="2"/>
        <v>8.8616844940996465E-3</v>
      </c>
      <c r="AA43" s="20">
        <f t="shared" si="2"/>
        <v>7.2758787117012287E-3</v>
      </c>
      <c r="AB43" s="20">
        <f t="shared" si="2"/>
        <v>8.7149791585616927E-3</v>
      </c>
      <c r="AC43" s="20">
        <f t="shared" si="2"/>
        <v>1.0472815182738397E-2</v>
      </c>
      <c r="AD43" s="20">
        <f t="shared" si="2"/>
        <v>9.4231995981879056E-3</v>
      </c>
      <c r="AF43" s="21">
        <f t="shared" si="3"/>
        <v>7.5741266805831563E-3</v>
      </c>
      <c r="AG43" s="21" t="str">
        <f t="shared" si="4"/>
        <v>Brazil</v>
      </c>
    </row>
    <row r="44" spans="1:33" x14ac:dyDescent="0.15">
      <c r="A44" s="26" t="s">
        <v>58</v>
      </c>
      <c r="B44" s="20" t="e">
        <f t="shared" si="2"/>
        <v>#DIV/0!</v>
      </c>
      <c r="C44" s="20" t="e">
        <f t="shared" si="2"/>
        <v>#DIV/0!</v>
      </c>
      <c r="D44" s="20" t="e">
        <f t="shared" si="2"/>
        <v>#DIV/0!</v>
      </c>
      <c r="E44" s="20" t="e">
        <f t="shared" si="2"/>
        <v>#DIV/0!</v>
      </c>
      <c r="F44" s="20" t="e">
        <f t="shared" si="2"/>
        <v>#DIV/0!</v>
      </c>
      <c r="G44" s="20" t="e">
        <f t="shared" si="2"/>
        <v>#DIV/0!</v>
      </c>
      <c r="H44" s="20" t="e">
        <f t="shared" si="2"/>
        <v>#DIV/0!</v>
      </c>
      <c r="I44" s="20">
        <f t="shared" si="2"/>
        <v>1.1865492376890602E-2</v>
      </c>
      <c r="J44" s="20">
        <f t="shared" si="2"/>
        <v>1.0843818829281718E-2</v>
      </c>
      <c r="K44" s="20">
        <f t="shared" si="2"/>
        <v>1.1403945970539734E-2</v>
      </c>
      <c r="L44" s="20">
        <f t="shared" si="2"/>
        <v>1.1320507095300126E-2</v>
      </c>
      <c r="M44" s="20">
        <f t="shared" si="2"/>
        <v>1.0698126192284951E-2</v>
      </c>
      <c r="N44" s="20">
        <f t="shared" si="2"/>
        <v>9.4249770938319988E-3</v>
      </c>
      <c r="O44" s="20">
        <f t="shared" si="2"/>
        <v>1.002912502895704E-2</v>
      </c>
      <c r="P44" s="20">
        <f t="shared" si="2"/>
        <v>1.0083240266179445E-2</v>
      </c>
      <c r="Q44" s="20">
        <f t="shared" si="2"/>
        <v>9.0127587667026398E-3</v>
      </c>
      <c r="R44" s="20">
        <f t="shared" si="2"/>
        <v>9.9641238630800415E-3</v>
      </c>
      <c r="S44" s="20">
        <f t="shared" si="2"/>
        <v>9.8643513645057957E-3</v>
      </c>
      <c r="T44" s="20">
        <f t="shared" si="2"/>
        <v>1.0725972600309048E-2</v>
      </c>
      <c r="U44" s="20">
        <f t="shared" si="2"/>
        <v>1.0911668220968281E-2</v>
      </c>
      <c r="V44" s="20">
        <f t="shared" si="2"/>
        <v>1.0072730510374482E-2</v>
      </c>
      <c r="W44" s="20">
        <f t="shared" si="2"/>
        <v>9.7511388549792622E-3</v>
      </c>
      <c r="X44" s="20">
        <f t="shared" si="2"/>
        <v>9.6012153914528196E-3</v>
      </c>
      <c r="Y44" s="20">
        <f t="shared" si="2"/>
        <v>8.8254742831841461E-3</v>
      </c>
      <c r="Z44" s="20">
        <f t="shared" si="2"/>
        <v>8.6933017694557566E-3</v>
      </c>
      <c r="AA44" s="20">
        <f t="shared" si="2"/>
        <v>8.5811024956502432E-3</v>
      </c>
      <c r="AB44" s="20">
        <f t="shared" si="2"/>
        <v>8.3331017709450915E-3</v>
      </c>
      <c r="AC44" s="20">
        <f t="shared" si="2"/>
        <v>7.3616188270192824E-3</v>
      </c>
      <c r="AD44" s="20">
        <f t="shared" si="2"/>
        <v>7.5979626330237929E-3</v>
      </c>
      <c r="AF44" s="21">
        <f t="shared" si="3"/>
        <v>9.7711706456780137E-3</v>
      </c>
      <c r="AG44" s="21" t="str">
        <f t="shared" si="4"/>
        <v>Canada</v>
      </c>
    </row>
    <row r="45" spans="1:33" x14ac:dyDescent="0.15">
      <c r="A45" s="26" t="s">
        <v>227</v>
      </c>
      <c r="B45" s="20" t="e">
        <f t="shared" si="2"/>
        <v>#DIV/0!</v>
      </c>
      <c r="C45" s="20" t="e">
        <f t="shared" si="2"/>
        <v>#DIV/0!</v>
      </c>
      <c r="D45" s="20" t="e">
        <f t="shared" si="2"/>
        <v>#DIV/0!</v>
      </c>
      <c r="E45" s="20" t="e">
        <f t="shared" si="2"/>
        <v>#DIV/0!</v>
      </c>
      <c r="F45" s="20" t="e">
        <f t="shared" si="2"/>
        <v>#DIV/0!</v>
      </c>
      <c r="G45" s="20" t="e">
        <f t="shared" si="2"/>
        <v>#DIV/0!</v>
      </c>
      <c r="H45" s="20" t="e">
        <f t="shared" si="2"/>
        <v>#DIV/0!</v>
      </c>
      <c r="I45" s="20">
        <f t="shared" si="2"/>
        <v>1.8950285469583044E-3</v>
      </c>
      <c r="J45" s="20">
        <f t="shared" si="2"/>
        <v>2.0269454875389572E-3</v>
      </c>
      <c r="K45" s="20">
        <f t="shared" si="2"/>
        <v>2.2851899395068377E-3</v>
      </c>
      <c r="L45" s="20">
        <f t="shared" si="2"/>
        <v>2.0785458077203474E-3</v>
      </c>
      <c r="M45" s="20">
        <f t="shared" si="2"/>
        <v>2.6762413797063694E-3</v>
      </c>
      <c r="N45" s="20">
        <f t="shared" si="2"/>
        <v>2.5634084377993468E-3</v>
      </c>
      <c r="O45" s="20">
        <f t="shared" si="2"/>
        <v>3.1554767256181788E-3</v>
      </c>
      <c r="P45" s="20">
        <f t="shared" si="2"/>
        <v>2.4563904388697527E-3</v>
      </c>
      <c r="Q45" s="20">
        <f t="shared" si="2"/>
        <v>2.5733152805410783E-3</v>
      </c>
      <c r="R45" s="20">
        <f t="shared" si="2"/>
        <v>2.9653160147696716E-3</v>
      </c>
      <c r="S45" s="20">
        <f t="shared" si="2"/>
        <v>2.3498215297800794E-3</v>
      </c>
      <c r="T45" s="20">
        <f t="shared" si="2"/>
        <v>2.3719295271243442E-3</v>
      </c>
      <c r="U45" s="20">
        <f t="shared" si="2"/>
        <v>2.1491327339469971E-3</v>
      </c>
      <c r="V45" s="20">
        <f t="shared" si="2"/>
        <v>2.9744398162630361E-3</v>
      </c>
      <c r="W45" s="20">
        <f t="shared" si="2"/>
        <v>3.6894755237531912E-3</v>
      </c>
      <c r="X45" s="20">
        <f t="shared" si="2"/>
        <v>3.2456180109337487E-3</v>
      </c>
      <c r="Y45" s="20">
        <f t="shared" si="2"/>
        <v>3.3019872834331261E-3</v>
      </c>
      <c r="Z45" s="20">
        <f t="shared" si="2"/>
        <v>3.4407801260622098E-3</v>
      </c>
      <c r="AA45" s="20">
        <f t="shared" si="2"/>
        <v>2.6993501734044693E-3</v>
      </c>
      <c r="AB45" s="20">
        <f t="shared" si="2"/>
        <v>3.109753793332838E-3</v>
      </c>
      <c r="AC45" s="20">
        <f t="shared" si="2"/>
        <v>2.8956044038401926E-3</v>
      </c>
      <c r="AD45" s="20">
        <f t="shared" si="2"/>
        <v>2.7256306255100515E-3</v>
      </c>
      <c r="AF45" s="21">
        <f t="shared" si="3"/>
        <v>2.7104264366551419E-3</v>
      </c>
      <c r="AG45" s="21" t="str">
        <f t="shared" si="4"/>
        <v>Chile</v>
      </c>
    </row>
    <row r="46" spans="1:33" x14ac:dyDescent="0.15">
      <c r="A46" s="26" t="s">
        <v>83</v>
      </c>
      <c r="B46" s="20" t="e">
        <f t="shared" si="2"/>
        <v>#DIV/0!</v>
      </c>
      <c r="C46" s="20" t="e">
        <f t="shared" si="2"/>
        <v>#DIV/0!</v>
      </c>
      <c r="D46" s="20" t="e">
        <f t="shared" si="2"/>
        <v>#DIV/0!</v>
      </c>
      <c r="E46" s="20" t="e">
        <f t="shared" si="2"/>
        <v>#DIV/0!</v>
      </c>
      <c r="F46" s="20" t="e">
        <f t="shared" si="2"/>
        <v>#DIV/0!</v>
      </c>
      <c r="G46" s="20" t="e">
        <f t="shared" si="2"/>
        <v>#DIV/0!</v>
      </c>
      <c r="H46" s="20" t="e">
        <f t="shared" si="2"/>
        <v>#DIV/0!</v>
      </c>
      <c r="I46" s="20">
        <f t="shared" si="2"/>
        <v>9.9118534525511597E-3</v>
      </c>
      <c r="J46" s="20">
        <f t="shared" si="2"/>
        <v>1.4030616199429287E-2</v>
      </c>
      <c r="K46" s="20">
        <f t="shared" si="2"/>
        <v>1.9815433552730004E-2</v>
      </c>
      <c r="L46" s="20">
        <f t="shared" si="2"/>
        <v>2.3686232507640244E-2</v>
      </c>
      <c r="M46" s="20">
        <f t="shared" si="2"/>
        <v>1.4451367936282242E-2</v>
      </c>
      <c r="N46" s="20">
        <f t="shared" si="2"/>
        <v>1.6037571321477647E-2</v>
      </c>
      <c r="O46" s="20">
        <f t="shared" si="2"/>
        <v>1.5743313061935924E-2</v>
      </c>
      <c r="P46" s="20">
        <f t="shared" si="2"/>
        <v>1.9783447286075801E-2</v>
      </c>
      <c r="Q46" s="20">
        <f t="shared" si="2"/>
        <v>2.5917277204426444E-2</v>
      </c>
      <c r="R46" s="20">
        <f t="shared" si="2"/>
        <v>2.8507409007666414E-2</v>
      </c>
      <c r="S46" s="20">
        <f t="shared" si="2"/>
        <v>2.9157443862750397E-2</v>
      </c>
      <c r="T46" s="20">
        <f t="shared" si="2"/>
        <v>2.7329222410039627E-2</v>
      </c>
      <c r="U46" s="20">
        <f t="shared" si="2"/>
        <v>3.3582087676639331E-2</v>
      </c>
      <c r="V46" s="20">
        <f t="shared" si="2"/>
        <v>3.3602612732026381E-2</v>
      </c>
      <c r="W46" s="20">
        <f t="shared" si="2"/>
        <v>3.503701152998135E-2</v>
      </c>
      <c r="X46" s="20">
        <f t="shared" si="2"/>
        <v>3.6933432996923907E-2</v>
      </c>
      <c r="Y46" s="20">
        <f t="shared" si="2"/>
        <v>3.9958972515777534E-2</v>
      </c>
      <c r="Z46" s="20">
        <f t="shared" si="2"/>
        <v>4.179374070068935E-2</v>
      </c>
      <c r="AA46" s="20">
        <f t="shared" si="2"/>
        <v>5.2134065988206239E-2</v>
      </c>
      <c r="AB46" s="20">
        <f t="shared" si="2"/>
        <v>5.3298976645012215E-2</v>
      </c>
      <c r="AC46" s="20">
        <f t="shared" si="2"/>
        <v>5.387245739626173E-2</v>
      </c>
      <c r="AD46" s="20">
        <f t="shared" si="2"/>
        <v>5.4229521278706741E-2</v>
      </c>
      <c r="AF46" s="21">
        <f t="shared" si="3"/>
        <v>3.085518487560136E-2</v>
      </c>
      <c r="AG46" s="21" t="str">
        <f t="shared" si="4"/>
        <v>China, P.R.: Mainland</v>
      </c>
    </row>
    <row r="47" spans="1:33" x14ac:dyDescent="0.15">
      <c r="A47" s="26" t="s">
        <v>42</v>
      </c>
      <c r="B47" s="20" t="e">
        <f t="shared" si="2"/>
        <v>#DIV/0!</v>
      </c>
      <c r="C47" s="20" t="e">
        <f t="shared" si="2"/>
        <v>#DIV/0!</v>
      </c>
      <c r="D47" s="20" t="e">
        <f t="shared" si="2"/>
        <v>#DIV/0!</v>
      </c>
      <c r="E47" s="20" t="e">
        <f t="shared" si="2"/>
        <v>#DIV/0!</v>
      </c>
      <c r="F47" s="20" t="e">
        <f t="shared" si="2"/>
        <v>#DIV/0!</v>
      </c>
      <c r="G47" s="20" t="e">
        <f t="shared" si="2"/>
        <v>#DIV/0!</v>
      </c>
      <c r="H47" s="20" t="e">
        <f t="shared" si="2"/>
        <v>#DIV/0!</v>
      </c>
      <c r="I47" s="20">
        <f t="shared" si="2"/>
        <v>8.0137390158291522E-2</v>
      </c>
      <c r="J47" s="20">
        <f t="shared" si="2"/>
        <v>7.1967029196507229E-2</v>
      </c>
      <c r="K47" s="20">
        <f t="shared" si="2"/>
        <v>6.7673800653638816E-2</v>
      </c>
      <c r="L47" s="20">
        <f t="shared" si="2"/>
        <v>6.9803995141496378E-2</v>
      </c>
      <c r="M47" s="20">
        <f t="shared" si="2"/>
        <v>7.14833505628443E-2</v>
      </c>
      <c r="N47" s="20">
        <f t="shared" si="2"/>
        <v>7.0342499271167383E-2</v>
      </c>
      <c r="O47" s="20">
        <f t="shared" si="2"/>
        <v>7.0331315624891366E-2</v>
      </c>
      <c r="P47" s="20">
        <f t="shared" si="2"/>
        <v>6.8722963929618922E-2</v>
      </c>
      <c r="Q47" s="20">
        <f t="shared" si="2"/>
        <v>6.4291628452194813E-2</v>
      </c>
      <c r="R47" s="20">
        <f t="shared" si="2"/>
        <v>6.4828414918661384E-2</v>
      </c>
      <c r="S47" s="20">
        <f t="shared" si="2"/>
        <v>6.5546045310836951E-2</v>
      </c>
      <c r="T47" s="20">
        <f t="shared" si="2"/>
        <v>6.7386256523499929E-2</v>
      </c>
      <c r="U47" s="20">
        <f t="shared" si="2"/>
        <v>6.9959984454145668E-2</v>
      </c>
      <c r="V47" s="20">
        <f t="shared" si="2"/>
        <v>7.5437995607060271E-2</v>
      </c>
      <c r="W47" s="20">
        <f t="shared" si="2"/>
        <v>7.8379922764511806E-2</v>
      </c>
      <c r="X47" s="20">
        <f t="shared" si="2"/>
        <v>7.9951972778465275E-2</v>
      </c>
      <c r="Y47" s="20">
        <f t="shared" ref="Y47:AD47" si="5">Y11/Y$36</f>
        <v>8.22259608369416E-2</v>
      </c>
      <c r="Z47" s="20">
        <f t="shared" si="5"/>
        <v>8.1409483461200069E-2</v>
      </c>
      <c r="AA47" s="20">
        <f t="shared" si="5"/>
        <v>7.6996198007412489E-2</v>
      </c>
      <c r="AB47" s="20">
        <f t="shared" si="5"/>
        <v>7.6073080716195118E-2</v>
      </c>
      <c r="AC47" s="20">
        <f t="shared" si="5"/>
        <v>7.7458577118564839E-2</v>
      </c>
      <c r="AD47" s="20">
        <f t="shared" si="5"/>
        <v>7.7600832973780731E-2</v>
      </c>
      <c r="AF47" s="21">
        <f t="shared" si="3"/>
        <v>7.3091304475542129E-2</v>
      </c>
      <c r="AG47" s="21" t="str">
        <f t="shared" si="4"/>
        <v>Finland</v>
      </c>
    </row>
    <row r="48" spans="1:33" x14ac:dyDescent="0.15">
      <c r="A48" s="26" t="s">
        <v>43</v>
      </c>
      <c r="B48" s="20" t="e">
        <f t="shared" ref="B48:AD56" si="6">B12/B$36</f>
        <v>#DIV/0!</v>
      </c>
      <c r="C48" s="20" t="e">
        <f t="shared" si="6"/>
        <v>#DIV/0!</v>
      </c>
      <c r="D48" s="20" t="e">
        <f t="shared" si="6"/>
        <v>#DIV/0!</v>
      </c>
      <c r="E48" s="20" t="e">
        <f t="shared" si="6"/>
        <v>#DIV/0!</v>
      </c>
      <c r="F48" s="20" t="e">
        <f t="shared" si="6"/>
        <v>#DIV/0!</v>
      </c>
      <c r="G48" s="20" t="e">
        <f t="shared" si="6"/>
        <v>#DIV/0!</v>
      </c>
      <c r="H48" s="20" t="e">
        <f t="shared" si="6"/>
        <v>#DIV/0!</v>
      </c>
      <c r="I48" s="20">
        <f t="shared" si="6"/>
        <v>6.6020289974863131E-2</v>
      </c>
      <c r="J48" s="20">
        <f t="shared" si="6"/>
        <v>6.9920752281691589E-2</v>
      </c>
      <c r="K48" s="20">
        <f t="shared" si="6"/>
        <v>6.8246938552462083E-2</v>
      </c>
      <c r="L48" s="20">
        <f t="shared" si="6"/>
        <v>6.7974275885374844E-2</v>
      </c>
      <c r="M48" s="20">
        <f t="shared" si="6"/>
        <v>6.9143397578697752E-2</v>
      </c>
      <c r="N48" s="20">
        <f t="shared" si="6"/>
        <v>6.6801674232643313E-2</v>
      </c>
      <c r="O48" s="20">
        <f t="shared" si="6"/>
        <v>6.7784747114464763E-2</v>
      </c>
      <c r="P48" s="20">
        <f t="shared" si="6"/>
        <v>7.2701263200221702E-2</v>
      </c>
      <c r="Q48" s="20">
        <f t="shared" si="6"/>
        <v>6.9314945517931159E-2</v>
      </c>
      <c r="R48" s="20">
        <f t="shared" si="6"/>
        <v>6.7294107614258664E-2</v>
      </c>
      <c r="S48" s="20">
        <f t="shared" si="6"/>
        <v>7.0683166736972641E-2</v>
      </c>
      <c r="T48" s="20">
        <f t="shared" si="6"/>
        <v>6.5933635637352592E-2</v>
      </c>
      <c r="U48" s="20">
        <f t="shared" si="6"/>
        <v>6.5256048560437679E-2</v>
      </c>
      <c r="V48" s="20">
        <f t="shared" si="6"/>
        <v>6.6064310785871411E-2</v>
      </c>
      <c r="W48" s="20">
        <f t="shared" si="6"/>
        <v>6.4926713179535342E-2</v>
      </c>
      <c r="X48" s="20">
        <f t="shared" si="6"/>
        <v>6.3621481607915517E-2</v>
      </c>
      <c r="Y48" s="20">
        <f t="shared" si="6"/>
        <v>6.5570829508073095E-2</v>
      </c>
      <c r="Z48" s="20">
        <f t="shared" si="6"/>
        <v>6.6917954499461599E-2</v>
      </c>
      <c r="AA48" s="20">
        <f t="shared" si="6"/>
        <v>6.6518582378825408E-2</v>
      </c>
      <c r="AB48" s="20">
        <f t="shared" si="6"/>
        <v>6.2795494941850605E-2</v>
      </c>
      <c r="AC48" s="20">
        <f t="shared" si="6"/>
        <v>6.1573442896800362E-2</v>
      </c>
      <c r="AD48" s="20">
        <f t="shared" si="6"/>
        <v>5.875721100622279E-2</v>
      </c>
      <c r="AF48" s="21">
        <f t="shared" si="3"/>
        <v>6.6537330167814907E-2</v>
      </c>
      <c r="AG48" s="21" t="str">
        <f t="shared" si="4"/>
        <v>France</v>
      </c>
    </row>
    <row r="49" spans="1:33" x14ac:dyDescent="0.15">
      <c r="A49" s="26" t="s">
        <v>44</v>
      </c>
      <c r="B49" s="20" t="e">
        <f t="shared" si="6"/>
        <v>#DIV/0!</v>
      </c>
      <c r="C49" s="20" t="e">
        <f t="shared" si="6"/>
        <v>#DIV/0!</v>
      </c>
      <c r="D49" s="20" t="e">
        <f t="shared" si="6"/>
        <v>#DIV/0!</v>
      </c>
      <c r="E49" s="20" t="e">
        <f t="shared" si="6"/>
        <v>#DIV/0!</v>
      </c>
      <c r="F49" s="20" t="e">
        <f t="shared" si="6"/>
        <v>#DIV/0!</v>
      </c>
      <c r="G49" s="20" t="e">
        <f t="shared" si="6"/>
        <v>#DIV/0!</v>
      </c>
      <c r="H49" s="20" t="e">
        <f t="shared" si="6"/>
        <v>#DIV/0!</v>
      </c>
      <c r="I49" s="20">
        <f t="shared" si="6"/>
        <v>0.21329507909756626</v>
      </c>
      <c r="J49" s="20">
        <f t="shared" si="6"/>
        <v>0.21223039845641073</v>
      </c>
      <c r="K49" s="20">
        <f t="shared" si="6"/>
        <v>0.20347007832022712</v>
      </c>
      <c r="L49" s="20">
        <f t="shared" si="6"/>
        <v>0.19976045122896832</v>
      </c>
      <c r="M49" s="20">
        <f t="shared" si="6"/>
        <v>0.21086250230827283</v>
      </c>
      <c r="N49" s="20">
        <f t="shared" si="6"/>
        <v>0.19535616488276197</v>
      </c>
      <c r="O49" s="20">
        <f t="shared" si="6"/>
        <v>0.19103024558512047</v>
      </c>
      <c r="P49" s="20">
        <f t="shared" si="6"/>
        <v>0.18962520487561926</v>
      </c>
      <c r="Q49" s="20">
        <f t="shared" si="6"/>
        <v>0.16505407542242542</v>
      </c>
      <c r="R49" s="20">
        <f t="shared" si="6"/>
        <v>0.16736522720611588</v>
      </c>
      <c r="S49" s="20">
        <f t="shared" si="6"/>
        <v>0.16923409427033889</v>
      </c>
      <c r="T49" s="20">
        <f t="shared" si="6"/>
        <v>0.17233447710655034</v>
      </c>
      <c r="U49" s="20">
        <f t="shared" si="6"/>
        <v>0.17453466286873193</v>
      </c>
      <c r="V49" s="20">
        <f t="shared" si="6"/>
        <v>0.17829372923063347</v>
      </c>
      <c r="W49" s="20">
        <f t="shared" si="6"/>
        <v>0.18225686425498125</v>
      </c>
      <c r="X49" s="20">
        <f t="shared" si="6"/>
        <v>0.17941755189515693</v>
      </c>
      <c r="Y49" s="20">
        <f t="shared" si="6"/>
        <v>0.18675757233449444</v>
      </c>
      <c r="Z49" s="20">
        <f t="shared" si="6"/>
        <v>0.18655166302110662</v>
      </c>
      <c r="AA49" s="20">
        <f t="shared" si="6"/>
        <v>0.18324122568378626</v>
      </c>
      <c r="AB49" s="20">
        <f t="shared" si="6"/>
        <v>0.18353658837156861</v>
      </c>
      <c r="AC49" s="20">
        <f t="shared" si="6"/>
        <v>0.18914099049788144</v>
      </c>
      <c r="AD49" s="20">
        <f t="shared" si="6"/>
        <v>0.1804548458888206</v>
      </c>
      <c r="AF49" s="21">
        <f t="shared" si="3"/>
        <v>0.18699107694579722</v>
      </c>
      <c r="AG49" s="21" t="str">
        <f t="shared" si="4"/>
        <v>Germany</v>
      </c>
    </row>
    <row r="50" spans="1:33" x14ac:dyDescent="0.15">
      <c r="A50" s="26" t="s">
        <v>87</v>
      </c>
      <c r="B50" s="20" t="e">
        <f t="shared" si="6"/>
        <v>#DIV/0!</v>
      </c>
      <c r="C50" s="20" t="e">
        <f t="shared" si="6"/>
        <v>#DIV/0!</v>
      </c>
      <c r="D50" s="20" t="e">
        <f t="shared" si="6"/>
        <v>#DIV/0!</v>
      </c>
      <c r="E50" s="20" t="e">
        <f t="shared" si="6"/>
        <v>#DIV/0!</v>
      </c>
      <c r="F50" s="20" t="e">
        <f t="shared" si="6"/>
        <v>#DIV/0!</v>
      </c>
      <c r="G50" s="20" t="e">
        <f t="shared" si="6"/>
        <v>#DIV/0!</v>
      </c>
      <c r="H50" s="20" t="e">
        <f t="shared" si="6"/>
        <v>#DIV/0!</v>
      </c>
      <c r="I50" s="20">
        <f t="shared" si="6"/>
        <v>3.5445022513983415E-3</v>
      </c>
      <c r="J50" s="20">
        <f t="shared" si="6"/>
        <v>3.485489045293594E-3</v>
      </c>
      <c r="K50" s="20">
        <f t="shared" si="6"/>
        <v>3.78645452887998E-3</v>
      </c>
      <c r="L50" s="20">
        <f t="shared" si="6"/>
        <v>5.2125859552605396E-3</v>
      </c>
      <c r="M50" s="20">
        <f t="shared" si="6"/>
        <v>4.4339483006273711E-3</v>
      </c>
      <c r="N50" s="20">
        <f t="shared" si="6"/>
        <v>6.1086585315063878E-3</v>
      </c>
      <c r="O50" s="20">
        <f t="shared" si="6"/>
        <v>4.4465036113031731E-3</v>
      </c>
      <c r="P50" s="20">
        <f t="shared" si="6"/>
        <v>3.4774928197622624E-3</v>
      </c>
      <c r="Q50" s="20">
        <f t="shared" si="6"/>
        <v>3.3105394352100754E-3</v>
      </c>
      <c r="R50" s="20">
        <f t="shared" si="6"/>
        <v>3.9189825769188023E-3</v>
      </c>
      <c r="S50" s="20">
        <f t="shared" si="6"/>
        <v>5.1754360069231559E-3</v>
      </c>
      <c r="T50" s="20">
        <f t="shared" si="6"/>
        <v>7.3680540848657175E-3</v>
      </c>
      <c r="U50" s="20">
        <f t="shared" si="6"/>
        <v>8.1119576103819546E-3</v>
      </c>
      <c r="V50" s="20">
        <f t="shared" si="6"/>
        <v>8.4022978106123025E-3</v>
      </c>
      <c r="W50" s="20">
        <f t="shared" si="6"/>
        <v>7.1772654112941875E-3</v>
      </c>
      <c r="X50" s="20">
        <f t="shared" si="6"/>
        <v>8.5579193057583516E-3</v>
      </c>
      <c r="Y50" s="20">
        <f t="shared" si="6"/>
        <v>9.0334684301901277E-3</v>
      </c>
      <c r="Z50" s="20">
        <f t="shared" si="6"/>
        <v>1.0306396005323567E-2</v>
      </c>
      <c r="AA50" s="20">
        <f t="shared" si="6"/>
        <v>1.1842120626421836E-2</v>
      </c>
      <c r="AB50" s="20">
        <f t="shared" si="6"/>
        <v>1.1404735901528577E-2</v>
      </c>
      <c r="AC50" s="20">
        <f t="shared" si="6"/>
        <v>1.1626058960576393E-2</v>
      </c>
      <c r="AD50" s="20">
        <f t="shared" si="6"/>
        <v>9.7228496293643978E-3</v>
      </c>
      <c r="AF50" s="21">
        <f t="shared" si="3"/>
        <v>6.8388053108818661E-3</v>
      </c>
      <c r="AG50" s="21" t="str">
        <f t="shared" si="4"/>
        <v>India</v>
      </c>
    </row>
    <row r="51" spans="1:33" x14ac:dyDescent="0.15">
      <c r="A51" s="26" t="s">
        <v>88</v>
      </c>
      <c r="B51" s="20" t="e">
        <f t="shared" si="6"/>
        <v>#DIV/0!</v>
      </c>
      <c r="C51" s="20" t="e">
        <f t="shared" si="6"/>
        <v>#DIV/0!</v>
      </c>
      <c r="D51" s="20" t="e">
        <f t="shared" si="6"/>
        <v>#DIV/0!</v>
      </c>
      <c r="E51" s="20" t="e">
        <f t="shared" si="6"/>
        <v>#DIV/0!</v>
      </c>
      <c r="F51" s="20" t="e">
        <f t="shared" si="6"/>
        <v>#DIV/0!</v>
      </c>
      <c r="G51" s="20" t="e">
        <f t="shared" si="6"/>
        <v>#DIV/0!</v>
      </c>
      <c r="H51" s="20" t="e">
        <f t="shared" si="6"/>
        <v>#DIV/0!</v>
      </c>
      <c r="I51" s="20">
        <f t="shared" si="6"/>
        <v>2.8558436480414545E-3</v>
      </c>
      <c r="J51" s="20">
        <f t="shared" si="6"/>
        <v>2.9896159812418939E-3</v>
      </c>
      <c r="K51" s="20">
        <f t="shared" si="6"/>
        <v>4.6209719190665726E-3</v>
      </c>
      <c r="L51" s="20">
        <f t="shared" si="6"/>
        <v>3.3855091049965862E-3</v>
      </c>
      <c r="M51" s="20">
        <f t="shared" si="6"/>
        <v>3.2519062041853801E-3</v>
      </c>
      <c r="N51" s="20">
        <f t="shared" si="6"/>
        <v>5.994778434884016E-3</v>
      </c>
      <c r="O51" s="20">
        <f t="shared" si="6"/>
        <v>5.3638152903749516E-3</v>
      </c>
      <c r="P51" s="20">
        <f t="shared" si="6"/>
        <v>2.5870181693707366E-3</v>
      </c>
      <c r="Q51" s="20">
        <f t="shared" si="6"/>
        <v>1.9089661715002233E-3</v>
      </c>
      <c r="R51" s="20">
        <f t="shared" si="6"/>
        <v>2.6531841978348733E-3</v>
      </c>
      <c r="S51" s="20">
        <f t="shared" si="6"/>
        <v>4.1791476461177507E-3</v>
      </c>
      <c r="T51" s="20">
        <f t="shared" si="6"/>
        <v>3.922587336410769E-3</v>
      </c>
      <c r="U51" s="20">
        <f t="shared" si="6"/>
        <v>2.9423172180634075E-3</v>
      </c>
      <c r="V51" s="20">
        <f t="shared" si="6"/>
        <v>3.0977459431744772E-3</v>
      </c>
      <c r="W51" s="20">
        <f t="shared" si="6"/>
        <v>3.4017143022084715E-3</v>
      </c>
      <c r="X51" s="20">
        <f t="shared" si="6"/>
        <v>4.118156570911604E-3</v>
      </c>
      <c r="Y51" s="20">
        <f t="shared" si="6"/>
        <v>3.3416672800765036E-3</v>
      </c>
      <c r="Z51" s="20">
        <f t="shared" si="6"/>
        <v>3.5195758363664818E-3</v>
      </c>
      <c r="AA51" s="20">
        <f t="shared" si="6"/>
        <v>3.6098952885613212E-3</v>
      </c>
      <c r="AB51" s="20">
        <f t="shared" si="6"/>
        <v>3.2040149655691297E-3</v>
      </c>
      <c r="AC51" s="20">
        <f t="shared" si="6"/>
        <v>3.7025336430557988E-3</v>
      </c>
      <c r="AD51" s="20">
        <f t="shared" si="6"/>
        <v>3.5859998565172689E-3</v>
      </c>
      <c r="AF51" s="21">
        <f t="shared" si="3"/>
        <v>3.5562256822058934E-3</v>
      </c>
      <c r="AG51" s="21" t="str">
        <f t="shared" si="4"/>
        <v>Indonesia</v>
      </c>
    </row>
    <row r="52" spans="1:33" x14ac:dyDescent="0.15">
      <c r="A52" s="26" t="s">
        <v>47</v>
      </c>
      <c r="B52" s="20" t="e">
        <f t="shared" si="6"/>
        <v>#DIV/0!</v>
      </c>
      <c r="C52" s="20" t="e">
        <f t="shared" si="6"/>
        <v>#DIV/0!</v>
      </c>
      <c r="D52" s="20" t="e">
        <f t="shared" si="6"/>
        <v>#DIV/0!</v>
      </c>
      <c r="E52" s="20" t="e">
        <f t="shared" si="6"/>
        <v>#DIV/0!</v>
      </c>
      <c r="F52" s="20" t="e">
        <f t="shared" si="6"/>
        <v>#DIV/0!</v>
      </c>
      <c r="G52" s="20" t="e">
        <f t="shared" si="6"/>
        <v>#DIV/0!</v>
      </c>
      <c r="H52" s="20" t="e">
        <f t="shared" si="6"/>
        <v>#DIV/0!</v>
      </c>
      <c r="I52" s="20">
        <f t="shared" si="6"/>
        <v>5.4502269482311079E-2</v>
      </c>
      <c r="J52" s="20">
        <f t="shared" si="6"/>
        <v>5.2826606564286074E-2</v>
      </c>
      <c r="K52" s="20">
        <f t="shared" si="6"/>
        <v>4.6497193333456484E-2</v>
      </c>
      <c r="L52" s="20">
        <f t="shared" si="6"/>
        <v>4.8621295383687563E-2</v>
      </c>
      <c r="M52" s="20">
        <f t="shared" si="6"/>
        <v>4.4514208442800088E-2</v>
      </c>
      <c r="N52" s="20">
        <f t="shared" si="6"/>
        <v>4.2467254591645527E-2</v>
      </c>
      <c r="O52" s="20">
        <f t="shared" si="6"/>
        <v>4.1405876524259998E-2</v>
      </c>
      <c r="P52" s="20">
        <f t="shared" si="6"/>
        <v>4.6040221358433497E-2</v>
      </c>
      <c r="Q52" s="20">
        <f t="shared" si="6"/>
        <v>4.2989990277274487E-2</v>
      </c>
      <c r="R52" s="20">
        <f t="shared" si="6"/>
        <v>4.2586057406637588E-2</v>
      </c>
      <c r="S52" s="20">
        <f t="shared" si="6"/>
        <v>4.1919360980646837E-2</v>
      </c>
      <c r="T52" s="20">
        <f t="shared" si="6"/>
        <v>4.371728491511559E-2</v>
      </c>
      <c r="U52" s="20">
        <f t="shared" si="6"/>
        <v>4.3775435788751038E-2</v>
      </c>
      <c r="V52" s="20">
        <f t="shared" si="6"/>
        <v>4.5341489094805648E-2</v>
      </c>
      <c r="W52" s="20">
        <f t="shared" si="6"/>
        <v>4.3596460315481568E-2</v>
      </c>
      <c r="X52" s="20">
        <f t="shared" si="6"/>
        <v>4.4471340917265526E-2</v>
      </c>
      <c r="Y52" s="20">
        <f t="shared" si="6"/>
        <v>4.3813835673805798E-2</v>
      </c>
      <c r="Z52" s="20">
        <f t="shared" si="6"/>
        <v>4.3942751359891841E-2</v>
      </c>
      <c r="AA52" s="20">
        <f t="shared" si="6"/>
        <v>4.0677479986317384E-2</v>
      </c>
      <c r="AB52" s="20">
        <f t="shared" si="6"/>
        <v>3.8496747310912183E-2</v>
      </c>
      <c r="AC52" s="20">
        <f t="shared" si="6"/>
        <v>3.6564210571491E-2</v>
      </c>
      <c r="AD52" s="20">
        <f t="shared" si="6"/>
        <v>3.3812314720211498E-2</v>
      </c>
      <c r="AF52" s="21">
        <f t="shared" si="3"/>
        <v>4.3753622045431283E-2</v>
      </c>
      <c r="AG52" s="21" t="str">
        <f t="shared" si="4"/>
        <v>Italy</v>
      </c>
    </row>
    <row r="53" spans="1:33" x14ac:dyDescent="0.15">
      <c r="A53" s="26" t="s">
        <v>65</v>
      </c>
      <c r="B53" s="20" t="e">
        <f t="shared" si="6"/>
        <v>#DIV/0!</v>
      </c>
      <c r="C53" s="20" t="e">
        <f t="shared" si="6"/>
        <v>#DIV/0!</v>
      </c>
      <c r="D53" s="20" t="e">
        <f t="shared" si="6"/>
        <v>#DIV/0!</v>
      </c>
      <c r="E53" s="20" t="e">
        <f t="shared" si="6"/>
        <v>#DIV/0!</v>
      </c>
      <c r="F53" s="20" t="e">
        <f t="shared" si="6"/>
        <v>#DIV/0!</v>
      </c>
      <c r="G53" s="20" t="e">
        <f t="shared" si="6"/>
        <v>#DIV/0!</v>
      </c>
      <c r="H53" s="20" t="e">
        <f t="shared" si="6"/>
        <v>#DIV/0!</v>
      </c>
      <c r="I53" s="20">
        <f t="shared" si="6"/>
        <v>4.4584727717743758E-2</v>
      </c>
      <c r="J53" s="20">
        <f t="shared" si="6"/>
        <v>4.3822240883398415E-2</v>
      </c>
      <c r="K53" s="20">
        <f t="shared" si="6"/>
        <v>4.617597781567135E-2</v>
      </c>
      <c r="L53" s="20">
        <f t="shared" si="6"/>
        <v>4.612950665989031E-2</v>
      </c>
      <c r="M53" s="20">
        <f t="shared" si="6"/>
        <v>3.8607611189705959E-2</v>
      </c>
      <c r="N53" s="20">
        <f t="shared" si="6"/>
        <v>3.7374016075965209E-2</v>
      </c>
      <c r="O53" s="20">
        <f t="shared" si="6"/>
        <v>3.7098130893456434E-2</v>
      </c>
      <c r="P53" s="20">
        <f t="shared" si="6"/>
        <v>3.0537788909730159E-2</v>
      </c>
      <c r="Q53" s="20">
        <f t="shared" si="6"/>
        <v>3.5019053136587014E-2</v>
      </c>
      <c r="R53" s="20">
        <f t="shared" si="6"/>
        <v>3.9471458536395901E-2</v>
      </c>
      <c r="S53" s="20">
        <f t="shared" si="6"/>
        <v>3.6162030177457942E-2</v>
      </c>
      <c r="T53" s="20">
        <f t="shared" si="6"/>
        <v>3.2047378609458936E-2</v>
      </c>
      <c r="U53" s="20">
        <f t="shared" si="6"/>
        <v>2.8321184493248528E-2</v>
      </c>
      <c r="V53" s="20">
        <f t="shared" si="6"/>
        <v>2.6920184104664204E-2</v>
      </c>
      <c r="W53" s="20">
        <f t="shared" si="6"/>
        <v>2.4499173752013503E-2</v>
      </c>
      <c r="X53" s="20">
        <f t="shared" si="6"/>
        <v>2.4377110397525409E-2</v>
      </c>
      <c r="Y53" s="20">
        <f t="shared" si="6"/>
        <v>2.0809589573809194E-2</v>
      </c>
      <c r="Z53" s="20">
        <f t="shared" si="6"/>
        <v>1.8962324065423256E-2</v>
      </c>
      <c r="AA53" s="20">
        <f t="shared" si="6"/>
        <v>2.0101482417034595E-2</v>
      </c>
      <c r="AB53" s="20">
        <f t="shared" si="6"/>
        <v>1.9200137711205996E-2</v>
      </c>
      <c r="AC53" s="20">
        <f t="shared" si="6"/>
        <v>1.8555006389576779E-2</v>
      </c>
      <c r="AD53" s="20">
        <f t="shared" si="6"/>
        <v>1.8938559472498506E-2</v>
      </c>
      <c r="AF53" s="21">
        <f>AVERAGE(I53:AD53)</f>
        <v>3.1259757862839146E-2</v>
      </c>
      <c r="AG53" s="21" t="str">
        <f t="shared" si="4"/>
        <v>Japan</v>
      </c>
    </row>
    <row r="54" spans="1:33" x14ac:dyDescent="0.15">
      <c r="A54" s="26" t="s">
        <v>540</v>
      </c>
      <c r="B54" s="20" t="e">
        <f t="shared" si="6"/>
        <v>#DIV/0!</v>
      </c>
      <c r="C54" s="20" t="e">
        <f t="shared" si="6"/>
        <v>#DIV/0!</v>
      </c>
      <c r="D54" s="20" t="e">
        <f t="shared" si="6"/>
        <v>#DIV/0!</v>
      </c>
      <c r="E54" s="20" t="e">
        <f t="shared" si="6"/>
        <v>#DIV/0!</v>
      </c>
      <c r="F54" s="20" t="e">
        <f t="shared" si="6"/>
        <v>#DIV/0!</v>
      </c>
      <c r="G54" s="20" t="e">
        <f t="shared" si="6"/>
        <v>#DIV/0!</v>
      </c>
      <c r="H54" s="20" t="e">
        <f t="shared" si="6"/>
        <v>#DIV/0!</v>
      </c>
      <c r="I54" s="20">
        <f t="shared" si="6"/>
        <v>1.2158571930901384E-2</v>
      </c>
      <c r="J54" s="20">
        <f t="shared" si="6"/>
        <v>8.6916091258601724E-3</v>
      </c>
      <c r="K54" s="20">
        <f t="shared" si="6"/>
        <v>9.2296710703657654E-3</v>
      </c>
      <c r="L54" s="20">
        <f t="shared" si="6"/>
        <v>1.0360579767333235E-2</v>
      </c>
      <c r="M54" s="20">
        <f t="shared" si="6"/>
        <v>8.3828205924637508E-3</v>
      </c>
      <c r="N54" s="20">
        <f t="shared" si="6"/>
        <v>8.0739036275040612E-3</v>
      </c>
      <c r="O54" s="20">
        <f t="shared" si="6"/>
        <v>8.6031126822082669E-3</v>
      </c>
      <c r="P54" s="20">
        <f t="shared" si="6"/>
        <v>5.5312792388125028E-3</v>
      </c>
      <c r="Q54" s="20">
        <f t="shared" si="6"/>
        <v>6.4810090104096534E-3</v>
      </c>
      <c r="R54" s="20">
        <f t="shared" si="6"/>
        <v>7.4224730023089644E-3</v>
      </c>
      <c r="S54" s="20">
        <f t="shared" si="6"/>
        <v>7.474359922577104E-3</v>
      </c>
      <c r="T54" s="20">
        <f t="shared" si="6"/>
        <v>8.2020760488342136E-3</v>
      </c>
      <c r="U54" s="20">
        <f t="shared" si="6"/>
        <v>8.6983342686164679E-3</v>
      </c>
      <c r="V54" s="20">
        <f t="shared" si="6"/>
        <v>9.1983148000841699E-3</v>
      </c>
      <c r="W54" s="20">
        <f t="shared" si="6"/>
        <v>9.9657999890184791E-3</v>
      </c>
      <c r="X54" s="20">
        <f t="shared" si="6"/>
        <v>9.9680756146654625E-3</v>
      </c>
      <c r="Y54" s="20">
        <f t="shared" si="6"/>
        <v>9.2279706877082639E-3</v>
      </c>
      <c r="Z54" s="20">
        <f t="shared" si="6"/>
        <v>9.431017690253821E-3</v>
      </c>
      <c r="AA54" s="20">
        <f t="shared" si="6"/>
        <v>1.0318771293083151E-2</v>
      </c>
      <c r="AB54" s="20">
        <f t="shared" si="6"/>
        <v>1.4409480976549012E-2</v>
      </c>
      <c r="AC54" s="20">
        <f t="shared" si="6"/>
        <v>9.9486632043908375E-3</v>
      </c>
      <c r="AD54" s="20">
        <f t="shared" si="6"/>
        <v>8.8593693259986801E-3</v>
      </c>
      <c r="AF54" s="21">
        <f t="shared" si="3"/>
        <v>9.1198756304521518E-3</v>
      </c>
      <c r="AG54" s="21" t="str">
        <f t="shared" si="4"/>
        <v>Korea, Rep. Of</v>
      </c>
    </row>
    <row r="55" spans="1:33" x14ac:dyDescent="0.15">
      <c r="A55" s="26" t="s">
        <v>91</v>
      </c>
      <c r="B55" s="20" t="e">
        <f t="shared" si="6"/>
        <v>#DIV/0!</v>
      </c>
      <c r="C55" s="20" t="e">
        <f t="shared" si="6"/>
        <v>#DIV/0!</v>
      </c>
      <c r="D55" s="20" t="e">
        <f t="shared" si="6"/>
        <v>#DIV/0!</v>
      </c>
      <c r="E55" s="20" t="e">
        <f t="shared" si="6"/>
        <v>#DIV/0!</v>
      </c>
      <c r="F55" s="20" t="e">
        <f t="shared" si="6"/>
        <v>#DIV/0!</v>
      </c>
      <c r="G55" s="20" t="e">
        <f t="shared" si="6"/>
        <v>#DIV/0!</v>
      </c>
      <c r="H55" s="20" t="e">
        <f t="shared" si="6"/>
        <v>#DIV/0!</v>
      </c>
      <c r="I55" s="20">
        <f t="shared" si="6"/>
        <v>5.4829267278884665E-3</v>
      </c>
      <c r="J55" s="20">
        <f t="shared" si="6"/>
        <v>4.1413183011674371E-3</v>
      </c>
      <c r="K55" s="20">
        <f t="shared" si="6"/>
        <v>5.6029503889801525E-3</v>
      </c>
      <c r="L55" s="20">
        <f t="shared" si="6"/>
        <v>7.0594808494571426E-3</v>
      </c>
      <c r="M55" s="20">
        <f t="shared" si="6"/>
        <v>5.9481493879254364E-3</v>
      </c>
      <c r="N55" s="20">
        <f t="shared" si="6"/>
        <v>5.8428949231602266E-3</v>
      </c>
      <c r="O55" s="20">
        <f t="shared" si="6"/>
        <v>6.2608496774790639E-3</v>
      </c>
      <c r="P55" s="20">
        <f t="shared" si="6"/>
        <v>4.0174675445770747E-3</v>
      </c>
      <c r="Q55" s="20">
        <f t="shared" si="6"/>
        <v>4.569900211383717E-3</v>
      </c>
      <c r="R55" s="20">
        <f t="shared" si="6"/>
        <v>8.0992734010319114E-3</v>
      </c>
      <c r="S55" s="20">
        <f t="shared" si="6"/>
        <v>6.3433255210521323E-3</v>
      </c>
      <c r="T55" s="20">
        <f t="shared" si="6"/>
        <v>5.1144938477866338E-3</v>
      </c>
      <c r="U55" s="20">
        <f t="shared" si="6"/>
        <v>3.5719059133573678E-3</v>
      </c>
      <c r="V55" s="20">
        <f t="shared" si="6"/>
        <v>3.7369700696518178E-3</v>
      </c>
      <c r="W55" s="20">
        <f t="shared" si="6"/>
        <v>3.7427980455206097E-3</v>
      </c>
      <c r="X55" s="20">
        <f t="shared" si="6"/>
        <v>4.3482377115409707E-3</v>
      </c>
      <c r="Y55" s="20">
        <f t="shared" si="6"/>
        <v>4.4262725513507595E-3</v>
      </c>
      <c r="Z55" s="20">
        <f t="shared" si="6"/>
        <v>4.3035991758623273E-3</v>
      </c>
      <c r="AA55" s="20">
        <f t="shared" si="6"/>
        <v>3.916115412901486E-3</v>
      </c>
      <c r="AB55" s="20">
        <f t="shared" si="6"/>
        <v>4.6729954138240186E-3</v>
      </c>
      <c r="AC55" s="20">
        <f t="shared" si="6"/>
        <v>4.5914897323215539E-3</v>
      </c>
      <c r="AD55" s="20">
        <f t="shared" si="6"/>
        <v>4.3673496159317227E-3</v>
      </c>
      <c r="AF55" s="21">
        <f t="shared" si="3"/>
        <v>5.0073074738250919E-3</v>
      </c>
      <c r="AG55" s="21" t="str">
        <f t="shared" si="4"/>
        <v>Malaysia</v>
      </c>
    </row>
    <row r="56" spans="1:33" x14ac:dyDescent="0.15">
      <c r="A56" s="26" t="s">
        <v>243</v>
      </c>
      <c r="B56" s="20" t="e">
        <f t="shared" si="6"/>
        <v>#DIV/0!</v>
      </c>
      <c r="C56" s="20" t="e">
        <f t="shared" si="6"/>
        <v>#DIV/0!</v>
      </c>
      <c r="D56" s="20" t="e">
        <f t="shared" si="6"/>
        <v>#DIV/0!</v>
      </c>
      <c r="E56" s="20" t="e">
        <f t="shared" si="6"/>
        <v>#DIV/0!</v>
      </c>
      <c r="F56" s="20" t="e">
        <f t="shared" si="6"/>
        <v>#DIV/0!</v>
      </c>
      <c r="G56" s="20" t="e">
        <f t="shared" si="6"/>
        <v>#DIV/0!</v>
      </c>
      <c r="H56" s="20" t="e">
        <f t="shared" si="6"/>
        <v>#DIV/0!</v>
      </c>
      <c r="I56" s="20">
        <f t="shared" si="6"/>
        <v>4.5923805197501874E-3</v>
      </c>
      <c r="J56" s="20">
        <f t="shared" si="6"/>
        <v>4.1233952266303353E-3</v>
      </c>
      <c r="K56" s="20">
        <f t="shared" si="6"/>
        <v>3.2652938420327975E-3</v>
      </c>
      <c r="L56" s="20">
        <f t="shared" si="6"/>
        <v>3.1262597302925649E-3</v>
      </c>
      <c r="M56" s="20">
        <f t="shared" si="6"/>
        <v>1.6915074017643651E-3</v>
      </c>
      <c r="N56" s="20">
        <f t="shared" si="6"/>
        <v>1.9165694889842176E-3</v>
      </c>
      <c r="O56" s="20">
        <f t="shared" si="6"/>
        <v>2.9516427848502703E-3</v>
      </c>
      <c r="P56" s="20">
        <f t="shared" si="6"/>
        <v>2.7561504557950048E-3</v>
      </c>
      <c r="Q56" s="20">
        <f t="shared" si="6"/>
        <v>5.3728333091554153E-3</v>
      </c>
      <c r="R56" s="20">
        <f t="shared" si="6"/>
        <v>9.2182932430367338E-3</v>
      </c>
      <c r="S56" s="20">
        <f t="shared" si="6"/>
        <v>5.6633364870303628E-3</v>
      </c>
      <c r="T56" s="20">
        <f t="shared" si="6"/>
        <v>3.6982308853132462E-3</v>
      </c>
      <c r="U56" s="20">
        <f t="shared" si="6"/>
        <v>5.3608897902830306E-3</v>
      </c>
      <c r="V56" s="20">
        <f t="shared" si="6"/>
        <v>5.0722314077543754E-3</v>
      </c>
      <c r="W56" s="20">
        <f t="shared" si="6"/>
        <v>4.2244816015642034E-3</v>
      </c>
      <c r="X56" s="20">
        <f t="shared" si="6"/>
        <v>3.7792154544343715E-3</v>
      </c>
      <c r="Y56" s="20">
        <f t="shared" ref="Y56:AD56" si="7">Y20/Y$36</f>
        <v>3.5010075154061097E-3</v>
      </c>
      <c r="Z56" s="20">
        <f t="shared" si="7"/>
        <v>4.1868399571461865E-3</v>
      </c>
      <c r="AA56" s="20">
        <f t="shared" si="7"/>
        <v>3.7413190927924806E-3</v>
      </c>
      <c r="AB56" s="20">
        <f t="shared" si="7"/>
        <v>4.1524060461295559E-3</v>
      </c>
      <c r="AC56" s="20">
        <f t="shared" si="7"/>
        <v>3.9254415552483612E-3</v>
      </c>
      <c r="AD56" s="20">
        <f t="shared" si="7"/>
        <v>4.2334958719468276E-3</v>
      </c>
      <c r="AF56" s="21">
        <f t="shared" si="3"/>
        <v>4.116055530333681E-3</v>
      </c>
      <c r="AG56" s="21" t="str">
        <f t="shared" si="4"/>
        <v>Mexico</v>
      </c>
    </row>
    <row r="57" spans="1:33" x14ac:dyDescent="0.15">
      <c r="A57" s="26" t="s">
        <v>52</v>
      </c>
      <c r="B57" s="20" t="e">
        <f t="shared" ref="B57:AD65" si="8">B21/B$36</f>
        <v>#DIV/0!</v>
      </c>
      <c r="C57" s="20" t="e">
        <f t="shared" si="8"/>
        <v>#DIV/0!</v>
      </c>
      <c r="D57" s="20" t="e">
        <f t="shared" si="8"/>
        <v>#DIV/0!</v>
      </c>
      <c r="E57" s="20" t="e">
        <f t="shared" si="8"/>
        <v>#DIV/0!</v>
      </c>
      <c r="F57" s="20" t="e">
        <f t="shared" si="8"/>
        <v>#DIV/0!</v>
      </c>
      <c r="G57" s="20" t="e">
        <f t="shared" si="8"/>
        <v>#DIV/0!</v>
      </c>
      <c r="H57" s="20" t="e">
        <f t="shared" si="8"/>
        <v>#DIV/0!</v>
      </c>
      <c r="I57" s="20">
        <f t="shared" si="8"/>
        <v>6.2396412177387527E-2</v>
      </c>
      <c r="J57" s="20">
        <f t="shared" si="8"/>
        <v>6.3568388955419233E-2</v>
      </c>
      <c r="K57" s="20">
        <f t="shared" si="8"/>
        <v>6.201594340129097E-2</v>
      </c>
      <c r="L57" s="20">
        <f t="shared" si="8"/>
        <v>6.0408627513845452E-2</v>
      </c>
      <c r="M57" s="20">
        <f t="shared" si="8"/>
        <v>8.294231957179099E-2</v>
      </c>
      <c r="N57" s="20">
        <f t="shared" si="8"/>
        <v>8.4354436508267114E-2</v>
      </c>
      <c r="O57" s="20">
        <f t="shared" si="8"/>
        <v>8.6418635302883282E-2</v>
      </c>
      <c r="P57" s="20">
        <f t="shared" si="8"/>
        <v>8.9064178261483273E-2</v>
      </c>
      <c r="Q57" s="20">
        <f t="shared" si="8"/>
        <v>8.1236577226264026E-2</v>
      </c>
      <c r="R57" s="20">
        <f t="shared" si="8"/>
        <v>7.1242455569399968E-2</v>
      </c>
      <c r="S57" s="20">
        <f t="shared" si="8"/>
        <v>6.9474950194430465E-2</v>
      </c>
      <c r="T57" s="20">
        <f t="shared" si="8"/>
        <v>7.3422988735762959E-2</v>
      </c>
      <c r="U57" s="20">
        <f t="shared" si="8"/>
        <v>7.0743289987714092E-2</v>
      </c>
      <c r="V57" s="20">
        <f t="shared" si="8"/>
        <v>7.0324002630044305E-2</v>
      </c>
      <c r="W57" s="20">
        <f t="shared" si="8"/>
        <v>6.9958234615755385E-2</v>
      </c>
      <c r="X57" s="20">
        <f t="shared" si="8"/>
        <v>7.0170766302850907E-2</v>
      </c>
      <c r="Y57" s="20">
        <f t="shared" si="8"/>
        <v>7.0882089831388731E-2</v>
      </c>
      <c r="Z57" s="20">
        <f t="shared" si="8"/>
        <v>7.1786142491308366E-2</v>
      </c>
      <c r="AA57" s="20">
        <f t="shared" si="8"/>
        <v>7.1176201043982215E-2</v>
      </c>
      <c r="AB57" s="20">
        <f t="shared" si="8"/>
        <v>7.3461453217387507E-2</v>
      </c>
      <c r="AC57" s="20">
        <f t="shared" si="8"/>
        <v>7.3448271902974913E-2</v>
      </c>
      <c r="AD57" s="20">
        <f t="shared" si="8"/>
        <v>8.099874252537656E-2</v>
      </c>
      <c r="AF57" s="21">
        <f t="shared" si="3"/>
        <v>7.3158868543954939E-2</v>
      </c>
      <c r="AG57" s="21" t="str">
        <f t="shared" si="4"/>
        <v>Netherlands, The</v>
      </c>
    </row>
    <row r="58" spans="1:33" x14ac:dyDescent="0.15">
      <c r="A58" s="26" t="s">
        <v>67</v>
      </c>
      <c r="B58" s="20" t="e">
        <f t="shared" si="8"/>
        <v>#DIV/0!</v>
      </c>
      <c r="C58" s="20" t="e">
        <f t="shared" si="8"/>
        <v>#DIV/0!</v>
      </c>
      <c r="D58" s="20" t="e">
        <f t="shared" si="8"/>
        <v>#DIV/0!</v>
      </c>
      <c r="E58" s="20" t="e">
        <f t="shared" si="8"/>
        <v>#DIV/0!</v>
      </c>
      <c r="F58" s="20" t="e">
        <f t="shared" si="8"/>
        <v>#DIV/0!</v>
      </c>
      <c r="G58" s="20" t="e">
        <f t="shared" si="8"/>
        <v>#DIV/0!</v>
      </c>
      <c r="H58" s="20" t="e">
        <f t="shared" si="8"/>
        <v>#DIV/0!</v>
      </c>
      <c r="I58" s="20">
        <f t="shared" si="8"/>
        <v>1.4488549434574763E-3</v>
      </c>
      <c r="J58" s="20">
        <f t="shared" si="8"/>
        <v>1.4608541998381128E-3</v>
      </c>
      <c r="K58" s="20">
        <f t="shared" si="8"/>
        <v>1.8341504114373528E-3</v>
      </c>
      <c r="L58" s="20">
        <f t="shared" si="8"/>
        <v>1.9787215864300136E-3</v>
      </c>
      <c r="M58" s="20">
        <f t="shared" si="8"/>
        <v>1.8935901444530315E-3</v>
      </c>
      <c r="N58" s="20">
        <f t="shared" si="8"/>
        <v>1.664211194869016E-3</v>
      </c>
      <c r="O58" s="20">
        <f t="shared" si="8"/>
        <v>1.5395416035211724E-3</v>
      </c>
      <c r="P58" s="20">
        <f t="shared" si="8"/>
        <v>1.2367829069349441E-3</v>
      </c>
      <c r="Q58" s="20">
        <f t="shared" si="8"/>
        <v>1.4439278246558514E-3</v>
      </c>
      <c r="R58" s="20">
        <f t="shared" si="8"/>
        <v>1.3079923826485348E-3</v>
      </c>
      <c r="S58" s="20">
        <f t="shared" si="8"/>
        <v>1.1651696896747819E-3</v>
      </c>
      <c r="T58" s="20">
        <f t="shared" si="8"/>
        <v>1.1532606441192364E-3</v>
      </c>
      <c r="U58" s="20">
        <f t="shared" si="8"/>
        <v>1.1748480803889867E-3</v>
      </c>
      <c r="V58" s="20">
        <f t="shared" si="8"/>
        <v>1.2590509980915589E-3</v>
      </c>
      <c r="W58" s="20">
        <f t="shared" si="8"/>
        <v>1.2373861225623824E-3</v>
      </c>
      <c r="X58" s="20">
        <f t="shared" si="8"/>
        <v>9.726464665175186E-4</v>
      </c>
      <c r="Y58" s="20">
        <f t="shared" si="8"/>
        <v>1.0201015568105391E-3</v>
      </c>
      <c r="Z58" s="20">
        <f t="shared" si="8"/>
        <v>9.7648543996799566E-4</v>
      </c>
      <c r="AA58" s="20">
        <f t="shared" si="8"/>
        <v>7.8279036862091971E-4</v>
      </c>
      <c r="AB58" s="20">
        <f t="shared" si="8"/>
        <v>8.626342747531518E-4</v>
      </c>
      <c r="AC58" s="20">
        <f t="shared" si="8"/>
        <v>8.5963484981079841E-4</v>
      </c>
      <c r="AD58" s="20">
        <f t="shared" si="8"/>
        <v>9.1700871049268246E-4</v>
      </c>
      <c r="AF58" s="21">
        <f t="shared" si="3"/>
        <v>1.281347472729821E-3</v>
      </c>
      <c r="AG58" s="21" t="str">
        <f t="shared" si="4"/>
        <v>New Zealand</v>
      </c>
    </row>
    <row r="59" spans="1:33" x14ac:dyDescent="0.15">
      <c r="A59" s="26" t="s">
        <v>68</v>
      </c>
      <c r="B59" s="20" t="e">
        <f t="shared" si="8"/>
        <v>#DIV/0!</v>
      </c>
      <c r="C59" s="20" t="e">
        <f t="shared" si="8"/>
        <v>#DIV/0!</v>
      </c>
      <c r="D59" s="20" t="e">
        <f t="shared" si="8"/>
        <v>#DIV/0!</v>
      </c>
      <c r="E59" s="20" t="e">
        <f t="shared" si="8"/>
        <v>#DIV/0!</v>
      </c>
      <c r="F59" s="20" t="e">
        <f t="shared" si="8"/>
        <v>#DIV/0!</v>
      </c>
      <c r="G59" s="20" t="e">
        <f t="shared" si="8"/>
        <v>#DIV/0!</v>
      </c>
      <c r="H59" s="20" t="e">
        <f t="shared" si="8"/>
        <v>#DIV/0!</v>
      </c>
      <c r="I59" s="20">
        <f t="shared" si="8"/>
        <v>0.10198246028460213</v>
      </c>
      <c r="J59" s="20">
        <f t="shared" si="8"/>
        <v>9.832124436445637E-2</v>
      </c>
      <c r="K59" s="20">
        <f t="shared" si="8"/>
        <v>9.3637844055464492E-2</v>
      </c>
      <c r="L59" s="20">
        <f t="shared" si="8"/>
        <v>9.2217322027359536E-2</v>
      </c>
      <c r="M59" s="20">
        <f t="shared" si="8"/>
        <v>9.8420618840331514E-2</v>
      </c>
      <c r="N59" s="20">
        <f t="shared" si="8"/>
        <v>0.10768215609512319</v>
      </c>
      <c r="O59" s="20">
        <f t="shared" si="8"/>
        <v>0.10728785914827117</v>
      </c>
      <c r="P59" s="20">
        <f t="shared" si="8"/>
        <v>0.10731499254664675</v>
      </c>
      <c r="Q59" s="20">
        <f t="shared" si="8"/>
        <v>9.5134428904430413E-2</v>
      </c>
      <c r="R59" s="20">
        <f t="shared" si="8"/>
        <v>9.8150859525269307E-2</v>
      </c>
      <c r="S59" s="20">
        <f t="shared" si="8"/>
        <v>0.10656488655378592</v>
      </c>
      <c r="T59" s="20">
        <f t="shared" si="8"/>
        <v>0.10585189003204998</v>
      </c>
      <c r="U59" s="20">
        <f t="shared" si="8"/>
        <v>0.10370761529207762</v>
      </c>
      <c r="V59" s="20">
        <f t="shared" si="8"/>
        <v>0.10457322722728832</v>
      </c>
      <c r="W59" s="20">
        <f t="shared" si="8"/>
        <v>0.10761046853791018</v>
      </c>
      <c r="X59" s="20">
        <f t="shared" si="8"/>
        <v>0.11444159499789297</v>
      </c>
      <c r="Y59" s="20">
        <f t="shared" si="8"/>
        <v>0.11680829519452762</v>
      </c>
      <c r="Z59" s="20">
        <f t="shared" si="8"/>
        <v>0.12172009574541795</v>
      </c>
      <c r="AA59" s="20">
        <f t="shared" si="8"/>
        <v>0.12862115259138301</v>
      </c>
      <c r="AB59" s="20">
        <f t="shared" si="8"/>
        <v>0.12412316166763117</v>
      </c>
      <c r="AC59" s="20">
        <f t="shared" si="8"/>
        <v>0.11870615956281136</v>
      </c>
      <c r="AD59" s="20">
        <f t="shared" si="8"/>
        <v>0.12719333635781235</v>
      </c>
      <c r="AF59" s="21">
        <f t="shared" si="3"/>
        <v>0.10818507588875198</v>
      </c>
      <c r="AG59" s="21" t="str">
        <f t="shared" si="4"/>
        <v>Norway</v>
      </c>
    </row>
    <row r="60" spans="1:33" x14ac:dyDescent="0.15">
      <c r="A60" s="26" t="s">
        <v>249</v>
      </c>
      <c r="B60" s="20" t="e">
        <f t="shared" si="8"/>
        <v>#DIV/0!</v>
      </c>
      <c r="C60" s="20" t="e">
        <f t="shared" si="8"/>
        <v>#DIV/0!</v>
      </c>
      <c r="D60" s="20" t="e">
        <f t="shared" si="8"/>
        <v>#DIV/0!</v>
      </c>
      <c r="E60" s="20" t="e">
        <f t="shared" si="8"/>
        <v>#DIV/0!</v>
      </c>
      <c r="F60" s="20" t="e">
        <f t="shared" si="8"/>
        <v>#DIV/0!</v>
      </c>
      <c r="G60" s="20" t="e">
        <f t="shared" si="8"/>
        <v>#DIV/0!</v>
      </c>
      <c r="H60" s="20" t="e">
        <f t="shared" si="8"/>
        <v>#DIV/0!</v>
      </c>
      <c r="I60" s="20">
        <f t="shared" si="8"/>
        <v>8.6753476415443254E-4</v>
      </c>
      <c r="J60" s="20">
        <f t="shared" si="8"/>
        <v>4.3741162050955299E-4</v>
      </c>
      <c r="K60" s="20">
        <f t="shared" si="8"/>
        <v>4.6881063231251225E-4</v>
      </c>
      <c r="L60" s="20">
        <f t="shared" si="8"/>
        <v>7.2034919687010009E-4</v>
      </c>
      <c r="M60" s="20">
        <f t="shared" si="8"/>
        <v>8.0200781980206877E-4</v>
      </c>
      <c r="N60" s="20">
        <f t="shared" si="8"/>
        <v>5.0341510141185299E-4</v>
      </c>
      <c r="O60" s="20">
        <f t="shared" si="8"/>
        <v>6.3873469698121825E-4</v>
      </c>
      <c r="P60" s="20">
        <f t="shared" si="8"/>
        <v>6.7953592210248583E-4</v>
      </c>
      <c r="Q60" s="20">
        <f t="shared" si="8"/>
        <v>5.7318101243560645E-4</v>
      </c>
      <c r="R60" s="20">
        <f t="shared" si="8"/>
        <v>4.9280098798299202E-4</v>
      </c>
      <c r="S60" s="20">
        <f t="shared" si="8"/>
        <v>4.2376789888747858E-4</v>
      </c>
      <c r="T60" s="20">
        <f t="shared" si="8"/>
        <v>4.6903133847033733E-4</v>
      </c>
      <c r="U60" s="20">
        <f t="shared" si="8"/>
        <v>4.3542483985144426E-4</v>
      </c>
      <c r="V60" s="20">
        <f t="shared" si="8"/>
        <v>6.0332867994322855E-4</v>
      </c>
      <c r="W60" s="20">
        <f t="shared" si="8"/>
        <v>6.8860141508637798E-4</v>
      </c>
      <c r="X60" s="20">
        <f t="shared" si="8"/>
        <v>7.6519568827691721E-4</v>
      </c>
      <c r="Y60" s="20">
        <f t="shared" si="8"/>
        <v>9.8269885643021641E-4</v>
      </c>
      <c r="Z60" s="20">
        <f t="shared" si="8"/>
        <v>1.3636913653060211E-3</v>
      </c>
      <c r="AA60" s="20">
        <f t="shared" si="8"/>
        <v>1.6568352232301615E-3</v>
      </c>
      <c r="AB60" s="20">
        <f t="shared" si="8"/>
        <v>2.4058141285617091E-3</v>
      </c>
      <c r="AC60" s="20">
        <f t="shared" si="8"/>
        <v>2.6031479149726962E-3</v>
      </c>
      <c r="AD60" s="20">
        <f t="shared" si="8"/>
        <v>1.972415666558848E-3</v>
      </c>
      <c r="AF60" s="21">
        <f t="shared" si="3"/>
        <v>9.3426067136992083E-4</v>
      </c>
      <c r="AG60" s="21" t="str">
        <f t="shared" si="4"/>
        <v>Peru</v>
      </c>
    </row>
    <row r="61" spans="1:33" x14ac:dyDescent="0.15">
      <c r="A61" s="26" t="s">
        <v>102</v>
      </c>
      <c r="B61" s="20" t="e">
        <f t="shared" si="8"/>
        <v>#DIV/0!</v>
      </c>
      <c r="C61" s="20" t="e">
        <f t="shared" si="8"/>
        <v>#DIV/0!</v>
      </c>
      <c r="D61" s="20" t="e">
        <f t="shared" si="8"/>
        <v>#DIV/0!</v>
      </c>
      <c r="E61" s="20" t="e">
        <f t="shared" si="8"/>
        <v>#DIV/0!</v>
      </c>
      <c r="F61" s="20" t="e">
        <f t="shared" si="8"/>
        <v>#DIV/0!</v>
      </c>
      <c r="G61" s="20" t="e">
        <f t="shared" si="8"/>
        <v>#DIV/0!</v>
      </c>
      <c r="H61" s="20" t="e">
        <f t="shared" si="8"/>
        <v>#DIV/0!</v>
      </c>
      <c r="I61" s="20">
        <f t="shared" si="8"/>
        <v>8.7356089217061929E-4</v>
      </c>
      <c r="J61" s="20">
        <f t="shared" si="8"/>
        <v>9.8613599931177804E-4</v>
      </c>
      <c r="K61" s="20">
        <f t="shared" si="8"/>
        <v>1.2501610698509285E-3</v>
      </c>
      <c r="L61" s="20">
        <f t="shared" si="8"/>
        <v>1.2589595908616207E-3</v>
      </c>
      <c r="M61" s="20">
        <f t="shared" si="8"/>
        <v>1.2678562879413244E-3</v>
      </c>
      <c r="N61" s="20">
        <f t="shared" si="8"/>
        <v>2.4657969264087272E-3</v>
      </c>
      <c r="O61" s="20">
        <f t="shared" si="8"/>
        <v>2.7750417187598531E-3</v>
      </c>
      <c r="P61" s="20">
        <f t="shared" si="8"/>
        <v>1.2330812310936393E-3</v>
      </c>
      <c r="Q61" s="20">
        <f t="shared" si="8"/>
        <v>1.4763858348815937E-3</v>
      </c>
      <c r="R61" s="20">
        <f t="shared" si="8"/>
        <v>1.8444394686790912E-3</v>
      </c>
      <c r="S61" s="20">
        <f t="shared" si="8"/>
        <v>1.5210997180791564E-3</v>
      </c>
      <c r="T61" s="20">
        <f t="shared" si="8"/>
        <v>1.266812718540566E-3</v>
      </c>
      <c r="U61" s="20">
        <f t="shared" si="8"/>
        <v>1.0750966887592196E-3</v>
      </c>
      <c r="V61" s="20">
        <f t="shared" si="8"/>
        <v>1.1115187371288197E-3</v>
      </c>
      <c r="W61" s="20">
        <f t="shared" si="8"/>
        <v>8.7853739594173489E-4</v>
      </c>
      <c r="X61" s="20">
        <f t="shared" si="8"/>
        <v>8.519899805209196E-4</v>
      </c>
      <c r="Y61" s="20">
        <f t="shared" si="8"/>
        <v>8.174885888040641E-4</v>
      </c>
      <c r="Z61" s="20">
        <f t="shared" si="8"/>
        <v>1.1196034545572127E-3</v>
      </c>
      <c r="AA61" s="20">
        <f t="shared" si="8"/>
        <v>1.4619453977203968E-3</v>
      </c>
      <c r="AB61" s="20">
        <f t="shared" si="8"/>
        <v>1.2547575859575947E-3</v>
      </c>
      <c r="AC61" s="20">
        <f t="shared" si="8"/>
        <v>1.4257029669476377E-3</v>
      </c>
      <c r="AD61" s="20">
        <f t="shared" si="8"/>
        <v>1.3709749210462109E-3</v>
      </c>
      <c r="AF61" s="21">
        <f t="shared" si="3"/>
        <v>1.3448612351801231E-3</v>
      </c>
      <c r="AG61" s="21" t="str">
        <f t="shared" si="4"/>
        <v>Philippines</v>
      </c>
    </row>
    <row r="62" spans="1:33" x14ac:dyDescent="0.15">
      <c r="A62" s="26" t="s">
        <v>158</v>
      </c>
      <c r="B62" s="20" t="e">
        <f t="shared" si="8"/>
        <v>#DIV/0!</v>
      </c>
      <c r="C62" s="20" t="e">
        <f t="shared" si="8"/>
        <v>#DIV/0!</v>
      </c>
      <c r="D62" s="20" t="e">
        <f t="shared" si="8"/>
        <v>#DIV/0!</v>
      </c>
      <c r="E62" s="20" t="e">
        <f t="shared" si="8"/>
        <v>#DIV/0!</v>
      </c>
      <c r="F62" s="20" t="e">
        <f t="shared" si="8"/>
        <v>#DIV/0!</v>
      </c>
      <c r="G62" s="20" t="e">
        <f t="shared" si="8"/>
        <v>#DIV/0!</v>
      </c>
      <c r="H62" s="20" t="e">
        <f t="shared" si="8"/>
        <v>#DIV/0!</v>
      </c>
      <c r="I62" s="20">
        <f t="shared" si="8"/>
        <v>6.973995218130349E-3</v>
      </c>
      <c r="J62" s="20">
        <f t="shared" si="8"/>
        <v>8.1404220371918256E-3</v>
      </c>
      <c r="K62" s="20">
        <f t="shared" si="8"/>
        <v>1.0648929667471293E-2</v>
      </c>
      <c r="L62" s="20">
        <f t="shared" si="8"/>
        <v>7.7535527880758133E-3</v>
      </c>
      <c r="M62" s="20">
        <f t="shared" si="8"/>
        <v>5.5317247323339253E-3</v>
      </c>
      <c r="N62" s="20">
        <f t="shared" si="8"/>
        <v>4.3870517679396887E-3</v>
      </c>
      <c r="O62" s="20">
        <f t="shared" si="8"/>
        <v>3.6841010115657193E-3</v>
      </c>
      <c r="P62" s="20">
        <f t="shared" si="8"/>
        <v>4.2241978995194622E-3</v>
      </c>
      <c r="Q62" s="20">
        <f t="shared" si="8"/>
        <v>4.802175142142851E-3</v>
      </c>
      <c r="R62" s="20">
        <f t="shared" si="8"/>
        <v>7.8764962537482414E-3</v>
      </c>
      <c r="S62" s="20">
        <f t="shared" si="8"/>
        <v>6.8443990953994923E-3</v>
      </c>
      <c r="T62" s="20">
        <f t="shared" si="8"/>
        <v>5.3971799915296798E-3</v>
      </c>
      <c r="U62" s="20">
        <f t="shared" si="8"/>
        <v>5.545341796353756E-3</v>
      </c>
      <c r="V62" s="20">
        <f t="shared" si="8"/>
        <v>4.5396695467769888E-3</v>
      </c>
      <c r="W62" s="20">
        <f t="shared" si="8"/>
        <v>5.0290081696653336E-3</v>
      </c>
      <c r="X62" s="20">
        <f t="shared" si="8"/>
        <v>5.5301077689185116E-3</v>
      </c>
      <c r="Y62" s="20">
        <f t="shared" si="8"/>
        <v>5.0845764027488321E-3</v>
      </c>
      <c r="Z62" s="20">
        <f t="shared" si="8"/>
        <v>5.6506555035175125E-3</v>
      </c>
      <c r="AA62" s="20">
        <f t="shared" si="8"/>
        <v>6.9365840432100761E-3</v>
      </c>
      <c r="AB62" s="20">
        <f t="shared" si="8"/>
        <v>7.2989679435568463E-3</v>
      </c>
      <c r="AC62" s="20">
        <f t="shared" si="8"/>
        <v>7.3680403308013891E-3</v>
      </c>
      <c r="AD62" s="20">
        <f t="shared" si="8"/>
        <v>7.4273848054947893E-3</v>
      </c>
      <c r="AF62" s="21">
        <f t="shared" si="3"/>
        <v>6.2124800870951074E-3</v>
      </c>
      <c r="AG62" s="21" t="str">
        <f t="shared" si="4"/>
        <v>Saudi Arabia</v>
      </c>
    </row>
    <row r="63" spans="1:33" x14ac:dyDescent="0.15">
      <c r="A63" s="26" t="s">
        <v>208</v>
      </c>
      <c r="B63" s="20" t="e">
        <f t="shared" si="8"/>
        <v>#DIV/0!</v>
      </c>
      <c r="C63" s="20" t="e">
        <f t="shared" si="8"/>
        <v>#DIV/0!</v>
      </c>
      <c r="D63" s="20" t="e">
        <f t="shared" si="8"/>
        <v>#DIV/0!</v>
      </c>
      <c r="E63" s="20" t="e">
        <f t="shared" si="8"/>
        <v>#DIV/0!</v>
      </c>
      <c r="F63" s="20" t="e">
        <f t="shared" si="8"/>
        <v>#DIV/0!</v>
      </c>
      <c r="G63" s="20" t="e">
        <f t="shared" si="8"/>
        <v>#DIV/0!</v>
      </c>
      <c r="H63" s="20" t="e">
        <f t="shared" si="8"/>
        <v>#DIV/0!</v>
      </c>
      <c r="I63" s="20">
        <f t="shared" si="8"/>
        <v>6.4056987212987634E-3</v>
      </c>
      <c r="J63" s="20">
        <f t="shared" si="8"/>
        <v>5.9913882954982251E-3</v>
      </c>
      <c r="K63" s="20">
        <f t="shared" si="8"/>
        <v>7.6066320133346332E-3</v>
      </c>
      <c r="L63" s="20">
        <f t="shared" si="8"/>
        <v>8.3141832308813845E-3</v>
      </c>
      <c r="M63" s="20">
        <f t="shared" si="8"/>
        <v>6.3772203454221243E-3</v>
      </c>
      <c r="N63" s="20">
        <f t="shared" si="8"/>
        <v>6.8162769147474093E-3</v>
      </c>
      <c r="O63" s="20">
        <f t="shared" si="8"/>
        <v>7.962373834276764E-3</v>
      </c>
      <c r="P63" s="20">
        <f t="shared" si="8"/>
        <v>5.6018850305364883E-3</v>
      </c>
      <c r="Q63" s="20">
        <f t="shared" si="8"/>
        <v>4.7915189119838884E-3</v>
      </c>
      <c r="R63" s="20">
        <f t="shared" si="8"/>
        <v>5.0444038207252614E-3</v>
      </c>
      <c r="S63" s="20">
        <f t="shared" si="8"/>
        <v>5.1696538987518548E-3</v>
      </c>
      <c r="T63" s="20">
        <f t="shared" si="8"/>
        <v>5.2729142997380001E-3</v>
      </c>
      <c r="U63" s="20">
        <f t="shared" si="8"/>
        <v>5.1305527477425797E-3</v>
      </c>
      <c r="V63" s="20">
        <f t="shared" si="8"/>
        <v>4.3209514860312334E-3</v>
      </c>
      <c r="W63" s="20">
        <f t="shared" si="8"/>
        <v>4.1283995547971037E-3</v>
      </c>
      <c r="X63" s="20">
        <f t="shared" si="8"/>
        <v>3.9733713955806185E-3</v>
      </c>
      <c r="Y63" s="20">
        <f t="shared" si="8"/>
        <v>4.4283072559602619E-3</v>
      </c>
      <c r="Z63" s="20">
        <f t="shared" si="8"/>
        <v>4.7932092279305552E-3</v>
      </c>
      <c r="AA63" s="20">
        <f t="shared" si="8"/>
        <v>4.9434632060171351E-3</v>
      </c>
      <c r="AB63" s="20">
        <f t="shared" si="8"/>
        <v>5.4130948557432161E-3</v>
      </c>
      <c r="AC63" s="20">
        <f t="shared" si="8"/>
        <v>5.4643115019468603E-3</v>
      </c>
      <c r="AD63" s="20">
        <f t="shared" si="8"/>
        <v>5.4747753427990715E-3</v>
      </c>
      <c r="AF63" s="21">
        <f t="shared" si="3"/>
        <v>5.6102084496247023E-3</v>
      </c>
      <c r="AG63" s="21" t="str">
        <f t="shared" si="4"/>
        <v>South Africa</v>
      </c>
    </row>
    <row r="64" spans="1:33" x14ac:dyDescent="0.15">
      <c r="A64" s="26" t="s">
        <v>56</v>
      </c>
      <c r="B64" s="20" t="e">
        <f t="shared" si="8"/>
        <v>#DIV/0!</v>
      </c>
      <c r="C64" s="20" t="e">
        <f t="shared" si="8"/>
        <v>#DIV/0!</v>
      </c>
      <c r="D64" s="20" t="e">
        <f t="shared" si="8"/>
        <v>#DIV/0!</v>
      </c>
      <c r="E64" s="20" t="e">
        <f t="shared" si="8"/>
        <v>#DIV/0!</v>
      </c>
      <c r="F64" s="20" t="e">
        <f t="shared" si="8"/>
        <v>#DIV/0!</v>
      </c>
      <c r="G64" s="20" t="e">
        <f t="shared" si="8"/>
        <v>#DIV/0!</v>
      </c>
      <c r="H64" s="20" t="e">
        <f t="shared" si="8"/>
        <v>#DIV/0!</v>
      </c>
      <c r="I64" s="20">
        <f t="shared" si="8"/>
        <v>1.7383441363550312E-4</v>
      </c>
      <c r="J64" s="20">
        <f t="shared" si="8"/>
        <v>2.1540881348197427E-4</v>
      </c>
      <c r="K64" s="20">
        <f t="shared" si="8"/>
        <v>8.9133031805268073E-4</v>
      </c>
      <c r="L64" s="20">
        <f t="shared" si="8"/>
        <v>2.7874445792071476E-3</v>
      </c>
      <c r="M64" s="20">
        <f t="shared" si="8"/>
        <v>3.4688289950280671E-3</v>
      </c>
      <c r="N64" s="20">
        <f t="shared" si="8"/>
        <v>3.925934988130441E-3</v>
      </c>
      <c r="O64" s="20">
        <f t="shared" si="8"/>
        <v>4.0677190816980381E-3</v>
      </c>
      <c r="P64" s="20">
        <f t="shared" si="8"/>
        <v>4.558490186650211E-3</v>
      </c>
      <c r="Q64" s="20">
        <f t="shared" si="8"/>
        <v>3.1427250504724286E-3</v>
      </c>
      <c r="R64" s="20">
        <f t="shared" si="8"/>
        <v>3.3604587564223616E-3</v>
      </c>
      <c r="S64" s="20">
        <f t="shared" si="8"/>
        <v>3.3473110010271341E-3</v>
      </c>
      <c r="T64" s="20">
        <f t="shared" si="8"/>
        <v>3.2281654553948489E-3</v>
      </c>
      <c r="U64" s="20">
        <f t="shared" si="8"/>
        <v>4.0965981989492771E-3</v>
      </c>
      <c r="V64" s="20">
        <f t="shared" si="8"/>
        <v>4.8328670688764404E-3</v>
      </c>
      <c r="W64" s="20">
        <f t="shared" si="8"/>
        <v>5.6046391124083966E-3</v>
      </c>
      <c r="X64" s="20">
        <f t="shared" si="8"/>
        <v>5.9062819238831412E-3</v>
      </c>
      <c r="Y64" s="20">
        <f t="shared" si="8"/>
        <v>6.9088441944084216E-3</v>
      </c>
      <c r="Z64" s="20">
        <f t="shared" si="8"/>
        <v>8.3838098739993025E-3</v>
      </c>
      <c r="AA64" s="20">
        <f t="shared" si="8"/>
        <v>7.4640559741131337E-3</v>
      </c>
      <c r="AB64" s="20">
        <f t="shared" si="8"/>
        <v>8.0852976898709659E-3</v>
      </c>
      <c r="AC64" s="20">
        <f t="shared" si="8"/>
        <v>8.5579307766517603E-3</v>
      </c>
      <c r="AD64" s="20">
        <f t="shared" si="8"/>
        <v>7.4872888545715732E-3</v>
      </c>
      <c r="AF64" s="21">
        <f t="shared" si="3"/>
        <v>4.5679666048606031E-3</v>
      </c>
      <c r="AG64" s="21" t="str">
        <f t="shared" si="4"/>
        <v>Spain</v>
      </c>
    </row>
    <row r="65" spans="1:33" x14ac:dyDescent="0.15">
      <c r="A65" s="26" t="s">
        <v>1</v>
      </c>
      <c r="B65" s="20" t="e">
        <f t="shared" si="8"/>
        <v>#DIV/0!</v>
      </c>
      <c r="C65" s="20" t="e">
        <f t="shared" si="8"/>
        <v>#DIV/0!</v>
      </c>
      <c r="D65" s="20" t="e">
        <f t="shared" si="8"/>
        <v>#DIV/0!</v>
      </c>
      <c r="E65" s="20" t="e">
        <f t="shared" si="8"/>
        <v>#DIV/0!</v>
      </c>
      <c r="F65" s="20" t="e">
        <f t="shared" si="8"/>
        <v>#DIV/0!</v>
      </c>
      <c r="G65" s="20" t="e">
        <f t="shared" si="8"/>
        <v>#DIV/0!</v>
      </c>
      <c r="H65" s="20" t="e">
        <f t="shared" si="8"/>
        <v>#DIV/0!</v>
      </c>
      <c r="I65" s="20">
        <f t="shared" si="8"/>
        <v>2.4359413651502574E-2</v>
      </c>
      <c r="J65" s="20">
        <f t="shared" si="8"/>
        <v>2.3403716191816363E-2</v>
      </c>
      <c r="K65" s="20">
        <f t="shared" si="8"/>
        <v>2.1508056617746105E-2</v>
      </c>
      <c r="L65" s="20">
        <f t="shared" si="8"/>
        <v>2.1373980581840188E-2</v>
      </c>
      <c r="M65" s="20">
        <f t="shared" si="8"/>
        <v>2.2600490031294457E-2</v>
      </c>
      <c r="N65" s="20">
        <f t="shared" si="8"/>
        <v>2.3007553829494789E-2</v>
      </c>
      <c r="O65" s="20">
        <f t="shared" si="8"/>
        <v>2.3760506319264768E-2</v>
      </c>
      <c r="P65" s="20">
        <f t="shared" si="8"/>
        <v>2.9594519720143535E-2</v>
      </c>
      <c r="Q65" s="20">
        <f t="shared" si="8"/>
        <v>3.374912547922243E-2</v>
      </c>
      <c r="R65" s="20">
        <f t="shared" si="8"/>
        <v>2.7336568169532151E-2</v>
      </c>
      <c r="S65" s="20">
        <f t="shared" si="8"/>
        <v>2.5591377071232557E-2</v>
      </c>
      <c r="T65" s="20">
        <f t="shared" si="8"/>
        <v>2.5872959171038618E-2</v>
      </c>
      <c r="U65" s="20">
        <f t="shared" si="8"/>
        <v>3.1625968110622647E-2</v>
      </c>
      <c r="V65" s="20">
        <f t="shared" si="8"/>
        <v>2.997292443453901E-2</v>
      </c>
      <c r="W65" s="20">
        <f t="shared" si="8"/>
        <v>2.9926197737831617E-2</v>
      </c>
      <c r="X65" s="20">
        <f t="shared" si="8"/>
        <v>3.1220468892109228E-2</v>
      </c>
      <c r="Y65" s="20">
        <f t="shared" ref="Y65:AD65" si="9">Y29/Y$36</f>
        <v>2.8655288223237603E-2</v>
      </c>
      <c r="Z65" s="20">
        <f t="shared" si="9"/>
        <v>2.4895338491084794E-2</v>
      </c>
      <c r="AA65" s="20">
        <f t="shared" si="9"/>
        <v>2.4542882249083364E-2</v>
      </c>
      <c r="AB65" s="20">
        <f t="shared" si="9"/>
        <v>2.1301364360565154E-2</v>
      </c>
      <c r="AC65" s="20">
        <f t="shared" si="9"/>
        <v>2.118607730685142E-2</v>
      </c>
      <c r="AD65" s="20">
        <f t="shared" si="9"/>
        <v>1.8835953401095396E-2</v>
      </c>
      <c r="AF65" s="21">
        <f t="shared" si="3"/>
        <v>2.5650942274597674E-2</v>
      </c>
      <c r="AG65" s="21" t="str">
        <f t="shared" si="4"/>
        <v>Sweden</v>
      </c>
    </row>
    <row r="66" spans="1:33" x14ac:dyDescent="0.15">
      <c r="A66" s="26" t="s">
        <v>71</v>
      </c>
      <c r="B66" s="20" t="e">
        <f t="shared" ref="B66:AD70" si="10">B30/B$36</f>
        <v>#DIV/0!</v>
      </c>
      <c r="C66" s="20" t="e">
        <f t="shared" si="10"/>
        <v>#DIV/0!</v>
      </c>
      <c r="D66" s="20" t="e">
        <f t="shared" si="10"/>
        <v>#DIV/0!</v>
      </c>
      <c r="E66" s="20" t="e">
        <f t="shared" si="10"/>
        <v>#DIV/0!</v>
      </c>
      <c r="F66" s="20" t="e">
        <f t="shared" si="10"/>
        <v>#DIV/0!</v>
      </c>
      <c r="G66" s="20" t="e">
        <f t="shared" si="10"/>
        <v>#DIV/0!</v>
      </c>
      <c r="H66" s="20" t="e">
        <f t="shared" si="10"/>
        <v>#DIV/0!</v>
      </c>
      <c r="I66" s="20">
        <f t="shared" si="10"/>
        <v>2.6223659002264137E-2</v>
      </c>
      <c r="J66" s="20">
        <f t="shared" si="10"/>
        <v>2.5205823803601278E-2</v>
      </c>
      <c r="K66" s="20">
        <f t="shared" si="10"/>
        <v>2.4820906668894013E-2</v>
      </c>
      <c r="L66" s="20">
        <f t="shared" si="10"/>
        <v>2.4557345638723832E-2</v>
      </c>
      <c r="M66" s="20">
        <f t="shared" si="10"/>
        <v>2.7180386979419144E-2</v>
      </c>
      <c r="N66" s="20">
        <f t="shared" si="10"/>
        <v>2.4081931198200793E-2</v>
      </c>
      <c r="O66" s="20">
        <f t="shared" si="10"/>
        <v>2.1934489021084299E-2</v>
      </c>
      <c r="P66" s="20">
        <f t="shared" si="10"/>
        <v>2.2720583409057759E-2</v>
      </c>
      <c r="Q66" s="20">
        <f t="shared" si="10"/>
        <v>1.9171831623315466E-2</v>
      </c>
      <c r="R66" s="20">
        <f t="shared" si="10"/>
        <v>1.5463675192407444E-2</v>
      </c>
      <c r="S66" s="20">
        <f t="shared" si="10"/>
        <v>1.6654516139055886E-2</v>
      </c>
      <c r="T66" s="20">
        <f t="shared" si="10"/>
        <v>1.7090853383796997E-2</v>
      </c>
      <c r="U66" s="20">
        <f t="shared" si="10"/>
        <v>1.4899714781600803E-2</v>
      </c>
      <c r="V66" s="20">
        <f t="shared" si="10"/>
        <v>1.4564097932309851E-2</v>
      </c>
      <c r="W66" s="20">
        <f t="shared" si="10"/>
        <v>1.2705748882011245E-2</v>
      </c>
      <c r="X66" s="20">
        <f t="shared" si="10"/>
        <v>1.2127621277460121E-2</v>
      </c>
      <c r="Y66" s="20">
        <f t="shared" si="10"/>
        <v>1.1788456642599287E-2</v>
      </c>
      <c r="Z66" s="20">
        <f t="shared" si="10"/>
        <v>1.1742636051979494E-2</v>
      </c>
      <c r="AA66" s="20">
        <f t="shared" si="10"/>
        <v>1.2852579542166545E-2</v>
      </c>
      <c r="AB66" s="20">
        <f t="shared" si="10"/>
        <v>1.1589760813790989E-2</v>
      </c>
      <c r="AC66" s="20">
        <f t="shared" si="10"/>
        <v>1.191119008795785E-2</v>
      </c>
      <c r="AD66" s="20">
        <f t="shared" si="10"/>
        <v>1.312107133181799E-2</v>
      </c>
      <c r="AF66" s="21">
        <f t="shared" si="3"/>
        <v>1.7836767245614327E-2</v>
      </c>
      <c r="AG66" s="21" t="str">
        <f t="shared" si="4"/>
        <v>Switzerland</v>
      </c>
    </row>
    <row r="67" spans="1:33" x14ac:dyDescent="0.15">
      <c r="A67" s="26" t="s">
        <v>106</v>
      </c>
      <c r="B67" s="20" t="e">
        <f t="shared" si="10"/>
        <v>#DIV/0!</v>
      </c>
      <c r="C67" s="20" t="e">
        <f t="shared" si="10"/>
        <v>#DIV/0!</v>
      </c>
      <c r="D67" s="20" t="e">
        <f t="shared" si="10"/>
        <v>#DIV/0!</v>
      </c>
      <c r="E67" s="20" t="e">
        <f t="shared" si="10"/>
        <v>#DIV/0!</v>
      </c>
      <c r="F67" s="20" t="e">
        <f t="shared" si="10"/>
        <v>#DIV/0!</v>
      </c>
      <c r="G67" s="20" t="e">
        <f t="shared" si="10"/>
        <v>#DIV/0!</v>
      </c>
      <c r="H67" s="20" t="e">
        <f t="shared" si="10"/>
        <v>#DIV/0!</v>
      </c>
      <c r="I67" s="20">
        <f t="shared" si="10"/>
        <v>4.8785380668923692E-3</v>
      </c>
      <c r="J67" s="20">
        <f t="shared" si="10"/>
        <v>5.339415278501459E-3</v>
      </c>
      <c r="K67" s="20">
        <f t="shared" si="10"/>
        <v>6.6336382219222912E-3</v>
      </c>
      <c r="L67" s="20">
        <f t="shared" si="10"/>
        <v>6.6663495779637405E-3</v>
      </c>
      <c r="M67" s="20">
        <f t="shared" si="10"/>
        <v>6.363670736238009E-3</v>
      </c>
      <c r="N67" s="20">
        <f t="shared" si="10"/>
        <v>6.995491649660567E-3</v>
      </c>
      <c r="O67" s="20">
        <f t="shared" si="10"/>
        <v>6.3973677245636462E-3</v>
      </c>
      <c r="P67" s="20">
        <f t="shared" si="10"/>
        <v>3.2714629323602482E-3</v>
      </c>
      <c r="Q67" s="20">
        <f t="shared" si="10"/>
        <v>4.1341683649290034E-3</v>
      </c>
      <c r="R67" s="20">
        <f t="shared" si="10"/>
        <v>4.9031422311573919E-3</v>
      </c>
      <c r="S67" s="20">
        <f t="shared" si="10"/>
        <v>4.7933810663210574E-3</v>
      </c>
      <c r="T67" s="20">
        <f t="shared" si="10"/>
        <v>4.7870533288325492E-3</v>
      </c>
      <c r="U67" s="20">
        <f t="shared" si="10"/>
        <v>4.2746286689788141E-3</v>
      </c>
      <c r="V67" s="20">
        <f t="shared" si="10"/>
        <v>3.8134051310653979E-3</v>
      </c>
      <c r="W67" s="20">
        <f t="shared" si="10"/>
        <v>3.7094042890434284E-3</v>
      </c>
      <c r="X67" s="20">
        <f t="shared" si="10"/>
        <v>4.0833858943689219E-3</v>
      </c>
      <c r="Y67" s="20">
        <f t="shared" si="10"/>
        <v>4.1261333321736095E-3</v>
      </c>
      <c r="Z67" s="20">
        <f t="shared" si="10"/>
        <v>4.3668834300002205E-3</v>
      </c>
      <c r="AA67" s="20">
        <f t="shared" si="10"/>
        <v>4.8921719030727319E-3</v>
      </c>
      <c r="AB67" s="20">
        <f t="shared" si="10"/>
        <v>4.8086856712973424E-3</v>
      </c>
      <c r="AC67" s="20">
        <f t="shared" si="10"/>
        <v>7.5286096911070018E-3</v>
      </c>
      <c r="AD67" s="20">
        <f t="shared" si="10"/>
        <v>5.7518077060362488E-3</v>
      </c>
      <c r="AF67" s="21">
        <f t="shared" si="3"/>
        <v>5.114490677113003E-3</v>
      </c>
      <c r="AG67" s="21" t="str">
        <f t="shared" si="4"/>
        <v>Thailand</v>
      </c>
    </row>
    <row r="68" spans="1:33" x14ac:dyDescent="0.15">
      <c r="A68" s="26" t="s">
        <v>131</v>
      </c>
      <c r="B68" s="20" t="e">
        <f t="shared" si="10"/>
        <v>#DIV/0!</v>
      </c>
      <c r="C68" s="20" t="e">
        <f t="shared" si="10"/>
        <v>#DIV/0!</v>
      </c>
      <c r="D68" s="20" t="e">
        <f t="shared" si="10"/>
        <v>#DIV/0!</v>
      </c>
      <c r="E68" s="20" t="e">
        <f t="shared" si="10"/>
        <v>#DIV/0!</v>
      </c>
      <c r="F68" s="20" t="e">
        <f t="shared" si="10"/>
        <v>#DIV/0!</v>
      </c>
      <c r="G68" s="20" t="e">
        <f t="shared" si="10"/>
        <v>#DIV/0!</v>
      </c>
      <c r="H68" s="20" t="e">
        <f t="shared" si="10"/>
        <v>#DIV/0!</v>
      </c>
      <c r="I68" s="20">
        <f t="shared" si="10"/>
        <v>3.8243981569174136E-3</v>
      </c>
      <c r="J68" s="20">
        <f t="shared" si="10"/>
        <v>4.16013385756766E-3</v>
      </c>
      <c r="K68" s="20">
        <f t="shared" si="10"/>
        <v>5.8899552489550802E-3</v>
      </c>
      <c r="L68" s="20">
        <f t="shared" si="10"/>
        <v>3.8461685261863819E-3</v>
      </c>
      <c r="M68" s="20">
        <f t="shared" si="10"/>
        <v>4.9749003168156614E-3</v>
      </c>
      <c r="N68" s="20">
        <f t="shared" si="10"/>
        <v>6.9145391695472945E-3</v>
      </c>
      <c r="O68" s="20">
        <f t="shared" si="10"/>
        <v>8.8878200083820687E-3</v>
      </c>
      <c r="P68" s="20">
        <f t="shared" si="10"/>
        <v>9.6971556986553409E-3</v>
      </c>
      <c r="Q68" s="20">
        <f t="shared" si="10"/>
        <v>1.2135225371084545E-2</v>
      </c>
      <c r="R68" s="20">
        <f t="shared" si="10"/>
        <v>1.0158928062637258E-2</v>
      </c>
      <c r="S68" s="20">
        <f t="shared" si="10"/>
        <v>6.4462816276946661E-3</v>
      </c>
      <c r="T68" s="20">
        <f t="shared" si="10"/>
        <v>6.6136381345604242E-3</v>
      </c>
      <c r="U68" s="20">
        <f t="shared" si="10"/>
        <v>8.815400425224185E-3</v>
      </c>
      <c r="V68" s="20">
        <f t="shared" si="10"/>
        <v>9.8260728672550784E-3</v>
      </c>
      <c r="W68" s="20">
        <f t="shared" si="10"/>
        <v>1.0663137119583749E-2</v>
      </c>
      <c r="X68" s="20">
        <f t="shared" si="10"/>
        <v>1.1005663837595631E-2</v>
      </c>
      <c r="Y68" s="20">
        <f t="shared" si="10"/>
        <v>1.0266452368304507E-2</v>
      </c>
      <c r="Z68" s="20">
        <f t="shared" si="10"/>
        <v>1.2038507325720127E-2</v>
      </c>
      <c r="AA68" s="20">
        <f t="shared" si="10"/>
        <v>1.3297777596857458E-2</v>
      </c>
      <c r="AB68" s="20">
        <f t="shared" si="10"/>
        <v>1.2753414478160955E-2</v>
      </c>
      <c r="AC68" s="20">
        <f t="shared" si="10"/>
        <v>1.4553426341351044E-2</v>
      </c>
      <c r="AD68" s="20">
        <f t="shared" si="10"/>
        <v>1.3104228432847547E-2</v>
      </c>
      <c r="AF68" s="21">
        <f t="shared" si="3"/>
        <v>9.0851465896320052E-3</v>
      </c>
      <c r="AG68" s="21" t="str">
        <f t="shared" si="4"/>
        <v>Türkiye, Rep of</v>
      </c>
    </row>
    <row r="69" spans="1:33" x14ac:dyDescent="0.15">
      <c r="A69" s="26" t="s">
        <v>73</v>
      </c>
      <c r="B69" s="20" t="e">
        <f t="shared" si="10"/>
        <v>#DIV/0!</v>
      </c>
      <c r="C69" s="20" t="e">
        <f t="shared" si="10"/>
        <v>#DIV/0!</v>
      </c>
      <c r="D69" s="20" t="e">
        <f t="shared" si="10"/>
        <v>#DIV/0!</v>
      </c>
      <c r="E69" s="20" t="e">
        <f t="shared" si="10"/>
        <v>#DIV/0!</v>
      </c>
      <c r="F69" s="20" t="e">
        <f t="shared" si="10"/>
        <v>#DIV/0!</v>
      </c>
      <c r="G69" s="20" t="e">
        <f t="shared" si="10"/>
        <v>#DIV/0!</v>
      </c>
      <c r="H69" s="20" t="e">
        <f t="shared" si="10"/>
        <v>#DIV/0!</v>
      </c>
      <c r="I69" s="20">
        <f t="shared" si="10"/>
        <v>0.11154194288984204</v>
      </c>
      <c r="J69" s="20">
        <f t="shared" si="10"/>
        <v>0.11712107035574565</v>
      </c>
      <c r="K69" s="20">
        <f t="shared" si="10"/>
        <v>0.12538343971631527</v>
      </c>
      <c r="L69" s="20">
        <f t="shared" si="10"/>
        <v>0.12631096360614411</v>
      </c>
      <c r="M69" s="20">
        <f t="shared" si="10"/>
        <v>0.12525155494669768</v>
      </c>
      <c r="N69" s="20">
        <f t="shared" si="10"/>
        <v>0.12790921348548578</v>
      </c>
      <c r="O69" s="20">
        <f t="shared" si="10"/>
        <v>0.12551372578145684</v>
      </c>
      <c r="P69" s="20">
        <f t="shared" si="10"/>
        <v>0.12472703648576171</v>
      </c>
      <c r="Q69" s="20">
        <f t="shared" si="10"/>
        <v>0.11848290435793316</v>
      </c>
      <c r="R69" s="20">
        <f t="shared" si="10"/>
        <v>0.1139390548921384</v>
      </c>
      <c r="S69" s="20">
        <f t="shared" si="10"/>
        <v>0.10847160589162953</v>
      </c>
      <c r="T69" s="20">
        <f t="shared" si="10"/>
        <v>0.10381853387782157</v>
      </c>
      <c r="U69" s="20">
        <f t="shared" si="10"/>
        <v>9.8933510371290584E-2</v>
      </c>
      <c r="V69" s="20">
        <f t="shared" si="10"/>
        <v>9.7102525601443279E-2</v>
      </c>
      <c r="W69" s="20">
        <f t="shared" si="10"/>
        <v>9.6009378372003004E-2</v>
      </c>
      <c r="X69" s="20">
        <f t="shared" si="10"/>
        <v>8.9977449197765555E-2</v>
      </c>
      <c r="Y69" s="20">
        <f t="shared" si="10"/>
        <v>9.5546303441083738E-2</v>
      </c>
      <c r="Z69" s="20">
        <f t="shared" si="10"/>
        <v>9.207872446268496E-2</v>
      </c>
      <c r="AA69" s="20">
        <f t="shared" si="10"/>
        <v>8.649698853294191E-2</v>
      </c>
      <c r="AB69" s="20">
        <f t="shared" si="10"/>
        <v>8.6304420481906494E-2</v>
      </c>
      <c r="AC69" s="20">
        <f t="shared" si="10"/>
        <v>8.7123432074300566E-2</v>
      </c>
      <c r="AD69" s="20">
        <f t="shared" si="10"/>
        <v>9.5252930736451066E-2</v>
      </c>
      <c r="AF69" s="21">
        <f t="shared" si="3"/>
        <v>0.10696803225267466</v>
      </c>
      <c r="AG69" s="21" t="str">
        <f t="shared" si="4"/>
        <v>United Kingdom</v>
      </c>
    </row>
    <row r="70" spans="1:33" x14ac:dyDescent="0.15">
      <c r="A70" s="26" t="s">
        <v>74</v>
      </c>
      <c r="B70" s="20" t="e">
        <f t="shared" si="10"/>
        <v>#DIV/0!</v>
      </c>
      <c r="C70" s="20" t="e">
        <f t="shared" si="10"/>
        <v>#DIV/0!</v>
      </c>
      <c r="D70" s="20" t="e">
        <f t="shared" si="10"/>
        <v>#DIV/0!</v>
      </c>
      <c r="E70" s="20" t="e">
        <f t="shared" si="10"/>
        <v>#DIV/0!</v>
      </c>
      <c r="F70" s="20" t="e">
        <f t="shared" si="10"/>
        <v>#DIV/0!</v>
      </c>
      <c r="G70" s="20" t="e">
        <f t="shared" si="10"/>
        <v>#DIV/0!</v>
      </c>
      <c r="H70" s="20" t="e">
        <f t="shared" si="10"/>
        <v>#DIV/0!</v>
      </c>
      <c r="I70" s="20">
        <f t="shared" si="10"/>
        <v>0.10444975726302243</v>
      </c>
      <c r="J70" s="20">
        <f t="shared" si="10"/>
        <v>0.10880492719152858</v>
      </c>
      <c r="K70" s="20">
        <f t="shared" si="10"/>
        <v>0.10968205210823839</v>
      </c>
      <c r="L70" s="20">
        <f t="shared" si="10"/>
        <v>0.10565835982345212</v>
      </c>
      <c r="M70" s="20">
        <f t="shared" si="10"/>
        <v>9.0157163852584848E-2</v>
      </c>
      <c r="N70" s="20">
        <f t="shared" si="10"/>
        <v>9.4861990337761867E-2</v>
      </c>
      <c r="O70" s="20">
        <f t="shared" si="10"/>
        <v>9.6922390433362288E-2</v>
      </c>
      <c r="P70" s="20">
        <f t="shared" si="10"/>
        <v>9.9639694642478974E-2</v>
      </c>
      <c r="Q70" s="20">
        <f t="shared" si="10"/>
        <v>0.10067041940597195</v>
      </c>
      <c r="R70" s="20">
        <f t="shared" si="10"/>
        <v>0.10621831440324284</v>
      </c>
      <c r="S70" s="20">
        <f t="shared" si="10"/>
        <v>0.10757402068710754</v>
      </c>
      <c r="T70" s="20">
        <f t="shared" si="10"/>
        <v>0.11125814355405582</v>
      </c>
      <c r="U70" s="20">
        <f t="shared" si="10"/>
        <v>0.1065371038194366</v>
      </c>
      <c r="V70" s="20">
        <f t="shared" si="10"/>
        <v>9.8592716230855998E-2</v>
      </c>
      <c r="W70" s="20">
        <f t="shared" si="10"/>
        <v>9.6166023954331881E-2</v>
      </c>
      <c r="X70" s="20">
        <f t="shared" si="10"/>
        <v>8.6512596363979469E-2</v>
      </c>
      <c r="Y70" s="20">
        <f t="shared" si="10"/>
        <v>7.188600676940704E-2</v>
      </c>
      <c r="Z70" s="20">
        <f t="shared" si="10"/>
        <v>6.6314071263120375E-2</v>
      </c>
      <c r="AA70" s="20">
        <f t="shared" si="10"/>
        <v>6.802695053809997E-2</v>
      </c>
      <c r="AB70" s="20">
        <f t="shared" si="10"/>
        <v>7.0579143604366484E-2</v>
      </c>
      <c r="AC70" s="20">
        <f t="shared" si="10"/>
        <v>6.4370693464671752E-2</v>
      </c>
      <c r="AD70" s="20">
        <f t="shared" si="10"/>
        <v>6.5578525490118902E-2</v>
      </c>
      <c r="AF70" s="21">
        <f t="shared" si="3"/>
        <v>9.2293684781872554E-2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6" width="9.6640625" customWidth="1"/>
    <col min="17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271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273</v>
      </c>
      <c r="D7" s="4" t="s">
        <v>274</v>
      </c>
      <c r="E7" s="4" t="s">
        <v>275</v>
      </c>
      <c r="F7" s="4" t="s">
        <v>276</v>
      </c>
      <c r="G7" s="4" t="s">
        <v>277</v>
      </c>
      <c r="H7" s="4" t="s">
        <v>278</v>
      </c>
      <c r="I7" s="4" t="s">
        <v>279</v>
      </c>
      <c r="J7" s="4" t="s">
        <v>280</v>
      </c>
      <c r="K7" s="4" t="s">
        <v>281</v>
      </c>
      <c r="L7" s="4" t="s">
        <v>282</v>
      </c>
      <c r="M7" s="4" t="s">
        <v>283</v>
      </c>
      <c r="N7" s="4" t="s">
        <v>284</v>
      </c>
      <c r="O7" s="4" t="s">
        <v>285</v>
      </c>
      <c r="P7" s="4" t="s">
        <v>286</v>
      </c>
      <c r="Q7" s="4" t="s">
        <v>287</v>
      </c>
      <c r="R7" s="4" t="s">
        <v>288</v>
      </c>
      <c r="S7" s="4" t="s">
        <v>289</v>
      </c>
      <c r="T7" s="4" t="s">
        <v>290</v>
      </c>
      <c r="U7" s="4" t="s">
        <v>291</v>
      </c>
      <c r="V7" s="4" t="s">
        <v>292</v>
      </c>
      <c r="W7" s="4" t="s">
        <v>293</v>
      </c>
      <c r="X7" s="4" t="s">
        <v>294</v>
      </c>
      <c r="Y7" s="4" t="s">
        <v>295</v>
      </c>
      <c r="Z7" s="4" t="s">
        <v>296</v>
      </c>
      <c r="AA7" s="4" t="s">
        <v>297</v>
      </c>
      <c r="AB7" s="4" t="s">
        <v>298</v>
      </c>
      <c r="AC7" s="4" t="s">
        <v>299</v>
      </c>
      <c r="AD7" s="4" t="s">
        <v>300</v>
      </c>
      <c r="AE7" s="5" t="s">
        <v>301</v>
      </c>
    </row>
    <row r="8" spans="1:31" ht="13.5" customHeight="1" x14ac:dyDescent="0.15">
      <c r="A8" s="1"/>
      <c r="B8" s="6" t="s">
        <v>302</v>
      </c>
      <c r="C8" s="7">
        <v>138.92965521404696</v>
      </c>
      <c r="D8" s="8">
        <v>144.89833962697602</v>
      </c>
      <c r="E8" s="8">
        <v>127.32134214518504</v>
      </c>
      <c r="F8" s="8">
        <v>112.88276133784896</v>
      </c>
      <c r="G8" s="8">
        <v>139.50127115644301</v>
      </c>
      <c r="H8" s="8">
        <v>194.618042891475</v>
      </c>
      <c r="I8" s="8">
        <v>142.16307080440899</v>
      </c>
      <c r="J8" s="8">
        <v>123.77488272394604</v>
      </c>
      <c r="K8" s="8">
        <v>113.318898214783</v>
      </c>
      <c r="L8" s="8">
        <v>119.620155</v>
      </c>
      <c r="M8" s="8">
        <v>138.057785</v>
      </c>
      <c r="N8" s="8">
        <v>216.269991</v>
      </c>
      <c r="O8" s="8">
        <v>191.74459300000001</v>
      </c>
      <c r="P8" s="8">
        <v>295.73303499999997</v>
      </c>
      <c r="Q8" s="8">
        <v>342.627137</v>
      </c>
      <c r="R8" s="8">
        <v>394.54153500000001</v>
      </c>
      <c r="S8" s="8">
        <v>409.08802900000001</v>
      </c>
      <c r="T8" s="8">
        <v>571.32106399999998</v>
      </c>
      <c r="U8" s="8">
        <v>345.23181199999999</v>
      </c>
      <c r="V8" s="8">
        <v>523.39988900000003</v>
      </c>
      <c r="W8" s="8">
        <v>494.49642599999999</v>
      </c>
      <c r="X8" s="8">
        <v>330.66950900000001</v>
      </c>
      <c r="Y8" s="8">
        <v>379.88189</v>
      </c>
      <c r="Z8" s="8">
        <v>305.63826499999999</v>
      </c>
      <c r="AA8" s="8">
        <v>262.84405600000002</v>
      </c>
      <c r="AB8" s="8">
        <v>289.81620099999998</v>
      </c>
      <c r="AC8" s="8">
        <v>313.67120899999998</v>
      </c>
      <c r="AD8" s="8">
        <v>353.37893200000002</v>
      </c>
      <c r="AE8" s="8">
        <v>390.21594199999998</v>
      </c>
    </row>
    <row r="9" spans="1:31" ht="13.5" customHeight="1" x14ac:dyDescent="0.15">
      <c r="A9" s="1"/>
      <c r="B9" s="9" t="s">
        <v>303</v>
      </c>
      <c r="C9" s="10">
        <v>45406.249054505613</v>
      </c>
      <c r="D9" s="11">
        <v>45535.735416977732</v>
      </c>
      <c r="E9" s="11">
        <v>39055.185552258299</v>
      </c>
      <c r="F9" s="11">
        <v>48051.815909082077</v>
      </c>
      <c r="G9" s="11">
        <v>64567.94911165267</v>
      </c>
      <c r="H9" s="11">
        <v>66584.114878775988</v>
      </c>
      <c r="I9" s="11">
        <v>65437.266839105891</v>
      </c>
      <c r="J9" s="11">
        <v>68238.377747521939</v>
      </c>
      <c r="K9" s="11">
        <v>62695.10755360547</v>
      </c>
      <c r="L9" s="11">
        <v>69250.266789999994</v>
      </c>
      <c r="M9" s="11">
        <v>60844.882919999996</v>
      </c>
      <c r="N9" s="11">
        <v>64914.234113999999</v>
      </c>
      <c r="O9" s="11">
        <v>81388.976215000002</v>
      </c>
      <c r="P9" s="11">
        <v>98151.65006</v>
      </c>
      <c r="Q9" s="11">
        <v>111579.86779400001</v>
      </c>
      <c r="R9" s="11">
        <v>127680.250478</v>
      </c>
      <c r="S9" s="11">
        <v>153428.54043200001</v>
      </c>
      <c r="T9" s="11">
        <v>169064.97308600001</v>
      </c>
      <c r="U9" s="11">
        <v>120098.989435</v>
      </c>
      <c r="V9" s="11">
        <v>148836.20757200001</v>
      </c>
      <c r="W9" s="11">
        <v>176987.30848099999</v>
      </c>
      <c r="X9" s="11">
        <v>164564.780764</v>
      </c>
      <c r="Y9" s="11">
        <v>160616.82489700001</v>
      </c>
      <c r="Z9" s="11">
        <v>162209.99849500001</v>
      </c>
      <c r="AA9" s="11">
        <v>138397.10438599999</v>
      </c>
      <c r="AB9" s="11">
        <v>140953.31215899999</v>
      </c>
      <c r="AC9" s="11">
        <v>154126.55204899999</v>
      </c>
      <c r="AD9" s="11">
        <v>170573.97007700001</v>
      </c>
      <c r="AE9" s="11">
        <v>158834.34388500001</v>
      </c>
    </row>
    <row r="10" spans="1:31" ht="13.5" customHeight="1" x14ac:dyDescent="0.15">
      <c r="A10" s="1"/>
      <c r="B10" s="12" t="s">
        <v>304</v>
      </c>
      <c r="C10" s="13">
        <v>41041.304024179495</v>
      </c>
      <c r="D10" s="14">
        <v>40762.807870874574</v>
      </c>
      <c r="E10" s="14">
        <v>35051.84103231159</v>
      </c>
      <c r="F10" s="14">
        <v>42598.221610503933</v>
      </c>
      <c r="G10" s="14">
        <v>57279.915412280148</v>
      </c>
      <c r="H10" s="14">
        <v>59695.477203833536</v>
      </c>
      <c r="I10" s="14">
        <v>58348.078853199535</v>
      </c>
      <c r="J10" s="14">
        <v>59465.738058675146</v>
      </c>
      <c r="K10" s="14">
        <v>53335.547979636372</v>
      </c>
      <c r="L10" s="14">
        <v>61468.737297</v>
      </c>
      <c r="M10" s="14">
        <v>53738.418877999997</v>
      </c>
      <c r="N10" s="14">
        <v>56971.501620000003</v>
      </c>
      <c r="O10" s="14">
        <v>70708.310922999997</v>
      </c>
      <c r="P10" s="14">
        <v>84212.746050999995</v>
      </c>
      <c r="Q10" s="14">
        <v>94544.333471999998</v>
      </c>
      <c r="R10" s="14">
        <v>107013.856416</v>
      </c>
      <c r="S10" s="14">
        <v>128914.637386</v>
      </c>
      <c r="T10" s="14">
        <v>138342.71015900001</v>
      </c>
      <c r="U10" s="14">
        <v>98329.639286000005</v>
      </c>
      <c r="V10" s="14">
        <v>120532.73556099999</v>
      </c>
      <c r="W10" s="14">
        <v>142087.069173</v>
      </c>
      <c r="X10" s="14">
        <v>131285.36169300001</v>
      </c>
      <c r="Y10" s="14">
        <v>127792.339141</v>
      </c>
      <c r="Z10" s="14">
        <v>127504.197809</v>
      </c>
      <c r="AA10" s="14">
        <v>110611.05884899999</v>
      </c>
      <c r="AB10" s="14">
        <v>113929.02548</v>
      </c>
      <c r="AC10" s="14">
        <v>123296.85458299999</v>
      </c>
      <c r="AD10" s="14">
        <v>135037.94339599999</v>
      </c>
      <c r="AE10" s="14">
        <v>126235.464788</v>
      </c>
    </row>
    <row r="11" spans="1:31" ht="13.5" customHeight="1" x14ac:dyDescent="0.15">
      <c r="A11" s="1"/>
      <c r="B11" s="15" t="s">
        <v>305</v>
      </c>
      <c r="C11" s="10">
        <v>23345.204444716124</v>
      </c>
      <c r="D11" s="11">
        <v>23289.355665556115</v>
      </c>
      <c r="E11" s="11">
        <v>19751.7078019685</v>
      </c>
      <c r="F11" s="11">
        <v>24490.608439379626</v>
      </c>
      <c r="G11" s="11">
        <v>32790.971693433698</v>
      </c>
      <c r="H11" s="11">
        <v>33553.277950558127</v>
      </c>
      <c r="I11" s="11">
        <v>32803.29778059572</v>
      </c>
      <c r="J11" s="11">
        <v>34242.995014864922</v>
      </c>
      <c r="K11" s="11">
        <v>29819.037676580705</v>
      </c>
      <c r="L11" s="11">
        <v>33437.528016999997</v>
      </c>
      <c r="M11" s="11">
        <v>30110.839268</v>
      </c>
      <c r="N11" s="11">
        <v>32353.837589999999</v>
      </c>
      <c r="O11" s="11">
        <v>41511.794359</v>
      </c>
      <c r="P11" s="11">
        <v>50302.954530000003</v>
      </c>
      <c r="Q11" s="11">
        <v>55734.906131999996</v>
      </c>
      <c r="R11" s="11">
        <v>62694.702334000001</v>
      </c>
      <c r="S11" s="11">
        <v>76287.323743999994</v>
      </c>
      <c r="T11" s="11">
        <v>81258.949454999994</v>
      </c>
      <c r="U11" s="11">
        <v>57918.951338999999</v>
      </c>
      <c r="V11" s="11">
        <v>71693.651295000003</v>
      </c>
      <c r="W11" s="11">
        <v>87171.962195</v>
      </c>
      <c r="X11" s="11">
        <v>77995.607151000004</v>
      </c>
      <c r="Y11" s="11">
        <v>79205.003620999996</v>
      </c>
      <c r="Z11" s="11">
        <v>80462.612324999995</v>
      </c>
      <c r="AA11" s="11">
        <v>70073.542767000006</v>
      </c>
      <c r="AB11" s="11">
        <v>73239.873890000003</v>
      </c>
      <c r="AC11" s="11">
        <v>80865.634128999998</v>
      </c>
      <c r="AD11" s="11">
        <v>87058.627324999994</v>
      </c>
      <c r="AE11" s="11">
        <v>81986.112095999997</v>
      </c>
    </row>
    <row r="12" spans="1:31" ht="13.5" customHeight="1" x14ac:dyDescent="0.15">
      <c r="A12" s="1"/>
      <c r="B12" s="16" t="s">
        <v>306</v>
      </c>
      <c r="C12" s="13">
        <v>675.72440449746114</v>
      </c>
      <c r="D12" s="14">
        <v>671.77469681683283</v>
      </c>
      <c r="E12" s="14">
        <v>575.73281764586386</v>
      </c>
      <c r="F12" s="14">
        <v>636.62766962546482</v>
      </c>
      <c r="G12" s="14">
        <v>740.23571710116096</v>
      </c>
      <c r="H12" s="14">
        <v>742.16116593868605</v>
      </c>
      <c r="I12" s="14">
        <v>852.57239431282198</v>
      </c>
      <c r="J12" s="14">
        <v>941.76178057795551</v>
      </c>
      <c r="K12" s="14">
        <v>562.4354602675968</v>
      </c>
      <c r="L12" s="14">
        <v>653.42521899999997</v>
      </c>
      <c r="M12" s="14">
        <v>654.97254699999996</v>
      </c>
      <c r="N12" s="14">
        <v>734.12831100000005</v>
      </c>
      <c r="O12" s="14">
        <v>1044.327759</v>
      </c>
      <c r="P12" s="14">
        <v>1063.764561</v>
      </c>
      <c r="Q12" s="14">
        <v>1185.8983579999999</v>
      </c>
      <c r="R12" s="14">
        <v>1333.216921</v>
      </c>
      <c r="S12" s="14">
        <v>1654.2530959999999</v>
      </c>
      <c r="T12" s="14">
        <v>1834.7148930000001</v>
      </c>
      <c r="U12" s="14">
        <v>1333.4818760000001</v>
      </c>
      <c r="V12" s="14">
        <v>1609.534531</v>
      </c>
      <c r="W12" s="14">
        <v>2030.6336060000001</v>
      </c>
      <c r="X12" s="14">
        <v>1766.3073979999999</v>
      </c>
      <c r="Y12" s="14">
        <v>1884.1433930000001</v>
      </c>
      <c r="Z12" s="14">
        <v>2006.9127989999999</v>
      </c>
      <c r="AA12" s="14">
        <v>1661.4917379999999</v>
      </c>
      <c r="AB12" s="14">
        <v>1764.3867720000001</v>
      </c>
      <c r="AC12" s="14">
        <v>1956.3217689999999</v>
      </c>
      <c r="AD12" s="14">
        <v>2018.7334619999999</v>
      </c>
      <c r="AE12" s="14">
        <v>1973.4743559999999</v>
      </c>
    </row>
    <row r="13" spans="1:31" ht="13.5" customHeight="1" x14ac:dyDescent="0.15">
      <c r="A13" s="1"/>
      <c r="B13" s="16" t="s">
        <v>307</v>
      </c>
      <c r="C13" s="10"/>
      <c r="D13" s="11"/>
      <c r="E13" s="11"/>
      <c r="F13" s="11"/>
      <c r="G13" s="11"/>
      <c r="H13" s="11"/>
      <c r="I13" s="11"/>
      <c r="J13" s="11"/>
      <c r="K13" s="11">
        <v>2196.2089620237498</v>
      </c>
      <c r="L13" s="11">
        <v>2478.4096450000002</v>
      </c>
      <c r="M13" s="11">
        <v>2219.7171010000002</v>
      </c>
      <c r="N13" s="11">
        <v>2468.153793</v>
      </c>
      <c r="O13" s="11">
        <v>3343.7365479999999</v>
      </c>
      <c r="P13" s="11">
        <v>3919.8482159999999</v>
      </c>
      <c r="Q13" s="11">
        <v>4385.5573940000004</v>
      </c>
      <c r="R13" s="11">
        <v>5295.6896459999998</v>
      </c>
      <c r="S13" s="11">
        <v>6291.6859370000002</v>
      </c>
      <c r="T13" s="11">
        <v>6489.4463429999996</v>
      </c>
      <c r="U13" s="11">
        <v>4607.4307680000002</v>
      </c>
      <c r="V13" s="11">
        <v>5721.0285780000004</v>
      </c>
      <c r="W13" s="11">
        <v>6813.6898279999996</v>
      </c>
      <c r="X13" s="11">
        <v>6222.8611419999997</v>
      </c>
      <c r="Y13" s="11">
        <v>6251.8138120000003</v>
      </c>
      <c r="Z13" s="11">
        <v>6361.2635790000004</v>
      </c>
      <c r="AA13" s="11">
        <v>5927.4391759999999</v>
      </c>
      <c r="AB13" s="11">
        <v>6481.2038279999997</v>
      </c>
      <c r="AC13" s="11">
        <v>7584.7934960000002</v>
      </c>
      <c r="AD13" s="11">
        <v>7250.292179</v>
      </c>
      <c r="AE13" s="11">
        <v>6943.4013169999998</v>
      </c>
    </row>
    <row r="14" spans="1:31" ht="13.5" customHeight="1" x14ac:dyDescent="0.15">
      <c r="A14" s="1"/>
      <c r="B14" s="16" t="s">
        <v>308</v>
      </c>
      <c r="C14" s="13">
        <v>1595.6719441706609</v>
      </c>
      <c r="D14" s="14">
        <v>1750.75167715566</v>
      </c>
      <c r="E14" s="14">
        <v>1489.2015210401701</v>
      </c>
      <c r="F14" s="14">
        <v>1798.4258622052701</v>
      </c>
      <c r="G14" s="14">
        <v>2402.22282399302</v>
      </c>
      <c r="H14" s="14">
        <v>2425.8734182437602</v>
      </c>
      <c r="I14" s="14">
        <v>2439.0000000000018</v>
      </c>
      <c r="J14" s="14">
        <v>2568.5958020813309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309</v>
      </c>
      <c r="C15" s="10"/>
      <c r="D15" s="11"/>
      <c r="E15" s="11"/>
      <c r="F15" s="11"/>
      <c r="G15" s="11">
        <v>15.1403248767921</v>
      </c>
      <c r="H15" s="11">
        <v>14.345456843276295</v>
      </c>
      <c r="I15" s="11">
        <v>14.734978317206492</v>
      </c>
      <c r="J15" s="11">
        <v>18.007845790482587</v>
      </c>
      <c r="K15" s="11">
        <v>23.8734999155445</v>
      </c>
      <c r="L15" s="11">
        <v>33.393318999999998</v>
      </c>
      <c r="M15" s="11">
        <v>23.992350999999999</v>
      </c>
      <c r="N15" s="11">
        <v>22.751854999999999</v>
      </c>
      <c r="O15" s="11">
        <v>46.863256999999997</v>
      </c>
      <c r="P15" s="11">
        <v>128.63002499999999</v>
      </c>
      <c r="Q15" s="11">
        <v>85.518969999999996</v>
      </c>
      <c r="R15" s="11">
        <v>93.327067999999997</v>
      </c>
      <c r="S15" s="11">
        <v>72.563417999999999</v>
      </c>
      <c r="T15" s="11">
        <v>63.335200999999998</v>
      </c>
      <c r="U15" s="11">
        <v>44.428978000000001</v>
      </c>
      <c r="V15" s="11">
        <v>57.368265000000001</v>
      </c>
      <c r="W15" s="11">
        <v>63.445279999999997</v>
      </c>
      <c r="X15" s="11">
        <v>59.474831999999999</v>
      </c>
      <c r="Y15" s="11">
        <v>56.837316999999999</v>
      </c>
      <c r="Z15" s="11">
        <v>64.580715999999995</v>
      </c>
      <c r="AA15" s="11">
        <v>48.090477</v>
      </c>
      <c r="AB15" s="11">
        <v>88.715998999999996</v>
      </c>
      <c r="AC15" s="11">
        <v>95.5471</v>
      </c>
      <c r="AD15" s="11">
        <v>111.235343</v>
      </c>
      <c r="AE15" s="11">
        <v>117.05381</v>
      </c>
    </row>
    <row r="16" spans="1:31" ht="13.5" customHeight="1" x14ac:dyDescent="0.15">
      <c r="A16" s="1"/>
      <c r="B16" s="16" t="s">
        <v>310</v>
      </c>
      <c r="C16" s="13">
        <v>11.175613189722201</v>
      </c>
      <c r="D16" s="14">
        <v>7.1261741796354103</v>
      </c>
      <c r="E16" s="14">
        <v>4.6384376266941301</v>
      </c>
      <c r="F16" s="14">
        <v>4.6526878668527694</v>
      </c>
      <c r="G16" s="14">
        <v>6.1402428666990208</v>
      </c>
      <c r="H16" s="14">
        <v>5.3534501109523696</v>
      </c>
      <c r="I16" s="14">
        <v>4.6889975444977203</v>
      </c>
      <c r="J16" s="14">
        <v>4.8846093024309889</v>
      </c>
      <c r="K16" s="14">
        <v>6.7976750293397306</v>
      </c>
      <c r="L16" s="14">
        <v>5.5804939999999998</v>
      </c>
      <c r="M16" s="14">
        <v>7.5337639999999997</v>
      </c>
      <c r="N16" s="14">
        <v>7.4464410000000001</v>
      </c>
      <c r="O16" s="14">
        <v>7.2393369999999999</v>
      </c>
      <c r="P16" s="14">
        <v>10.486905999999999</v>
      </c>
      <c r="Q16" s="14">
        <v>14.839586000000001</v>
      </c>
      <c r="R16" s="14">
        <v>37.625298000000001</v>
      </c>
      <c r="S16" s="14">
        <v>19.006847</v>
      </c>
      <c r="T16" s="14">
        <v>20.110878</v>
      </c>
      <c r="U16" s="14">
        <v>21.159161999999998</v>
      </c>
      <c r="V16" s="14">
        <v>26.838149999999999</v>
      </c>
      <c r="W16" s="14">
        <v>39.308731000000002</v>
      </c>
      <c r="X16" s="14">
        <v>29.549914000000001</v>
      </c>
      <c r="Y16" s="14">
        <v>37.368507999999999</v>
      </c>
      <c r="Z16" s="14">
        <v>34.915520000000001</v>
      </c>
      <c r="AA16" s="14">
        <v>30.251512000000002</v>
      </c>
      <c r="AB16" s="14">
        <v>40.355556</v>
      </c>
      <c r="AC16" s="14">
        <v>55.933357999999998</v>
      </c>
      <c r="AD16" s="14">
        <v>56.884044000000003</v>
      </c>
      <c r="AE16" s="14">
        <v>57.101869000000001</v>
      </c>
    </row>
    <row r="17" spans="1:31" ht="13.5" customHeight="1" x14ac:dyDescent="0.15">
      <c r="A17" s="1"/>
      <c r="B17" s="16" t="s">
        <v>311</v>
      </c>
      <c r="C17" s="10"/>
      <c r="D17" s="11"/>
      <c r="E17" s="11"/>
      <c r="F17" s="11">
        <v>166.09706880664399</v>
      </c>
      <c r="G17" s="11">
        <v>292.867154630615</v>
      </c>
      <c r="H17" s="11">
        <v>396.110571858573</v>
      </c>
      <c r="I17" s="11">
        <v>490.69442460073401</v>
      </c>
      <c r="J17" s="11">
        <v>541.15337635892513</v>
      </c>
      <c r="K17" s="11">
        <v>565.92714121003269</v>
      </c>
      <c r="L17" s="11">
        <v>788.52354300000002</v>
      </c>
      <c r="M17" s="11">
        <v>510.756868</v>
      </c>
      <c r="N17" s="11">
        <v>561.31142499999999</v>
      </c>
      <c r="O17" s="11">
        <v>721.10049800000002</v>
      </c>
      <c r="P17" s="11">
        <v>778.17798900000003</v>
      </c>
      <c r="Q17" s="11">
        <v>846.09036400000002</v>
      </c>
      <c r="R17" s="11">
        <v>992.24312099999997</v>
      </c>
      <c r="S17" s="11">
        <v>1140.718519</v>
      </c>
      <c r="T17" s="11">
        <v>1255.8531809999999</v>
      </c>
      <c r="U17" s="11">
        <v>918.45926899999995</v>
      </c>
      <c r="V17" s="11">
        <v>1699.7550470000001</v>
      </c>
      <c r="W17" s="11">
        <v>3042.059542</v>
      </c>
      <c r="X17" s="11">
        <v>2247.6729789999999</v>
      </c>
      <c r="Y17" s="11">
        <v>2597.0044779999998</v>
      </c>
      <c r="Z17" s="11">
        <v>2648.1518420000002</v>
      </c>
      <c r="AA17" s="11">
        <v>2189.9067009999999</v>
      </c>
      <c r="AB17" s="11">
        <v>2171.750016</v>
      </c>
      <c r="AC17" s="11">
        <v>1798.8540829999999</v>
      </c>
      <c r="AD17" s="11">
        <v>1710.9023099999999</v>
      </c>
      <c r="AE17" s="11">
        <v>1493.616147</v>
      </c>
    </row>
    <row r="18" spans="1:31" ht="13.5" customHeight="1" x14ac:dyDescent="0.15">
      <c r="A18" s="1"/>
      <c r="B18" s="16" t="s">
        <v>312</v>
      </c>
      <c r="C18" s="13">
        <v>3468.1665193130298</v>
      </c>
      <c r="D18" s="14">
        <v>3059.0603026245317</v>
      </c>
      <c r="E18" s="14">
        <v>2626.4932510763501</v>
      </c>
      <c r="F18" s="14">
        <v>3241.80887172967</v>
      </c>
      <c r="G18" s="14">
        <v>3809.7683600388013</v>
      </c>
      <c r="H18" s="14">
        <v>3755.2737634841301</v>
      </c>
      <c r="I18" s="14">
        <v>3437.79487011008</v>
      </c>
      <c r="J18" s="14">
        <v>3367.294958706761</v>
      </c>
      <c r="K18" s="14">
        <v>3187.86118876519</v>
      </c>
      <c r="L18" s="14">
        <v>3721.8277950000002</v>
      </c>
      <c r="M18" s="14">
        <v>3188.3448239999998</v>
      </c>
      <c r="N18" s="14">
        <v>3331.4181400000002</v>
      </c>
      <c r="O18" s="14">
        <v>4469.6635640000004</v>
      </c>
      <c r="P18" s="14">
        <v>6166.6128070000004</v>
      </c>
      <c r="Q18" s="14">
        <v>6666.871725</v>
      </c>
      <c r="R18" s="14">
        <v>7480.4626470000003</v>
      </c>
      <c r="S18" s="14">
        <v>9573.2580799999996</v>
      </c>
      <c r="T18" s="14">
        <v>9732.5069839999996</v>
      </c>
      <c r="U18" s="14">
        <v>6182.9644639999997</v>
      </c>
      <c r="V18" s="14">
        <v>7830.3478320000004</v>
      </c>
      <c r="W18" s="14">
        <v>9385.0146449999993</v>
      </c>
      <c r="X18" s="14">
        <v>8343.0777230000003</v>
      </c>
      <c r="Y18" s="14">
        <v>8808.5046750000001</v>
      </c>
      <c r="Z18" s="14">
        <v>8142.2360159999998</v>
      </c>
      <c r="AA18" s="14">
        <v>6219.344317</v>
      </c>
      <c r="AB18" s="14">
        <v>6394.3084529999996</v>
      </c>
      <c r="AC18" s="14">
        <v>7282.1246389999997</v>
      </c>
      <c r="AD18" s="14">
        <v>8083.5992660000002</v>
      </c>
      <c r="AE18" s="14">
        <v>7803.4703319999999</v>
      </c>
    </row>
    <row r="19" spans="1:31" ht="13.5" customHeight="1" x14ac:dyDescent="0.15">
      <c r="A19" s="1"/>
      <c r="B19" s="16" t="s">
        <v>313</v>
      </c>
      <c r="C19" s="10">
        <v>2399.7151037340782</v>
      </c>
      <c r="D19" s="11">
        <v>2540.457857122778</v>
      </c>
      <c r="E19" s="11">
        <v>2253.13187046038</v>
      </c>
      <c r="F19" s="11">
        <v>2876.1387097150523</v>
      </c>
      <c r="G19" s="11">
        <v>3404.3581238240299</v>
      </c>
      <c r="H19" s="11">
        <v>3730.17667006704</v>
      </c>
      <c r="I19" s="11">
        <v>3732.44204542019</v>
      </c>
      <c r="J19" s="11">
        <v>4017.58108818953</v>
      </c>
      <c r="K19" s="11">
        <v>3664.7285121712998</v>
      </c>
      <c r="L19" s="11">
        <v>3998.802968</v>
      </c>
      <c r="M19" s="11">
        <v>3901.150967</v>
      </c>
      <c r="N19" s="11">
        <v>3520.8125279999999</v>
      </c>
      <c r="O19" s="11">
        <v>4480.3536240000003</v>
      </c>
      <c r="P19" s="11">
        <v>5491.1123479999997</v>
      </c>
      <c r="Q19" s="11">
        <v>5729.5311439999996</v>
      </c>
      <c r="R19" s="11">
        <v>6027.68282</v>
      </c>
      <c r="S19" s="11">
        <v>7530.0105380000005</v>
      </c>
      <c r="T19" s="11">
        <v>8517.4337919999998</v>
      </c>
      <c r="U19" s="11">
        <v>6074.0492130000002</v>
      </c>
      <c r="V19" s="11">
        <v>6830.6854320000002</v>
      </c>
      <c r="W19" s="11">
        <v>7979.8564770000003</v>
      </c>
      <c r="X19" s="11">
        <v>6905.0910540000004</v>
      </c>
      <c r="Y19" s="11">
        <v>6389.3781570000001</v>
      </c>
      <c r="Z19" s="11">
        <v>7183.4970009999997</v>
      </c>
      <c r="AA19" s="11">
        <v>5959.6994940000004</v>
      </c>
      <c r="AB19" s="11">
        <v>5729.400267</v>
      </c>
      <c r="AC19" s="11">
        <v>6051.6069550000002</v>
      </c>
      <c r="AD19" s="11">
        <v>6326.7440500000002</v>
      </c>
      <c r="AE19" s="11">
        <v>6004.8292380000003</v>
      </c>
    </row>
    <row r="20" spans="1:31" ht="13.5" customHeight="1" x14ac:dyDescent="0.15">
      <c r="A20" s="1"/>
      <c r="B20" s="16" t="s">
        <v>314</v>
      </c>
      <c r="C20" s="13">
        <v>9241.3222688947917</v>
      </c>
      <c r="D20" s="14">
        <v>9173.4361187455033</v>
      </c>
      <c r="E20" s="14">
        <v>7578.670113602484</v>
      </c>
      <c r="F20" s="14">
        <v>9500.6979031800311</v>
      </c>
      <c r="G20" s="14">
        <v>12686.2884965541</v>
      </c>
      <c r="H20" s="14">
        <v>12499.023566985901</v>
      </c>
      <c r="I20" s="14">
        <v>12069.139137816001</v>
      </c>
      <c r="J20" s="14">
        <v>12158.8525713288</v>
      </c>
      <c r="K20" s="14">
        <v>10236.4681515794</v>
      </c>
      <c r="L20" s="14">
        <v>11739.215553</v>
      </c>
      <c r="M20" s="14">
        <v>10570.309477000001</v>
      </c>
      <c r="N20" s="14">
        <v>11813.246897999999</v>
      </c>
      <c r="O20" s="14">
        <v>14989.176331999999</v>
      </c>
      <c r="P20" s="14">
        <v>18183.556962999999</v>
      </c>
      <c r="Q20" s="14">
        <v>20234.308374</v>
      </c>
      <c r="R20" s="14">
        <v>22851.653814000001</v>
      </c>
      <c r="S20" s="14">
        <v>28031.033670000001</v>
      </c>
      <c r="T20" s="14">
        <v>29881.775663</v>
      </c>
      <c r="U20" s="14">
        <v>21424.730812999998</v>
      </c>
      <c r="V20" s="14">
        <v>26802.565331000002</v>
      </c>
      <c r="W20" s="14">
        <v>32276.566311999999</v>
      </c>
      <c r="X20" s="14">
        <v>28406.314485999999</v>
      </c>
      <c r="Y20" s="14">
        <v>28042.936322000001</v>
      </c>
      <c r="Z20" s="14">
        <v>28218.271881000001</v>
      </c>
      <c r="AA20" s="14">
        <v>24667.788288</v>
      </c>
      <c r="AB20" s="14">
        <v>26493.20392</v>
      </c>
      <c r="AC20" s="14">
        <v>28987.326059999999</v>
      </c>
      <c r="AD20" s="14">
        <v>30534.79192</v>
      </c>
      <c r="AE20" s="14">
        <v>28322.605553000001</v>
      </c>
    </row>
    <row r="21" spans="1:31" ht="13.5" customHeight="1" x14ac:dyDescent="0.15">
      <c r="A21" s="1"/>
      <c r="B21" s="16" t="s">
        <v>315</v>
      </c>
      <c r="C21" s="10">
        <v>147.85807856928599</v>
      </c>
      <c r="D21" s="11">
        <v>133.096641641671</v>
      </c>
      <c r="E21" s="11">
        <v>89.233482839212442</v>
      </c>
      <c r="F21" s="11">
        <v>108.26895387099697</v>
      </c>
      <c r="G21" s="11"/>
      <c r="H21" s="11">
        <v>146.98874023302912</v>
      </c>
      <c r="I21" s="11">
        <v>112.09061727880301</v>
      </c>
      <c r="J21" s="11">
        <v>101.33841003526904</v>
      </c>
      <c r="K21" s="11">
        <v>96.43589750178532</v>
      </c>
      <c r="L21" s="11">
        <v>121.391774</v>
      </c>
      <c r="M21" s="11">
        <v>107.13480300000001</v>
      </c>
      <c r="N21" s="11">
        <v>120.957778</v>
      </c>
      <c r="O21" s="11">
        <v>146.94357199999999</v>
      </c>
      <c r="P21" s="11">
        <v>147.98140100000001</v>
      </c>
      <c r="Q21" s="11">
        <v>170.90272899999999</v>
      </c>
      <c r="R21" s="11">
        <v>188.05289400000001</v>
      </c>
      <c r="S21" s="11">
        <v>304.40634799999998</v>
      </c>
      <c r="T21" s="11">
        <v>257.21214900000001</v>
      </c>
      <c r="U21" s="11">
        <v>154.77602200000001</v>
      </c>
      <c r="V21" s="11">
        <v>197.19930299999999</v>
      </c>
      <c r="W21" s="11">
        <v>218.669408</v>
      </c>
      <c r="X21" s="11">
        <v>188.996399</v>
      </c>
      <c r="Y21" s="11">
        <v>212.42379</v>
      </c>
      <c r="Z21" s="11">
        <v>187.033772</v>
      </c>
      <c r="AA21" s="11">
        <v>146.21175099999999</v>
      </c>
      <c r="AB21" s="11">
        <v>166.497072</v>
      </c>
      <c r="AC21" s="11">
        <v>185.52364900000001</v>
      </c>
      <c r="AD21" s="11">
        <v>185.706639</v>
      </c>
      <c r="AE21" s="11">
        <v>179.672169</v>
      </c>
    </row>
    <row r="22" spans="1:31" ht="13.5" customHeight="1" x14ac:dyDescent="0.15">
      <c r="A22" s="1"/>
      <c r="B22" s="16" t="s">
        <v>316</v>
      </c>
      <c r="C22" s="13">
        <v>339.91050484778896</v>
      </c>
      <c r="D22" s="14">
        <v>386.60160681938322</v>
      </c>
      <c r="E22" s="14">
        <v>344.736857973094</v>
      </c>
      <c r="F22" s="14">
        <v>426.42726708372419</v>
      </c>
      <c r="G22" s="14">
        <v>855.59658137071835</v>
      </c>
      <c r="H22" s="14">
        <v>785.10806376471101</v>
      </c>
      <c r="I22" s="14">
        <v>753.22589605859002</v>
      </c>
      <c r="J22" s="14">
        <v>1021.16309727484</v>
      </c>
      <c r="K22" s="14">
        <v>890.61796666512771</v>
      </c>
      <c r="L22" s="14">
        <v>1145.5634219999999</v>
      </c>
      <c r="M22" s="14">
        <v>1121.0000379999999</v>
      </c>
      <c r="N22" s="14">
        <v>1099.66878</v>
      </c>
      <c r="O22" s="14">
        <v>1329.1443200000001</v>
      </c>
      <c r="P22" s="14">
        <v>1392.7937979999999</v>
      </c>
      <c r="Q22" s="14">
        <v>1542.840508</v>
      </c>
      <c r="R22" s="14">
        <v>1669.42093</v>
      </c>
      <c r="S22" s="14">
        <v>1840.378224</v>
      </c>
      <c r="T22" s="14">
        <v>1748.3180259999999</v>
      </c>
      <c r="U22" s="14">
        <v>1526.9189699999999</v>
      </c>
      <c r="V22" s="14">
        <v>1946.480202</v>
      </c>
      <c r="W22" s="14">
        <v>3102.7076729999999</v>
      </c>
      <c r="X22" s="14">
        <v>1856.4763</v>
      </c>
      <c r="Y22" s="14">
        <v>1841.521002</v>
      </c>
      <c r="Z22" s="14">
        <v>2018.8912809999999</v>
      </c>
      <c r="AA22" s="14">
        <v>1972.054519</v>
      </c>
      <c r="AB22" s="14">
        <v>1513.036253</v>
      </c>
      <c r="AC22" s="14">
        <v>1497.4287730000001</v>
      </c>
      <c r="AD22" s="14">
        <v>1569.8781289999999</v>
      </c>
      <c r="AE22" s="14">
        <v>1596.5944750000001</v>
      </c>
    </row>
    <row r="23" spans="1:31" ht="13.5" customHeight="1" x14ac:dyDescent="0.15">
      <c r="A23" s="1"/>
      <c r="B23" s="16" t="s">
        <v>317</v>
      </c>
      <c r="C23" s="10">
        <v>1973.0756499162501</v>
      </c>
      <c r="D23" s="11">
        <v>1902.1255454861</v>
      </c>
      <c r="E23" s="11">
        <v>1511.1675183494001</v>
      </c>
      <c r="F23" s="11">
        <v>1980.8008584792299</v>
      </c>
      <c r="G23" s="11">
        <v>1986.817169595701</v>
      </c>
      <c r="H23" s="11">
        <v>2134.8932733551401</v>
      </c>
      <c r="I23" s="11">
        <v>1978.9403323971001</v>
      </c>
      <c r="J23" s="11">
        <v>2163.8000328265398</v>
      </c>
      <c r="K23" s="11">
        <v>1936.3367713143</v>
      </c>
      <c r="L23" s="11">
        <v>2056.60014</v>
      </c>
      <c r="M23" s="11">
        <v>1932.5628139999999</v>
      </c>
      <c r="N23" s="11">
        <v>2187.3556250000001</v>
      </c>
      <c r="O23" s="11">
        <v>2681.5256589999999</v>
      </c>
      <c r="P23" s="11">
        <v>3238.3381140000001</v>
      </c>
      <c r="Q23" s="11">
        <v>3680.9513659999998</v>
      </c>
      <c r="R23" s="11">
        <v>4316.2254480000001</v>
      </c>
      <c r="S23" s="11">
        <v>5366.1561160000001</v>
      </c>
      <c r="T23" s="11">
        <v>5793.549199</v>
      </c>
      <c r="U23" s="11">
        <v>3716.827018</v>
      </c>
      <c r="V23" s="11">
        <v>4365.5222610000001</v>
      </c>
      <c r="W23" s="11">
        <v>5176.958114</v>
      </c>
      <c r="X23" s="11">
        <v>4698.7316769999998</v>
      </c>
      <c r="Y23" s="11">
        <v>4994.9410319999997</v>
      </c>
      <c r="Z23" s="11">
        <v>4899.3503170000004</v>
      </c>
      <c r="AA23" s="11">
        <v>4570.2904710000003</v>
      </c>
      <c r="AB23" s="11">
        <v>4576.2128849999999</v>
      </c>
      <c r="AC23" s="11">
        <v>5026.4844119999998</v>
      </c>
      <c r="AD23" s="11">
        <v>5634.7946860000002</v>
      </c>
      <c r="AE23" s="11">
        <v>5318.7567470000004</v>
      </c>
    </row>
    <row r="24" spans="1:31" ht="13.5" customHeight="1" x14ac:dyDescent="0.15">
      <c r="A24" s="1"/>
      <c r="B24" s="16" t="s">
        <v>318</v>
      </c>
      <c r="C24" s="13"/>
      <c r="D24" s="14">
        <v>78.849106357574826</v>
      </c>
      <c r="E24" s="14">
        <v>103.64722611321497</v>
      </c>
      <c r="F24" s="14">
        <v>229.109237075831</v>
      </c>
      <c r="G24" s="14">
        <v>404.87752108021601</v>
      </c>
      <c r="H24" s="14">
        <v>386.08962903250097</v>
      </c>
      <c r="I24" s="14">
        <v>413.62721356211802</v>
      </c>
      <c r="J24" s="14">
        <v>345.10685491660894</v>
      </c>
      <c r="K24" s="14">
        <v>243.397652170941</v>
      </c>
      <c r="L24" s="14">
        <v>260.73855800000001</v>
      </c>
      <c r="M24" s="14">
        <v>261.30156099999999</v>
      </c>
      <c r="N24" s="14">
        <v>330.28817600000002</v>
      </c>
      <c r="O24" s="14">
        <v>382.50025499999998</v>
      </c>
      <c r="P24" s="14">
        <v>422.46488900000003</v>
      </c>
      <c r="Q24" s="14">
        <v>412.115882</v>
      </c>
      <c r="R24" s="14">
        <v>437.84149200000002</v>
      </c>
      <c r="S24" s="14">
        <v>659.32952299999999</v>
      </c>
      <c r="T24" s="14">
        <v>708.13595199999997</v>
      </c>
      <c r="U24" s="14">
        <v>544.23728200000005</v>
      </c>
      <c r="V24" s="14">
        <v>579.66517499999998</v>
      </c>
      <c r="W24" s="14">
        <v>701.47573199999999</v>
      </c>
      <c r="X24" s="14">
        <v>619.84608400000002</v>
      </c>
      <c r="Y24" s="14">
        <v>609.69818399999997</v>
      </c>
      <c r="Z24" s="14">
        <v>644.05414299999995</v>
      </c>
      <c r="AA24" s="14">
        <v>576.47344499999997</v>
      </c>
      <c r="AB24" s="14">
        <v>657.72471099999996</v>
      </c>
      <c r="AC24" s="14">
        <v>809.218118</v>
      </c>
      <c r="AD24" s="14">
        <v>1059.5264299999999</v>
      </c>
      <c r="AE24" s="14">
        <v>1036.4099000000001</v>
      </c>
    </row>
    <row r="25" spans="1:31" ht="13.5" customHeight="1" x14ac:dyDescent="0.15">
      <c r="A25" s="1"/>
      <c r="B25" s="16" t="s">
        <v>319</v>
      </c>
      <c r="C25" s="10"/>
      <c r="D25" s="11">
        <v>65.143115522564997</v>
      </c>
      <c r="E25" s="11">
        <v>51.387079349587296</v>
      </c>
      <c r="F25" s="11">
        <v>81.946923069944546</v>
      </c>
      <c r="G25" s="11">
        <v>74.986664598112</v>
      </c>
      <c r="H25" s="11">
        <v>93.155996777491495</v>
      </c>
      <c r="I25" s="11">
        <v>92.850010036157499</v>
      </c>
      <c r="J25" s="11">
        <v>102.18961911926004</v>
      </c>
      <c r="K25" s="11">
        <v>151.207946568171</v>
      </c>
      <c r="L25" s="11">
        <v>197.86740599999999</v>
      </c>
      <c r="M25" s="11">
        <v>222.710375</v>
      </c>
      <c r="N25" s="11">
        <v>262.31526000000002</v>
      </c>
      <c r="O25" s="11">
        <v>427.06317999999999</v>
      </c>
      <c r="P25" s="11">
        <v>509.58772599999998</v>
      </c>
      <c r="Q25" s="11">
        <v>637.11463400000002</v>
      </c>
      <c r="R25" s="11">
        <v>646.85809400000005</v>
      </c>
      <c r="S25" s="11">
        <v>564.55244600000003</v>
      </c>
      <c r="T25" s="11">
        <v>817.79899399999999</v>
      </c>
      <c r="U25" s="11">
        <v>496.65598999999997</v>
      </c>
      <c r="V25" s="11">
        <v>791.29070999999999</v>
      </c>
      <c r="W25" s="11">
        <v>973.12373100000002</v>
      </c>
      <c r="X25" s="11">
        <v>948.00709300000005</v>
      </c>
      <c r="Y25" s="11">
        <v>1091.9931999999999</v>
      </c>
      <c r="Z25" s="11">
        <v>1144.6749950000001</v>
      </c>
      <c r="AA25" s="11">
        <v>955.29696100000001</v>
      </c>
      <c r="AB25" s="11">
        <v>1207.797131</v>
      </c>
      <c r="AC25" s="11">
        <v>1382.4592150000001</v>
      </c>
      <c r="AD25" s="11">
        <v>1606.702311</v>
      </c>
      <c r="AE25" s="11">
        <v>1438.6183020000001</v>
      </c>
    </row>
    <row r="26" spans="1:31" ht="13.5" customHeight="1" x14ac:dyDescent="0.15">
      <c r="A26" s="1"/>
      <c r="B26" s="16" t="s">
        <v>320</v>
      </c>
      <c r="C26" s="13"/>
      <c r="D26" s="14"/>
      <c r="E26" s="14"/>
      <c r="F26" s="14"/>
      <c r="G26" s="14"/>
      <c r="H26" s="14"/>
      <c r="I26" s="14"/>
      <c r="J26" s="14"/>
      <c r="K26" s="14">
        <v>73.841850224350082</v>
      </c>
      <c r="L26" s="14">
        <v>81.454207999999994</v>
      </c>
      <c r="M26" s="14">
        <v>106.687617</v>
      </c>
      <c r="N26" s="14">
        <v>115.947773</v>
      </c>
      <c r="O26" s="14">
        <v>303.90269799999999</v>
      </c>
      <c r="P26" s="14">
        <v>385.54098599999998</v>
      </c>
      <c r="Q26" s="14">
        <v>514.13678700000003</v>
      </c>
      <c r="R26" s="14">
        <v>680.01005599999996</v>
      </c>
      <c r="S26" s="14">
        <v>777.319433</v>
      </c>
      <c r="T26" s="14">
        <v>822.72633800000006</v>
      </c>
      <c r="U26" s="14">
        <v>457.338684</v>
      </c>
      <c r="V26" s="14">
        <v>355.09848299999999</v>
      </c>
      <c r="W26" s="14">
        <v>382.00397800000002</v>
      </c>
      <c r="X26" s="14">
        <v>342.09405400000003</v>
      </c>
      <c r="Y26" s="14">
        <v>358.850189</v>
      </c>
      <c r="Z26" s="14">
        <v>379.46946800000001</v>
      </c>
      <c r="AA26" s="14">
        <v>309.06787300000002</v>
      </c>
      <c r="AB26" s="14">
        <v>296.30739999999997</v>
      </c>
      <c r="AC26" s="14">
        <v>323.57674500000002</v>
      </c>
      <c r="AD26" s="14">
        <v>361.832855</v>
      </c>
      <c r="AE26" s="14">
        <v>412.35873900000001</v>
      </c>
    </row>
    <row r="27" spans="1:31" ht="13.5" customHeight="1" x14ac:dyDescent="0.15">
      <c r="A27" s="1"/>
      <c r="B27" s="16" t="s">
        <v>321</v>
      </c>
      <c r="C27" s="10">
        <v>5.6998684738645409</v>
      </c>
      <c r="D27" s="11">
        <v>9.6788901164266772</v>
      </c>
      <c r="E27" s="11">
        <v>3.8473915137897103</v>
      </c>
      <c r="F27" s="11">
        <v>5.1970134668745498</v>
      </c>
      <c r="G27" s="11">
        <v>2.1588981768759097</v>
      </c>
      <c r="H27" s="11">
        <v>2.1324327740005198</v>
      </c>
      <c r="I27" s="11">
        <v>2.1873256701986601</v>
      </c>
      <c r="J27" s="11">
        <v>2.6531257572845712</v>
      </c>
      <c r="K27" s="11">
        <v>3.9438271181496307</v>
      </c>
      <c r="L27" s="11">
        <v>5.349145</v>
      </c>
      <c r="M27" s="11">
        <v>3.987028</v>
      </c>
      <c r="N27" s="11">
        <v>5.5599660000000002</v>
      </c>
      <c r="O27" s="11">
        <v>6.8465540000000003</v>
      </c>
      <c r="P27" s="11">
        <v>11.486943</v>
      </c>
      <c r="Q27" s="11">
        <v>18.644638</v>
      </c>
      <c r="R27" s="11">
        <v>12.300094</v>
      </c>
      <c r="S27" s="11">
        <v>10.628864999999999</v>
      </c>
      <c r="T27" s="11">
        <v>10.303445999999999</v>
      </c>
      <c r="U27" s="11">
        <v>37.626928999999997</v>
      </c>
      <c r="V27" s="11">
        <v>13.556278000000001</v>
      </c>
      <c r="W27" s="11">
        <v>21.755196000000002</v>
      </c>
      <c r="X27" s="11">
        <v>22.385148999999998</v>
      </c>
      <c r="Y27" s="11">
        <v>63.740169999999999</v>
      </c>
      <c r="Z27" s="11">
        <v>25.309632000000001</v>
      </c>
      <c r="AA27" s="11">
        <v>64.444289999999995</v>
      </c>
      <c r="AB27" s="11">
        <v>52.059162999999998</v>
      </c>
      <c r="AC27" s="11">
        <v>27.510223</v>
      </c>
      <c r="AD27" s="11">
        <v>58.971411000000003</v>
      </c>
      <c r="AE27" s="11">
        <v>45.882904000000003</v>
      </c>
    </row>
    <row r="28" spans="1:31" ht="13.5" customHeight="1" x14ac:dyDescent="0.15">
      <c r="A28" s="1"/>
      <c r="B28" s="16" t="s">
        <v>322</v>
      </c>
      <c r="C28" s="13">
        <v>2143.7149806120997</v>
      </c>
      <c r="D28" s="14">
        <v>2131.6988623024799</v>
      </c>
      <c r="E28" s="14">
        <v>1967.5564364841</v>
      </c>
      <c r="F28" s="14">
        <v>2100.9412944840396</v>
      </c>
      <c r="G28" s="14">
        <v>4656.8695368953113</v>
      </c>
      <c r="H28" s="14">
        <v>4993.0391479116806</v>
      </c>
      <c r="I28" s="14">
        <v>4999.3227367373529</v>
      </c>
      <c r="J28" s="14">
        <v>5211.5849132844123</v>
      </c>
      <c r="K28" s="14">
        <v>4432.085570465174</v>
      </c>
      <c r="L28" s="14">
        <v>4707.1395670000002</v>
      </c>
      <c r="M28" s="14">
        <v>3859.7431799999999</v>
      </c>
      <c r="N28" s="14">
        <v>4244.9509959999996</v>
      </c>
      <c r="O28" s="14">
        <v>5194.7172350000001</v>
      </c>
      <c r="P28" s="14">
        <v>6220.2429309999998</v>
      </c>
      <c r="Q28" s="14">
        <v>7020.5966660000004</v>
      </c>
      <c r="R28" s="14">
        <v>7574.9513559999996</v>
      </c>
      <c r="S28" s="14">
        <v>8782.2252289999997</v>
      </c>
      <c r="T28" s="14">
        <v>9445.6327130000009</v>
      </c>
      <c r="U28" s="14">
        <v>7342.2302959999997</v>
      </c>
      <c r="V28" s="14">
        <v>9212.4364710000009</v>
      </c>
      <c r="W28" s="14">
        <v>10535.221697000001</v>
      </c>
      <c r="X28" s="14">
        <v>11320.030144</v>
      </c>
      <c r="Y28" s="14">
        <v>12016.715313000001</v>
      </c>
      <c r="Z28" s="14">
        <v>12451.339233999999</v>
      </c>
      <c r="AA28" s="14">
        <v>11267.311061</v>
      </c>
      <c r="AB28" s="14">
        <v>11850.031779000001</v>
      </c>
      <c r="AC28" s="14">
        <v>13753.93929</v>
      </c>
      <c r="AD28" s="14">
        <v>15957.617099999999</v>
      </c>
      <c r="AE28" s="14">
        <v>15012.502369</v>
      </c>
    </row>
    <row r="29" spans="1:31" ht="13.5" customHeight="1" x14ac:dyDescent="0.15">
      <c r="A29" s="1"/>
      <c r="B29" s="16" t="s">
        <v>323</v>
      </c>
      <c r="C29" s="10">
        <v>686.56112171480231</v>
      </c>
      <c r="D29" s="11">
        <v>693.63037888995893</v>
      </c>
      <c r="E29" s="11">
        <v>456.57624140123301</v>
      </c>
      <c r="F29" s="11">
        <v>507.51882135363388</v>
      </c>
      <c r="G29" s="11">
        <v>492.99981939087786</v>
      </c>
      <c r="H29" s="11">
        <v>476.63600528236901</v>
      </c>
      <c r="I29" s="11">
        <v>443.88303570678187</v>
      </c>
      <c r="J29" s="11">
        <v>418.94606679955604</v>
      </c>
      <c r="K29" s="11">
        <v>382.00722564941793</v>
      </c>
      <c r="L29" s="11">
        <v>363.21025700000001</v>
      </c>
      <c r="M29" s="11">
        <v>319.54762299999999</v>
      </c>
      <c r="N29" s="11">
        <v>318.44362799999999</v>
      </c>
      <c r="O29" s="11">
        <v>343.19144299999999</v>
      </c>
      <c r="P29" s="11">
        <v>342.87150800000001</v>
      </c>
      <c r="Q29" s="11">
        <v>382.38080400000001</v>
      </c>
      <c r="R29" s="11">
        <v>449.50618800000001</v>
      </c>
      <c r="S29" s="11">
        <v>654.64838699999996</v>
      </c>
      <c r="T29" s="11">
        <v>673.41974500000003</v>
      </c>
      <c r="U29" s="11">
        <v>468.605006</v>
      </c>
      <c r="V29" s="11">
        <v>512.075783</v>
      </c>
      <c r="W29" s="11">
        <v>642.60864500000002</v>
      </c>
      <c r="X29" s="11">
        <v>631.89786600000002</v>
      </c>
      <c r="Y29" s="11">
        <v>600.01444900000001</v>
      </c>
      <c r="Z29" s="11">
        <v>510.49713400000002</v>
      </c>
      <c r="AA29" s="11">
        <v>457.88263599999999</v>
      </c>
      <c r="AB29" s="11">
        <v>537.21215400000006</v>
      </c>
      <c r="AC29" s="11">
        <v>520.45396400000004</v>
      </c>
      <c r="AD29" s="11">
        <v>686.53960500000005</v>
      </c>
      <c r="AE29" s="11">
        <v>646.19084599999996</v>
      </c>
    </row>
    <row r="30" spans="1:31" ht="13.5" customHeight="1" x14ac:dyDescent="0.15">
      <c r="A30" s="1"/>
      <c r="B30" s="16" t="s">
        <v>324</v>
      </c>
      <c r="C30" s="13"/>
      <c r="D30" s="14"/>
      <c r="E30" s="14">
        <v>19.447643266721201</v>
      </c>
      <c r="F30" s="14">
        <v>42.574038001703002</v>
      </c>
      <c r="G30" s="14">
        <v>64.360399545696808</v>
      </c>
      <c r="H30" s="14">
        <v>44.527582259899106</v>
      </c>
      <c r="I30" s="14">
        <v>47.138832856556697</v>
      </c>
      <c r="J30" s="14">
        <v>60.699245557719827</v>
      </c>
      <c r="K30" s="14">
        <v>56.841492039954602</v>
      </c>
      <c r="L30" s="14">
        <v>63.481577000000001</v>
      </c>
      <c r="M30" s="14">
        <v>75.407391000000004</v>
      </c>
      <c r="N30" s="14">
        <v>98.482169999999996</v>
      </c>
      <c r="O30" s="14">
        <v>140.97518700000001</v>
      </c>
      <c r="P30" s="14">
        <v>189.601913</v>
      </c>
      <c r="Q30" s="14">
        <v>222.614226</v>
      </c>
      <c r="R30" s="14">
        <v>415.52433600000001</v>
      </c>
      <c r="S30" s="14">
        <v>608.28114200000005</v>
      </c>
      <c r="T30" s="14">
        <v>676.85966499999995</v>
      </c>
      <c r="U30" s="14">
        <v>871.45129699999995</v>
      </c>
      <c r="V30" s="14">
        <v>1122.2167360000001</v>
      </c>
      <c r="W30" s="14">
        <v>1239.2297080000001</v>
      </c>
      <c r="X30" s="14">
        <v>1124.678934</v>
      </c>
      <c r="Y30" s="14">
        <v>1040.9368019999999</v>
      </c>
      <c r="Z30" s="14">
        <v>1092.007781</v>
      </c>
      <c r="AA30" s="14">
        <v>954.12583900000004</v>
      </c>
      <c r="AB30" s="14">
        <v>1079.640339</v>
      </c>
      <c r="AC30" s="14">
        <v>1048.165092</v>
      </c>
      <c r="AD30" s="14">
        <v>1070.1162420000001</v>
      </c>
      <c r="AE30" s="14">
        <v>1023.909345</v>
      </c>
    </row>
    <row r="31" spans="1:31" ht="13.5" customHeight="1" x14ac:dyDescent="0.15">
      <c r="A31" s="1"/>
      <c r="B31" s="16" t="s">
        <v>325</v>
      </c>
      <c r="C31" s="10"/>
      <c r="D31" s="11"/>
      <c r="E31" s="11">
        <v>60.464935012174102</v>
      </c>
      <c r="F31" s="11">
        <v>70.749367869496595</v>
      </c>
      <c r="G31" s="11">
        <v>67.416502159715989</v>
      </c>
      <c r="H31" s="11">
        <v>59.931799431525199</v>
      </c>
      <c r="I31" s="11">
        <v>66.327049065185705</v>
      </c>
      <c r="J31" s="11">
        <v>74.536078784870384</v>
      </c>
      <c r="K31" s="11">
        <v>67.160907003621546</v>
      </c>
      <c r="L31" s="11">
        <v>66.578502999999998</v>
      </c>
      <c r="M31" s="11">
        <v>75.105635000000007</v>
      </c>
      <c r="N31" s="11">
        <v>89.034402</v>
      </c>
      <c r="O31" s="11">
        <v>114.647463</v>
      </c>
      <c r="P31" s="11">
        <v>140.52146500000001</v>
      </c>
      <c r="Q31" s="11">
        <v>169.151757</v>
      </c>
      <c r="R31" s="11">
        <v>223.092536</v>
      </c>
      <c r="S31" s="11">
        <v>250.032589</v>
      </c>
      <c r="T31" s="11">
        <v>243.63814400000001</v>
      </c>
      <c r="U31" s="11">
        <v>180.91974099999999</v>
      </c>
      <c r="V31" s="11">
        <v>199.29432800000001</v>
      </c>
      <c r="W31" s="11">
        <v>250.43823499999999</v>
      </c>
      <c r="X31" s="11">
        <v>208.277477</v>
      </c>
      <c r="Y31" s="11">
        <v>226.869901</v>
      </c>
      <c r="Z31" s="11">
        <v>246.969357</v>
      </c>
      <c r="AA31" s="11">
        <v>212.21830499999999</v>
      </c>
      <c r="AB31" s="11">
        <v>247.214505</v>
      </c>
      <c r="AC31" s="11">
        <v>311.46322400000003</v>
      </c>
      <c r="AD31" s="11">
        <v>344.35607099999999</v>
      </c>
      <c r="AE31" s="11">
        <v>329.135312</v>
      </c>
    </row>
    <row r="32" spans="1:31" ht="13.5" customHeight="1" x14ac:dyDescent="0.15">
      <c r="A32" s="1"/>
      <c r="B32" s="16" t="s">
        <v>326</v>
      </c>
      <c r="C32" s="13">
        <v>656.60838678229049</v>
      </c>
      <c r="D32" s="14">
        <v>685.92469177501903</v>
      </c>
      <c r="E32" s="14">
        <v>615.77497821403392</v>
      </c>
      <c r="F32" s="14">
        <v>712.62589149517203</v>
      </c>
      <c r="G32" s="14">
        <v>827.86735673526005</v>
      </c>
      <c r="H32" s="14">
        <v>862.45721620345705</v>
      </c>
      <c r="I32" s="14">
        <v>852.63788310534301</v>
      </c>
      <c r="J32" s="14">
        <v>1122.84553817234</v>
      </c>
      <c r="K32" s="14">
        <v>1040.85997889756</v>
      </c>
      <c r="L32" s="14">
        <v>948.97492399999999</v>
      </c>
      <c r="M32" s="14">
        <v>948.87330399999996</v>
      </c>
      <c r="N32" s="14">
        <v>1021.563645</v>
      </c>
      <c r="O32" s="14">
        <v>1337.8758740000001</v>
      </c>
      <c r="P32" s="14">
        <v>1559.3330410000001</v>
      </c>
      <c r="Q32" s="14">
        <v>1814.84022</v>
      </c>
      <c r="R32" s="14">
        <v>1969.0175750000001</v>
      </c>
      <c r="S32" s="14">
        <v>2156.835337</v>
      </c>
      <c r="T32" s="14">
        <v>2266.1781489999998</v>
      </c>
      <c r="U32" s="14">
        <v>1514.6595609999999</v>
      </c>
      <c r="V32" s="14">
        <v>1820.692399</v>
      </c>
      <c r="W32" s="14">
        <v>2297.1956570000002</v>
      </c>
      <c r="X32" s="14">
        <v>2053.8364459999998</v>
      </c>
      <c r="Y32" s="14">
        <v>2079.3129269999999</v>
      </c>
      <c r="Z32" s="14">
        <v>2203.1858569999999</v>
      </c>
      <c r="AA32" s="14">
        <v>1884.1539130000001</v>
      </c>
      <c r="AB32" s="14">
        <v>1892.815687</v>
      </c>
      <c r="AC32" s="14">
        <v>2166.9039640000001</v>
      </c>
      <c r="AD32" s="14">
        <v>2429.403272</v>
      </c>
      <c r="AE32" s="14">
        <v>2230.528366</v>
      </c>
    </row>
    <row r="33" spans="1:31" ht="13.5" customHeight="1" x14ac:dyDescent="0.15">
      <c r="A33" s="1"/>
      <c r="B33" s="15" t="s">
        <v>327</v>
      </c>
      <c r="C33" s="10">
        <v>138.92965521404696</v>
      </c>
      <c r="D33" s="11">
        <v>144.89833962697602</v>
      </c>
      <c r="E33" s="11">
        <v>127.32134214518504</v>
      </c>
      <c r="F33" s="11">
        <v>112.88276133784896</v>
      </c>
      <c r="G33" s="11">
        <v>139.50127115644301</v>
      </c>
      <c r="H33" s="11">
        <v>194.618042891475</v>
      </c>
      <c r="I33" s="11">
        <v>142.16307080440899</v>
      </c>
      <c r="J33" s="11">
        <v>123.77488272394604</v>
      </c>
      <c r="K33" s="11">
        <v>113.318898214783</v>
      </c>
      <c r="L33" s="11">
        <v>119.620155</v>
      </c>
      <c r="M33" s="11">
        <v>138.057785</v>
      </c>
      <c r="N33" s="11">
        <v>216.269991</v>
      </c>
      <c r="O33" s="11">
        <v>191.74459300000001</v>
      </c>
      <c r="P33" s="11">
        <v>295.73303499999997</v>
      </c>
      <c r="Q33" s="11">
        <v>342.627137</v>
      </c>
      <c r="R33" s="11">
        <v>394.54153500000001</v>
      </c>
      <c r="S33" s="11">
        <v>409.08802900000001</v>
      </c>
      <c r="T33" s="11">
        <v>571.32106399999998</v>
      </c>
      <c r="U33" s="11">
        <v>345.23181199999999</v>
      </c>
      <c r="V33" s="11">
        <v>523.39988900000003</v>
      </c>
      <c r="W33" s="11">
        <v>494.49642599999999</v>
      </c>
      <c r="X33" s="11">
        <v>330.66950900000001</v>
      </c>
      <c r="Y33" s="11">
        <v>379.88189</v>
      </c>
      <c r="Z33" s="11">
        <v>305.63826499999999</v>
      </c>
      <c r="AA33" s="11">
        <v>262.84405600000002</v>
      </c>
      <c r="AB33" s="11">
        <v>289.81620099999998</v>
      </c>
      <c r="AC33" s="11">
        <v>313.67120899999998</v>
      </c>
      <c r="AD33" s="11">
        <v>353.37893200000002</v>
      </c>
      <c r="AE33" s="11">
        <v>390.21594199999998</v>
      </c>
    </row>
    <row r="34" spans="1:31" ht="13.5" customHeight="1" x14ac:dyDescent="0.15">
      <c r="A34" s="1"/>
      <c r="B34" s="15" t="s">
        <v>328</v>
      </c>
      <c r="C34" s="13">
        <v>291.03650752289781</v>
      </c>
      <c r="D34" s="14">
        <v>264.58889272799001</v>
      </c>
      <c r="E34" s="14">
        <v>235.035121246909</v>
      </c>
      <c r="F34" s="14">
        <v>320.15417374613986</v>
      </c>
      <c r="G34" s="14">
        <v>267.04448942408601</v>
      </c>
      <c r="H34" s="14">
        <v>239.72719772610102</v>
      </c>
      <c r="I34" s="14">
        <v>279.0739404486402</v>
      </c>
      <c r="J34" s="14">
        <v>271.59167356423001</v>
      </c>
      <c r="K34" s="14">
        <v>230.65009399794411</v>
      </c>
      <c r="L34" s="14">
        <v>251.13312199999999</v>
      </c>
      <c r="M34" s="14">
        <v>252.59367900000001</v>
      </c>
      <c r="N34" s="14">
        <v>251.94536600000001</v>
      </c>
      <c r="O34" s="14">
        <v>283.66238700000002</v>
      </c>
      <c r="P34" s="14">
        <v>329.49516999999997</v>
      </c>
      <c r="Q34" s="14">
        <v>394.24454300000002</v>
      </c>
      <c r="R34" s="14">
        <v>461.285167</v>
      </c>
      <c r="S34" s="14">
        <v>524.478117</v>
      </c>
      <c r="T34" s="14">
        <v>555.55566999999996</v>
      </c>
      <c r="U34" s="14">
        <v>491.66478899999998</v>
      </c>
      <c r="V34" s="14">
        <v>466.94596999999999</v>
      </c>
      <c r="W34" s="14">
        <v>495.03248100000002</v>
      </c>
      <c r="X34" s="14">
        <v>497.84560299999998</v>
      </c>
      <c r="Y34" s="14">
        <v>379.57413400000002</v>
      </c>
      <c r="Z34" s="14">
        <v>423.14167800000001</v>
      </c>
      <c r="AA34" s="14">
        <v>453.999844</v>
      </c>
      <c r="AB34" s="14">
        <v>487.52674200000001</v>
      </c>
      <c r="AC34" s="14">
        <v>492.60781300000002</v>
      </c>
      <c r="AD34" s="14">
        <v>445.81875100000002</v>
      </c>
      <c r="AE34" s="14">
        <v>429.18627800000002</v>
      </c>
    </row>
    <row r="35" spans="1:31" ht="13.5" customHeight="1" x14ac:dyDescent="0.15">
      <c r="A35" s="1"/>
      <c r="B35" s="15" t="s">
        <v>329</v>
      </c>
      <c r="C35" s="10">
        <v>412.22157559474897</v>
      </c>
      <c r="D35" s="11">
        <v>408.13269077103502</v>
      </c>
      <c r="E35" s="11">
        <v>327.77049715386602</v>
      </c>
      <c r="F35" s="11">
        <v>340.151659480273</v>
      </c>
      <c r="G35" s="11">
        <v>860.69943160696994</v>
      </c>
      <c r="H35" s="11">
        <v>914.75401157702197</v>
      </c>
      <c r="I35" s="11">
        <v>977.23685975564217</v>
      </c>
      <c r="J35" s="11">
        <v>981.1458299025461</v>
      </c>
      <c r="K35" s="11">
        <v>271.87394874171014</v>
      </c>
      <c r="L35" s="11">
        <v>299.42474800000002</v>
      </c>
      <c r="M35" s="11">
        <v>225.243998</v>
      </c>
      <c r="N35" s="11">
        <v>235.61116999999999</v>
      </c>
      <c r="O35" s="11">
        <v>292.55188500000003</v>
      </c>
      <c r="P35" s="11">
        <v>354.26436999999999</v>
      </c>
      <c r="Q35" s="11">
        <v>312.12852800000002</v>
      </c>
      <c r="R35" s="11">
        <v>463.77853399999998</v>
      </c>
      <c r="S35" s="11">
        <v>457.93881299999998</v>
      </c>
      <c r="T35" s="11">
        <v>420.50512900000001</v>
      </c>
      <c r="U35" s="11">
        <v>301.67410000000001</v>
      </c>
      <c r="V35" s="11">
        <v>410.38666899999998</v>
      </c>
      <c r="W35" s="11">
        <v>484.03576199999998</v>
      </c>
      <c r="X35" s="11">
        <v>453.62523099999999</v>
      </c>
      <c r="Y35" s="11">
        <v>400.93137200000001</v>
      </c>
      <c r="Z35" s="11">
        <v>370.593367</v>
      </c>
      <c r="AA35" s="11">
        <v>335.03806500000002</v>
      </c>
      <c r="AB35" s="11">
        <v>349.03418199999999</v>
      </c>
      <c r="AC35" s="11">
        <v>299.22523100000001</v>
      </c>
      <c r="AD35" s="11">
        <v>333.48477700000001</v>
      </c>
      <c r="AE35" s="11">
        <v>267.921357</v>
      </c>
    </row>
    <row r="36" spans="1:31" ht="13.5" customHeight="1" x14ac:dyDescent="0.15">
      <c r="A36" s="1"/>
      <c r="B36" s="15" t="s">
        <v>330</v>
      </c>
      <c r="C36" s="13">
        <v>15.015399430949699</v>
      </c>
      <c r="D36" s="14">
        <v>13.014760359107301</v>
      </c>
      <c r="E36" s="14">
        <v>11.405293837375302</v>
      </c>
      <c r="F36" s="14">
        <v>8.8776913336884391</v>
      </c>
      <c r="G36" s="14">
        <v>3.7991000385283904</v>
      </c>
      <c r="H36" s="14">
        <v>5.83063786457486</v>
      </c>
      <c r="I36" s="14">
        <v>5.0819302996232292</v>
      </c>
      <c r="J36" s="14">
        <v>3.8284911600945</v>
      </c>
      <c r="K36" s="14">
        <v>20.638351934858502</v>
      </c>
      <c r="L36" s="14">
        <v>26.902144</v>
      </c>
      <c r="M36" s="14">
        <v>21.516383999999999</v>
      </c>
      <c r="N36" s="14">
        <v>19.444759999999999</v>
      </c>
      <c r="O36" s="14">
        <v>16.044321</v>
      </c>
      <c r="P36" s="14">
        <v>18.251859</v>
      </c>
      <c r="Q36" s="14">
        <v>11.928832999999999</v>
      </c>
      <c r="R36" s="14">
        <v>17.783549000000001</v>
      </c>
      <c r="S36" s="14">
        <v>14.319756</v>
      </c>
      <c r="T36" s="14">
        <v>10.344341999999999</v>
      </c>
      <c r="U36" s="14">
        <v>5.8055490000000001</v>
      </c>
      <c r="V36" s="14">
        <v>5.5525760000000002</v>
      </c>
      <c r="W36" s="14">
        <v>3.7369910000000002</v>
      </c>
      <c r="X36" s="14">
        <v>3.9556260000000001</v>
      </c>
      <c r="Y36" s="14">
        <v>5.5648309999999999</v>
      </c>
      <c r="Z36" s="14">
        <v>6.4817790000000004</v>
      </c>
      <c r="AA36" s="14">
        <v>4.3518559999999997</v>
      </c>
      <c r="AB36" s="14">
        <v>3.0436290000000001</v>
      </c>
      <c r="AC36" s="14">
        <v>1.112574</v>
      </c>
      <c r="AD36" s="14">
        <v>1.7222379999999999</v>
      </c>
      <c r="AE36" s="14">
        <v>3.4832540000000001</v>
      </c>
    </row>
    <row r="37" spans="1:31" ht="13.5" customHeight="1" x14ac:dyDescent="0.15">
      <c r="A37" s="1"/>
      <c r="B37" s="15" t="s">
        <v>331</v>
      </c>
      <c r="C37" s="10"/>
      <c r="D37" s="11"/>
      <c r="E37" s="11">
        <v>92.409478208001318</v>
      </c>
      <c r="F37" s="11">
        <v>129.60133333851701</v>
      </c>
      <c r="G37" s="11">
        <v>162.77251124484599</v>
      </c>
      <c r="H37" s="11">
        <v>185.38744228233901</v>
      </c>
      <c r="I37" s="11">
        <v>233.10080809895501</v>
      </c>
      <c r="J37" s="11">
        <v>352.765849848789</v>
      </c>
      <c r="K37" s="11">
        <v>330.55318711160493</v>
      </c>
      <c r="L37" s="11">
        <v>390.67938700000002</v>
      </c>
      <c r="M37" s="11">
        <v>330.27056299999998</v>
      </c>
      <c r="N37" s="11">
        <v>410.75580300000001</v>
      </c>
      <c r="O37" s="11">
        <v>550.61765500000001</v>
      </c>
      <c r="P37" s="11">
        <v>603.41431399999999</v>
      </c>
      <c r="Q37" s="11">
        <v>1051.394826</v>
      </c>
      <c r="R37" s="11">
        <v>1370.325184</v>
      </c>
      <c r="S37" s="11">
        <v>1818.3004100000001</v>
      </c>
      <c r="T37" s="11">
        <v>2192.3806140000002</v>
      </c>
      <c r="U37" s="11">
        <v>1503.369363</v>
      </c>
      <c r="V37" s="11">
        <v>1803.8854309999999</v>
      </c>
      <c r="W37" s="11">
        <v>2205.664628</v>
      </c>
      <c r="X37" s="11">
        <v>2000.157682</v>
      </c>
      <c r="Y37" s="11">
        <v>1967.2003130000001</v>
      </c>
      <c r="Z37" s="11">
        <v>2105.2941890000002</v>
      </c>
      <c r="AA37" s="11">
        <v>2021.4188320000001</v>
      </c>
      <c r="AB37" s="11">
        <v>2070.7048880000002</v>
      </c>
      <c r="AC37" s="11">
        <v>2242.4330490000002</v>
      </c>
      <c r="AD37" s="11">
        <v>2672.9448689999999</v>
      </c>
      <c r="AE37" s="11">
        <v>2600.1267779999998</v>
      </c>
    </row>
    <row r="38" spans="1:31" ht="13.5" customHeight="1" x14ac:dyDescent="0.15">
      <c r="A38" s="1"/>
      <c r="B38" s="15" t="s">
        <v>332</v>
      </c>
      <c r="C38" s="13"/>
      <c r="D38" s="14"/>
      <c r="E38" s="14"/>
      <c r="F38" s="14"/>
      <c r="G38" s="14">
        <v>4583.2857000000004</v>
      </c>
      <c r="H38" s="14">
        <v>4983.9925000000003</v>
      </c>
      <c r="I38" s="14">
        <v>4717.236311832743</v>
      </c>
      <c r="J38" s="14">
        <v>4179.4469170337807</v>
      </c>
      <c r="K38" s="14">
        <v>4041.0294874258198</v>
      </c>
      <c r="L38" s="14">
        <v>4889.144327</v>
      </c>
      <c r="M38" s="14">
        <v>4879.9605279999996</v>
      </c>
      <c r="N38" s="14">
        <v>5712.2746989999996</v>
      </c>
      <c r="O38" s="14">
        <v>7079.0835040000002</v>
      </c>
      <c r="P38" s="14">
        <v>8775.7011039999998</v>
      </c>
      <c r="Q38" s="14">
        <v>10581.421533000001</v>
      </c>
      <c r="R38" s="14">
        <v>12272.5733</v>
      </c>
      <c r="S38" s="14">
        <v>13963.520171</v>
      </c>
      <c r="T38" s="14">
        <v>15815.950267</v>
      </c>
      <c r="U38" s="14">
        <v>10748.277053</v>
      </c>
      <c r="V38" s="14">
        <v>12318.869923</v>
      </c>
      <c r="W38" s="14">
        <v>14367.137271</v>
      </c>
      <c r="X38" s="14">
        <v>13841.753568</v>
      </c>
      <c r="Y38" s="14">
        <v>12962.72935</v>
      </c>
      <c r="Z38" s="14">
        <v>11912.994371999999</v>
      </c>
      <c r="AA38" s="14">
        <v>10691.381669</v>
      </c>
      <c r="AB38" s="14">
        <v>10658.344754</v>
      </c>
      <c r="AC38" s="14">
        <v>11111.116717000001</v>
      </c>
      <c r="AD38" s="14">
        <v>12011.656644999999</v>
      </c>
      <c r="AE38" s="14">
        <v>10496.036375</v>
      </c>
    </row>
    <row r="39" spans="1:31" ht="13.5" customHeight="1" x14ac:dyDescent="0.15">
      <c r="A39" s="1"/>
      <c r="B39" s="15" t="s">
        <v>333</v>
      </c>
      <c r="C39" s="10">
        <v>26.817706194006892</v>
      </c>
      <c r="D39" s="11">
        <v>25.544698883714684</v>
      </c>
      <c r="E39" s="11">
        <v>15.671292248857799</v>
      </c>
      <c r="F39" s="11">
        <v>20.308528934145706</v>
      </c>
      <c r="G39" s="11">
        <v>26.593700269698701</v>
      </c>
      <c r="H39" s="11">
        <v>30.256686003126301</v>
      </c>
      <c r="I39" s="11">
        <v>28.3304516445491</v>
      </c>
      <c r="J39" s="11">
        <v>23.74592836539491</v>
      </c>
      <c r="K39" s="11">
        <v>18.855894863060001</v>
      </c>
      <c r="L39" s="11">
        <v>19.359321999999999</v>
      </c>
      <c r="M39" s="11">
        <v>23.900693</v>
      </c>
      <c r="N39" s="11">
        <v>27.125993999999999</v>
      </c>
      <c r="O39" s="11">
        <v>26.158353000000002</v>
      </c>
      <c r="P39" s="11">
        <v>27.586817</v>
      </c>
      <c r="Q39" s="11">
        <v>31.011106000000002</v>
      </c>
      <c r="R39" s="11">
        <v>28.045356999999999</v>
      </c>
      <c r="S39" s="11">
        <v>37.411569</v>
      </c>
      <c r="T39" s="11">
        <v>43.328605000000003</v>
      </c>
      <c r="U39" s="11">
        <v>32.255870000000002</v>
      </c>
      <c r="V39" s="11">
        <v>33.791021000000001</v>
      </c>
      <c r="W39" s="11">
        <v>29.911062999999999</v>
      </c>
      <c r="X39" s="11">
        <v>25.958482</v>
      </c>
      <c r="Y39" s="11">
        <v>25.850508999999999</v>
      </c>
      <c r="Z39" s="11">
        <v>24.081828000000002</v>
      </c>
      <c r="AA39" s="11">
        <v>34.966203</v>
      </c>
      <c r="AB39" s="11">
        <v>36.974305000000001</v>
      </c>
      <c r="AC39" s="11">
        <v>28.917702999999999</v>
      </c>
      <c r="AD39" s="11">
        <v>27.201011000000001</v>
      </c>
      <c r="AE39" s="11">
        <v>35.082577000000001</v>
      </c>
    </row>
    <row r="40" spans="1:31" ht="13.5" customHeight="1" x14ac:dyDescent="0.15">
      <c r="A40" s="1"/>
      <c r="B40" s="15" t="s">
        <v>334</v>
      </c>
      <c r="C40" s="13">
        <v>76.38257502370152</v>
      </c>
      <c r="D40" s="14">
        <v>73.951040959615156</v>
      </c>
      <c r="E40" s="14">
        <v>64.394022519837094</v>
      </c>
      <c r="F40" s="14">
        <v>85.7960826700985</v>
      </c>
      <c r="G40" s="14">
        <v>92.776546328342675</v>
      </c>
      <c r="H40" s="14">
        <v>107.784783849481</v>
      </c>
      <c r="I40" s="14">
        <v>112.40496348290404</v>
      </c>
      <c r="J40" s="14">
        <v>130.38656469125104</v>
      </c>
      <c r="K40" s="14">
        <v>103.61055442419099</v>
      </c>
      <c r="L40" s="14">
        <v>173.94143800000001</v>
      </c>
      <c r="M40" s="14">
        <v>139.14194900000001</v>
      </c>
      <c r="N40" s="14">
        <v>116.619388</v>
      </c>
      <c r="O40" s="14">
        <v>82.472375</v>
      </c>
      <c r="P40" s="14">
        <v>106.962271</v>
      </c>
      <c r="Q40" s="14">
        <v>128.58627000000001</v>
      </c>
      <c r="R40" s="14">
        <v>119.86224</v>
      </c>
      <c r="S40" s="14">
        <v>147.15670600000001</v>
      </c>
      <c r="T40" s="14">
        <v>165.86787799999999</v>
      </c>
      <c r="U40" s="14">
        <v>111.315341</v>
      </c>
      <c r="V40" s="14">
        <v>136.174207</v>
      </c>
      <c r="W40" s="14">
        <v>151.75934899999999</v>
      </c>
      <c r="X40" s="14">
        <v>147.06778499999999</v>
      </c>
      <c r="Y40" s="14">
        <v>162.14694499999999</v>
      </c>
      <c r="Z40" s="14">
        <v>176.04128800000001</v>
      </c>
      <c r="AA40" s="14">
        <v>146.10319699999999</v>
      </c>
      <c r="AB40" s="14">
        <v>135.789771</v>
      </c>
      <c r="AC40" s="14">
        <v>148.74294399999999</v>
      </c>
      <c r="AD40" s="14">
        <v>160.153355</v>
      </c>
      <c r="AE40" s="14">
        <v>134.55161000000001</v>
      </c>
    </row>
    <row r="41" spans="1:31" ht="13.5" customHeight="1" x14ac:dyDescent="0.15">
      <c r="A41" s="1"/>
      <c r="B41" s="15" t="s">
        <v>335</v>
      </c>
      <c r="C41" s="10">
        <v>2545.9895777727697</v>
      </c>
      <c r="D41" s="11">
        <v>2489.5045020082302</v>
      </c>
      <c r="E41" s="11">
        <v>2115.5864559427</v>
      </c>
      <c r="F41" s="11">
        <v>2438.2417246308601</v>
      </c>
      <c r="G41" s="11">
        <v>1866.9983207790892</v>
      </c>
      <c r="H41" s="11">
        <v>1573.21346310686</v>
      </c>
      <c r="I41" s="11">
        <v>1699.93188074098</v>
      </c>
      <c r="J41" s="11">
        <v>1668.174455471579</v>
      </c>
      <c r="K41" s="11">
        <v>2056.5821767570001</v>
      </c>
      <c r="L41" s="11">
        <v>2525.9177759999998</v>
      </c>
      <c r="M41" s="11">
        <v>1718.944129</v>
      </c>
      <c r="N41" s="11">
        <v>1742.3037979999999</v>
      </c>
      <c r="O41" s="11">
        <v>2107.901926</v>
      </c>
      <c r="P41" s="11">
        <v>2361.7387349999999</v>
      </c>
      <c r="Q41" s="11">
        <v>2550.0886019999998</v>
      </c>
      <c r="R41" s="11">
        <v>2807.5257430000001</v>
      </c>
      <c r="S41" s="11">
        <v>3023.5792310000002</v>
      </c>
      <c r="T41" s="11">
        <v>2965.2855380000001</v>
      </c>
      <c r="U41" s="11">
        <v>2168.795838</v>
      </c>
      <c r="V41" s="11">
        <v>2456.1169599999998</v>
      </c>
      <c r="W41" s="11">
        <v>2638.0346009999998</v>
      </c>
      <c r="X41" s="11">
        <v>2234.168208</v>
      </c>
      <c r="Y41" s="11">
        <v>1720.262252</v>
      </c>
      <c r="Z41" s="11">
        <v>1716.0789150000001</v>
      </c>
      <c r="AA41" s="11">
        <v>1500.608923</v>
      </c>
      <c r="AB41" s="11">
        <v>1759.29963</v>
      </c>
      <c r="AC41" s="11">
        <v>1245.1317469999999</v>
      </c>
      <c r="AD41" s="11">
        <v>1661.101566</v>
      </c>
      <c r="AE41" s="11">
        <v>1421.0085899999999</v>
      </c>
    </row>
    <row r="42" spans="1:31" ht="13.5" customHeight="1" x14ac:dyDescent="0.15">
      <c r="A42" s="1"/>
      <c r="B42" s="15" t="s">
        <v>336</v>
      </c>
      <c r="C42" s="13">
        <v>526.66421512094485</v>
      </c>
      <c r="D42" s="14">
        <v>368.53374260374102</v>
      </c>
      <c r="E42" s="14">
        <v>297.67003061704719</v>
      </c>
      <c r="F42" s="14">
        <v>383.062660948656</v>
      </c>
      <c r="G42" s="14">
        <v>272.25949021498093</v>
      </c>
      <c r="H42" s="14">
        <v>272.87683448556379</v>
      </c>
      <c r="I42" s="14">
        <v>284.457119193859</v>
      </c>
      <c r="J42" s="14">
        <v>273.23861911420823</v>
      </c>
      <c r="K42" s="14">
        <v>313.74379778290097</v>
      </c>
      <c r="L42" s="14">
        <v>437.33529700000003</v>
      </c>
      <c r="M42" s="14">
        <v>403.60565300000002</v>
      </c>
      <c r="N42" s="14">
        <v>437.16874200000001</v>
      </c>
      <c r="O42" s="14">
        <v>648.331906</v>
      </c>
      <c r="P42" s="14">
        <v>934.555206</v>
      </c>
      <c r="Q42" s="14">
        <v>1048.37967</v>
      </c>
      <c r="R42" s="14">
        <v>1258.2007329999999</v>
      </c>
      <c r="S42" s="14">
        <v>1223.940546</v>
      </c>
      <c r="T42" s="14">
        <v>1330.663595</v>
      </c>
      <c r="U42" s="14">
        <v>1042.025971</v>
      </c>
      <c r="V42" s="14">
        <v>2171.239568</v>
      </c>
      <c r="W42" s="14">
        <v>1281.3029240000001</v>
      </c>
      <c r="X42" s="14">
        <v>1005.03565</v>
      </c>
      <c r="Y42" s="14">
        <v>961.09921099999997</v>
      </c>
      <c r="Z42" s="14">
        <v>903.95589700000005</v>
      </c>
      <c r="AA42" s="14">
        <v>786.240588</v>
      </c>
      <c r="AB42" s="14">
        <v>831.65955499999995</v>
      </c>
      <c r="AC42" s="14">
        <v>953.16830200000004</v>
      </c>
      <c r="AD42" s="14">
        <v>1108.1961739999999</v>
      </c>
      <c r="AE42" s="14">
        <v>1201.9308900000001</v>
      </c>
    </row>
    <row r="43" spans="1:31" ht="13.5" customHeight="1" x14ac:dyDescent="0.15">
      <c r="A43" s="1"/>
      <c r="B43" s="15" t="s">
        <v>337</v>
      </c>
      <c r="C43" s="10">
        <v>34.846402517667194</v>
      </c>
      <c r="D43" s="11">
        <v>38.814042406858</v>
      </c>
      <c r="E43" s="11">
        <v>29.281605759747798</v>
      </c>
      <c r="F43" s="11">
        <v>37.091901601483706</v>
      </c>
      <c r="G43" s="11">
        <v>40.079804465507998</v>
      </c>
      <c r="H43" s="11">
        <v>36.8180176154356</v>
      </c>
      <c r="I43" s="11">
        <v>31.683477821620095</v>
      </c>
      <c r="J43" s="11">
        <v>32.118394248424501</v>
      </c>
      <c r="K43" s="11">
        <v>29.361209470807989</v>
      </c>
      <c r="L43" s="11">
        <v>24.453187</v>
      </c>
      <c r="M43" s="11">
        <v>26.744188000000001</v>
      </c>
      <c r="N43" s="11">
        <v>25.620535</v>
      </c>
      <c r="O43" s="11">
        <v>34.759628999999997</v>
      </c>
      <c r="P43" s="11">
        <v>37.560972999999997</v>
      </c>
      <c r="Q43" s="11">
        <v>49.617724000000003</v>
      </c>
      <c r="R43" s="11">
        <v>46.615004999999996</v>
      </c>
      <c r="S43" s="11">
        <v>55.014989</v>
      </c>
      <c r="T43" s="11">
        <v>56.068671999999999</v>
      </c>
      <c r="U43" s="11">
        <v>49.971974000000003</v>
      </c>
      <c r="V43" s="11">
        <v>53.442459999999997</v>
      </c>
      <c r="W43" s="11">
        <v>64.393360000000001</v>
      </c>
      <c r="X43" s="11">
        <v>58.673372999999998</v>
      </c>
      <c r="Y43" s="11">
        <v>54.788902999999998</v>
      </c>
      <c r="Z43" s="11">
        <v>57.603464000000002</v>
      </c>
      <c r="AA43" s="11">
        <v>50.514899</v>
      </c>
      <c r="AB43" s="11">
        <v>52.259456</v>
      </c>
      <c r="AC43" s="11">
        <v>51.819834999999998</v>
      </c>
      <c r="AD43" s="11">
        <v>54.472009999999997</v>
      </c>
      <c r="AE43" s="11">
        <v>45.250137000000002</v>
      </c>
    </row>
    <row r="44" spans="1:31" ht="13.5" customHeight="1" x14ac:dyDescent="0.15">
      <c r="A44" s="1"/>
      <c r="B44" s="15" t="s">
        <v>338</v>
      </c>
      <c r="C44" s="13">
        <v>3772.2863930809499</v>
      </c>
      <c r="D44" s="14">
        <v>3404.6167069524017</v>
      </c>
      <c r="E44" s="14">
        <v>2731.2543581830801</v>
      </c>
      <c r="F44" s="14">
        <v>3144.9837155924702</v>
      </c>
      <c r="G44" s="14">
        <v>4606.3877684866784</v>
      </c>
      <c r="H44" s="14">
        <v>5193.5176529023302</v>
      </c>
      <c r="I44" s="14">
        <v>5030.7180638718701</v>
      </c>
      <c r="J44" s="14">
        <v>4881.8272437180203</v>
      </c>
      <c r="K44" s="14">
        <v>4473.8365874591082</v>
      </c>
      <c r="L44" s="14">
        <v>5779.1675009999999</v>
      </c>
      <c r="M44" s="14">
        <v>5101.7969000000003</v>
      </c>
      <c r="N44" s="14">
        <v>5000.8263699999998</v>
      </c>
      <c r="O44" s="14">
        <v>6324.9738809999999</v>
      </c>
      <c r="P44" s="14">
        <v>7309.7924039999998</v>
      </c>
      <c r="Q44" s="14">
        <v>8731.6698400000005</v>
      </c>
      <c r="R44" s="14">
        <v>10417.194378</v>
      </c>
      <c r="S44" s="14">
        <v>12624.820521</v>
      </c>
      <c r="T44" s="14">
        <v>14493.712965000001</v>
      </c>
      <c r="U44" s="14">
        <v>10419.549486</v>
      </c>
      <c r="V44" s="14">
        <v>13000.231217</v>
      </c>
      <c r="W44" s="14">
        <v>14165.964653000001</v>
      </c>
      <c r="X44" s="14">
        <v>14142.366184</v>
      </c>
      <c r="Y44" s="14">
        <v>13496.146723</v>
      </c>
      <c r="Z44" s="14">
        <v>12751.871453</v>
      </c>
      <c r="AA44" s="14">
        <v>10808.052165999999</v>
      </c>
      <c r="AB44" s="14">
        <v>11029.11289</v>
      </c>
      <c r="AC44" s="14">
        <v>11807.522944</v>
      </c>
      <c r="AD44" s="14">
        <v>13976.164063</v>
      </c>
      <c r="AE44" s="14">
        <v>13332.452142</v>
      </c>
    </row>
    <row r="45" spans="1:31" ht="13.5" customHeight="1" x14ac:dyDescent="0.15">
      <c r="A45" s="1"/>
      <c r="B45" s="15" t="s">
        <v>339</v>
      </c>
      <c r="C45" s="10"/>
      <c r="D45" s="11"/>
      <c r="E45" s="11"/>
      <c r="F45" s="11"/>
      <c r="G45" s="11"/>
      <c r="H45" s="11"/>
      <c r="I45" s="11"/>
      <c r="J45" s="11"/>
      <c r="K45" s="11"/>
      <c r="L45" s="11">
        <v>0.68058399999999997</v>
      </c>
      <c r="M45" s="11">
        <v>0.61018799999999995</v>
      </c>
      <c r="N45" s="11">
        <v>0.72748800000000002</v>
      </c>
      <c r="O45" s="11">
        <v>1.3764369999999999</v>
      </c>
      <c r="P45" s="11">
        <v>1.114751</v>
      </c>
      <c r="Q45" s="11">
        <v>1.0526</v>
      </c>
      <c r="R45" s="11">
        <v>1.088759</v>
      </c>
      <c r="S45" s="11">
        <v>1.20882</v>
      </c>
      <c r="T45" s="11">
        <v>1.5558940000000001</v>
      </c>
      <c r="U45" s="11">
        <v>0.95219200000000004</v>
      </c>
      <c r="V45" s="11">
        <v>1.097866</v>
      </c>
      <c r="W45" s="11">
        <v>1.0000420000000001</v>
      </c>
      <c r="X45" s="11">
        <v>0.89981699999999998</v>
      </c>
      <c r="Y45" s="11">
        <v>0.73680000000000001</v>
      </c>
      <c r="Z45" s="11">
        <v>0.42852600000000002</v>
      </c>
      <c r="AA45" s="11">
        <v>1.0276320000000001</v>
      </c>
      <c r="AB45" s="11">
        <v>0.87781699999999996</v>
      </c>
      <c r="AC45" s="11">
        <v>0.63600900000000005</v>
      </c>
      <c r="AD45" s="11">
        <v>0.41280099999999997</v>
      </c>
      <c r="AE45" s="11">
        <v>0.36418800000000001</v>
      </c>
    </row>
    <row r="46" spans="1:31" ht="13.5" customHeight="1" x14ac:dyDescent="0.15">
      <c r="A46" s="1"/>
      <c r="B46" s="15" t="s">
        <v>340</v>
      </c>
      <c r="C46" s="13">
        <v>182.23907703051111</v>
      </c>
      <c r="D46" s="14">
        <v>159.89874281082413</v>
      </c>
      <c r="E46" s="14">
        <v>150.010660281875</v>
      </c>
      <c r="F46" s="14">
        <v>186.37967747412205</v>
      </c>
      <c r="G46" s="14">
        <v>162.15568319430992</v>
      </c>
      <c r="H46" s="14">
        <v>152.02903588066687</v>
      </c>
      <c r="I46" s="14">
        <v>145.227946294388</v>
      </c>
      <c r="J46" s="14">
        <v>142.14021871935009</v>
      </c>
      <c r="K46" s="14">
        <v>85.775879488457534</v>
      </c>
      <c r="L46" s="14">
        <v>105.988489</v>
      </c>
      <c r="M46" s="14">
        <v>83.771446999999995</v>
      </c>
      <c r="N46" s="14">
        <v>102.418488</v>
      </c>
      <c r="O46" s="14">
        <v>56.553440999999999</v>
      </c>
      <c r="P46" s="14">
        <v>93.077374000000006</v>
      </c>
      <c r="Q46" s="14">
        <v>174.15925100000001</v>
      </c>
      <c r="R46" s="14">
        <v>136.270208</v>
      </c>
      <c r="S46" s="14">
        <v>128.53967599999999</v>
      </c>
      <c r="T46" s="14">
        <v>128.03848400000001</v>
      </c>
      <c r="U46" s="14">
        <v>113.623503</v>
      </c>
      <c r="V46" s="14">
        <v>143.35686799999999</v>
      </c>
      <c r="W46" s="14">
        <v>171.106988</v>
      </c>
      <c r="X46" s="14">
        <v>97.904340000000005</v>
      </c>
      <c r="Y46" s="14">
        <v>69.671972999999994</v>
      </c>
      <c r="Z46" s="14">
        <v>123.19442600000001</v>
      </c>
      <c r="AA46" s="14">
        <v>145.65778800000001</v>
      </c>
      <c r="AB46" s="14">
        <v>124.85266900000001</v>
      </c>
      <c r="AC46" s="14">
        <v>137.347508</v>
      </c>
      <c r="AD46" s="14">
        <v>189.320831</v>
      </c>
      <c r="AE46" s="14">
        <v>150.27726200000001</v>
      </c>
    </row>
    <row r="47" spans="1:31" ht="13.5" customHeight="1" x14ac:dyDescent="0.15">
      <c r="A47" s="1"/>
      <c r="B47" s="15" t="s">
        <v>341</v>
      </c>
      <c r="C47" s="10">
        <v>913.97153843703529</v>
      </c>
      <c r="D47" s="11">
        <v>932.19065418234902</v>
      </c>
      <c r="E47" s="11">
        <v>863.59505533270192</v>
      </c>
      <c r="F47" s="11">
        <v>986.16246563944696</v>
      </c>
      <c r="G47" s="11">
        <v>1371.20875634147</v>
      </c>
      <c r="H47" s="11">
        <v>1255.6599251883899</v>
      </c>
      <c r="I47" s="11">
        <v>1076.9108019724799</v>
      </c>
      <c r="J47" s="11">
        <v>1094.9937555568297</v>
      </c>
      <c r="K47" s="11">
        <v>1005.63751627719</v>
      </c>
      <c r="L47" s="11">
        <v>918.74177299999997</v>
      </c>
      <c r="M47" s="11">
        <v>822.424083</v>
      </c>
      <c r="N47" s="11">
        <v>870.85101599999996</v>
      </c>
      <c r="O47" s="11">
        <v>1006.716551</v>
      </c>
      <c r="P47" s="11">
        <v>1131.373482</v>
      </c>
      <c r="Q47" s="11">
        <v>1110.1193820000001</v>
      </c>
      <c r="R47" s="11">
        <v>1221.4332569999999</v>
      </c>
      <c r="S47" s="11">
        <v>1353.344703</v>
      </c>
      <c r="T47" s="11">
        <v>1390.7175629999999</v>
      </c>
      <c r="U47" s="11">
        <v>1137.6872539999999</v>
      </c>
      <c r="V47" s="11">
        <v>1261.1361770000001</v>
      </c>
      <c r="W47" s="11">
        <v>1376.9149669999999</v>
      </c>
      <c r="X47" s="11">
        <v>1261.3711659999999</v>
      </c>
      <c r="Y47" s="11">
        <v>1119.8274060000001</v>
      </c>
      <c r="Z47" s="11">
        <v>1151.731837</v>
      </c>
      <c r="AA47" s="11">
        <v>1090.0159180000001</v>
      </c>
      <c r="AB47" s="11">
        <v>1073.3719060000001</v>
      </c>
      <c r="AC47" s="11">
        <v>1124.1604870000001</v>
      </c>
      <c r="AD47" s="11">
        <v>1059.0758350000001</v>
      </c>
      <c r="AE47" s="11">
        <v>1005.061275</v>
      </c>
    </row>
    <row r="48" spans="1:31" ht="13.5" customHeight="1" x14ac:dyDescent="0.15">
      <c r="A48" s="1"/>
      <c r="B48" s="15" t="s">
        <v>342</v>
      </c>
      <c r="C48" s="13">
        <v>533.41234745175598</v>
      </c>
      <c r="D48" s="14">
        <v>564.24613774873444</v>
      </c>
      <c r="E48" s="14">
        <v>502.8890328407378</v>
      </c>
      <c r="F48" s="14">
        <v>548.25252042192994</v>
      </c>
      <c r="G48" s="14">
        <v>455.24713893421</v>
      </c>
      <c r="H48" s="14">
        <v>482.39208256043992</v>
      </c>
      <c r="I48" s="14">
        <v>503.93625844846389</v>
      </c>
      <c r="J48" s="14">
        <v>521.01845127033482</v>
      </c>
      <c r="K48" s="14">
        <v>509.95749683066396</v>
      </c>
      <c r="L48" s="14">
        <v>619.784175</v>
      </c>
      <c r="M48" s="14">
        <v>479.45090499999998</v>
      </c>
      <c r="N48" s="14">
        <v>473.75029899999998</v>
      </c>
      <c r="O48" s="14">
        <v>516.68222300000002</v>
      </c>
      <c r="P48" s="14">
        <v>596.42490399999997</v>
      </c>
      <c r="Q48" s="14">
        <v>664.78232100000002</v>
      </c>
      <c r="R48" s="14">
        <v>702.52826600000003</v>
      </c>
      <c r="S48" s="14">
        <v>814.97463600000003</v>
      </c>
      <c r="T48" s="14">
        <v>974.60895000000005</v>
      </c>
      <c r="U48" s="14">
        <v>725.08606999999995</v>
      </c>
      <c r="V48" s="14">
        <v>950.65286500000002</v>
      </c>
      <c r="W48" s="14">
        <v>1226.056914</v>
      </c>
      <c r="X48" s="14">
        <v>1046.1490490000001</v>
      </c>
      <c r="Y48" s="14">
        <v>908.15654800000004</v>
      </c>
      <c r="Z48" s="14">
        <v>872.22554400000001</v>
      </c>
      <c r="AA48" s="14">
        <v>744.89085499999999</v>
      </c>
      <c r="AB48" s="14">
        <v>720.68148599999995</v>
      </c>
      <c r="AC48" s="14">
        <v>780.57528000000002</v>
      </c>
      <c r="AD48" s="14">
        <v>741.85699</v>
      </c>
      <c r="AE48" s="14">
        <v>754.63403200000005</v>
      </c>
    </row>
    <row r="49" spans="1:31" ht="13.5" customHeight="1" x14ac:dyDescent="0.15">
      <c r="A49" s="1"/>
      <c r="B49" s="15" t="s">
        <v>343</v>
      </c>
      <c r="C49" s="10">
        <v>4079.9804755812684</v>
      </c>
      <c r="D49" s="11">
        <v>4253.8498664969402</v>
      </c>
      <c r="E49" s="11">
        <v>3982.9880036900199</v>
      </c>
      <c r="F49" s="11">
        <v>4942.0617239310204</v>
      </c>
      <c r="G49" s="11">
        <v>6068.7749257528303</v>
      </c>
      <c r="H49" s="11">
        <v>6653.9060365120695</v>
      </c>
      <c r="I49" s="11">
        <v>6373.8277096833817</v>
      </c>
      <c r="J49" s="11">
        <v>6552.0331794181302</v>
      </c>
      <c r="K49" s="11">
        <v>5931.7807902497143</v>
      </c>
      <c r="L49" s="11">
        <v>6332.616876</v>
      </c>
      <c r="M49" s="11">
        <v>5249.1963580000001</v>
      </c>
      <c r="N49" s="11">
        <v>5453.9788870000002</v>
      </c>
      <c r="O49" s="11">
        <v>6415.3360730000004</v>
      </c>
      <c r="P49" s="11">
        <v>7205.5940380000002</v>
      </c>
      <c r="Q49" s="11">
        <v>7616.3263699999998</v>
      </c>
      <c r="R49" s="11">
        <v>8168.9189340000003</v>
      </c>
      <c r="S49" s="11">
        <v>11261.674374</v>
      </c>
      <c r="T49" s="11">
        <v>10646.925294999999</v>
      </c>
      <c r="U49" s="11">
        <v>6677.4496479999998</v>
      </c>
      <c r="V49" s="11">
        <v>8344.8267570000007</v>
      </c>
      <c r="W49" s="11">
        <v>10338.300638000001</v>
      </c>
      <c r="X49" s="11">
        <v>10731.742918</v>
      </c>
      <c r="Y49" s="11">
        <v>9601.3673180000005</v>
      </c>
      <c r="Z49" s="11">
        <v>10021.072663999999</v>
      </c>
      <c r="AA49" s="11">
        <v>7652.512804</v>
      </c>
      <c r="AB49" s="11">
        <v>7278.7147240000004</v>
      </c>
      <c r="AC49" s="11">
        <v>7933.9634139999998</v>
      </c>
      <c r="AD49" s="11">
        <v>8518.2211090000001</v>
      </c>
      <c r="AE49" s="11">
        <v>7234.7182579999999</v>
      </c>
    </row>
    <row r="50" spans="1:31" ht="13.5" customHeight="1" x14ac:dyDescent="0.15">
      <c r="A50" s="1"/>
      <c r="B50" s="15" t="s">
        <v>344</v>
      </c>
      <c r="C50" s="13">
        <v>4146.3061334901213</v>
      </c>
      <c r="D50" s="14">
        <v>4331.6673867799382</v>
      </c>
      <c r="E50" s="14">
        <v>3752.850980335149</v>
      </c>
      <c r="F50" s="14">
        <v>4423.604550043613</v>
      </c>
      <c r="G50" s="14">
        <v>3509.3590806084494</v>
      </c>
      <c r="H50" s="14">
        <v>3859.4349028295392</v>
      </c>
      <c r="I50" s="14">
        <v>3903.45947820931</v>
      </c>
      <c r="J50" s="14">
        <v>3990.5125890033091</v>
      </c>
      <c r="K50" s="14">
        <v>3979.30443202584</v>
      </c>
      <c r="L50" s="14">
        <v>5116.3134760000003</v>
      </c>
      <c r="M50" s="14">
        <v>3730.3500100000001</v>
      </c>
      <c r="N50" s="14">
        <v>3519.9712359999999</v>
      </c>
      <c r="O50" s="14">
        <v>3561.5494239999998</v>
      </c>
      <c r="P50" s="14">
        <v>3727.1507139999999</v>
      </c>
      <c r="Q50" s="14">
        <v>4009.8887129999998</v>
      </c>
      <c r="R50" s="14">
        <v>4431.1817099999998</v>
      </c>
      <c r="S50" s="14">
        <v>4767.744694</v>
      </c>
      <c r="T50" s="14">
        <v>5320.9274699999996</v>
      </c>
      <c r="U50" s="14">
        <v>4535.9520210000001</v>
      </c>
      <c r="V50" s="14">
        <v>4757.9777700000004</v>
      </c>
      <c r="W50" s="14">
        <v>5420.2568410000003</v>
      </c>
      <c r="X50" s="14">
        <v>5410.4096879999997</v>
      </c>
      <c r="Y50" s="14">
        <v>4371.3990169999997</v>
      </c>
      <c r="Z50" s="14">
        <v>4119.155992</v>
      </c>
      <c r="AA50" s="14">
        <v>3807.8845350000001</v>
      </c>
      <c r="AB50" s="14">
        <v>3787.0862670000001</v>
      </c>
      <c r="AC50" s="14">
        <v>3759.0644470000002</v>
      </c>
      <c r="AD50" s="14">
        <v>4664.1179959999999</v>
      </c>
      <c r="AE50" s="14">
        <v>4747.043874</v>
      </c>
    </row>
    <row r="51" spans="1:31" ht="13.5" customHeight="1" x14ac:dyDescent="0.15">
      <c r="A51" s="1"/>
      <c r="B51" s="15" t="s">
        <v>345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5.5030000000000001E-3</v>
      </c>
      <c r="M51" s="11">
        <v>1.7000000000000001E-4</v>
      </c>
      <c r="N51" s="11"/>
      <c r="O51" s="11"/>
      <c r="P51" s="11"/>
      <c r="Q51" s="11">
        <v>9.1000000000000003E-5</v>
      </c>
      <c r="R51" s="11">
        <v>2.2230000000000001E-3</v>
      </c>
      <c r="S51" s="11">
        <v>0.25788100000000003</v>
      </c>
      <c r="T51" s="11">
        <v>2.709E-3</v>
      </c>
      <c r="U51" s="11">
        <v>1.13E-4</v>
      </c>
      <c r="V51" s="11">
        <v>7.2000000000000002E-5</v>
      </c>
      <c r="W51" s="11">
        <v>1.0790000000000001E-3</v>
      </c>
      <c r="X51" s="11">
        <v>6.6299999999999996E-4</v>
      </c>
      <c r="Y51" s="11">
        <v>2.5000000000000001E-5</v>
      </c>
      <c r="Z51" s="11"/>
      <c r="AA51" s="11">
        <v>6.2519999999999997E-3</v>
      </c>
      <c r="AB51" s="11">
        <v>7.18E-4</v>
      </c>
      <c r="AC51" s="11">
        <v>3.241E-3</v>
      </c>
      <c r="AD51" s="11">
        <v>1.6118E-2</v>
      </c>
      <c r="AE51" s="11">
        <v>7.8729999999999998E-3</v>
      </c>
    </row>
    <row r="52" spans="1:31" ht="13.5" customHeight="1" x14ac:dyDescent="0.15">
      <c r="A52" s="1"/>
      <c r="B52" s="12" t="s">
        <v>346</v>
      </c>
      <c r="C52" s="13">
        <v>4356.585902711302</v>
      </c>
      <c r="D52" s="14">
        <v>4764.0226160634729</v>
      </c>
      <c r="E52" s="14">
        <v>3990.6763777698634</v>
      </c>
      <c r="F52" s="14">
        <v>5450.5097868446901</v>
      </c>
      <c r="G52" s="14">
        <v>7285.3280672417432</v>
      </c>
      <c r="H52" s="14">
        <v>6883.3736975352995</v>
      </c>
      <c r="I52" s="14">
        <v>7086.4374566205015</v>
      </c>
      <c r="J52" s="14">
        <v>8768.685157860793</v>
      </c>
      <c r="K52" s="14">
        <v>5882.3486722336065</v>
      </c>
      <c r="L52" s="14">
        <v>7775.2193779999998</v>
      </c>
      <c r="M52" s="14">
        <v>7103.4895159999996</v>
      </c>
      <c r="N52" s="14">
        <v>7940.3537640000004</v>
      </c>
      <c r="O52" s="14">
        <v>10677.963116000001</v>
      </c>
      <c r="P52" s="14">
        <v>13935.030419000001</v>
      </c>
      <c r="Q52" s="14">
        <v>17032.635512000001</v>
      </c>
      <c r="R52" s="14">
        <v>20662.343618999999</v>
      </c>
      <c r="S52" s="14">
        <v>24512.010823000001</v>
      </c>
      <c r="T52" s="14">
        <v>30719.681665</v>
      </c>
      <c r="U52" s="14">
        <v>21765.976661000001</v>
      </c>
      <c r="V52" s="14">
        <v>28300.347827000001</v>
      </c>
      <c r="W52" s="14">
        <v>34897.558485000001</v>
      </c>
      <c r="X52" s="14">
        <v>33266.747638000001</v>
      </c>
      <c r="Y52" s="14">
        <v>32813.069170000002</v>
      </c>
      <c r="Z52" s="14">
        <v>34702.038241000002</v>
      </c>
      <c r="AA52" s="14">
        <v>27780.726664999998</v>
      </c>
      <c r="AB52" s="14">
        <v>27018.224241</v>
      </c>
      <c r="AC52" s="14">
        <v>30820.979314</v>
      </c>
      <c r="AD52" s="14">
        <v>35529.452104999997</v>
      </c>
      <c r="AE52" s="14">
        <v>32593.005856</v>
      </c>
    </row>
    <row r="53" spans="1:31" ht="13.5" customHeight="1" x14ac:dyDescent="0.15">
      <c r="A53" s="1"/>
      <c r="B53" s="15" t="s">
        <v>347</v>
      </c>
      <c r="C53" s="10">
        <v>1128.7441150889204</v>
      </c>
      <c r="D53" s="11">
        <v>1364.6387965336705</v>
      </c>
      <c r="E53" s="11">
        <v>1436.6158455040788</v>
      </c>
      <c r="F53" s="11">
        <v>1889.6004002089214</v>
      </c>
      <c r="G53" s="11">
        <v>1058.2666524297774</v>
      </c>
      <c r="H53" s="11">
        <v>1191.9851843143915</v>
      </c>
      <c r="I53" s="11">
        <v>1286.3046671788622</v>
      </c>
      <c r="J53" s="11">
        <v>1453.2862379332116</v>
      </c>
      <c r="K53" s="11">
        <v>2402.6114446277138</v>
      </c>
      <c r="L53" s="11">
        <v>3081.9475090000001</v>
      </c>
      <c r="M53" s="11">
        <v>2780.6749880000002</v>
      </c>
      <c r="N53" s="11">
        <v>2814.9551110000002</v>
      </c>
      <c r="O53" s="11">
        <v>3911.0608579999998</v>
      </c>
      <c r="P53" s="11">
        <v>4676.347154</v>
      </c>
      <c r="Q53" s="11">
        <v>5599.5409840000002</v>
      </c>
      <c r="R53" s="11">
        <v>7010.6883589999998</v>
      </c>
      <c r="S53" s="11">
        <v>9067.9276410000002</v>
      </c>
      <c r="T53" s="11">
        <v>9887.8715439999996</v>
      </c>
      <c r="U53" s="11">
        <v>8030.6491649999998</v>
      </c>
      <c r="V53" s="11">
        <v>10334.786864</v>
      </c>
      <c r="W53" s="11">
        <v>12071.263053999999</v>
      </c>
      <c r="X53" s="11">
        <v>11648.018722999999</v>
      </c>
      <c r="Y53" s="11">
        <v>11897.923704999999</v>
      </c>
      <c r="Z53" s="11">
        <v>12343.335485</v>
      </c>
      <c r="AA53" s="11">
        <v>11630.338755000001</v>
      </c>
      <c r="AB53" s="11">
        <v>11356.876875</v>
      </c>
      <c r="AC53" s="11">
        <v>12154.138747000001</v>
      </c>
      <c r="AD53" s="11">
        <v>13199.318313</v>
      </c>
      <c r="AE53" s="11">
        <v>13548.912786000001</v>
      </c>
    </row>
    <row r="54" spans="1:31" ht="13.5" customHeight="1" x14ac:dyDescent="0.15">
      <c r="A54" s="1"/>
      <c r="B54" s="16" t="s">
        <v>348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v>4.35E-4</v>
      </c>
      <c r="P54" s="14">
        <v>7.5240000000000003E-3</v>
      </c>
      <c r="Q54" s="14">
        <v>1.771E-3</v>
      </c>
      <c r="R54" s="14">
        <v>1.1050000000000001E-3</v>
      </c>
      <c r="S54" s="14">
        <v>3.6344000000000001E-2</v>
      </c>
      <c r="T54" s="14">
        <v>0.11266</v>
      </c>
      <c r="U54" s="14">
        <v>6.6220000000000003E-3</v>
      </c>
      <c r="V54" s="14">
        <v>5.4879999999999998E-3</v>
      </c>
      <c r="W54" s="14">
        <v>1.7108999999999999E-2</v>
      </c>
      <c r="X54" s="14">
        <v>5.169E-3</v>
      </c>
      <c r="Y54" s="14">
        <v>1.3705E-2</v>
      </c>
      <c r="Z54" s="14">
        <v>2.6921E-2</v>
      </c>
      <c r="AA54" s="14">
        <v>4.8929999999999998E-3</v>
      </c>
      <c r="AB54" s="14">
        <v>4.6039999999999996E-3</v>
      </c>
      <c r="AC54" s="14">
        <v>1.207E-3</v>
      </c>
      <c r="AD54" s="14">
        <v>9.0216000000000005E-2</v>
      </c>
      <c r="AE54" s="14">
        <v>6.3342999999999997E-2</v>
      </c>
    </row>
    <row r="55" spans="1:31" ht="13.5" customHeight="1" x14ac:dyDescent="0.15">
      <c r="A55" s="1"/>
      <c r="B55" s="16" t="s">
        <v>349</v>
      </c>
      <c r="C55" s="10">
        <v>16.122531660992799</v>
      </c>
      <c r="D55" s="11">
        <v>18.894202128863601</v>
      </c>
      <c r="E55" s="11">
        <v>16.363720048868799</v>
      </c>
      <c r="F55" s="11">
        <v>18.196027200727801</v>
      </c>
      <c r="G55" s="11">
        <v>26.004909857823499</v>
      </c>
      <c r="H55" s="11">
        <v>34.71540907603648</v>
      </c>
      <c r="I55" s="11">
        <v>44.846725118324599</v>
      </c>
      <c r="J55" s="11">
        <v>55.116008317873799</v>
      </c>
      <c r="K55" s="11">
        <v>66.747100541970426</v>
      </c>
      <c r="L55" s="11">
        <v>100.941852</v>
      </c>
      <c r="M55" s="11">
        <v>97.695527999999996</v>
      </c>
      <c r="N55" s="11">
        <v>98.194491999999997</v>
      </c>
      <c r="O55" s="11">
        <v>135.18948900000001</v>
      </c>
      <c r="P55" s="11">
        <v>173.35851400000001</v>
      </c>
      <c r="Q55" s="11">
        <v>148.45592600000001</v>
      </c>
      <c r="R55" s="11">
        <v>184.733858</v>
      </c>
      <c r="S55" s="11">
        <v>203.37939600000001</v>
      </c>
      <c r="T55" s="11">
        <v>226.781318</v>
      </c>
      <c r="U55" s="11">
        <v>211.502152</v>
      </c>
      <c r="V55" s="11">
        <v>251.366613</v>
      </c>
      <c r="W55" s="11">
        <v>349.86622599999998</v>
      </c>
      <c r="X55" s="11">
        <v>346.994619</v>
      </c>
      <c r="Y55" s="11">
        <v>387.33128299999998</v>
      </c>
      <c r="Z55" s="11">
        <v>399.01336800000001</v>
      </c>
      <c r="AA55" s="11">
        <v>425.50139899999999</v>
      </c>
      <c r="AB55" s="11">
        <v>463.21773100000001</v>
      </c>
      <c r="AC55" s="11">
        <v>493.373266</v>
      </c>
      <c r="AD55" s="11">
        <v>544.70282799999995</v>
      </c>
      <c r="AE55" s="11">
        <v>605.92581800000005</v>
      </c>
    </row>
    <row r="56" spans="1:31" ht="13.5" customHeight="1" x14ac:dyDescent="0.15">
      <c r="A56" s="1"/>
      <c r="B56" s="16" t="s">
        <v>350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>
        <v>1.0480000000000001E-3</v>
      </c>
      <c r="O56" s="14">
        <v>5.9189999999999998E-3</v>
      </c>
      <c r="P56" s="14"/>
      <c r="Q56" s="14"/>
      <c r="R56" s="14">
        <v>2.3380999999999999E-2</v>
      </c>
      <c r="S56" s="14"/>
      <c r="T56" s="14">
        <v>2.9412000000000001E-2</v>
      </c>
      <c r="U56" s="14">
        <v>1.3810000000000001E-3</v>
      </c>
      <c r="V56" s="14">
        <v>5.1720000000000002E-2</v>
      </c>
      <c r="W56" s="14"/>
      <c r="X56" s="14">
        <v>7.8700000000000005E-4</v>
      </c>
      <c r="Y56" s="14">
        <v>5.1320000000000003E-3</v>
      </c>
      <c r="Z56" s="14">
        <v>2.5700000000000001E-4</v>
      </c>
      <c r="AA56" s="14">
        <v>9.8799999999999995E-4</v>
      </c>
      <c r="AB56" s="14">
        <v>7.76E-4</v>
      </c>
      <c r="AC56" s="14">
        <v>1.2099999999999999E-3</v>
      </c>
      <c r="AD56" s="14">
        <v>6.02E-4</v>
      </c>
      <c r="AE56" s="14">
        <v>4.1780000000000003E-3</v>
      </c>
    </row>
    <row r="57" spans="1:31" ht="13.5" customHeight="1" x14ac:dyDescent="0.15">
      <c r="A57" s="1"/>
      <c r="B57" s="16" t="s">
        <v>351</v>
      </c>
      <c r="C57" s="10"/>
      <c r="D57" s="11">
        <v>8.620288056336238E-2</v>
      </c>
      <c r="E57" s="11"/>
      <c r="F57" s="11">
        <v>1.29601333338517E-2</v>
      </c>
      <c r="G57" s="11">
        <v>7.0094096651815305E-2</v>
      </c>
      <c r="H57" s="11">
        <v>5.9648469202811902E-2</v>
      </c>
      <c r="I57" s="11">
        <v>5.2391034016734395E-2</v>
      </c>
      <c r="J57" s="11">
        <v>1.1683212608410305</v>
      </c>
      <c r="K57" s="11">
        <v>1.34229322710819E-2</v>
      </c>
      <c r="L57" s="11">
        <v>6.0000000000000002E-6</v>
      </c>
      <c r="M57" s="11">
        <v>2.9562999999999999E-2</v>
      </c>
      <c r="N57" s="11">
        <v>4.2173000000000002E-2</v>
      </c>
      <c r="O57" s="11">
        <v>7.8367000000000006E-2</v>
      </c>
      <c r="P57" s="11">
        <v>6.0948000000000002E-2</v>
      </c>
      <c r="Q57" s="11">
        <v>4.0814000000000003E-2</v>
      </c>
      <c r="R57" s="11">
        <v>7.238E-2</v>
      </c>
      <c r="S57" s="11">
        <v>2.6200000000000003E-4</v>
      </c>
      <c r="T57" s="11">
        <v>2.9128999999999999E-2</v>
      </c>
      <c r="U57" s="11">
        <v>8.1809000000000007E-2</v>
      </c>
      <c r="V57" s="11">
        <v>5.3790000000000001E-3</v>
      </c>
      <c r="W57" s="11">
        <v>1.1417999999999999E-2</v>
      </c>
      <c r="X57" s="11">
        <v>7.5500000000000003E-4</v>
      </c>
      <c r="Y57" s="11">
        <v>3.4859000000000001E-2</v>
      </c>
      <c r="Z57" s="11">
        <v>0.21513599999999999</v>
      </c>
      <c r="AA57" s="11">
        <v>5.3498999999999998E-2</v>
      </c>
      <c r="AB57" s="11">
        <v>6.4971000000000001E-2</v>
      </c>
      <c r="AC57" s="11">
        <v>0.13952999999999999</v>
      </c>
      <c r="AD57" s="11">
        <v>4.3034000000000003E-2</v>
      </c>
      <c r="AE57" s="11">
        <v>2.4120000000000001E-3</v>
      </c>
    </row>
    <row r="58" spans="1:31" ht="13.5" customHeight="1" x14ac:dyDescent="0.15">
      <c r="A58" s="1"/>
      <c r="B58" s="16" t="s">
        <v>352</v>
      </c>
      <c r="C58" s="13">
        <v>6.5337057545613406E-2</v>
      </c>
      <c r="D58" s="14">
        <v>0.102029873129132</v>
      </c>
      <c r="E58" s="14">
        <v>6.2914916422675105E-2</v>
      </c>
      <c r="F58" s="14">
        <v>0.14256146667236899</v>
      </c>
      <c r="G58" s="14">
        <v>9.8131735312541393E-2</v>
      </c>
      <c r="H58" s="14">
        <v>0.49209987092319801</v>
      </c>
      <c r="I58" s="14">
        <v>2.3183032552405018</v>
      </c>
      <c r="J58" s="14">
        <v>1.53713240821247</v>
      </c>
      <c r="K58" s="14">
        <v>7.5438762199899898</v>
      </c>
      <c r="L58" s="14">
        <v>15.267239</v>
      </c>
      <c r="M58" s="14">
        <v>12.826463</v>
      </c>
      <c r="N58" s="14">
        <v>17.858391000000001</v>
      </c>
      <c r="O58" s="14">
        <v>13.969867000000001</v>
      </c>
      <c r="P58" s="14">
        <v>12.218661000000001</v>
      </c>
      <c r="Q58" s="14">
        <v>12.654067</v>
      </c>
      <c r="R58" s="14">
        <v>14.381796</v>
      </c>
      <c r="S58" s="14">
        <v>19.31418</v>
      </c>
      <c r="T58" s="14">
        <v>22.267167000000001</v>
      </c>
      <c r="U58" s="14">
        <v>17.185302</v>
      </c>
      <c r="V58" s="14">
        <v>24.050473</v>
      </c>
      <c r="W58" s="14">
        <v>36.640639</v>
      </c>
      <c r="X58" s="14">
        <v>43.035012999999999</v>
      </c>
      <c r="Y58" s="14">
        <v>53.578327000000002</v>
      </c>
      <c r="Z58" s="14">
        <v>58.965612</v>
      </c>
      <c r="AA58" s="14">
        <v>69.825114999999997</v>
      </c>
      <c r="AB58" s="14">
        <v>72.648961999999997</v>
      </c>
      <c r="AC58" s="14">
        <v>77.298320000000004</v>
      </c>
      <c r="AD58" s="14">
        <v>83.903638999999998</v>
      </c>
      <c r="AE58" s="14">
        <v>80.140193999999994</v>
      </c>
    </row>
    <row r="59" spans="1:31" ht="13.5" customHeight="1" x14ac:dyDescent="0.15">
      <c r="A59" s="1"/>
      <c r="B59" s="16" t="s">
        <v>353</v>
      </c>
      <c r="C59" s="10">
        <v>555.72954188832477</v>
      </c>
      <c r="D59" s="11">
        <v>731.2090330537701</v>
      </c>
      <c r="E59" s="11">
        <v>815.57332784135508</v>
      </c>
      <c r="F59" s="11">
        <v>1085.8906916434403</v>
      </c>
      <c r="G59" s="11">
        <v>414.27013003155878</v>
      </c>
      <c r="H59" s="11">
        <v>446.36440716194187</v>
      </c>
      <c r="I59" s="11">
        <v>518.82840986771998</v>
      </c>
      <c r="J59" s="11">
        <v>671.70774257493474</v>
      </c>
      <c r="K59" s="11">
        <v>1466.6638063318101</v>
      </c>
      <c r="L59" s="11">
        <v>1703.7210239999999</v>
      </c>
      <c r="M59" s="11">
        <v>1627.5100829999999</v>
      </c>
      <c r="N59" s="11">
        <v>1724.7347890000001</v>
      </c>
      <c r="O59" s="11">
        <v>2597.480168</v>
      </c>
      <c r="P59" s="11">
        <v>3181.2832320000002</v>
      </c>
      <c r="Q59" s="11">
        <v>3969.555488</v>
      </c>
      <c r="R59" s="11">
        <v>4916.6609340000005</v>
      </c>
      <c r="S59" s="11">
        <v>6470.8089760000003</v>
      </c>
      <c r="T59" s="11">
        <v>7008.3202460000002</v>
      </c>
      <c r="U59" s="11">
        <v>5769.4468189999998</v>
      </c>
      <c r="V59" s="11">
        <v>7410.5251680000001</v>
      </c>
      <c r="W59" s="11">
        <v>8302.3532300000006</v>
      </c>
      <c r="X59" s="11">
        <v>8054.8149400000002</v>
      </c>
      <c r="Y59" s="11">
        <v>8201.2110109999994</v>
      </c>
      <c r="Z59" s="11">
        <v>8680.0041199999996</v>
      </c>
      <c r="AA59" s="11">
        <v>8229.4334679999993</v>
      </c>
      <c r="AB59" s="11">
        <v>7892.7163360000004</v>
      </c>
      <c r="AC59" s="11">
        <v>8351.6062490000004</v>
      </c>
      <c r="AD59" s="11">
        <v>9135.1108249999997</v>
      </c>
      <c r="AE59" s="11">
        <v>9604.7434099999991</v>
      </c>
    </row>
    <row r="60" spans="1:31" ht="13.5" customHeight="1" x14ac:dyDescent="0.15">
      <c r="A60" s="1"/>
      <c r="B60" s="16" t="s">
        <v>354</v>
      </c>
      <c r="C60" s="13"/>
      <c r="D60" s="14">
        <v>1.6595031447584598E-2</v>
      </c>
      <c r="E60" s="14">
        <v>1.24645694613062E-2</v>
      </c>
      <c r="F60" s="14">
        <v>3.8880400001555203E-2</v>
      </c>
      <c r="G60" s="14">
        <v>7.0094096651815305E-2</v>
      </c>
      <c r="H60" s="14">
        <v>1.25261785325905</v>
      </c>
      <c r="I60" s="14">
        <v>6.5488792520917896E-2</v>
      </c>
      <c r="J60" s="14">
        <v>1.5094589933346699E-3</v>
      </c>
      <c r="K60" s="14">
        <v>7.8227998183514225E-2</v>
      </c>
      <c r="L60" s="14">
        <v>0.108371</v>
      </c>
      <c r="M60" s="14">
        <v>0.08</v>
      </c>
      <c r="N60" s="14">
        <v>0.126494</v>
      </c>
      <c r="O60" s="14">
        <v>5.5780999999999997E-2</v>
      </c>
      <c r="P60" s="14">
        <v>4.6521E-2</v>
      </c>
      <c r="Q60" s="14">
        <v>5.3346999999999999E-2</v>
      </c>
      <c r="R60" s="14">
        <v>7.2344000000000006E-2</v>
      </c>
      <c r="S60" s="14">
        <v>0.12138400000000001</v>
      </c>
      <c r="T60" s="14">
        <v>5.6820000000000004E-3</v>
      </c>
      <c r="U60" s="14">
        <v>6.6239999999999997E-3</v>
      </c>
      <c r="V60" s="14">
        <v>7.9810000000000002E-3</v>
      </c>
      <c r="W60" s="14">
        <v>5.5259999999999997E-3</v>
      </c>
      <c r="X60" s="14">
        <v>6.1612E-2</v>
      </c>
      <c r="Y60" s="14">
        <v>0.124792</v>
      </c>
      <c r="Z60" s="14">
        <v>0.14002600000000001</v>
      </c>
      <c r="AA60" s="14">
        <v>0.242898</v>
      </c>
      <c r="AB60" s="14">
        <v>9.8372000000000001E-2</v>
      </c>
      <c r="AC60" s="14">
        <v>7.8484999999999999E-2</v>
      </c>
      <c r="AD60" s="14">
        <v>1.502E-2</v>
      </c>
      <c r="AE60" s="14">
        <v>1.1672E-2</v>
      </c>
    </row>
    <row r="61" spans="1:31" ht="13.5" customHeight="1" x14ac:dyDescent="0.15">
      <c r="A61" s="1"/>
      <c r="B61" s="16" t="s">
        <v>355</v>
      </c>
      <c r="C61" s="10">
        <v>8.8976872718186062</v>
      </c>
      <c r="D61" s="11">
        <v>6.2853197720041498</v>
      </c>
      <c r="E61" s="11">
        <v>15.973198518347699</v>
      </c>
      <c r="F61" s="11">
        <v>3.6158772001446402</v>
      </c>
      <c r="G61" s="11"/>
      <c r="H61" s="11"/>
      <c r="I61" s="11"/>
      <c r="J61" s="11">
        <v>3.0189179866693398E-3</v>
      </c>
      <c r="K61" s="11">
        <v>6.9499817522427013E-3</v>
      </c>
      <c r="L61" s="11">
        <v>3.4889999999999999E-3</v>
      </c>
      <c r="M61" s="11">
        <v>3.5920000000000001E-3</v>
      </c>
      <c r="N61" s="11">
        <v>4.3221999999999997E-2</v>
      </c>
      <c r="O61" s="11">
        <v>0.14369599999999999</v>
      </c>
      <c r="P61" s="11">
        <v>0.175063</v>
      </c>
      <c r="Q61" s="11">
        <v>7.6349E-2</v>
      </c>
      <c r="R61" s="11">
        <v>7.1974999999999997E-2</v>
      </c>
      <c r="S61" s="11">
        <v>1.853E-3</v>
      </c>
      <c r="T61" s="11">
        <v>1.6709000000000002E-2</v>
      </c>
      <c r="U61" s="11">
        <v>3.5769000000000002E-2</v>
      </c>
      <c r="V61" s="11">
        <v>5.8555999999999997E-2</v>
      </c>
      <c r="W61" s="11">
        <v>0.118185</v>
      </c>
      <c r="X61" s="11">
        <v>0.122457</v>
      </c>
      <c r="Y61" s="11">
        <v>0.114755</v>
      </c>
      <c r="Z61" s="11">
        <v>0.14055599999999999</v>
      </c>
      <c r="AA61" s="11">
        <v>0.115796</v>
      </c>
      <c r="AB61" s="11">
        <v>0.130189</v>
      </c>
      <c r="AC61" s="11">
        <v>0.28223900000000002</v>
      </c>
      <c r="AD61" s="11">
        <v>7.8329999999999997E-3</v>
      </c>
      <c r="AE61" s="11">
        <v>0.180863</v>
      </c>
    </row>
    <row r="62" spans="1:31" ht="13.5" customHeight="1" x14ac:dyDescent="0.15">
      <c r="A62" s="1"/>
      <c r="B62" s="16" t="s">
        <v>356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0.10823000000000001</v>
      </c>
      <c r="N62" s="14">
        <v>2.9891999999999998E-2</v>
      </c>
      <c r="O62" s="14">
        <v>3.3010000000000001E-3</v>
      </c>
      <c r="P62" s="14">
        <v>1.31E-3</v>
      </c>
      <c r="Q62" s="14">
        <v>8.2999999999999998E-5</v>
      </c>
      <c r="R62" s="14">
        <v>1.37E-4</v>
      </c>
      <c r="S62" s="14">
        <v>5.5500000000000005E-4</v>
      </c>
      <c r="T62" s="14">
        <v>4.35E-4</v>
      </c>
      <c r="U62" s="14">
        <v>6.5437999999999996E-2</v>
      </c>
      <c r="V62" s="14">
        <v>3.006E-3</v>
      </c>
      <c r="W62" s="14">
        <v>1.6200000000000001E-4</v>
      </c>
      <c r="X62" s="14">
        <v>3.3300000000000002E-4</v>
      </c>
      <c r="Y62" s="14">
        <v>5.71E-4</v>
      </c>
      <c r="Z62" s="14">
        <v>8.4460000000000004E-3</v>
      </c>
      <c r="AA62" s="14"/>
      <c r="AB62" s="14">
        <v>1.0809999999999999E-3</v>
      </c>
      <c r="AC62" s="14">
        <v>6.0299999999999998E-3</v>
      </c>
      <c r="AD62" s="14">
        <v>7.2049999999999996E-3</v>
      </c>
      <c r="AE62" s="14">
        <v>5.53E-4</v>
      </c>
    </row>
    <row r="63" spans="1:31" ht="13.5" customHeight="1" x14ac:dyDescent="0.15">
      <c r="A63" s="1"/>
      <c r="B63" s="16" t="s">
        <v>357</v>
      </c>
      <c r="C63" s="10">
        <v>110.32552583276599</v>
      </c>
      <c r="D63" s="11">
        <v>132.89610880537001</v>
      </c>
      <c r="E63" s="11">
        <v>129.94360881496701</v>
      </c>
      <c r="F63" s="11">
        <v>188.45329880753809</v>
      </c>
      <c r="G63" s="11">
        <v>194.4550429314659</v>
      </c>
      <c r="H63" s="11">
        <v>187.80320528505302</v>
      </c>
      <c r="I63" s="11">
        <v>195.549534467461</v>
      </c>
      <c r="J63" s="11">
        <v>180.88237060702593</v>
      </c>
      <c r="K63" s="11">
        <v>165.86742379926602</v>
      </c>
      <c r="L63" s="11">
        <v>205.38023699999999</v>
      </c>
      <c r="M63" s="11">
        <v>207.95316299999999</v>
      </c>
      <c r="N63" s="11">
        <v>208.394724</v>
      </c>
      <c r="O63" s="11">
        <v>279.57946800000002</v>
      </c>
      <c r="P63" s="11">
        <v>315.36726299999998</v>
      </c>
      <c r="Q63" s="11">
        <v>394.68082199999998</v>
      </c>
      <c r="R63" s="11">
        <v>443.38089100000002</v>
      </c>
      <c r="S63" s="11">
        <v>617.95579799999996</v>
      </c>
      <c r="T63" s="11">
        <v>772.56466</v>
      </c>
      <c r="U63" s="11">
        <v>559.26220899999998</v>
      </c>
      <c r="V63" s="11">
        <v>798.33272599999998</v>
      </c>
      <c r="W63" s="11">
        <v>1039.5978190000001</v>
      </c>
      <c r="X63" s="11">
        <v>771.28240400000004</v>
      </c>
      <c r="Y63" s="11">
        <v>752.93691899999999</v>
      </c>
      <c r="Z63" s="11">
        <v>790.34321499999999</v>
      </c>
      <c r="AA63" s="11">
        <v>713.81831299999999</v>
      </c>
      <c r="AB63" s="11">
        <v>712.79289800000004</v>
      </c>
      <c r="AC63" s="11">
        <v>756.26953500000002</v>
      </c>
      <c r="AD63" s="11">
        <v>789.71722999999997</v>
      </c>
      <c r="AE63" s="11">
        <v>766.55356500000005</v>
      </c>
    </row>
    <row r="64" spans="1:31" ht="13.5" customHeight="1" x14ac:dyDescent="0.15">
      <c r="A64" s="1"/>
      <c r="B64" s="16" t="s">
        <v>358</v>
      </c>
      <c r="C64" s="13">
        <v>66.335823764192696</v>
      </c>
      <c r="D64" s="14">
        <v>70.126277899516353</v>
      </c>
      <c r="E64" s="14">
        <v>64.305837728465931</v>
      </c>
      <c r="F64" s="14">
        <v>84.96663413673204</v>
      </c>
      <c r="G64" s="14">
        <v>72.126825454717959</v>
      </c>
      <c r="H64" s="14">
        <v>162.88505727557896</v>
      </c>
      <c r="I64" s="14">
        <v>85.567656307831413</v>
      </c>
      <c r="J64" s="14">
        <v>84.114728191823929</v>
      </c>
      <c r="K64" s="14">
        <v>87.824898044786821</v>
      </c>
      <c r="L64" s="14">
        <v>112.39384699999999</v>
      </c>
      <c r="M64" s="14">
        <v>160.31524899999999</v>
      </c>
      <c r="N64" s="14">
        <v>145.80333999999999</v>
      </c>
      <c r="O64" s="14">
        <v>164.14563000000001</v>
      </c>
      <c r="P64" s="14">
        <v>167.32776899999999</v>
      </c>
      <c r="Q64" s="14">
        <v>189.81775200000001</v>
      </c>
      <c r="R64" s="14">
        <v>205.03925599999999</v>
      </c>
      <c r="S64" s="14">
        <v>182.95835299999999</v>
      </c>
      <c r="T64" s="14">
        <v>165.664974</v>
      </c>
      <c r="U64" s="14">
        <v>165.89697899999999</v>
      </c>
      <c r="V64" s="14">
        <v>186.391593</v>
      </c>
      <c r="W64" s="14">
        <v>197.62216799999999</v>
      </c>
      <c r="X64" s="14">
        <v>205.40734</v>
      </c>
      <c r="Y64" s="14">
        <v>192.650453</v>
      </c>
      <c r="Z64" s="14">
        <v>181.155655</v>
      </c>
      <c r="AA64" s="14">
        <v>188.63876999999999</v>
      </c>
      <c r="AB64" s="14">
        <v>182.47700800000001</v>
      </c>
      <c r="AC64" s="14">
        <v>182.278537</v>
      </c>
      <c r="AD64" s="14">
        <v>180.204498</v>
      </c>
      <c r="AE64" s="14">
        <v>190.62104199999999</v>
      </c>
    </row>
    <row r="65" spans="1:31" ht="13.5" customHeight="1" x14ac:dyDescent="0.15">
      <c r="A65" s="1"/>
      <c r="B65" s="16" t="s">
        <v>359</v>
      </c>
      <c r="C65" s="10">
        <v>6.5520948257558498E-2</v>
      </c>
      <c r="D65" s="11">
        <v>0.38490965586150089</v>
      </c>
      <c r="E65" s="11">
        <v>0.42699258237691706</v>
      </c>
      <c r="F65" s="11">
        <v>0.20736213334162801</v>
      </c>
      <c r="G65" s="11">
        <v>1.40188193303631E-2</v>
      </c>
      <c r="H65" s="11">
        <v>7.4560586503514908E-2</v>
      </c>
      <c r="I65" s="11">
        <v>2.6195517008367197E-2</v>
      </c>
      <c r="J65" s="11">
        <v>3.7233321835588522E-2</v>
      </c>
      <c r="K65" s="11">
        <v>3.1162968007132003E-3</v>
      </c>
      <c r="L65" s="11"/>
      <c r="M65" s="11"/>
      <c r="N65" s="11"/>
      <c r="O65" s="11">
        <v>3.7100000000000002E-3</v>
      </c>
      <c r="P65" s="11">
        <v>1.9432999999999999E-2</v>
      </c>
      <c r="Q65" s="11">
        <v>5.0900000000000001E-4</v>
      </c>
      <c r="R65" s="11">
        <v>1.5871E-2</v>
      </c>
      <c r="S65" s="11">
        <v>0.61253800000000003</v>
      </c>
      <c r="T65" s="11">
        <v>3.6729999999999999E-2</v>
      </c>
      <c r="U65" s="11">
        <v>7.0695999999999995E-2</v>
      </c>
      <c r="V65" s="11">
        <v>2.8800000000000001E-4</v>
      </c>
      <c r="W65" s="11">
        <v>0.11290500000000001</v>
      </c>
      <c r="X65" s="11">
        <v>0.48924899999999999</v>
      </c>
      <c r="Y65" s="11">
        <v>3.6470000000000001E-3</v>
      </c>
      <c r="Z65" s="11">
        <v>1.7149999999999999E-3</v>
      </c>
      <c r="AA65" s="11">
        <v>1.4989999999999999E-3</v>
      </c>
      <c r="AB65" s="11">
        <v>5.7710000000000001E-3</v>
      </c>
      <c r="AC65" s="11">
        <v>8.914E-3</v>
      </c>
      <c r="AD65" s="11">
        <v>3.8999999999999999E-4</v>
      </c>
      <c r="AE65" s="11">
        <v>1.05E-4</v>
      </c>
    </row>
    <row r="66" spans="1:31" ht="13.5" customHeight="1" x14ac:dyDescent="0.15">
      <c r="A66" s="1"/>
      <c r="B66" s="16" t="s">
        <v>360</v>
      </c>
      <c r="C66" s="13">
        <v>9.4044583806483603E-2</v>
      </c>
      <c r="D66" s="14">
        <v>1.4995312423068901</v>
      </c>
      <c r="E66" s="14">
        <v>0.27520700863182301</v>
      </c>
      <c r="F66" s="14">
        <v>2.5920266667703501E-2</v>
      </c>
      <c r="G66" s="14">
        <v>0.25233874794653499</v>
      </c>
      <c r="H66" s="14">
        <v>0.521924105524604</v>
      </c>
      <c r="I66" s="14">
        <v>0.56320361567989397</v>
      </c>
      <c r="J66" s="14">
        <v>1.1637928838610305</v>
      </c>
      <c r="K66" s="14">
        <v>3.9758979179191112</v>
      </c>
      <c r="L66" s="14">
        <v>5.0486500000000003</v>
      </c>
      <c r="M66" s="14">
        <v>7.5531709999999999</v>
      </c>
      <c r="N66" s="14">
        <v>4.4200900000000001</v>
      </c>
      <c r="O66" s="14">
        <v>3.8157640000000002</v>
      </c>
      <c r="P66" s="14">
        <v>3.952172</v>
      </c>
      <c r="Q66" s="14">
        <v>2.47967</v>
      </c>
      <c r="R66" s="14">
        <v>2.0375999999999999</v>
      </c>
      <c r="S66" s="14">
        <v>2.9318240000000002</v>
      </c>
      <c r="T66" s="14">
        <v>0.80576000000000003</v>
      </c>
      <c r="U66" s="14">
        <v>0.26661699999999999</v>
      </c>
      <c r="V66" s="14">
        <v>1.351774</v>
      </c>
      <c r="W66" s="14">
        <v>1.464018</v>
      </c>
      <c r="X66" s="14">
        <v>1.2429570000000001</v>
      </c>
      <c r="Y66" s="14">
        <v>3.1636690000000001</v>
      </c>
      <c r="Z66" s="14">
        <v>10.348514</v>
      </c>
      <c r="AA66" s="14">
        <v>21.665019000000001</v>
      </c>
      <c r="AB66" s="14">
        <v>19.086361</v>
      </c>
      <c r="AC66" s="14">
        <v>27.722702000000002</v>
      </c>
      <c r="AD66" s="14">
        <v>25.509302000000002</v>
      </c>
      <c r="AE66" s="14">
        <v>30.335056000000002</v>
      </c>
    </row>
    <row r="67" spans="1:31" ht="13.5" customHeight="1" x14ac:dyDescent="0.15">
      <c r="A67" s="1"/>
      <c r="B67" s="16" t="s">
        <v>361</v>
      </c>
      <c r="C67" s="10">
        <v>120.403869618211</v>
      </c>
      <c r="D67" s="11">
        <v>136.77376875636602</v>
      </c>
      <c r="E67" s="11">
        <v>155.26411066315103</v>
      </c>
      <c r="F67" s="11">
        <v>222.033004275548</v>
      </c>
      <c r="G67" s="11">
        <v>119.720717081301</v>
      </c>
      <c r="H67" s="11">
        <v>105.54796625437599</v>
      </c>
      <c r="I67" s="11">
        <v>149.589499876281</v>
      </c>
      <c r="J67" s="11">
        <v>147.432256161732</v>
      </c>
      <c r="K67" s="11">
        <v>196.07150971085301</v>
      </c>
      <c r="L67" s="11">
        <v>418.62903799999998</v>
      </c>
      <c r="M67" s="11">
        <v>247.84474800000001</v>
      </c>
      <c r="N67" s="11">
        <v>211.33629999999999</v>
      </c>
      <c r="O67" s="11">
        <v>211.38461699999999</v>
      </c>
      <c r="P67" s="11">
        <v>248.43435600000001</v>
      </c>
      <c r="Q67" s="11">
        <v>284.79557799999998</v>
      </c>
      <c r="R67" s="11">
        <v>455.82675999999998</v>
      </c>
      <c r="S67" s="11">
        <v>526.18824900000004</v>
      </c>
      <c r="T67" s="11">
        <v>593.05682899999999</v>
      </c>
      <c r="U67" s="11">
        <v>356.45872700000001</v>
      </c>
      <c r="V67" s="11">
        <v>550.90941099999998</v>
      </c>
      <c r="W67" s="11">
        <v>668.14930200000003</v>
      </c>
      <c r="X67" s="11">
        <v>613.73220200000003</v>
      </c>
      <c r="Y67" s="11">
        <v>590.97268299999996</v>
      </c>
      <c r="Z67" s="11">
        <v>516.66063499999996</v>
      </c>
      <c r="AA67" s="11">
        <v>430.851877</v>
      </c>
      <c r="AB67" s="11">
        <v>370.885627</v>
      </c>
      <c r="AC67" s="11">
        <v>410.37364300000002</v>
      </c>
      <c r="AD67" s="11">
        <v>424.84092099999998</v>
      </c>
      <c r="AE67" s="11">
        <v>358.63953700000002</v>
      </c>
    </row>
    <row r="68" spans="1:31" ht="13.5" customHeight="1" x14ac:dyDescent="0.15">
      <c r="A68" s="1"/>
      <c r="B68" s="16" t="s">
        <v>362</v>
      </c>
      <c r="C68" s="13"/>
      <c r="D68" s="14">
        <v>3.2125933659947002E-2</v>
      </c>
      <c r="E68" s="14">
        <v>2.6826552922082299E-2</v>
      </c>
      <c r="F68" s="14"/>
      <c r="G68" s="14">
        <v>1.40188193303631E-2</v>
      </c>
      <c r="H68" s="14">
        <v>5.9648469202811902E-2</v>
      </c>
      <c r="I68" s="14">
        <v>0.13097758504183601</v>
      </c>
      <c r="J68" s="14">
        <v>4.15101223167034E-3</v>
      </c>
      <c r="K68" s="14">
        <v>1.9487392464932102E-2</v>
      </c>
      <c r="L68" s="14">
        <v>0.13039400000000001</v>
      </c>
      <c r="M68" s="14">
        <v>9.358E-3</v>
      </c>
      <c r="N68" s="14">
        <v>4.0362000000000002E-2</v>
      </c>
      <c r="O68" s="14">
        <v>3.8639999999999998E-3</v>
      </c>
      <c r="P68" s="14">
        <v>7.4293999999999999E-2</v>
      </c>
      <c r="Q68" s="14">
        <v>5.2199999999999998E-3</v>
      </c>
      <c r="R68" s="14">
        <v>3.4089000000000001E-2</v>
      </c>
      <c r="S68" s="14">
        <v>6.8839999999999998E-2</v>
      </c>
      <c r="T68" s="14">
        <v>0.99447200000000002</v>
      </c>
      <c r="U68" s="14">
        <v>1.078017</v>
      </c>
      <c r="V68" s="14">
        <v>0.215697</v>
      </c>
      <c r="W68" s="14">
        <v>9.9238999999999994E-2</v>
      </c>
      <c r="X68" s="14">
        <v>8.4189999999999994E-3</v>
      </c>
      <c r="Y68" s="14">
        <v>0.18148900000000001</v>
      </c>
      <c r="Z68" s="14">
        <v>3.643E-3</v>
      </c>
      <c r="AA68" s="14">
        <v>2.5982999999999999E-2</v>
      </c>
      <c r="AB68" s="14">
        <v>3.4804000000000002E-2</v>
      </c>
      <c r="AC68" s="14">
        <v>6.7128999999999994E-2</v>
      </c>
      <c r="AD68" s="14">
        <v>8.4499999999999992E-3</v>
      </c>
      <c r="AE68" s="14">
        <v>3.8169000000000002E-2</v>
      </c>
    </row>
    <row r="69" spans="1:31" ht="13.5" customHeight="1" x14ac:dyDescent="0.15">
      <c r="A69" s="1"/>
      <c r="B69" s="16" t="s">
        <v>363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>
        <v>8.7500000000000002E-4</v>
      </c>
      <c r="N69" s="11">
        <v>3.9789999999999999E-3</v>
      </c>
      <c r="O69" s="11">
        <v>0.12746499999999999</v>
      </c>
      <c r="P69" s="11">
        <v>0.221133</v>
      </c>
      <c r="Q69" s="11">
        <v>2.0712999999999999E-2</v>
      </c>
      <c r="R69" s="11">
        <v>6.9831000000000004E-2</v>
      </c>
      <c r="S69" s="11">
        <v>2.5236999999999999E-2</v>
      </c>
      <c r="T69" s="11">
        <v>7.5199999999999996E-4</v>
      </c>
      <c r="U69" s="11">
        <v>1.8456E-2</v>
      </c>
      <c r="V69" s="11">
        <v>8.2789999999999999E-3</v>
      </c>
      <c r="W69" s="11">
        <v>9.9099999999999991E-4</v>
      </c>
      <c r="X69" s="11">
        <v>2.1846999999999998E-2</v>
      </c>
      <c r="Y69" s="11">
        <v>0.112298</v>
      </c>
      <c r="Z69" s="11">
        <v>4.2200000000000001E-4</v>
      </c>
      <c r="AA69" s="11">
        <v>4.8200000000000001E-4</v>
      </c>
      <c r="AB69" s="11">
        <v>2.5267999999999999E-2</v>
      </c>
      <c r="AC69" s="11">
        <v>1.238559</v>
      </c>
      <c r="AD69" s="11">
        <v>5.2400000000000005E-4</v>
      </c>
      <c r="AE69" s="11">
        <v>6.8440000000000003E-3</v>
      </c>
    </row>
    <row r="70" spans="1:31" ht="13.5" customHeight="1" x14ac:dyDescent="0.15">
      <c r="A70" s="1"/>
      <c r="B70" s="16" t="s">
        <v>364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>
        <v>2.72E-4</v>
      </c>
      <c r="N70" s="14">
        <v>5.3399999999999997E-4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9.7E-5</v>
      </c>
      <c r="AB70" s="14">
        <v>3.8920000000000001E-3</v>
      </c>
      <c r="AC70" s="14"/>
      <c r="AD70" s="14"/>
      <c r="AE70" s="14">
        <v>4.6799999999999999E-4</v>
      </c>
    </row>
    <row r="71" spans="1:31" ht="13.5" customHeight="1" x14ac:dyDescent="0.15">
      <c r="A71" s="1"/>
      <c r="B71" s="16" t="s">
        <v>365</v>
      </c>
      <c r="C71" s="10">
        <v>4.6701329431177802E-2</v>
      </c>
      <c r="D71" s="11">
        <v>3.5050811319986094E-2</v>
      </c>
      <c r="E71" s="11">
        <v>7.6916031560318204E-2</v>
      </c>
      <c r="F71" s="11">
        <v>0.10368106667081399</v>
      </c>
      <c r="G71" s="11">
        <v>7.0094096651815305E-2</v>
      </c>
      <c r="H71" s="11">
        <v>7.4560586503514908E-2</v>
      </c>
      <c r="I71" s="11"/>
      <c r="J71" s="11">
        <v>5.0818452775600507E-2</v>
      </c>
      <c r="K71" s="11">
        <v>0.18268678440026298</v>
      </c>
      <c r="L71" s="11">
        <v>1.1719E-2</v>
      </c>
      <c r="M71" s="11">
        <v>2.5285999999999999E-2</v>
      </c>
      <c r="N71" s="11">
        <v>1.6031E-2</v>
      </c>
      <c r="O71" s="11">
        <v>0.22678499999999999</v>
      </c>
      <c r="P71" s="11">
        <v>0.11031299999999999</v>
      </c>
      <c r="Q71" s="11">
        <v>0.34339599999999998</v>
      </c>
      <c r="R71" s="11">
        <v>0.22108700000000001</v>
      </c>
      <c r="S71" s="11">
        <v>0.27596100000000001</v>
      </c>
      <c r="T71" s="11">
        <v>0.60801000000000005</v>
      </c>
      <c r="U71" s="11">
        <v>0.75365800000000005</v>
      </c>
      <c r="V71" s="11">
        <v>0.16644900000000001</v>
      </c>
      <c r="W71" s="11">
        <v>0.22970399999999999</v>
      </c>
      <c r="X71" s="11">
        <v>0.309504</v>
      </c>
      <c r="Y71" s="11">
        <v>0.40462100000000001</v>
      </c>
      <c r="Z71" s="11">
        <v>0.39077600000000001</v>
      </c>
      <c r="AA71" s="11">
        <v>0.58927799999999997</v>
      </c>
      <c r="AB71" s="11">
        <v>0.445081</v>
      </c>
      <c r="AC71" s="11">
        <v>0.73146900000000004</v>
      </c>
      <c r="AD71" s="11">
        <v>0.54109600000000002</v>
      </c>
      <c r="AE71" s="11">
        <v>0.353045</v>
      </c>
    </row>
    <row r="72" spans="1:31" ht="13.5" customHeight="1" x14ac:dyDescent="0.15">
      <c r="A72" s="1"/>
      <c r="B72" s="16" t="s">
        <v>366</v>
      </c>
      <c r="C72" s="13">
        <v>6.3084233644895926</v>
      </c>
      <c r="D72" s="14">
        <v>0.79732511754743196</v>
      </c>
      <c r="E72" s="14">
        <v>2.7472507478754311</v>
      </c>
      <c r="F72" s="14">
        <v>6.6096680002643904</v>
      </c>
      <c r="G72" s="14">
        <v>1.1355243657594101</v>
      </c>
      <c r="H72" s="14">
        <v>1.0736724456506099</v>
      </c>
      <c r="I72" s="14">
        <v>1.5848287790062108</v>
      </c>
      <c r="J72" s="14">
        <v>2.1346265930741097</v>
      </c>
      <c r="K72" s="14">
        <v>2.8532677173913497</v>
      </c>
      <c r="L72" s="14">
        <v>2.6981109999999999</v>
      </c>
      <c r="M72" s="14">
        <v>2.531501</v>
      </c>
      <c r="N72" s="14">
        <v>4.1626770000000004</v>
      </c>
      <c r="O72" s="14">
        <v>4.6778380000000004</v>
      </c>
      <c r="P72" s="14">
        <v>4.4735129999999996</v>
      </c>
      <c r="Q72" s="14">
        <v>3.7345890000000002</v>
      </c>
      <c r="R72" s="14">
        <v>3.452664</v>
      </c>
      <c r="S72" s="14">
        <v>3.6750880000000001</v>
      </c>
      <c r="T72" s="14">
        <v>2.5056759999999998</v>
      </c>
      <c r="U72" s="14">
        <v>1.3063659999999999</v>
      </c>
      <c r="V72" s="14">
        <v>0.64413699999999996</v>
      </c>
      <c r="W72" s="14">
        <v>1.801623</v>
      </c>
      <c r="X72" s="14">
        <v>2.4594499999999999</v>
      </c>
      <c r="Y72" s="14">
        <v>2.1272289999999998</v>
      </c>
      <c r="Z72" s="14">
        <v>2.2684880000000001</v>
      </c>
      <c r="AA72" s="14">
        <v>6.9652219999999998</v>
      </c>
      <c r="AB72" s="14">
        <v>15.446973</v>
      </c>
      <c r="AC72" s="14">
        <v>30.836523</v>
      </c>
      <c r="AD72" s="14">
        <v>48.695317000000003</v>
      </c>
      <c r="AE72" s="14">
        <v>79.741710999999995</v>
      </c>
    </row>
    <row r="73" spans="1:31" ht="13.5" customHeight="1" x14ac:dyDescent="0.15">
      <c r="A73" s="1"/>
      <c r="B73" s="16" t="s">
        <v>367</v>
      </c>
      <c r="C73" s="10">
        <v>1.7333425778270801E-2</v>
      </c>
      <c r="D73" s="11"/>
      <c r="E73" s="11">
        <v>2.66425107902169E-2</v>
      </c>
      <c r="F73" s="11"/>
      <c r="G73" s="11"/>
      <c r="H73" s="11"/>
      <c r="I73" s="11"/>
      <c r="J73" s="11"/>
      <c r="K73" s="11"/>
      <c r="L73" s="11">
        <v>1.05E-4</v>
      </c>
      <c r="M73" s="11"/>
      <c r="N73" s="11"/>
      <c r="O73" s="11"/>
      <c r="P73" s="11"/>
      <c r="Q73" s="11">
        <v>7.6899999999999998E-3</v>
      </c>
      <c r="R73" s="11">
        <v>1.542E-3</v>
      </c>
      <c r="S73" s="11"/>
      <c r="T73" s="11">
        <v>9.2689999999999995E-3</v>
      </c>
      <c r="U73" s="11">
        <v>1.99E-3</v>
      </c>
      <c r="V73" s="11"/>
      <c r="W73" s="11">
        <v>6.2500000000000003E-3</v>
      </c>
      <c r="X73" s="11"/>
      <c r="Y73" s="11">
        <v>4.914E-3</v>
      </c>
      <c r="Z73" s="11"/>
      <c r="AA73" s="11">
        <v>3.5639999999999998E-2</v>
      </c>
      <c r="AB73" s="11">
        <v>5.1209999999999997E-3</v>
      </c>
      <c r="AC73" s="11"/>
      <c r="AD73" s="11">
        <v>4.2360000000000002E-3</v>
      </c>
      <c r="AE73" s="11"/>
    </row>
    <row r="74" spans="1:31" ht="13.5" customHeight="1" x14ac:dyDescent="0.15">
      <c r="A74" s="1"/>
      <c r="B74" s="16" t="s">
        <v>368</v>
      </c>
      <c r="C74" s="13">
        <v>1.84627703372563</v>
      </c>
      <c r="D74" s="14">
        <v>1.36098554469924</v>
      </c>
      <c r="E74" s="14">
        <v>1.1152071825985401</v>
      </c>
      <c r="F74" s="14">
        <v>0.86832893336806705</v>
      </c>
      <c r="G74" s="14">
        <v>0.82711034049142107</v>
      </c>
      <c r="H74" s="14">
        <v>1.17805726675553</v>
      </c>
      <c r="I74" s="14">
        <v>0.877549819780301</v>
      </c>
      <c r="J74" s="14">
        <v>0.71711881008341327</v>
      </c>
      <c r="K74" s="14">
        <v>0.89800818083370271</v>
      </c>
      <c r="L74" s="14">
        <v>1.0246029999999999</v>
      </c>
      <c r="M74" s="14">
        <v>0.67446300000000003</v>
      </c>
      <c r="N74" s="14">
        <v>0.89755799999999997</v>
      </c>
      <c r="O74" s="14">
        <v>0.63815699999999997</v>
      </c>
      <c r="P74" s="14">
        <v>1.61863</v>
      </c>
      <c r="Q74" s="14">
        <v>0.938415</v>
      </c>
      <c r="R74" s="14">
        <v>1.0162659999999999</v>
      </c>
      <c r="S74" s="14">
        <v>1.0402130000000001</v>
      </c>
      <c r="T74" s="14">
        <v>1.3102910000000001</v>
      </c>
      <c r="U74" s="14">
        <v>0.969198</v>
      </c>
      <c r="V74" s="14">
        <v>1.045981</v>
      </c>
      <c r="W74" s="14">
        <v>1.962691</v>
      </c>
      <c r="X74" s="14">
        <v>1.1540809999999999</v>
      </c>
      <c r="Y74" s="14">
        <v>1.3812279999999999</v>
      </c>
      <c r="Z74" s="14">
        <v>1.267768</v>
      </c>
      <c r="AA74" s="14">
        <v>1.479589</v>
      </c>
      <c r="AB74" s="14">
        <v>1.4334469999999999</v>
      </c>
      <c r="AC74" s="14">
        <v>1.5355019999999999</v>
      </c>
      <c r="AD74" s="14">
        <v>1.276986</v>
      </c>
      <c r="AE74" s="14">
        <v>1.251792</v>
      </c>
    </row>
    <row r="75" spans="1:31" ht="13.5" customHeight="1" x14ac:dyDescent="0.15">
      <c r="A75" s="1"/>
      <c r="B75" s="16" t="s">
        <v>369</v>
      </c>
      <c r="C75" s="10"/>
      <c r="D75" s="11"/>
      <c r="E75" s="11"/>
      <c r="F75" s="11"/>
      <c r="G75" s="11">
        <v>1.6542206809828399</v>
      </c>
      <c r="H75" s="11">
        <v>4.3394261345045697</v>
      </c>
      <c r="I75" s="11">
        <v>2.6195517008367197E-2</v>
      </c>
      <c r="J75" s="11">
        <v>1.33436175010785</v>
      </c>
      <c r="K75" s="11">
        <v>4.7082769559926616</v>
      </c>
      <c r="L75" s="11">
        <v>6.6969000000000001E-2</v>
      </c>
      <c r="M75" s="11">
        <v>9.9869999999999994E-3</v>
      </c>
      <c r="N75" s="11">
        <v>1.2779E-2</v>
      </c>
      <c r="O75" s="11">
        <v>0.13098899999999999</v>
      </c>
      <c r="P75" s="11">
        <v>4.9077000000000003E-2</v>
      </c>
      <c r="Q75" s="11">
        <v>1.201857</v>
      </c>
      <c r="R75" s="11">
        <v>4.8761450000000002</v>
      </c>
      <c r="S75" s="11">
        <v>6.9096000000000005E-2</v>
      </c>
      <c r="T75" s="11">
        <v>0.19802500000000001</v>
      </c>
      <c r="U75" s="11">
        <v>7.7199000000000004E-2</v>
      </c>
      <c r="V75" s="11">
        <v>3.6001999999999999E-2</v>
      </c>
      <c r="W75" s="11">
        <v>8.3506230000000006</v>
      </c>
      <c r="X75" s="11">
        <v>5.4234960000000001</v>
      </c>
      <c r="Y75" s="11">
        <v>0.146421</v>
      </c>
      <c r="Z75" s="11">
        <v>2.8888910000000001</v>
      </c>
      <c r="AA75" s="11">
        <v>6.4264000000000002E-2</v>
      </c>
      <c r="AB75" s="11">
        <v>8.1755999999999995E-2</v>
      </c>
      <c r="AC75" s="11">
        <v>2.7677E-2</v>
      </c>
      <c r="AD75" s="11">
        <v>4.5405189999999997</v>
      </c>
      <c r="AE75" s="11">
        <v>26.505568</v>
      </c>
    </row>
    <row r="76" spans="1:31" ht="13.5" customHeight="1" x14ac:dyDescent="0.15">
      <c r="A76" s="1"/>
      <c r="B76" s="16" t="s">
        <v>370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4.2400000000000001E-4</v>
      </c>
      <c r="O76" s="14">
        <v>3.6600000000000001E-4</v>
      </c>
      <c r="P76" s="14"/>
      <c r="Q76" s="14"/>
      <c r="R76" s="14"/>
      <c r="S76" s="14"/>
      <c r="T76" s="14"/>
      <c r="U76" s="14"/>
      <c r="V76" s="14">
        <v>1.8E-5</v>
      </c>
      <c r="W76" s="14"/>
      <c r="X76" s="14">
        <v>1.3999999999999999E-4</v>
      </c>
      <c r="Y76" s="14"/>
      <c r="Z76" s="14"/>
      <c r="AA76" s="14">
        <v>7.9539999999999993E-3</v>
      </c>
      <c r="AB76" s="14">
        <v>5.8219999999999999E-3</v>
      </c>
      <c r="AC76" s="14">
        <v>5.8E-4</v>
      </c>
      <c r="AD76" s="14">
        <v>9.7E-5</v>
      </c>
      <c r="AE76" s="14">
        <v>4.8299999999999998E-4</v>
      </c>
    </row>
    <row r="77" spans="1:31" ht="13.5" customHeight="1" x14ac:dyDescent="0.15">
      <c r="A77" s="1"/>
      <c r="B77" s="16" t="s">
        <v>371</v>
      </c>
      <c r="C77" s="10">
        <v>0.86592244556243692</v>
      </c>
      <c r="D77" s="11">
        <v>1.1053506059495506</v>
      </c>
      <c r="E77" s="11">
        <v>1.6211757679804</v>
      </c>
      <c r="F77" s="11">
        <v>2.4235449334302785</v>
      </c>
      <c r="G77" s="11">
        <v>10.542152136433</v>
      </c>
      <c r="H77" s="11">
        <v>1.9833116009935001</v>
      </c>
      <c r="I77" s="11">
        <v>1.1657005068723407</v>
      </c>
      <c r="J77" s="11">
        <v>1.4004005810662392</v>
      </c>
      <c r="K77" s="11">
        <v>0.20003376452455202</v>
      </c>
      <c r="L77" s="11">
        <v>6.1975519999999999</v>
      </c>
      <c r="M77" s="11">
        <v>23.042356000000002</v>
      </c>
      <c r="N77" s="11">
        <v>9.0565999999999994E-2</v>
      </c>
      <c r="O77" s="11">
        <v>7.6489349999999998</v>
      </c>
      <c r="P77" s="11">
        <v>0.42964000000000002</v>
      </c>
      <c r="Q77" s="11">
        <v>4.9336359999999999</v>
      </c>
      <c r="R77" s="11">
        <v>2.7883689999999999</v>
      </c>
      <c r="S77" s="11">
        <v>1.349564</v>
      </c>
      <c r="T77" s="11">
        <v>1.1480900000000001</v>
      </c>
      <c r="U77" s="11">
        <v>1.672539</v>
      </c>
      <c r="V77" s="11">
        <v>0.66534700000000002</v>
      </c>
      <c r="W77" s="11">
        <v>3.3707820000000002</v>
      </c>
      <c r="X77" s="11">
        <v>2.8173970000000002</v>
      </c>
      <c r="Y77" s="11">
        <v>0.34260299999999999</v>
      </c>
      <c r="Z77" s="11">
        <v>0.41892499999999999</v>
      </c>
      <c r="AA77" s="11">
        <v>0.25213000000000002</v>
      </c>
      <c r="AB77" s="11">
        <v>5.0835470000000003</v>
      </c>
      <c r="AC77" s="11">
        <v>3.168015</v>
      </c>
      <c r="AD77" s="11">
        <v>0.84012600000000004</v>
      </c>
      <c r="AE77" s="11">
        <v>1.1958899999999999</v>
      </c>
    </row>
    <row r="78" spans="1:31" ht="13.5" customHeight="1" x14ac:dyDescent="0.15">
      <c r="A78" s="1"/>
      <c r="B78" s="16" t="s">
        <v>372</v>
      </c>
      <c r="C78" s="13">
        <v>37.213548321666373</v>
      </c>
      <c r="D78" s="14">
        <v>46.045703654763301</v>
      </c>
      <c r="E78" s="14">
        <v>39.502389482816803</v>
      </c>
      <c r="F78" s="14">
        <v>41.951951601678104</v>
      </c>
      <c r="G78" s="14">
        <v>40.808783070686871</v>
      </c>
      <c r="H78" s="14">
        <v>28.750562155755286</v>
      </c>
      <c r="I78" s="14">
        <v>28.985339569758299</v>
      </c>
      <c r="J78" s="14">
        <v>27.838574849323003</v>
      </c>
      <c r="K78" s="14">
        <v>51.016323939985</v>
      </c>
      <c r="L78" s="14">
        <v>82.976174999999998</v>
      </c>
      <c r="M78" s="14">
        <v>45.386648999999998</v>
      </c>
      <c r="N78" s="14">
        <v>41.957849000000003</v>
      </c>
      <c r="O78" s="14">
        <v>41.605147000000002</v>
      </c>
      <c r="P78" s="14">
        <v>44.133946999999999</v>
      </c>
      <c r="Q78" s="14">
        <v>44.684686999999997</v>
      </c>
      <c r="R78" s="14">
        <v>51.928905999999998</v>
      </c>
      <c r="S78" s="14">
        <v>62.003394</v>
      </c>
      <c r="T78" s="14">
        <v>71.673136</v>
      </c>
      <c r="U78" s="14">
        <v>111.580995</v>
      </c>
      <c r="V78" s="14">
        <v>142.826187</v>
      </c>
      <c r="W78" s="14">
        <v>204.85021699999999</v>
      </c>
      <c r="X78" s="14">
        <v>193.13065700000001</v>
      </c>
      <c r="Y78" s="14">
        <v>69.116356999999994</v>
      </c>
      <c r="Z78" s="14">
        <v>34.487195</v>
      </c>
      <c r="AA78" s="14">
        <v>47.752347</v>
      </c>
      <c r="AB78" s="14">
        <v>41.370486999999997</v>
      </c>
      <c r="AC78" s="14">
        <v>59.755198</v>
      </c>
      <c r="AD78" s="14">
        <v>51.424973000000001</v>
      </c>
      <c r="AE78" s="14">
        <v>51.396742000000003</v>
      </c>
    </row>
    <row r="79" spans="1:31" ht="13.5" customHeight="1" x14ac:dyDescent="0.15">
      <c r="A79" s="1"/>
      <c r="B79" s="16" t="s">
        <v>373</v>
      </c>
      <c r="C79" s="10"/>
      <c r="D79" s="11"/>
      <c r="E79" s="11"/>
      <c r="F79" s="11"/>
      <c r="G79" s="11"/>
      <c r="H79" s="11"/>
      <c r="I79" s="11"/>
      <c r="J79" s="11">
        <v>4.15101223167034E-3</v>
      </c>
      <c r="K79" s="11">
        <v>3.9852688397127E-4</v>
      </c>
      <c r="L79" s="11">
        <v>7.1691000000000005E-2</v>
      </c>
      <c r="M79" s="11"/>
      <c r="N79" s="11"/>
      <c r="O79" s="11"/>
      <c r="P79" s="11"/>
      <c r="Q79" s="11">
        <v>1.044E-3</v>
      </c>
      <c r="R79" s="11">
        <v>4.5800000000000002E-4</v>
      </c>
      <c r="S79" s="11">
        <v>8.4651000000000004E-2</v>
      </c>
      <c r="T79" s="11">
        <v>8.4209999999999997E-3</v>
      </c>
      <c r="U79" s="11">
        <v>0.108083</v>
      </c>
      <c r="V79" s="11">
        <v>4.509E-3</v>
      </c>
      <c r="W79" s="11"/>
      <c r="X79" s="11">
        <v>0.12820599999999999</v>
      </c>
      <c r="Y79" s="11">
        <v>1.2700000000000001E-3</v>
      </c>
      <c r="Z79" s="11">
        <v>4.6299999999999998E-4</v>
      </c>
      <c r="AA79" s="11"/>
      <c r="AB79" s="11">
        <v>0.105546</v>
      </c>
      <c r="AC79" s="11">
        <v>0.98792199999999997</v>
      </c>
      <c r="AD79" s="11">
        <v>1.1379889999999999</v>
      </c>
      <c r="AE79" s="11">
        <v>4.5393999999999997E-2</v>
      </c>
    </row>
    <row r="80" spans="1:31" ht="13.5" customHeight="1" x14ac:dyDescent="0.15">
      <c r="A80" s="1"/>
      <c r="B80" s="16" t="s">
        <v>374</v>
      </c>
      <c r="C80" s="13"/>
      <c r="D80" s="14"/>
      <c r="E80" s="14"/>
      <c r="F80" s="14"/>
      <c r="G80" s="14">
        <v>7.0094096651815305E-2</v>
      </c>
      <c r="H80" s="14"/>
      <c r="I80" s="14"/>
      <c r="J80" s="14"/>
      <c r="K80" s="14"/>
      <c r="L80" s="14"/>
      <c r="M80" s="14"/>
      <c r="N80" s="14">
        <v>2.7360000000000002E-3</v>
      </c>
      <c r="O80" s="14"/>
      <c r="P80" s="14"/>
      <c r="Q80" s="14">
        <v>1.36E-4</v>
      </c>
      <c r="R80" s="14">
        <v>4.5189999999999996E-3</v>
      </c>
      <c r="S80" s="14">
        <v>4.5149999999999999E-3</v>
      </c>
      <c r="T80" s="14"/>
      <c r="U80" s="14"/>
      <c r="V80" s="14">
        <v>1.6169999999999999E-3</v>
      </c>
      <c r="W80" s="14">
        <v>6.2216E-2</v>
      </c>
      <c r="X80" s="14">
        <v>2.04E-4</v>
      </c>
      <c r="Y80" s="14">
        <v>9.2800000000000001E-4</v>
      </c>
      <c r="Z80" s="14">
        <v>8.4519999999999994E-3</v>
      </c>
      <c r="AA80" s="14">
        <v>0.186782</v>
      </c>
      <c r="AB80" s="14"/>
      <c r="AC80" s="14">
        <v>1.2400000000000001E-4</v>
      </c>
      <c r="AD80" s="14">
        <v>1.7611999999999999E-2</v>
      </c>
      <c r="AE80" s="14">
        <v>1.593E-3</v>
      </c>
    </row>
    <row r="81" spans="1:31" ht="13.5" customHeight="1" x14ac:dyDescent="0.15">
      <c r="A81" s="1"/>
      <c r="B81" s="16" t="s">
        <v>375</v>
      </c>
      <c r="C81" s="10">
        <v>30.3466317075607</v>
      </c>
      <c r="D81" s="11">
        <v>25.830544622277099</v>
      </c>
      <c r="E81" s="11">
        <v>20.6212420505776</v>
      </c>
      <c r="F81" s="11">
        <v>27.462522534431802</v>
      </c>
      <c r="G81" s="11">
        <v>21.967489890678902</v>
      </c>
      <c r="H81" s="11">
        <v>21.458536795711609</v>
      </c>
      <c r="I81" s="11">
        <v>23.759333926589001</v>
      </c>
      <c r="J81" s="11">
        <v>22.446284172133812</v>
      </c>
      <c r="K81" s="11">
        <v>21.769585703964911</v>
      </c>
      <c r="L81" s="11">
        <v>19.346647999999998</v>
      </c>
      <c r="M81" s="11">
        <v>17.554268</v>
      </c>
      <c r="N81" s="11">
        <v>20.352585999999999</v>
      </c>
      <c r="O81" s="11">
        <v>24.277768999999999</v>
      </c>
      <c r="P81" s="11">
        <v>29.603145000000001</v>
      </c>
      <c r="Q81" s="11">
        <v>31.696097999999999</v>
      </c>
      <c r="R81" s="11">
        <v>38.254694000000001</v>
      </c>
      <c r="S81" s="11">
        <v>56.273142999999997</v>
      </c>
      <c r="T81" s="11">
        <v>59.449238000000001</v>
      </c>
      <c r="U81" s="11">
        <v>40.41216</v>
      </c>
      <c r="V81" s="11">
        <v>54.299520999999999</v>
      </c>
      <c r="W81" s="11">
        <v>67.054387000000006</v>
      </c>
      <c r="X81" s="11">
        <v>63.942394</v>
      </c>
      <c r="Y81" s="11">
        <v>63.364238999999998</v>
      </c>
      <c r="Z81" s="11">
        <v>61.025331999999999</v>
      </c>
      <c r="AA81" s="11">
        <v>62.395994999999999</v>
      </c>
      <c r="AB81" s="11">
        <v>63.534773000000001</v>
      </c>
      <c r="AC81" s="11">
        <v>71.035008000000005</v>
      </c>
      <c r="AD81" s="11">
        <v>73.945804999999993</v>
      </c>
      <c r="AE81" s="11">
        <v>74.153893999999994</v>
      </c>
    </row>
    <row r="82" spans="1:31" ht="13.5" customHeight="1" x14ac:dyDescent="0.15">
      <c r="A82" s="1"/>
      <c r="B82" s="16" t="s">
        <v>376</v>
      </c>
      <c r="C82" s="13">
        <v>169.611366007226</v>
      </c>
      <c r="D82" s="14">
        <v>179.835791498704</v>
      </c>
      <c r="E82" s="14">
        <v>152.52581282860299</v>
      </c>
      <c r="F82" s="14">
        <v>187.75345160750999</v>
      </c>
      <c r="G82" s="14">
        <v>135.59002056327199</v>
      </c>
      <c r="H82" s="14">
        <v>158.277213029661</v>
      </c>
      <c r="I82" s="14">
        <v>178.61413272155201</v>
      </c>
      <c r="J82" s="14">
        <v>197.69120280380301</v>
      </c>
      <c r="K82" s="14">
        <v>261.85871899882602</v>
      </c>
      <c r="L82" s="14">
        <v>326.78502200000003</v>
      </c>
      <c r="M82" s="14">
        <v>254.181173</v>
      </c>
      <c r="N82" s="14">
        <v>246.831796</v>
      </c>
      <c r="O82" s="14">
        <v>305.214699</v>
      </c>
      <c r="P82" s="14">
        <v>349.45850300000001</v>
      </c>
      <c r="Q82" s="14">
        <v>351.41015499999997</v>
      </c>
      <c r="R82" s="14">
        <v>474.58607899999998</v>
      </c>
      <c r="S82" s="14">
        <v>661.22514200000001</v>
      </c>
      <c r="T82" s="14">
        <v>678.676917</v>
      </c>
      <c r="U82" s="14">
        <v>527.20016599999997</v>
      </c>
      <c r="V82" s="14">
        <v>610.26115000000004</v>
      </c>
      <c r="W82" s="14">
        <v>671.97035500000004</v>
      </c>
      <c r="X82" s="14">
        <v>626.54058599999996</v>
      </c>
      <c r="Y82" s="14">
        <v>599.84714299999996</v>
      </c>
      <c r="Z82" s="14">
        <v>615.30944299999999</v>
      </c>
      <c r="AA82" s="14">
        <v>486.25508200000002</v>
      </c>
      <c r="AB82" s="14">
        <v>485.59546799999998</v>
      </c>
      <c r="AC82" s="14">
        <v>514.10375499999998</v>
      </c>
      <c r="AD82" s="14">
        <v>526.92369099999996</v>
      </c>
      <c r="AE82" s="14">
        <v>489.19660900000002</v>
      </c>
    </row>
    <row r="83" spans="1:31" ht="13.5" customHeight="1" x14ac:dyDescent="0.15">
      <c r="A83" s="1"/>
      <c r="B83" s="16" t="s">
        <v>377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5.9360000000000003E-3</v>
      </c>
      <c r="P83" s="11">
        <v>1.3318999999999999E-2</v>
      </c>
      <c r="Q83" s="11">
        <v>5.2009999999999999E-3</v>
      </c>
      <c r="R83" s="11">
        <v>8.3999999999999995E-5</v>
      </c>
      <c r="S83" s="11"/>
      <c r="T83" s="11">
        <v>3.9666E-2</v>
      </c>
      <c r="U83" s="11">
        <v>9.3400000000000004E-4</v>
      </c>
      <c r="V83" s="11">
        <v>1.621E-3</v>
      </c>
      <c r="W83" s="11">
        <v>9.68E-4</v>
      </c>
      <c r="X83" s="11">
        <v>1.0709999999999999E-3</v>
      </c>
      <c r="Y83" s="11">
        <v>5.5050000000000003E-3</v>
      </c>
      <c r="Z83" s="11">
        <v>2.7629999999999998E-3</v>
      </c>
      <c r="AA83" s="11"/>
      <c r="AB83" s="11">
        <v>7.4329000000000006E-2</v>
      </c>
      <c r="AC83" s="11">
        <v>5.7037979999999999</v>
      </c>
      <c r="AD83" s="11">
        <v>5.2411490000000001</v>
      </c>
      <c r="AE83" s="11">
        <v>6.1240999999999997E-2</v>
      </c>
    </row>
    <row r="84" spans="1:31" ht="13.5" customHeight="1" x14ac:dyDescent="0.15">
      <c r="A84" s="1"/>
      <c r="B84" s="16" t="s">
        <v>378</v>
      </c>
      <c r="C84" s="13">
        <v>3.3190119428084301E-2</v>
      </c>
      <c r="D84" s="14">
        <v>3.7530498270233303E-2</v>
      </c>
      <c r="E84" s="14"/>
      <c r="F84" s="14"/>
      <c r="G84" s="14"/>
      <c r="H84" s="14">
        <v>2.9824234601405899E-2</v>
      </c>
      <c r="I84" s="14">
        <v>1.3097758504183599E-2</v>
      </c>
      <c r="J84" s="14">
        <v>1.2578824944455E-4</v>
      </c>
      <c r="K84" s="14">
        <v>2.5105812689079997E-4</v>
      </c>
      <c r="L84" s="14">
        <v>1.0000000000000001E-5</v>
      </c>
      <c r="M84" s="14">
        <v>1.5E-5</v>
      </c>
      <c r="N84" s="14"/>
      <c r="O84" s="14">
        <v>3.1029999999999999E-3</v>
      </c>
      <c r="P84" s="14">
        <v>1.4E-5</v>
      </c>
      <c r="Q84" s="14"/>
      <c r="R84" s="14">
        <v>9.5420000000000001E-3</v>
      </c>
      <c r="S84" s="14">
        <v>3.9222E-2</v>
      </c>
      <c r="T84" s="14">
        <v>4.2379999999999996E-3</v>
      </c>
      <c r="U84" s="14">
        <v>9.9999999999999995E-7</v>
      </c>
      <c r="V84" s="14"/>
      <c r="W84" s="14"/>
      <c r="X84" s="14"/>
      <c r="Y84" s="14"/>
      <c r="Z84" s="14">
        <v>9.1789999999999997E-3</v>
      </c>
      <c r="AA84" s="14">
        <v>2.129E-2</v>
      </c>
      <c r="AB84" s="14">
        <v>7.3200000000000001E-4</v>
      </c>
      <c r="AC84" s="14">
        <v>2.0000000000000002E-5</v>
      </c>
      <c r="AD84" s="14">
        <v>2.258E-3</v>
      </c>
      <c r="AE84" s="14">
        <v>8.1910000000000004E-3</v>
      </c>
    </row>
    <row r="85" spans="1:31" ht="13.5" customHeight="1" x14ac:dyDescent="0.15">
      <c r="A85" s="1"/>
      <c r="B85" s="16" t="s">
        <v>379</v>
      </c>
      <c r="C85" s="10"/>
      <c r="D85" s="11">
        <v>4.97850943427538E-2</v>
      </c>
      <c r="E85" s="11"/>
      <c r="F85" s="11">
        <v>1.29601333338517E-2</v>
      </c>
      <c r="G85" s="11"/>
      <c r="H85" s="11">
        <v>1.4912117300703E-2</v>
      </c>
      <c r="I85" s="11"/>
      <c r="J85" s="11">
        <v>1.2578824944455E-4</v>
      </c>
      <c r="K85" s="11">
        <v>1.5796112270269998E-5</v>
      </c>
      <c r="L85" s="11"/>
      <c r="M85" s="11">
        <v>1.6723999999999999E-2</v>
      </c>
      <c r="N85" s="11"/>
      <c r="O85" s="11">
        <v>1.7539999999999999E-3</v>
      </c>
      <c r="P85" s="11"/>
      <c r="Q85" s="11">
        <v>1E-4</v>
      </c>
      <c r="R85" s="11"/>
      <c r="S85" s="11">
        <v>2.81E-4</v>
      </c>
      <c r="T85" s="11">
        <v>9.2790000000000008E-3</v>
      </c>
      <c r="U85" s="11">
        <v>6.6299999999999996E-4</v>
      </c>
      <c r="V85" s="11">
        <v>9.7999999999999997E-5</v>
      </c>
      <c r="W85" s="11">
        <v>9.7859999999999996E-3</v>
      </c>
      <c r="X85" s="11">
        <v>1.086E-2</v>
      </c>
      <c r="Y85" s="11">
        <v>1.4791E-2</v>
      </c>
      <c r="Z85" s="11">
        <v>2.856E-3</v>
      </c>
      <c r="AA85" s="11">
        <v>2.1860000000000001E-2</v>
      </c>
      <c r="AB85" s="11">
        <v>6.6259999999999999E-3</v>
      </c>
      <c r="AC85" s="11">
        <v>2.1718000000000001E-2</v>
      </c>
      <c r="AD85" s="11">
        <v>5.13E-4</v>
      </c>
      <c r="AE85" s="11">
        <v>8.7830000000000005E-2</v>
      </c>
    </row>
    <row r="86" spans="1:31" ht="13.5" customHeight="1" x14ac:dyDescent="0.15">
      <c r="A86" s="1"/>
      <c r="B86" s="16" t="s">
        <v>380</v>
      </c>
      <c r="C86" s="13"/>
      <c r="D86" s="14">
        <v>0.93302476533642997</v>
      </c>
      <c r="E86" s="14">
        <v>0.72461610002931509</v>
      </c>
      <c r="F86" s="14">
        <v>0.51840533335407002</v>
      </c>
      <c r="G86" s="14"/>
      <c r="H86" s="14">
        <v>1.04384821104921</v>
      </c>
      <c r="I86" s="14"/>
      <c r="J86" s="14"/>
      <c r="K86" s="14">
        <v>6.1785296638739999E-5</v>
      </c>
      <c r="L86" s="14">
        <v>2.0000000000000002E-5</v>
      </c>
      <c r="M86" s="14"/>
      <c r="N86" s="14"/>
      <c r="O86" s="14"/>
      <c r="P86" s="14">
        <v>9.0000000000000002E-6</v>
      </c>
      <c r="Q86" s="14">
        <v>6.9499999999999998E-4</v>
      </c>
      <c r="R86" s="14">
        <v>3.496E-3</v>
      </c>
      <c r="S86" s="14">
        <v>1.3472E-2</v>
      </c>
      <c r="T86" s="14">
        <v>3.2590000000000002E-3</v>
      </c>
      <c r="U86" s="14">
        <v>1.93E-4</v>
      </c>
      <c r="V86" s="14">
        <v>1.2999999999999999E-5</v>
      </c>
      <c r="W86" s="14">
        <v>3.1199999999999999E-4</v>
      </c>
      <c r="X86" s="14">
        <v>2.9500000000000001E-4</v>
      </c>
      <c r="Y86" s="14">
        <v>2.63E-4</v>
      </c>
      <c r="Z86" s="14">
        <v>8.6499999999999999E-4</v>
      </c>
      <c r="AA86" s="14">
        <v>5.0521999999999997E-2</v>
      </c>
      <c r="AB86" s="14">
        <v>8.8872000000000007E-2</v>
      </c>
      <c r="AC86" s="14">
        <v>1.011E-3</v>
      </c>
      <c r="AD86" s="14">
        <v>4.9090000000000002E-3</v>
      </c>
      <c r="AE86" s="14">
        <v>3.9399999999999998E-4</v>
      </c>
    </row>
    <row r="87" spans="1:31" ht="13.5" customHeight="1" x14ac:dyDescent="0.15">
      <c r="A87" s="1"/>
      <c r="B87" s="16" t="s">
        <v>381</v>
      </c>
      <c r="C87" s="10">
        <v>3.4842993224096399</v>
      </c>
      <c r="D87" s="11">
        <v>8.6226137695851417</v>
      </c>
      <c r="E87" s="11">
        <v>17.1683171167731</v>
      </c>
      <c r="F87" s="11">
        <v>17.859063734047687</v>
      </c>
      <c r="G87" s="11">
        <v>17.817919368891388</v>
      </c>
      <c r="H87" s="11">
        <v>33.343494284371801</v>
      </c>
      <c r="I87" s="11">
        <v>53.727005384161103</v>
      </c>
      <c r="J87" s="11">
        <v>56.363827752363825</v>
      </c>
      <c r="K87" s="11">
        <v>64.267855537149302</v>
      </c>
      <c r="L87" s="11">
        <v>81.144619000000006</v>
      </c>
      <c r="M87" s="11">
        <v>75.314751999999999</v>
      </c>
      <c r="N87" s="11">
        <v>86.957181000000006</v>
      </c>
      <c r="O87" s="11">
        <v>120.48057300000001</v>
      </c>
      <c r="P87" s="11">
        <v>143.73125899999999</v>
      </c>
      <c r="Q87" s="11">
        <v>157.65348700000001</v>
      </c>
      <c r="R87" s="11">
        <v>210.95284699999999</v>
      </c>
      <c r="S87" s="11">
        <v>257.222196</v>
      </c>
      <c r="T87" s="11">
        <v>281.10291899999999</v>
      </c>
      <c r="U87" s="11">
        <v>253.240161</v>
      </c>
      <c r="V87" s="11">
        <v>282.91223100000002</v>
      </c>
      <c r="W87" s="11">
        <v>444.982212</v>
      </c>
      <c r="X87" s="11">
        <v>704.18813599999999</v>
      </c>
      <c r="Y87" s="11">
        <v>978.63194499999997</v>
      </c>
      <c r="Z87" s="11">
        <v>987.75892099999999</v>
      </c>
      <c r="AA87" s="11">
        <v>943.826187</v>
      </c>
      <c r="AB87" s="11">
        <v>1029.091848</v>
      </c>
      <c r="AC87" s="11">
        <v>1165.3596190000001</v>
      </c>
      <c r="AD87" s="11">
        <v>1300.2697109999999</v>
      </c>
      <c r="AE87" s="11">
        <v>1187.4439400000001</v>
      </c>
    </row>
    <row r="88" spans="1:31" ht="13.5" customHeight="1" x14ac:dyDescent="0.15">
      <c r="A88" s="1"/>
      <c r="B88" s="16" t="s">
        <v>382</v>
      </c>
      <c r="C88" s="13">
        <v>0.93053938572677941</v>
      </c>
      <c r="D88" s="14">
        <v>1.6789855180167097</v>
      </c>
      <c r="E88" s="14">
        <v>2.2580664395036911</v>
      </c>
      <c r="F88" s="14">
        <v>0.4536046666848112</v>
      </c>
      <c r="G88" s="14">
        <v>0.68692214718778921</v>
      </c>
      <c r="H88" s="14">
        <v>0.64122104393022694</v>
      </c>
      <c r="I88" s="14">
        <v>1.3097758504183592E-2</v>
      </c>
      <c r="J88" s="14">
        <v>0.13635446239789861</v>
      </c>
      <c r="K88" s="14">
        <v>4.0242710158501553E-2</v>
      </c>
      <c r="L88" s="14">
        <v>1.18E-4</v>
      </c>
      <c r="M88" s="14">
        <v>7.5189999999999996E-3</v>
      </c>
      <c r="N88" s="14">
        <v>2.6430980000000002</v>
      </c>
      <c r="O88" s="14">
        <v>0.16126599999999999</v>
      </c>
      <c r="P88" s="14">
        <v>0.177592</v>
      </c>
      <c r="Q88" s="14">
        <v>0.29168899999999998</v>
      </c>
      <c r="R88" s="14">
        <v>0.16945299999999999</v>
      </c>
      <c r="S88" s="14">
        <v>0.247914</v>
      </c>
      <c r="T88" s="14">
        <v>0.43817499999999998</v>
      </c>
      <c r="U88" s="14">
        <v>11.941242000000001</v>
      </c>
      <c r="V88" s="14">
        <v>18.637830999999998</v>
      </c>
      <c r="W88" s="14">
        <v>70.551991000000001</v>
      </c>
      <c r="X88" s="14">
        <v>10.692143</v>
      </c>
      <c r="Y88" s="14">
        <v>9.8655000000000007E-2</v>
      </c>
      <c r="Z88" s="14">
        <v>0.46692699999999998</v>
      </c>
      <c r="AA88" s="14">
        <v>0.25451699999999999</v>
      </c>
      <c r="AB88" s="14">
        <v>0.31179600000000002</v>
      </c>
      <c r="AC88" s="14">
        <v>0.125253</v>
      </c>
      <c r="AD88" s="14">
        <v>0.28880899999999998</v>
      </c>
      <c r="AE88" s="14">
        <v>0.20124</v>
      </c>
    </row>
    <row r="89" spans="1:31" ht="13.5" customHeight="1" x14ac:dyDescent="0.15">
      <c r="A89" s="1"/>
      <c r="B89" s="15" t="s">
        <v>383</v>
      </c>
      <c r="C89" s="10">
        <v>1468.7579291268298</v>
      </c>
      <c r="D89" s="11">
        <v>1669.6011620362808</v>
      </c>
      <c r="E89" s="11">
        <v>995.76774278160497</v>
      </c>
      <c r="F89" s="11">
        <v>1687.0075959341477</v>
      </c>
      <c r="G89" s="11">
        <v>4494.7138537010078</v>
      </c>
      <c r="H89" s="11">
        <v>4036.4864715407871</v>
      </c>
      <c r="I89" s="11">
        <v>4100.515254904758</v>
      </c>
      <c r="J89" s="11">
        <v>5780.9279394968589</v>
      </c>
      <c r="K89" s="11">
        <v>2084.0918866318857</v>
      </c>
      <c r="L89" s="11">
        <v>2411.4863249999999</v>
      </c>
      <c r="M89" s="11">
        <v>2359.5169489999998</v>
      </c>
      <c r="N89" s="11">
        <v>3363.9554360000002</v>
      </c>
      <c r="O89" s="11">
        <v>4651.8984049999999</v>
      </c>
      <c r="P89" s="11">
        <v>6735.8265449999999</v>
      </c>
      <c r="Q89" s="11">
        <v>8395.7006130000009</v>
      </c>
      <c r="R89" s="11">
        <v>10668.076098</v>
      </c>
      <c r="S89" s="11">
        <v>11719.19448</v>
      </c>
      <c r="T89" s="11">
        <v>15923.913204</v>
      </c>
      <c r="U89" s="11">
        <v>10316.436642999999</v>
      </c>
      <c r="V89" s="11">
        <v>14291.077781</v>
      </c>
      <c r="W89" s="11">
        <v>18538.190842</v>
      </c>
      <c r="X89" s="11">
        <v>17037.900412999999</v>
      </c>
      <c r="Y89" s="11">
        <v>15817.085685</v>
      </c>
      <c r="Z89" s="11">
        <v>17015.656754</v>
      </c>
      <c r="AA89" s="11">
        <v>12587.527362999999</v>
      </c>
      <c r="AB89" s="11">
        <v>12369.063106</v>
      </c>
      <c r="AC89" s="11">
        <v>14262.689985999999</v>
      </c>
      <c r="AD89" s="11">
        <v>16452.350986000001</v>
      </c>
      <c r="AE89" s="11">
        <v>14979.840661</v>
      </c>
    </row>
    <row r="90" spans="1:31" ht="13.5" customHeight="1" x14ac:dyDescent="0.15">
      <c r="A90" s="1"/>
      <c r="B90" s="16" t="s">
        <v>384</v>
      </c>
      <c r="C90" s="13">
        <v>2.3046181097595899</v>
      </c>
      <c r="D90" s="14">
        <v>1.21913519635599</v>
      </c>
      <c r="E90" s="14">
        <v>0.12704945307231899</v>
      </c>
      <c r="F90" s="14">
        <v>1.6588970667330198</v>
      </c>
      <c r="G90" s="14">
        <v>1.3317878363844891</v>
      </c>
      <c r="H90" s="14">
        <v>0.89472703804217801</v>
      </c>
      <c r="I90" s="14">
        <v>1.76819739806478</v>
      </c>
      <c r="J90" s="14">
        <v>6.7799866450615615E-2</v>
      </c>
      <c r="K90" s="14">
        <v>5.3194771012897289E-2</v>
      </c>
      <c r="L90" s="14">
        <v>0.917439</v>
      </c>
      <c r="M90" s="14">
        <v>0.21088100000000001</v>
      </c>
      <c r="N90" s="14">
        <v>0.65519700000000003</v>
      </c>
      <c r="O90" s="14">
        <v>0.98089700000000002</v>
      </c>
      <c r="P90" s="14">
        <v>6.1219010000000003</v>
      </c>
      <c r="Q90" s="14">
        <v>7.1309389999999997</v>
      </c>
      <c r="R90" s="14">
        <v>9.1036190000000001</v>
      </c>
      <c r="S90" s="14">
        <v>23.518685999999999</v>
      </c>
      <c r="T90" s="14">
        <v>11.880034</v>
      </c>
      <c r="U90" s="14">
        <v>1.2115560000000001</v>
      </c>
      <c r="V90" s="14">
        <v>9.0649250000000006</v>
      </c>
      <c r="W90" s="14">
        <v>2.1373060000000002</v>
      </c>
      <c r="X90" s="14">
        <v>0.82486099999999996</v>
      </c>
      <c r="Y90" s="14">
        <v>0.92690499999999998</v>
      </c>
      <c r="Z90" s="14">
        <v>1.3042560000000001</v>
      </c>
      <c r="AA90" s="14">
        <v>1.1163080000000001</v>
      </c>
      <c r="AB90" s="14">
        <v>4.4956630000000004</v>
      </c>
      <c r="AC90" s="14">
        <v>18.544650000000001</v>
      </c>
      <c r="AD90" s="14">
        <v>20.875043000000002</v>
      </c>
      <c r="AE90" s="14">
        <v>23.705870999999998</v>
      </c>
    </row>
    <row r="91" spans="1:31" ht="13.5" customHeight="1" x14ac:dyDescent="0.15">
      <c r="A91" s="1"/>
      <c r="B91" s="16" t="s">
        <v>385</v>
      </c>
      <c r="C91" s="10"/>
      <c r="D91" s="11">
        <v>0.44644134733709201</v>
      </c>
      <c r="E91" s="11">
        <v>1.6683319626758999</v>
      </c>
      <c r="F91" s="11">
        <v>4.84708986686055</v>
      </c>
      <c r="G91" s="11">
        <v>3.5047048325907699</v>
      </c>
      <c r="H91" s="11">
        <v>7.0385193659317995</v>
      </c>
      <c r="I91" s="11">
        <v>4.8199751295395599</v>
      </c>
      <c r="J91" s="11">
        <v>6.7230045680631711</v>
      </c>
      <c r="K91" s="11">
        <v>11.2278599446862</v>
      </c>
      <c r="L91" s="11">
        <v>12.621515</v>
      </c>
      <c r="M91" s="11">
        <v>15.437524</v>
      </c>
      <c r="N91" s="11">
        <v>11.235334</v>
      </c>
      <c r="O91" s="11">
        <v>20.946697</v>
      </c>
      <c r="P91" s="11">
        <v>45.973604999999999</v>
      </c>
      <c r="Q91" s="11">
        <v>53.540515999999997</v>
      </c>
      <c r="R91" s="11">
        <v>129.52474000000001</v>
      </c>
      <c r="S91" s="11">
        <v>80.547865000000002</v>
      </c>
      <c r="T91" s="11">
        <v>127.558582</v>
      </c>
      <c r="U91" s="11">
        <v>96.190064000000007</v>
      </c>
      <c r="V91" s="11">
        <v>103.221867</v>
      </c>
      <c r="W91" s="11">
        <v>397.60820899999999</v>
      </c>
      <c r="X91" s="11">
        <v>109.70242</v>
      </c>
      <c r="Y91" s="11">
        <v>70.259744999999995</v>
      </c>
      <c r="Z91" s="11">
        <v>56.600968000000002</v>
      </c>
      <c r="AA91" s="11">
        <v>53.149346000000001</v>
      </c>
      <c r="AB91" s="11">
        <v>42.314621000000002</v>
      </c>
      <c r="AC91" s="11">
        <v>27.038063000000001</v>
      </c>
      <c r="AD91" s="11">
        <v>38.581135000000003</v>
      </c>
      <c r="AE91" s="11">
        <v>35.963718</v>
      </c>
    </row>
    <row r="92" spans="1:31" ht="13.5" customHeight="1" x14ac:dyDescent="0.15">
      <c r="A92" s="1"/>
      <c r="B92" s="16" t="s">
        <v>386</v>
      </c>
      <c r="C92" s="13"/>
      <c r="D92" s="14"/>
      <c r="E92" s="14">
        <v>0.92252036747344879</v>
      </c>
      <c r="F92" s="14">
        <v>0.16848173334007299</v>
      </c>
      <c r="G92" s="14">
        <v>9.8131735312541393E-2</v>
      </c>
      <c r="H92" s="14">
        <v>0.25350599411195102</v>
      </c>
      <c r="I92" s="14">
        <v>1.2573848164016201</v>
      </c>
      <c r="J92" s="14">
        <v>1.9382711356911599</v>
      </c>
      <c r="K92" s="14">
        <v>2.67648173930331</v>
      </c>
      <c r="L92" s="14">
        <v>12.264718</v>
      </c>
      <c r="M92" s="14">
        <v>5.6826840000000001</v>
      </c>
      <c r="N92" s="14">
        <v>4.1019240000000003</v>
      </c>
      <c r="O92" s="14">
        <v>7.4602500000000003</v>
      </c>
      <c r="P92" s="14">
        <v>9.2721750000000007</v>
      </c>
      <c r="Q92" s="14">
        <v>13.12405</v>
      </c>
      <c r="R92" s="14">
        <v>19.231856000000001</v>
      </c>
      <c r="S92" s="14">
        <v>28.419962999999999</v>
      </c>
      <c r="T92" s="14">
        <v>35.900880000000001</v>
      </c>
      <c r="U92" s="14">
        <v>24.694762999999998</v>
      </c>
      <c r="V92" s="14">
        <v>25.880471</v>
      </c>
      <c r="W92" s="14">
        <v>38.808227000000002</v>
      </c>
      <c r="X92" s="14">
        <v>32.674917999999998</v>
      </c>
      <c r="Y92" s="14">
        <v>48.136166000000003</v>
      </c>
      <c r="Z92" s="14">
        <v>50.934652999999997</v>
      </c>
      <c r="AA92" s="14">
        <v>43.709614000000002</v>
      </c>
      <c r="AB92" s="14">
        <v>49.970906999999997</v>
      </c>
      <c r="AC92" s="14">
        <v>54.658965999999999</v>
      </c>
      <c r="AD92" s="14">
        <v>59.355412000000001</v>
      </c>
      <c r="AE92" s="14">
        <v>48.772114999999999</v>
      </c>
    </row>
    <row r="93" spans="1:31" ht="13.5" customHeight="1" x14ac:dyDescent="0.15">
      <c r="A93" s="1"/>
      <c r="B93" s="16" t="s">
        <v>387</v>
      </c>
      <c r="C93" s="10">
        <v>14.0747476251808</v>
      </c>
      <c r="D93" s="11">
        <v>16.143955602578</v>
      </c>
      <c r="E93" s="11">
        <v>11.2435047383005</v>
      </c>
      <c r="F93" s="11">
        <v>15.254076933943495</v>
      </c>
      <c r="G93" s="11">
        <v>16.7805267384446</v>
      </c>
      <c r="H93" s="11">
        <v>18.401552749067502</v>
      </c>
      <c r="I93" s="11">
        <v>20.9302180896854</v>
      </c>
      <c r="J93" s="11">
        <v>21.753819858941512</v>
      </c>
      <c r="K93" s="11">
        <v>23.041227648509498</v>
      </c>
      <c r="L93" s="11">
        <v>22.025342999999999</v>
      </c>
      <c r="M93" s="11">
        <v>27.049202999999999</v>
      </c>
      <c r="N93" s="11">
        <v>31.288833</v>
      </c>
      <c r="O93" s="11">
        <v>41.229497000000002</v>
      </c>
      <c r="P93" s="11">
        <v>48.826661000000001</v>
      </c>
      <c r="Q93" s="11">
        <v>56.794598000000001</v>
      </c>
      <c r="R93" s="11">
        <v>72.894568000000007</v>
      </c>
      <c r="S93" s="11">
        <v>99.232162000000002</v>
      </c>
      <c r="T93" s="11">
        <v>97.532552999999993</v>
      </c>
      <c r="U93" s="11">
        <v>77.737408000000002</v>
      </c>
      <c r="V93" s="11">
        <v>89.549447999999998</v>
      </c>
      <c r="W93" s="11">
        <v>123.690708</v>
      </c>
      <c r="X93" s="11">
        <v>100.63557299999999</v>
      </c>
      <c r="Y93" s="11">
        <v>121.441614</v>
      </c>
      <c r="Z93" s="11">
        <v>135.76277099999999</v>
      </c>
      <c r="AA93" s="11">
        <v>142.88079500000001</v>
      </c>
      <c r="AB93" s="11">
        <v>180.11813100000001</v>
      </c>
      <c r="AC93" s="11">
        <v>233.71061</v>
      </c>
      <c r="AD93" s="11">
        <v>246.07912400000001</v>
      </c>
      <c r="AE93" s="11">
        <v>279.75370199999998</v>
      </c>
    </row>
    <row r="94" spans="1:31" ht="13.5" customHeight="1" x14ac:dyDescent="0.15">
      <c r="A94" s="1"/>
      <c r="B94" s="16" t="s">
        <v>388</v>
      </c>
      <c r="C94" s="13">
        <v>121.330323956686</v>
      </c>
      <c r="D94" s="14">
        <v>151.24313012646294</v>
      </c>
      <c r="E94" s="14">
        <v>1.7774661403435201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389</v>
      </c>
      <c r="C95" s="10">
        <v>7.8869285764583994</v>
      </c>
      <c r="D95" s="11">
        <v>11.0767007507502</v>
      </c>
      <c r="E95" s="11">
        <v>4.2684192869464184</v>
      </c>
      <c r="F95" s="11">
        <v>7.9186414669834093</v>
      </c>
      <c r="G95" s="11">
        <v>4.9346244042878</v>
      </c>
      <c r="H95" s="11">
        <v>1.6552450203780309</v>
      </c>
      <c r="I95" s="11">
        <v>1.5979265375104001</v>
      </c>
      <c r="J95" s="11">
        <v>1.89474840138334</v>
      </c>
      <c r="K95" s="11">
        <v>2.1068186135691302</v>
      </c>
      <c r="L95" s="11">
        <v>0.89232299999999998</v>
      </c>
      <c r="M95" s="11">
        <v>2.4290569999999998</v>
      </c>
      <c r="N95" s="11">
        <v>2.251004</v>
      </c>
      <c r="O95" s="11">
        <v>1.9736389999999999</v>
      </c>
      <c r="P95" s="11">
        <v>1.8782160000000001</v>
      </c>
      <c r="Q95" s="11">
        <v>2.5670959999999998</v>
      </c>
      <c r="R95" s="11">
        <v>4.0197010000000004</v>
      </c>
      <c r="S95" s="11">
        <v>4.6263529999999999</v>
      </c>
      <c r="T95" s="11">
        <v>5.5054629999999998</v>
      </c>
      <c r="U95" s="11">
        <v>2.9558149999999999</v>
      </c>
      <c r="V95" s="11">
        <v>5.0346590000000004</v>
      </c>
      <c r="W95" s="11">
        <v>2.8007379999999999</v>
      </c>
      <c r="X95" s="11">
        <v>6.8963450000000002</v>
      </c>
      <c r="Y95" s="11">
        <v>6.2697909999999997</v>
      </c>
      <c r="Z95" s="11">
        <v>16.762692000000001</v>
      </c>
      <c r="AA95" s="11">
        <v>2.9189189999999998</v>
      </c>
      <c r="AB95" s="11">
        <v>2.664158</v>
      </c>
      <c r="AC95" s="11">
        <v>4.9345119999999998</v>
      </c>
      <c r="AD95" s="11">
        <v>2.582357</v>
      </c>
      <c r="AE95" s="11">
        <v>1.980172</v>
      </c>
    </row>
    <row r="96" spans="1:31" ht="13.5" customHeight="1" x14ac:dyDescent="0.15">
      <c r="A96" s="1"/>
      <c r="B96" s="16" t="s">
        <v>390</v>
      </c>
      <c r="C96" s="13">
        <v>4.7317806227248897E-2</v>
      </c>
      <c r="D96" s="14">
        <v>0.10758257622713799</v>
      </c>
      <c r="E96" s="14">
        <v>9.9249426214254699E-2</v>
      </c>
      <c r="F96" s="14">
        <v>0.71280733336184587</v>
      </c>
      <c r="G96" s="14">
        <v>0.33645166392871301</v>
      </c>
      <c r="H96" s="14">
        <v>1.4912117300703E-2</v>
      </c>
      <c r="I96" s="14">
        <v>5.2391034016734395E-2</v>
      </c>
      <c r="J96" s="14">
        <v>8.4655491876186012E-2</v>
      </c>
      <c r="K96" s="14">
        <v>7.533978842369661E-2</v>
      </c>
      <c r="L96" s="14">
        <v>1.3365E-2</v>
      </c>
      <c r="M96" s="14">
        <v>8.1349999999999999E-3</v>
      </c>
      <c r="N96" s="14">
        <v>1.2126E-2</v>
      </c>
      <c r="O96" s="14">
        <v>3.8565000000000002E-2</v>
      </c>
      <c r="P96" s="14">
        <v>0.122562</v>
      </c>
      <c r="Q96" s="14">
        <v>4.3769999999999998E-3</v>
      </c>
      <c r="R96" s="14">
        <v>8.9793999999999999E-2</v>
      </c>
      <c r="S96" s="14">
        <v>6.8167000000000005E-2</v>
      </c>
      <c r="T96" s="14">
        <v>0.41470699999999999</v>
      </c>
      <c r="U96" s="14">
        <v>0.18531</v>
      </c>
      <c r="V96" s="14">
        <v>12.656686000000001</v>
      </c>
      <c r="W96" s="14">
        <v>7.1401999999999993E-2</v>
      </c>
      <c r="X96" s="14">
        <v>5.5459999999999997E-3</v>
      </c>
      <c r="Y96" s="14">
        <v>16.958065000000001</v>
      </c>
      <c r="Z96" s="14">
        <v>9.8881999999999998E-2</v>
      </c>
      <c r="AA96" s="14">
        <v>0.27957100000000001</v>
      </c>
      <c r="AB96" s="14">
        <v>1.2427000000000001E-2</v>
      </c>
      <c r="AC96" s="14">
        <v>1.4847000000000001E-2</v>
      </c>
      <c r="AD96" s="14">
        <v>1.1995E-2</v>
      </c>
      <c r="AE96" s="14">
        <v>2.5055000000000001E-2</v>
      </c>
    </row>
    <row r="97" spans="1:31" ht="13.5" customHeight="1" x14ac:dyDescent="0.15">
      <c r="A97" s="1"/>
      <c r="B97" s="16" t="s">
        <v>391</v>
      </c>
      <c r="C97" s="10">
        <v>146.358587822266</v>
      </c>
      <c r="D97" s="11">
        <v>145.32376479573099</v>
      </c>
      <c r="E97" s="11">
        <v>100.33744446423</v>
      </c>
      <c r="F97" s="11">
        <v>140.69520747229504</v>
      </c>
      <c r="G97" s="11">
        <v>148.37518379256298</v>
      </c>
      <c r="H97" s="11">
        <v>168.2086831519299</v>
      </c>
      <c r="I97" s="11">
        <v>183.27693474904109</v>
      </c>
      <c r="J97" s="11">
        <v>201.59567006656201</v>
      </c>
      <c r="K97" s="11">
        <v>235.00063752411501</v>
      </c>
      <c r="L97" s="11">
        <v>250.55782199999999</v>
      </c>
      <c r="M97" s="11">
        <v>267.75699900000001</v>
      </c>
      <c r="N97" s="11">
        <v>308.71274699999998</v>
      </c>
      <c r="O97" s="11">
        <v>501.01275099999998</v>
      </c>
      <c r="P97" s="11">
        <v>820.07069100000001</v>
      </c>
      <c r="Q97" s="11">
        <v>860.64337999999998</v>
      </c>
      <c r="R97" s="11">
        <v>858.89906199999996</v>
      </c>
      <c r="S97" s="11">
        <v>1078.0109849999999</v>
      </c>
      <c r="T97" s="11">
        <v>1196.942517</v>
      </c>
      <c r="U97" s="11">
        <v>895.42189199999996</v>
      </c>
      <c r="V97" s="11">
        <v>990.52013999999997</v>
      </c>
      <c r="W97" s="11">
        <v>1090.7852029999999</v>
      </c>
      <c r="X97" s="11">
        <v>1026.1452859999999</v>
      </c>
      <c r="Y97" s="11">
        <v>1016.803624</v>
      </c>
      <c r="Z97" s="11">
        <v>994.07986100000005</v>
      </c>
      <c r="AA97" s="11">
        <v>1062.887017</v>
      </c>
      <c r="AB97" s="11">
        <v>1177.664677</v>
      </c>
      <c r="AC97" s="11">
        <v>1496.681912</v>
      </c>
      <c r="AD97" s="11">
        <v>1767.9445209999999</v>
      </c>
      <c r="AE97" s="11">
        <v>1710.975747</v>
      </c>
    </row>
    <row r="98" spans="1:31" ht="13.5" customHeight="1" x14ac:dyDescent="0.15">
      <c r="A98" s="1"/>
      <c r="B98" s="16" t="s">
        <v>392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6.0599999999999998E-4</v>
      </c>
      <c r="R98" s="14">
        <v>8.6366999999999999E-2</v>
      </c>
      <c r="S98" s="14">
        <v>9.7083119999999994</v>
      </c>
      <c r="T98" s="14">
        <v>6.7385429999999999</v>
      </c>
      <c r="U98" s="14">
        <v>0.71428700000000001</v>
      </c>
      <c r="V98" s="14">
        <v>0.17042099999999999</v>
      </c>
      <c r="W98" s="14">
        <v>0.156337</v>
      </c>
      <c r="X98" s="14">
        <v>0.46472599999999997</v>
      </c>
      <c r="Y98" s="14">
        <v>0.990232</v>
      </c>
      <c r="Z98" s="14">
        <v>1.289364</v>
      </c>
      <c r="AA98" s="14">
        <v>1.3467480000000001</v>
      </c>
      <c r="AB98" s="14">
        <v>1.3205169999999999</v>
      </c>
      <c r="AC98" s="14">
        <v>1.4850449999999999</v>
      </c>
      <c r="AD98" s="14">
        <v>2.1933530000000001</v>
      </c>
      <c r="AE98" s="14">
        <v>3.005649</v>
      </c>
    </row>
    <row r="99" spans="1:31" ht="13.5" customHeight="1" x14ac:dyDescent="0.15">
      <c r="A99" s="1"/>
      <c r="B99" s="16" t="s">
        <v>393</v>
      </c>
      <c r="C99" s="10"/>
      <c r="D99" s="11">
        <v>0.30907477892567897</v>
      </c>
      <c r="E99" s="11">
        <v>6.5804894925828708E-2</v>
      </c>
      <c r="F99" s="11">
        <v>6.4800666669258697E-2</v>
      </c>
      <c r="G99" s="11">
        <v>8.4112915982178404E-2</v>
      </c>
      <c r="H99" s="11">
        <v>1.4912117300703E-2</v>
      </c>
      <c r="I99" s="11">
        <v>2.6195517008367197E-2</v>
      </c>
      <c r="J99" s="11">
        <v>4.93089937822659E-2</v>
      </c>
      <c r="K99" s="11">
        <v>0.12872244862971399</v>
      </c>
      <c r="L99" s="11">
        <v>0.43876399999999999</v>
      </c>
      <c r="M99" s="11">
        <v>0.799234</v>
      </c>
      <c r="N99" s="11">
        <v>2.2540689999999999</v>
      </c>
      <c r="O99" s="11">
        <v>2.921008</v>
      </c>
      <c r="P99" s="11">
        <v>3.706264</v>
      </c>
      <c r="Q99" s="11">
        <v>4.2445560000000002</v>
      </c>
      <c r="R99" s="11">
        <v>5.374314</v>
      </c>
      <c r="S99" s="11">
        <v>13.95</v>
      </c>
      <c r="T99" s="11">
        <v>12.896478</v>
      </c>
      <c r="U99" s="11">
        <v>7.802956</v>
      </c>
      <c r="V99" s="11">
        <v>5.1095829999999998</v>
      </c>
      <c r="W99" s="11">
        <v>6.1388780000000001</v>
      </c>
      <c r="X99" s="11">
        <v>5.8169579999999996</v>
      </c>
      <c r="Y99" s="11">
        <v>4.2864680000000002</v>
      </c>
      <c r="Z99" s="11">
        <v>4.8638329999999996</v>
      </c>
      <c r="AA99" s="11">
        <v>3.4871470000000002</v>
      </c>
      <c r="AB99" s="11">
        <v>2.1815600000000002</v>
      </c>
      <c r="AC99" s="11">
        <v>2.1018840000000001</v>
      </c>
      <c r="AD99" s="11">
        <v>1.805501</v>
      </c>
      <c r="AE99" s="11">
        <v>1.609826</v>
      </c>
    </row>
    <row r="100" spans="1:31" ht="13.5" customHeight="1" x14ac:dyDescent="0.15">
      <c r="A100" s="1"/>
      <c r="B100" s="16" t="s">
        <v>394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0.41861799999999999</v>
      </c>
      <c r="S100" s="14">
        <v>1.2419119999999999</v>
      </c>
      <c r="T100" s="14">
        <v>0.85460400000000003</v>
      </c>
      <c r="U100" s="14">
        <v>1.044152</v>
      </c>
      <c r="V100" s="14">
        <v>1.201776</v>
      </c>
      <c r="W100" s="14">
        <v>2.0332119999999998</v>
      </c>
      <c r="X100" s="14">
        <v>2.3361209999999999</v>
      </c>
      <c r="Y100" s="14">
        <v>2.5101279999999999</v>
      </c>
      <c r="Z100" s="14">
        <v>2.8349410000000002</v>
      </c>
      <c r="AA100" s="14">
        <v>2.5426959999999998</v>
      </c>
      <c r="AB100" s="14">
        <v>2.4868429999999999</v>
      </c>
      <c r="AC100" s="14">
        <v>0.70009699999999997</v>
      </c>
      <c r="AD100" s="14">
        <v>4.4072899999999997</v>
      </c>
      <c r="AE100" s="14">
        <v>4.404903</v>
      </c>
    </row>
    <row r="101" spans="1:31" ht="13.5" customHeight="1" x14ac:dyDescent="0.15">
      <c r="A101" s="1"/>
      <c r="B101" s="16" t="s">
        <v>395</v>
      </c>
      <c r="C101" s="10"/>
      <c r="D101" s="11"/>
      <c r="E101" s="11"/>
      <c r="F101" s="11">
        <v>7.1928740002877198</v>
      </c>
      <c r="G101" s="11">
        <v>4.3318151730821874</v>
      </c>
      <c r="H101" s="11">
        <v>3.6683808559729298</v>
      </c>
      <c r="I101" s="11">
        <v>2.960093421945492</v>
      </c>
      <c r="J101" s="11">
        <v>7.4571047918216031</v>
      </c>
      <c r="K101" s="11">
        <v>3.3667303393022201</v>
      </c>
      <c r="L101" s="11">
        <v>1.6318299999999999</v>
      </c>
      <c r="M101" s="11">
        <v>2.6580210000000002</v>
      </c>
      <c r="N101" s="11">
        <v>3.2258650000000002</v>
      </c>
      <c r="O101" s="11">
        <v>5.1298979999999998</v>
      </c>
      <c r="P101" s="11">
        <v>6.082986</v>
      </c>
      <c r="Q101" s="11">
        <v>8.4455240000000007</v>
      </c>
      <c r="R101" s="11">
        <v>23.791599000000001</v>
      </c>
      <c r="S101" s="11">
        <v>18.111650000000001</v>
      </c>
      <c r="T101" s="11">
        <v>9.6646140000000003</v>
      </c>
      <c r="U101" s="11">
        <v>11.401944</v>
      </c>
      <c r="V101" s="11">
        <v>14.00414</v>
      </c>
      <c r="W101" s="11">
        <v>18.591526000000002</v>
      </c>
      <c r="X101" s="11">
        <v>12.262205</v>
      </c>
      <c r="Y101" s="11">
        <v>13.738045</v>
      </c>
      <c r="Z101" s="11">
        <v>16.981394000000002</v>
      </c>
      <c r="AA101" s="11">
        <v>13.152333</v>
      </c>
      <c r="AB101" s="11">
        <v>20.205814</v>
      </c>
      <c r="AC101" s="11">
        <v>17.148744000000001</v>
      </c>
      <c r="AD101" s="11">
        <v>21.589590000000001</v>
      </c>
      <c r="AE101" s="11">
        <v>34.104196999999999</v>
      </c>
    </row>
    <row r="102" spans="1:31" ht="13.5" customHeight="1" x14ac:dyDescent="0.15">
      <c r="A102" s="1"/>
      <c r="B102" s="16" t="s">
        <v>396</v>
      </c>
      <c r="C102" s="13">
        <v>367.80225868879694</v>
      </c>
      <c r="D102" s="14">
        <v>424.799551181872</v>
      </c>
      <c r="E102" s="14">
        <v>318.52186823496811</v>
      </c>
      <c r="F102" s="14">
        <v>462.18427495182101</v>
      </c>
      <c r="G102" s="14">
        <v>589.39322110645401</v>
      </c>
      <c r="H102" s="14">
        <v>592.32421130122304</v>
      </c>
      <c r="I102" s="14">
        <v>623.63667341819746</v>
      </c>
      <c r="J102" s="14">
        <v>757.3248856181242</v>
      </c>
      <c r="K102" s="14">
        <v>715.94625593836213</v>
      </c>
      <c r="L102" s="14">
        <v>861.29513599999996</v>
      </c>
      <c r="M102" s="14">
        <v>937.09584400000006</v>
      </c>
      <c r="N102" s="14">
        <v>1255.1197500000001</v>
      </c>
      <c r="O102" s="14">
        <v>1873.501784</v>
      </c>
      <c r="P102" s="14">
        <v>2457.0794000000001</v>
      </c>
      <c r="Q102" s="14">
        <v>2606.1335330000002</v>
      </c>
      <c r="R102" s="14">
        <v>3417.2381989999999</v>
      </c>
      <c r="S102" s="14">
        <v>4414.1380920000001</v>
      </c>
      <c r="T102" s="14">
        <v>5508.4226920000001</v>
      </c>
      <c r="U102" s="14">
        <v>3659.3605739999998</v>
      </c>
      <c r="V102" s="14">
        <v>4342.3680199999999</v>
      </c>
      <c r="W102" s="14">
        <v>5007.9644509999998</v>
      </c>
      <c r="X102" s="14">
        <v>4661.9315809999998</v>
      </c>
      <c r="Y102" s="14">
        <v>5176.5936469999997</v>
      </c>
      <c r="Z102" s="14">
        <v>5245.0265429999999</v>
      </c>
      <c r="AA102" s="14">
        <v>4769.1876080000002</v>
      </c>
      <c r="AB102" s="14">
        <v>5177.8930790000004</v>
      </c>
      <c r="AC102" s="14">
        <v>5982.7778310000003</v>
      </c>
      <c r="AD102" s="14">
        <v>6828.0123180000001</v>
      </c>
      <c r="AE102" s="14">
        <v>6681.544543</v>
      </c>
    </row>
    <row r="103" spans="1:31" ht="13.5" customHeight="1" x14ac:dyDescent="0.15">
      <c r="A103" s="1"/>
      <c r="B103" s="16" t="s">
        <v>397</v>
      </c>
      <c r="C103" s="10">
        <v>28.879089526967299</v>
      </c>
      <c r="D103" s="11">
        <v>41.171228689642</v>
      </c>
      <c r="E103" s="11">
        <v>51.68341300572127</v>
      </c>
      <c r="F103" s="11">
        <v>215.91582134197</v>
      </c>
      <c r="G103" s="11">
        <v>39.617183427606001</v>
      </c>
      <c r="H103" s="11">
        <v>49.895944488152104</v>
      </c>
      <c r="I103" s="11">
        <v>52.312447465709297</v>
      </c>
      <c r="J103" s="11">
        <v>47.863561007898518</v>
      </c>
      <c r="K103" s="11">
        <v>52.661713709468295</v>
      </c>
      <c r="L103" s="11">
        <v>124.565247</v>
      </c>
      <c r="M103" s="11">
        <v>71.391210999999998</v>
      </c>
      <c r="N103" s="11">
        <v>76.588581000000005</v>
      </c>
      <c r="O103" s="11">
        <v>105.207032</v>
      </c>
      <c r="P103" s="11">
        <v>146.65149</v>
      </c>
      <c r="Q103" s="11">
        <v>157.13025400000001</v>
      </c>
      <c r="R103" s="11">
        <v>193.89473599999999</v>
      </c>
      <c r="S103" s="11">
        <v>209.105525</v>
      </c>
      <c r="T103" s="11">
        <v>231.87963999999999</v>
      </c>
      <c r="U103" s="11">
        <v>189.22243499999999</v>
      </c>
      <c r="V103" s="11">
        <v>307.86331000000001</v>
      </c>
      <c r="W103" s="11">
        <v>393.71947</v>
      </c>
      <c r="X103" s="11">
        <v>441.98426799999999</v>
      </c>
      <c r="Y103" s="11">
        <v>562.83296399999995</v>
      </c>
      <c r="Z103" s="11">
        <v>620.52454399999999</v>
      </c>
      <c r="AA103" s="11">
        <v>447.45129300000002</v>
      </c>
      <c r="AB103" s="11">
        <v>454.74615499999999</v>
      </c>
      <c r="AC103" s="11">
        <v>415.24369799999999</v>
      </c>
      <c r="AD103" s="11">
        <v>441.59533499999998</v>
      </c>
      <c r="AE103" s="11">
        <v>414.15498700000001</v>
      </c>
    </row>
    <row r="104" spans="1:31" ht="13.5" customHeight="1" x14ac:dyDescent="0.15">
      <c r="A104" s="1"/>
      <c r="B104" s="16" t="s">
        <v>398</v>
      </c>
      <c r="C104" s="13"/>
      <c r="D104" s="14">
        <v>456.906894659638</v>
      </c>
      <c r="E104" s="14">
        <v>422.81909195580494</v>
      </c>
      <c r="F104" s="14">
        <v>720.907416695503</v>
      </c>
      <c r="G104" s="14">
        <v>478.223983816675</v>
      </c>
      <c r="H104" s="14">
        <v>446.36440716194198</v>
      </c>
      <c r="I104" s="14">
        <v>413.78438666416798</v>
      </c>
      <c r="J104" s="14">
        <v>410.635991888251</v>
      </c>
      <c r="K104" s="14">
        <v>829.26147327474246</v>
      </c>
      <c r="L104" s="14">
        <v>889.72146499999997</v>
      </c>
      <c r="M104" s="14">
        <v>693.66946299999995</v>
      </c>
      <c r="N104" s="14">
        <v>1309.4574239999999</v>
      </c>
      <c r="O104" s="14">
        <v>1541.540184</v>
      </c>
      <c r="P104" s="14">
        <v>2434.9395509999999</v>
      </c>
      <c r="Q104" s="14">
        <v>3731.8312879999999</v>
      </c>
      <c r="R104" s="14">
        <v>4829.8303969999997</v>
      </c>
      <c r="S104" s="14">
        <v>4520.8875829999997</v>
      </c>
      <c r="T104" s="14">
        <v>7283.8159379999997</v>
      </c>
      <c r="U104" s="14">
        <v>4399.77117</v>
      </c>
      <c r="V104" s="14">
        <v>7188.3232969999999</v>
      </c>
      <c r="W104" s="14">
        <v>9981.2359809999998</v>
      </c>
      <c r="X104" s="14">
        <v>9227.1787430000004</v>
      </c>
      <c r="Y104" s="14">
        <v>7364.3031730000002</v>
      </c>
      <c r="Z104" s="14">
        <v>8284.5923519999997</v>
      </c>
      <c r="AA104" s="14">
        <v>4661.5777269999999</v>
      </c>
      <c r="AB104" s="14">
        <v>3870.6025</v>
      </c>
      <c r="AC104" s="14">
        <v>4410.2644680000003</v>
      </c>
      <c r="AD104" s="14">
        <v>5375.6042230000003</v>
      </c>
      <c r="AE104" s="14">
        <v>4166.209425</v>
      </c>
    </row>
    <row r="105" spans="1:31" ht="13.5" customHeight="1" x14ac:dyDescent="0.15">
      <c r="A105" s="1"/>
      <c r="B105" s="16" t="s">
        <v>399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22.145413000000001</v>
      </c>
      <c r="S105" s="11">
        <v>48.998972999999999</v>
      </c>
      <c r="T105" s="11">
        <v>48.644322000000003</v>
      </c>
      <c r="U105" s="11">
        <v>34.988047999999999</v>
      </c>
      <c r="V105" s="11">
        <v>44.108564000000001</v>
      </c>
      <c r="W105" s="11">
        <v>51.448675999999999</v>
      </c>
      <c r="X105" s="11">
        <v>46.844197000000001</v>
      </c>
      <c r="Y105" s="11">
        <v>55.929498000000002</v>
      </c>
      <c r="Z105" s="11">
        <v>62.061832000000003</v>
      </c>
      <c r="AA105" s="11">
        <v>65.211337999999998</v>
      </c>
      <c r="AB105" s="11">
        <v>84.378411999999997</v>
      </c>
      <c r="AC105" s="11">
        <v>168.42829399999999</v>
      </c>
      <c r="AD105" s="11">
        <v>216.01967500000001</v>
      </c>
      <c r="AE105" s="11">
        <v>223.067823</v>
      </c>
    </row>
    <row r="106" spans="1:31" ht="13.5" customHeight="1" x14ac:dyDescent="0.15">
      <c r="A106" s="1"/>
      <c r="B106" s="16" t="s">
        <v>400</v>
      </c>
      <c r="C106" s="13"/>
      <c r="D106" s="14"/>
      <c r="E106" s="14"/>
      <c r="F106" s="14"/>
      <c r="G106" s="14">
        <v>0.168225831964357</v>
      </c>
      <c r="H106" s="14">
        <v>5.8753742164769704</v>
      </c>
      <c r="I106" s="14">
        <v>4.8723661635563005</v>
      </c>
      <c r="J106" s="14">
        <v>11.402704812149008</v>
      </c>
      <c r="K106" s="14">
        <v>6.7750468259400138</v>
      </c>
      <c r="L106" s="14"/>
      <c r="M106" s="14"/>
      <c r="N106" s="14"/>
      <c r="O106" s="14"/>
      <c r="P106" s="14">
        <v>22.101552000000002</v>
      </c>
      <c r="Q106" s="14">
        <v>10.685644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401</v>
      </c>
      <c r="C107" s="10">
        <v>96.897162541946358</v>
      </c>
      <c r="D107" s="11">
        <v>108.292815330544</v>
      </c>
      <c r="E107" s="11">
        <v>78.882506829539324</v>
      </c>
      <c r="F107" s="11">
        <v>103.57738560414299</v>
      </c>
      <c r="G107" s="11">
        <v>106.62713982674104</v>
      </c>
      <c r="H107" s="11">
        <v>130.85382931366897</v>
      </c>
      <c r="I107" s="11">
        <v>162.88372475802689</v>
      </c>
      <c r="J107" s="11">
        <v>197.69661169852901</v>
      </c>
      <c r="K107" s="11">
        <v>192.543998691811</v>
      </c>
      <c r="L107" s="11">
        <v>219.082784</v>
      </c>
      <c r="M107" s="11">
        <v>306.49969900000002</v>
      </c>
      <c r="N107" s="11">
        <v>323.60517099999998</v>
      </c>
      <c r="O107" s="11">
        <v>507.82003600000002</v>
      </c>
      <c r="P107" s="11">
        <v>694.95970799999998</v>
      </c>
      <c r="Q107" s="11">
        <v>818.69031099999995</v>
      </c>
      <c r="R107" s="11">
        <v>1007.581508</v>
      </c>
      <c r="S107" s="11">
        <v>1092.7750840000001</v>
      </c>
      <c r="T107" s="11">
        <v>1237.811543</v>
      </c>
      <c r="U107" s="11">
        <v>859.58946000000003</v>
      </c>
      <c r="V107" s="11">
        <v>1087.2082929999999</v>
      </c>
      <c r="W107" s="11">
        <v>1355.004463</v>
      </c>
      <c r="X107" s="11">
        <v>1309.708854</v>
      </c>
      <c r="Y107" s="11">
        <v>1294.107845</v>
      </c>
      <c r="Z107" s="11">
        <v>1455.3340639999999</v>
      </c>
      <c r="AA107" s="11">
        <v>1250.9958360000001</v>
      </c>
      <c r="AB107" s="11">
        <v>1220.2168690000001</v>
      </c>
      <c r="AC107" s="11">
        <v>1344.5089640000001</v>
      </c>
      <c r="AD107" s="11">
        <v>1342.5056629999999</v>
      </c>
      <c r="AE107" s="11">
        <v>1254.0341100000001</v>
      </c>
    </row>
    <row r="108" spans="1:31" ht="13.5" customHeight="1" x14ac:dyDescent="0.15">
      <c r="A108" s="1"/>
      <c r="B108" s="16" t="s">
        <v>402</v>
      </c>
      <c r="C108" s="13">
        <v>140.27248853445101</v>
      </c>
      <c r="D108" s="14">
        <v>227.08168347593502</v>
      </c>
      <c r="E108" s="14">
        <v>1.4332705343486305</v>
      </c>
      <c r="F108" s="14">
        <v>0.12960133333851701</v>
      </c>
      <c r="G108" s="14"/>
      <c r="H108" s="14"/>
      <c r="I108" s="14"/>
      <c r="J108" s="14"/>
      <c r="K108" s="14"/>
      <c r="L108" s="14">
        <v>8.4381679999999992</v>
      </c>
      <c r="M108" s="14">
        <v>10.175212999999999</v>
      </c>
      <c r="N108" s="14">
        <v>11.71875</v>
      </c>
      <c r="O108" s="14">
        <v>18.206465999999999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403</v>
      </c>
      <c r="C109" s="10"/>
      <c r="D109" s="11">
        <v>1.9454144970246801</v>
      </c>
      <c r="E109" s="11">
        <v>1.7022825035723599</v>
      </c>
      <c r="F109" s="11">
        <v>5.7802194668978801</v>
      </c>
      <c r="G109" s="11">
        <v>1.19159964308086</v>
      </c>
      <c r="H109" s="11">
        <v>4.8762623573298693</v>
      </c>
      <c r="I109" s="11">
        <v>5.5927428812863935</v>
      </c>
      <c r="J109" s="11">
        <v>11.960575698435601</v>
      </c>
      <c r="K109" s="11">
        <v>9.1529583430421475</v>
      </c>
      <c r="L109" s="11">
        <v>6.9618140000000004</v>
      </c>
      <c r="M109" s="11">
        <v>18.478431</v>
      </c>
      <c r="N109" s="11">
        <v>23.541338</v>
      </c>
      <c r="O109" s="11">
        <v>23.511548999999999</v>
      </c>
      <c r="P109" s="11">
        <v>37.526380000000003</v>
      </c>
      <c r="Q109" s="11">
        <v>64.431314999999998</v>
      </c>
      <c r="R109" s="11">
        <v>73.630643000000006</v>
      </c>
      <c r="S109" s="11">
        <v>75.501819999999995</v>
      </c>
      <c r="T109" s="11">
        <v>107.413639</v>
      </c>
      <c r="U109" s="11">
        <v>53.859152999999999</v>
      </c>
      <c r="V109" s="11">
        <v>64.656188999999998</v>
      </c>
      <c r="W109" s="11">
        <v>65.995745999999997</v>
      </c>
      <c r="X109" s="11">
        <v>52.471888</v>
      </c>
      <c r="Y109" s="11">
        <v>60.877837999999997</v>
      </c>
      <c r="Z109" s="11">
        <v>66.565582000000006</v>
      </c>
      <c r="AA109" s="11">
        <v>65.567719999999994</v>
      </c>
      <c r="AB109" s="11">
        <v>77.726083000000003</v>
      </c>
      <c r="AC109" s="11">
        <v>84.297559000000007</v>
      </c>
      <c r="AD109" s="11">
        <v>82.941671999999997</v>
      </c>
      <c r="AE109" s="11">
        <v>96.420117000000005</v>
      </c>
    </row>
    <row r="110" spans="1:31" ht="13.5" customHeight="1" x14ac:dyDescent="0.15">
      <c r="A110" s="1"/>
      <c r="B110" s="16" t="s">
        <v>404</v>
      </c>
      <c r="C110" s="13">
        <v>542.43097339433723</v>
      </c>
      <c r="D110" s="14">
        <v>83.5337890272571</v>
      </c>
      <c r="E110" s="14">
        <v>0.21551898346825904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405</v>
      </c>
      <c r="C111" s="10">
        <v>0.47343254375305799</v>
      </c>
      <c r="D111" s="11"/>
      <c r="E111" s="11"/>
      <c r="F111" s="11"/>
      <c r="G111" s="11">
        <v>3099.7151609559101</v>
      </c>
      <c r="H111" s="11">
        <v>2606.1460042919598</v>
      </c>
      <c r="I111" s="11">
        <v>2620.7435968606001</v>
      </c>
      <c r="J111" s="11">
        <v>4102.4792255988996</v>
      </c>
      <c r="K111" s="11">
        <v>7.3427030967754103E-2</v>
      </c>
      <c r="L111" s="11">
        <v>5.8591999999999998E-2</v>
      </c>
      <c r="M111" s="11">
        <v>0.17535000000000001</v>
      </c>
      <c r="N111" s="11">
        <v>0.18732299999999999</v>
      </c>
      <c r="O111" s="11">
        <v>0.41815200000000002</v>
      </c>
      <c r="P111" s="11">
        <v>0.51340300000000005</v>
      </c>
      <c r="Q111" s="11">
        <v>0.30262600000000001</v>
      </c>
      <c r="R111" s="11">
        <v>0.32096400000000003</v>
      </c>
      <c r="S111" s="11">
        <v>0.35134799999999999</v>
      </c>
      <c r="T111" s="11">
        <v>3.6455000000000001E-2</v>
      </c>
      <c r="U111" s="11">
        <v>0.28565600000000002</v>
      </c>
      <c r="V111" s="11">
        <v>0.135992</v>
      </c>
      <c r="W111" s="11">
        <v>3.0899999999999998E-4</v>
      </c>
      <c r="X111" s="11">
        <v>1.5923E-2</v>
      </c>
      <c r="Y111" s="11">
        <v>0.119937</v>
      </c>
      <c r="Z111" s="11">
        <v>3.8221999999999999E-2</v>
      </c>
      <c r="AA111" s="11">
        <v>6.5347000000000002E-2</v>
      </c>
      <c r="AB111" s="11">
        <v>6.4689999999999998E-2</v>
      </c>
      <c r="AC111" s="11">
        <v>0.149842</v>
      </c>
      <c r="AD111" s="11">
        <v>0.246779</v>
      </c>
      <c r="AE111" s="11">
        <v>0.10870100000000001</v>
      </c>
    </row>
    <row r="112" spans="1:31" ht="13.5" customHeight="1" x14ac:dyDescent="0.15">
      <c r="A112" s="1"/>
      <c r="B112" s="15" t="s">
        <v>406</v>
      </c>
      <c r="C112" s="13">
        <v>750.15965443460016</v>
      </c>
      <c r="D112" s="14">
        <v>843.31894111808924</v>
      </c>
      <c r="E112" s="14">
        <v>770.68717702051867</v>
      </c>
      <c r="F112" s="14">
        <v>737.60914052283749</v>
      </c>
      <c r="G112" s="14">
        <v>690.37077674306056</v>
      </c>
      <c r="H112" s="14">
        <v>700.2133799718091</v>
      </c>
      <c r="I112" s="14">
        <v>712.21681418199137</v>
      </c>
      <c r="J112" s="14">
        <v>568.44200498167572</v>
      </c>
      <c r="K112" s="14">
        <v>544.93097439054395</v>
      </c>
      <c r="L112" s="14">
        <v>1077.4617909999999</v>
      </c>
      <c r="M112" s="14">
        <v>913.02182400000004</v>
      </c>
      <c r="N112" s="14">
        <v>580.21603000000005</v>
      </c>
      <c r="O112" s="14">
        <v>884.75474499999996</v>
      </c>
      <c r="P112" s="14">
        <v>794.43000700000005</v>
      </c>
      <c r="Q112" s="14">
        <v>920.22861999999998</v>
      </c>
      <c r="R112" s="14">
        <v>667.00370199999998</v>
      </c>
      <c r="S112" s="14">
        <v>786.34094500000003</v>
      </c>
      <c r="T112" s="14">
        <v>1036.9988169999999</v>
      </c>
      <c r="U112" s="14">
        <v>594.30665499999998</v>
      </c>
      <c r="V112" s="14">
        <v>868.39704200000006</v>
      </c>
      <c r="W112" s="14">
        <v>969.31559200000004</v>
      </c>
      <c r="X112" s="14">
        <v>688.18419200000005</v>
      </c>
      <c r="Y112" s="14">
        <v>808.83538499999997</v>
      </c>
      <c r="Z112" s="14">
        <v>882.51941499999998</v>
      </c>
      <c r="AA112" s="14">
        <v>699.54272600000002</v>
      </c>
      <c r="AB112" s="14">
        <v>768.27313400000003</v>
      </c>
      <c r="AC112" s="14">
        <v>1268.458807</v>
      </c>
      <c r="AD112" s="14">
        <v>1708.75776</v>
      </c>
      <c r="AE112" s="14">
        <v>1151.9275929999999</v>
      </c>
    </row>
    <row r="113" spans="1:31" ht="13.5" customHeight="1" x14ac:dyDescent="0.15">
      <c r="A113" s="1"/>
      <c r="B113" s="16" t="s">
        <v>407</v>
      </c>
      <c r="C113" s="10">
        <v>1.4185159292388601</v>
      </c>
      <c r="D113" s="11">
        <v>0.89635629458270705</v>
      </c>
      <c r="E113" s="11">
        <v>0.66114406188358865</v>
      </c>
      <c r="F113" s="11">
        <v>0.33696346668014515</v>
      </c>
      <c r="G113" s="11">
        <v>7.0094096651815305E-2</v>
      </c>
      <c r="H113" s="11">
        <v>0.283330228713356</v>
      </c>
      <c r="I113" s="11">
        <v>5.2391034016734395E-2</v>
      </c>
      <c r="J113" s="11">
        <v>2.5157649888911202E-2</v>
      </c>
      <c r="K113" s="11">
        <v>0.25775388448719999</v>
      </c>
      <c r="L113" s="11">
        <v>0.57418499999999995</v>
      </c>
      <c r="M113" s="11">
        <v>0.20857800000000001</v>
      </c>
      <c r="N113" s="11">
        <v>8.3127999999999994E-2</v>
      </c>
      <c r="O113" s="11">
        <v>1.6067999999999999E-2</v>
      </c>
      <c r="P113" s="11">
        <v>4.1409000000000001E-2</v>
      </c>
      <c r="Q113" s="11">
        <v>5.6360000000000004E-3</v>
      </c>
      <c r="R113" s="11">
        <v>2.0725E-2</v>
      </c>
      <c r="S113" s="11">
        <v>2.9232000000000001E-2</v>
      </c>
      <c r="T113" s="11">
        <v>1.9286000000000001E-2</v>
      </c>
      <c r="U113" s="11">
        <v>0.30088500000000001</v>
      </c>
      <c r="V113" s="11">
        <v>3.1313399999999998</v>
      </c>
      <c r="W113" s="11">
        <v>0.75428600000000001</v>
      </c>
      <c r="X113" s="11">
        <v>3.8945379999999998</v>
      </c>
      <c r="Y113" s="11">
        <v>4.8549160000000002</v>
      </c>
      <c r="Z113" s="11">
        <v>0.300848</v>
      </c>
      <c r="AA113" s="11">
        <v>0.57779100000000005</v>
      </c>
      <c r="AB113" s="11">
        <v>0.162388</v>
      </c>
      <c r="AC113" s="11">
        <v>0.299238</v>
      </c>
      <c r="AD113" s="11">
        <v>0.37346099999999999</v>
      </c>
      <c r="AE113" s="11">
        <v>0.57744200000000001</v>
      </c>
    </row>
    <row r="114" spans="1:31" ht="13.5" customHeight="1" x14ac:dyDescent="0.15">
      <c r="A114" s="1"/>
      <c r="B114" s="16" t="s">
        <v>408</v>
      </c>
      <c r="C114" s="13">
        <v>52.834072714003412</v>
      </c>
      <c r="D114" s="14">
        <v>86.707008120994331</v>
      </c>
      <c r="E114" s="14">
        <v>26.947886193444798</v>
      </c>
      <c r="F114" s="14">
        <v>27.151479334419399</v>
      </c>
      <c r="G114" s="14">
        <v>2.6635756727689799</v>
      </c>
      <c r="H114" s="14">
        <v>6.2034407970924397</v>
      </c>
      <c r="I114" s="14">
        <v>8.8147914733155588</v>
      </c>
      <c r="J114" s="14">
        <v>20.92575581284801</v>
      </c>
      <c r="K114" s="14">
        <v>25.400417050698</v>
      </c>
      <c r="L114" s="14">
        <v>44.233814000000002</v>
      </c>
      <c r="M114" s="14">
        <v>0.125442</v>
      </c>
      <c r="N114" s="14">
        <v>14.684338</v>
      </c>
      <c r="O114" s="14">
        <v>5.5839210000000001</v>
      </c>
      <c r="P114" s="14">
        <v>4.1145060000000004</v>
      </c>
      <c r="Q114" s="14">
        <v>31.828773000000002</v>
      </c>
      <c r="R114" s="14">
        <v>19.364553000000001</v>
      </c>
      <c r="S114" s="14">
        <v>47.896453999999999</v>
      </c>
      <c r="T114" s="14">
        <v>176.75149400000001</v>
      </c>
      <c r="U114" s="14">
        <v>72.661113999999998</v>
      </c>
      <c r="V114" s="14">
        <v>90.565613999999997</v>
      </c>
      <c r="W114" s="14">
        <v>233.17292900000001</v>
      </c>
      <c r="X114" s="14">
        <v>32.186140000000002</v>
      </c>
      <c r="Y114" s="14">
        <v>14.664794000000001</v>
      </c>
      <c r="Z114" s="14">
        <v>48.829244000000003</v>
      </c>
      <c r="AA114" s="14">
        <v>7.3202790000000002</v>
      </c>
      <c r="AB114" s="14">
        <v>3.6207449999999999</v>
      </c>
      <c r="AC114" s="14">
        <v>22.371794999999999</v>
      </c>
      <c r="AD114" s="14">
        <v>3.496343</v>
      </c>
      <c r="AE114" s="14">
        <v>15.250928999999999</v>
      </c>
    </row>
    <row r="115" spans="1:31" ht="13.5" customHeight="1" x14ac:dyDescent="0.15">
      <c r="A115" s="1"/>
      <c r="B115" s="16" t="s">
        <v>409</v>
      </c>
      <c r="C115" s="10"/>
      <c r="D115" s="11">
        <v>3.2109435366167798</v>
      </c>
      <c r="E115" s="11"/>
      <c r="F115" s="11">
        <v>2.5920266667703501E-2</v>
      </c>
      <c r="G115" s="11"/>
      <c r="H115" s="11"/>
      <c r="I115" s="11"/>
      <c r="J115" s="11">
        <v>2.8931297372247798E-3</v>
      </c>
      <c r="K115" s="11">
        <v>1.0333867505899199E-2</v>
      </c>
      <c r="L115" s="11">
        <v>0.111979</v>
      </c>
      <c r="M115" s="11">
        <v>2.6268E-2</v>
      </c>
      <c r="N115" s="11">
        <v>0.14339499999999999</v>
      </c>
      <c r="O115" s="11">
        <v>4.8327000000000002E-2</v>
      </c>
      <c r="P115" s="11">
        <v>1.4156999999999999E-2</v>
      </c>
      <c r="Q115" s="11">
        <v>0.15979399999999999</v>
      </c>
      <c r="R115" s="11">
        <v>0.20125000000000001</v>
      </c>
      <c r="S115" s="11">
        <v>0.242008</v>
      </c>
      <c r="T115" s="11">
        <v>0.98835200000000001</v>
      </c>
      <c r="U115" s="11">
        <v>0.94022499999999998</v>
      </c>
      <c r="V115" s="11">
        <v>1.1148899999999999</v>
      </c>
      <c r="W115" s="11">
        <v>0.89430500000000002</v>
      </c>
      <c r="X115" s="11">
        <v>8.1430500000000006</v>
      </c>
      <c r="Y115" s="11">
        <v>0.70003700000000002</v>
      </c>
      <c r="Z115" s="11">
        <v>0.75556999999999996</v>
      </c>
      <c r="AA115" s="11">
        <v>0.48926900000000001</v>
      </c>
      <c r="AB115" s="11">
        <v>0.26138600000000001</v>
      </c>
      <c r="AC115" s="11">
        <v>0.38504100000000002</v>
      </c>
      <c r="AD115" s="11">
        <v>0.60920200000000002</v>
      </c>
      <c r="AE115" s="11">
        <v>0.58301000000000003</v>
      </c>
    </row>
    <row r="116" spans="1:31" ht="13.5" customHeight="1" x14ac:dyDescent="0.15">
      <c r="A116" s="1"/>
      <c r="B116" s="16" t="s">
        <v>410</v>
      </c>
      <c r="C116" s="13"/>
      <c r="D116" s="14">
        <v>1.7170821051426598E-2</v>
      </c>
      <c r="E116" s="14"/>
      <c r="F116" s="14">
        <v>0.14256146667236899</v>
      </c>
      <c r="G116" s="14">
        <v>2.8037638660726102E-2</v>
      </c>
      <c r="H116" s="14"/>
      <c r="I116" s="14"/>
      <c r="J116" s="14">
        <v>8.6793892116743508E-3</v>
      </c>
      <c r="K116" s="14">
        <v>4.7775221326000601E-2</v>
      </c>
      <c r="L116" s="14">
        <v>0.11121499999999999</v>
      </c>
      <c r="M116" s="14">
        <v>4.2625999999999997E-2</v>
      </c>
      <c r="N116" s="14">
        <v>6.6383999999999999E-2</v>
      </c>
      <c r="O116" s="14">
        <v>1.9892E-2</v>
      </c>
      <c r="P116" s="14">
        <v>1.8016000000000001E-2</v>
      </c>
      <c r="Q116" s="14">
        <v>6.9541000000000006E-2</v>
      </c>
      <c r="R116" s="14">
        <v>0.45460400000000001</v>
      </c>
      <c r="S116" s="14">
        <v>9.4867000000000007E-2</v>
      </c>
      <c r="T116" s="14">
        <v>74.752184999999997</v>
      </c>
      <c r="U116" s="14">
        <v>3.6612149999999999</v>
      </c>
      <c r="V116" s="14">
        <v>20.959116999999999</v>
      </c>
      <c r="W116" s="14">
        <v>18.523789000000001</v>
      </c>
      <c r="X116" s="14">
        <v>17.953348999999999</v>
      </c>
      <c r="Y116" s="14">
        <v>14.602778000000001</v>
      </c>
      <c r="Z116" s="14">
        <v>0.12656700000000001</v>
      </c>
      <c r="AA116" s="14">
        <v>0.67855600000000005</v>
      </c>
      <c r="AB116" s="14">
        <v>0.58063399999999998</v>
      </c>
      <c r="AC116" s="14">
        <v>0.68553699999999995</v>
      </c>
      <c r="AD116" s="14">
        <v>0.85413700000000004</v>
      </c>
      <c r="AE116" s="14">
        <v>0.41439500000000001</v>
      </c>
    </row>
    <row r="117" spans="1:31" ht="13.5" customHeight="1" x14ac:dyDescent="0.15">
      <c r="A117" s="1"/>
      <c r="B117" s="16" t="s">
        <v>411</v>
      </c>
      <c r="C117" s="10">
        <v>9.3821279992439965</v>
      </c>
      <c r="D117" s="11">
        <v>9.5226021943733201</v>
      </c>
      <c r="E117" s="11">
        <v>12.8970152269609</v>
      </c>
      <c r="F117" s="11">
        <v>3.1752326667936797</v>
      </c>
      <c r="G117" s="11">
        <v>4.4720033663858203</v>
      </c>
      <c r="H117" s="11">
        <v>0.67104527853163398</v>
      </c>
      <c r="I117" s="11">
        <v>2.9731911804496702</v>
      </c>
      <c r="J117" s="11">
        <v>1.377129754919</v>
      </c>
      <c r="K117" s="11">
        <v>2.0512175571728801</v>
      </c>
      <c r="L117" s="11">
        <v>0.47263100000000002</v>
      </c>
      <c r="M117" s="11">
        <v>2.4970539999999999</v>
      </c>
      <c r="N117" s="11">
        <v>1.0890420000000001</v>
      </c>
      <c r="O117" s="11">
        <v>1.4195279999999999</v>
      </c>
      <c r="P117" s="11">
        <v>1.4932289999999999</v>
      </c>
      <c r="Q117" s="11">
        <v>0.82402600000000004</v>
      </c>
      <c r="R117" s="11">
        <v>3.0111750000000002</v>
      </c>
      <c r="S117" s="11">
        <v>0.81781999999999999</v>
      </c>
      <c r="T117" s="11">
        <v>0.94786700000000002</v>
      </c>
      <c r="U117" s="11">
        <v>7.1687659999999997</v>
      </c>
      <c r="V117" s="11">
        <v>18.643982000000001</v>
      </c>
      <c r="W117" s="11">
        <v>0.57107399999999997</v>
      </c>
      <c r="X117" s="11">
        <v>22.408852</v>
      </c>
      <c r="Y117" s="11">
        <v>2.0884360000000002</v>
      </c>
      <c r="Z117" s="11">
        <v>3.7512970000000001</v>
      </c>
      <c r="AA117" s="11">
        <v>1.0481339999999999</v>
      </c>
      <c r="AB117" s="11">
        <v>1.0606150000000001</v>
      </c>
      <c r="AC117" s="11">
        <v>1.2925519999999999</v>
      </c>
      <c r="AD117" s="11">
        <v>0.59651699999999996</v>
      </c>
      <c r="AE117" s="11">
        <v>1.0914759999999999</v>
      </c>
    </row>
    <row r="118" spans="1:31" ht="13.5" customHeight="1" x14ac:dyDescent="0.15">
      <c r="A118" s="1"/>
      <c r="B118" s="16" t="s">
        <v>412</v>
      </c>
      <c r="C118" s="13">
        <v>0.10400055466962499</v>
      </c>
      <c r="D118" s="14">
        <v>0.15979645758992</v>
      </c>
      <c r="E118" s="14">
        <v>2.5870353742392199E-2</v>
      </c>
      <c r="F118" s="14">
        <v>0.19440200000777599</v>
      </c>
      <c r="G118" s="14"/>
      <c r="H118" s="14">
        <v>0.13420905570632699</v>
      </c>
      <c r="I118" s="14">
        <v>0.72037671773009704</v>
      </c>
      <c r="J118" s="14">
        <v>0.52189544694546197</v>
      </c>
      <c r="K118" s="14">
        <v>2.5840885242626901E-3</v>
      </c>
      <c r="L118" s="14">
        <v>0.165325</v>
      </c>
      <c r="M118" s="14"/>
      <c r="N118" s="14"/>
      <c r="O118" s="14">
        <v>1.08E-4</v>
      </c>
      <c r="P118" s="14">
        <v>0.18234800000000001</v>
      </c>
      <c r="Q118" s="14">
        <v>2.2266000000000001E-2</v>
      </c>
      <c r="R118" s="14">
        <v>3.0647000000000001E-2</v>
      </c>
      <c r="S118" s="14">
        <v>0.32975599999999999</v>
      </c>
      <c r="T118" s="14">
        <v>0.10216799999999999</v>
      </c>
      <c r="U118" s="14">
        <v>1.017658</v>
      </c>
      <c r="V118" s="14">
        <v>4.8740420000000002</v>
      </c>
      <c r="W118" s="14">
        <v>5.6509999999999998E-3</v>
      </c>
      <c r="X118" s="14">
        <v>4.9490000000000003E-3</v>
      </c>
      <c r="Y118" s="14">
        <v>2.8939999999999999E-3</v>
      </c>
      <c r="Z118" s="14">
        <v>0.14387</v>
      </c>
      <c r="AA118" s="14">
        <v>6.4250000000000002E-3</v>
      </c>
      <c r="AB118" s="14">
        <v>1.031E-3</v>
      </c>
      <c r="AC118" s="14">
        <v>2.5920000000000001E-3</v>
      </c>
      <c r="AD118" s="14">
        <v>1.4574E-2</v>
      </c>
      <c r="AE118" s="14">
        <v>1.3188999999999999E-2</v>
      </c>
    </row>
    <row r="119" spans="1:31" ht="13.5" customHeight="1" x14ac:dyDescent="0.15">
      <c r="A119" s="1"/>
      <c r="B119" s="16" t="s">
        <v>413</v>
      </c>
      <c r="C119" s="10">
        <v>7.0573377388909382</v>
      </c>
      <c r="D119" s="11">
        <v>74.640988409553884</v>
      </c>
      <c r="E119" s="11">
        <v>34.6219281958914</v>
      </c>
      <c r="F119" s="11">
        <v>48.778053828617793</v>
      </c>
      <c r="G119" s="11">
        <v>108.715943906966</v>
      </c>
      <c r="H119" s="11">
        <v>175.933159913694</v>
      </c>
      <c r="I119" s="11">
        <v>277.00449460497896</v>
      </c>
      <c r="J119" s="11">
        <v>85.531481245317934</v>
      </c>
      <c r="K119" s="11">
        <v>9.2780783149297754</v>
      </c>
      <c r="L119" s="11">
        <v>12.872071</v>
      </c>
      <c r="M119" s="11">
        <v>9.1902899999999992</v>
      </c>
      <c r="N119" s="11">
        <v>5.7152200000000004</v>
      </c>
      <c r="O119" s="11">
        <v>8.2845019999999998</v>
      </c>
      <c r="P119" s="11">
        <v>11.168118</v>
      </c>
      <c r="Q119" s="11">
        <v>22.602217</v>
      </c>
      <c r="R119" s="11">
        <v>15.916233</v>
      </c>
      <c r="S119" s="11">
        <v>28.040475000000001</v>
      </c>
      <c r="T119" s="11">
        <v>36.237454</v>
      </c>
      <c r="U119" s="11">
        <v>38.514783999999999</v>
      </c>
      <c r="V119" s="11">
        <v>47.124000000000002</v>
      </c>
      <c r="W119" s="11">
        <v>48.868482</v>
      </c>
      <c r="X119" s="11">
        <v>40.489556999999998</v>
      </c>
      <c r="Y119" s="11">
        <v>43.528015000000003</v>
      </c>
      <c r="Z119" s="11">
        <v>45.839720999999997</v>
      </c>
      <c r="AA119" s="11">
        <v>32.922320999999997</v>
      </c>
      <c r="AB119" s="11">
        <v>31.260518999999999</v>
      </c>
      <c r="AC119" s="11">
        <v>34.133693000000001</v>
      </c>
      <c r="AD119" s="11">
        <v>32.820163999999998</v>
      </c>
      <c r="AE119" s="11">
        <v>38.487591999999999</v>
      </c>
    </row>
    <row r="120" spans="1:31" ht="13.5" customHeight="1" x14ac:dyDescent="0.15">
      <c r="A120" s="1"/>
      <c r="B120" s="16" t="s">
        <v>414</v>
      </c>
      <c r="C120" s="13"/>
      <c r="D120" s="14">
        <v>5.1512463154279799E-2</v>
      </c>
      <c r="E120" s="14">
        <v>0.32814932759041515</v>
      </c>
      <c r="F120" s="14">
        <v>7.7760800003110406E-2</v>
      </c>
      <c r="G120" s="14">
        <v>1.40188193303631E-2</v>
      </c>
      <c r="H120" s="14">
        <v>4.4736351902108902E-2</v>
      </c>
      <c r="I120" s="14">
        <v>0.22266189457112098</v>
      </c>
      <c r="J120" s="14"/>
      <c r="K120" s="14">
        <v>3.4458593845582607E-2</v>
      </c>
      <c r="L120" s="14">
        <v>0.18940199999999999</v>
      </c>
      <c r="M120" s="14">
        <v>0.32763300000000001</v>
      </c>
      <c r="N120" s="14">
        <v>4.0032999999999999E-2</v>
      </c>
      <c r="O120" s="14">
        <v>8.1907999999999995E-2</v>
      </c>
      <c r="P120" s="14">
        <v>0.14987900000000001</v>
      </c>
      <c r="Q120" s="14">
        <v>0.41603200000000001</v>
      </c>
      <c r="R120" s="14">
        <v>9.7457000000000002E-2</v>
      </c>
      <c r="S120" s="14">
        <v>0.15445999999999999</v>
      </c>
      <c r="T120" s="14">
        <v>8.6413000000000004E-2</v>
      </c>
      <c r="U120" s="14">
        <v>0.28805799999999998</v>
      </c>
      <c r="V120" s="14">
        <v>4.1883280000000003</v>
      </c>
      <c r="W120" s="14">
        <v>0.68257400000000001</v>
      </c>
      <c r="X120" s="14">
        <v>1.313923</v>
      </c>
      <c r="Y120" s="14">
        <v>0.53820400000000002</v>
      </c>
      <c r="Z120" s="14">
        <v>0.39777800000000002</v>
      </c>
      <c r="AA120" s="14">
        <v>0.131524</v>
      </c>
      <c r="AB120" s="14">
        <v>8.5389000000000007E-2</v>
      </c>
      <c r="AC120" s="14">
        <v>0.317602</v>
      </c>
      <c r="AD120" s="14">
        <v>0.612456</v>
      </c>
      <c r="AE120" s="14">
        <v>0.94398199999999999</v>
      </c>
    </row>
    <row r="121" spans="1:31" ht="13.5" customHeight="1" x14ac:dyDescent="0.15">
      <c r="A121" s="1"/>
      <c r="B121" s="16" t="s">
        <v>415</v>
      </c>
      <c r="C121" s="10">
        <v>415.79457239507713</v>
      </c>
      <c r="D121" s="11">
        <v>228.138456776932</v>
      </c>
      <c r="E121" s="11">
        <v>158.75958515880001</v>
      </c>
      <c r="F121" s="11">
        <v>191.874774007675</v>
      </c>
      <c r="G121" s="11">
        <v>264.78745951189802</v>
      </c>
      <c r="H121" s="11">
        <v>242.709621186242</v>
      </c>
      <c r="I121" s="11">
        <v>230.07522588448899</v>
      </c>
      <c r="J121" s="11">
        <v>211.63080503074997</v>
      </c>
      <c r="K121" s="11">
        <v>168.28384907432601</v>
      </c>
      <c r="L121" s="11">
        <v>336.63240999999999</v>
      </c>
      <c r="M121" s="11">
        <v>555.83367699999997</v>
      </c>
      <c r="N121" s="11">
        <v>346.94279799999998</v>
      </c>
      <c r="O121" s="11">
        <v>658.25208299999997</v>
      </c>
      <c r="P121" s="11">
        <v>465.12579599999998</v>
      </c>
      <c r="Q121" s="11">
        <v>174.69171800000001</v>
      </c>
      <c r="R121" s="11">
        <v>148.11749499999999</v>
      </c>
      <c r="S121" s="11">
        <v>138.83890400000001</v>
      </c>
      <c r="T121" s="11">
        <v>13.218779</v>
      </c>
      <c r="U121" s="11">
        <v>16.652191999999999</v>
      </c>
      <c r="V121" s="11">
        <v>13.885054999999999</v>
      </c>
      <c r="W121" s="11">
        <v>10.70261</v>
      </c>
      <c r="X121" s="11">
        <v>16.031376999999999</v>
      </c>
      <c r="Y121" s="11">
        <v>10.952664</v>
      </c>
      <c r="Z121" s="11">
        <v>10.082513000000001</v>
      </c>
      <c r="AA121" s="11">
        <v>10.493979</v>
      </c>
      <c r="AB121" s="11">
        <v>13.410043</v>
      </c>
      <c r="AC121" s="11">
        <v>14.204980000000001</v>
      </c>
      <c r="AD121" s="11">
        <v>18.440926000000001</v>
      </c>
      <c r="AE121" s="11">
        <v>12.10778</v>
      </c>
    </row>
    <row r="122" spans="1:31" ht="13.5" customHeight="1" x14ac:dyDescent="0.15">
      <c r="A122" s="1"/>
      <c r="B122" s="16" t="s">
        <v>416</v>
      </c>
      <c r="C122" s="13">
        <v>0.129861697292384</v>
      </c>
      <c r="D122" s="14">
        <v>1.7586437339523801E-2</v>
      </c>
      <c r="E122" s="14"/>
      <c r="F122" s="14"/>
      <c r="G122" s="14"/>
      <c r="H122" s="14"/>
      <c r="I122" s="14">
        <v>1.3097758504183599E-2</v>
      </c>
      <c r="J122" s="14"/>
      <c r="K122" s="14"/>
      <c r="L122" s="14">
        <v>112.40101300000001</v>
      </c>
      <c r="M122" s="14">
        <v>2.0841999999999999E-2</v>
      </c>
      <c r="N122" s="14">
        <v>28.566697999999999</v>
      </c>
      <c r="O122" s="14">
        <v>5.2700000000000002E-4</v>
      </c>
      <c r="P122" s="14">
        <v>1.2988E-2</v>
      </c>
      <c r="Q122" s="14">
        <v>6.9563E-2</v>
      </c>
      <c r="R122" s="14">
        <v>0.18901000000000001</v>
      </c>
      <c r="S122" s="14">
        <v>2.5567700000000002</v>
      </c>
      <c r="T122" s="14">
        <v>1.5926009999999999</v>
      </c>
      <c r="U122" s="14">
        <v>4.0581040000000002</v>
      </c>
      <c r="V122" s="14">
        <v>0.59133599999999997</v>
      </c>
      <c r="W122" s="14">
        <v>11.858202</v>
      </c>
      <c r="X122" s="14">
        <v>74.435910000000007</v>
      </c>
      <c r="Y122" s="14">
        <v>106.310186</v>
      </c>
      <c r="Z122" s="14">
        <v>56.408014999999999</v>
      </c>
      <c r="AA122" s="14">
        <v>0.49589899999999998</v>
      </c>
      <c r="AB122" s="14">
        <v>152.95990699999999</v>
      </c>
      <c r="AC122" s="14">
        <v>230.157026</v>
      </c>
      <c r="AD122" s="14">
        <v>130.93484699999999</v>
      </c>
      <c r="AE122" s="14">
        <v>0.20750199999999999</v>
      </c>
    </row>
    <row r="123" spans="1:31" ht="13.5" customHeight="1" x14ac:dyDescent="0.15">
      <c r="A123" s="1"/>
      <c r="B123" s="16" t="s">
        <v>417</v>
      </c>
      <c r="C123" s="10">
        <v>0.25353185863954003</v>
      </c>
      <c r="D123" s="11">
        <v>0.53651696211083288</v>
      </c>
      <c r="E123" s="11">
        <v>0.33684245919709888</v>
      </c>
      <c r="F123" s="11">
        <v>0.49248506668636621</v>
      </c>
      <c r="G123" s="11">
        <v>0.54673395388415902</v>
      </c>
      <c r="H123" s="11">
        <v>0.521924105524604</v>
      </c>
      <c r="I123" s="11">
        <v>0.471519306150609</v>
      </c>
      <c r="J123" s="11">
        <v>0.59912943210441938</v>
      </c>
      <c r="K123" s="11">
        <v>0.81546830796642711</v>
      </c>
      <c r="L123" s="11">
        <v>0.90627199999999997</v>
      </c>
      <c r="M123" s="11">
        <v>0.81377200000000005</v>
      </c>
      <c r="N123" s="11">
        <v>0.63585800000000003</v>
      </c>
      <c r="O123" s="11">
        <v>0.58550000000000002</v>
      </c>
      <c r="P123" s="11">
        <v>1.485862</v>
      </c>
      <c r="Q123" s="11">
        <v>1.475058</v>
      </c>
      <c r="R123" s="11">
        <v>2.095186</v>
      </c>
      <c r="S123" s="11">
        <v>4.43269</v>
      </c>
      <c r="T123" s="11">
        <v>6.6718479999999998</v>
      </c>
      <c r="U123" s="11">
        <v>4.1126139999999998</v>
      </c>
      <c r="V123" s="11">
        <v>3.4011960000000001</v>
      </c>
      <c r="W123" s="11">
        <v>2.4926740000000001</v>
      </c>
      <c r="X123" s="11">
        <v>5.3091429999999997</v>
      </c>
      <c r="Y123" s="11">
        <v>3.3191739999999998</v>
      </c>
      <c r="Z123" s="11">
        <v>4.6788629999999998</v>
      </c>
      <c r="AA123" s="11">
        <v>7.2022969999999997</v>
      </c>
      <c r="AB123" s="11">
        <v>6.1806020000000004</v>
      </c>
      <c r="AC123" s="11">
        <v>5.6597220000000004</v>
      </c>
      <c r="AD123" s="11">
        <v>5.3623250000000002</v>
      </c>
      <c r="AE123" s="11">
        <v>4.9567100000000002</v>
      </c>
    </row>
    <row r="124" spans="1:31" ht="13.5" customHeight="1" x14ac:dyDescent="0.15">
      <c r="A124" s="1"/>
      <c r="B124" s="16" t="s">
        <v>418</v>
      </c>
      <c r="C124" s="13"/>
      <c r="D124" s="14">
        <v>0.87571187362275704</v>
      </c>
      <c r="E124" s="14">
        <v>6.3788505484463274</v>
      </c>
      <c r="F124" s="14">
        <v>7.3095152002923793</v>
      </c>
      <c r="G124" s="14">
        <v>0.57477159254488608</v>
      </c>
      <c r="H124" s="14">
        <v>2.0578721874970101</v>
      </c>
      <c r="I124" s="14">
        <v>3.1565597995082402</v>
      </c>
      <c r="J124" s="14">
        <v>4.3488771480466317</v>
      </c>
      <c r="K124" s="14">
        <v>8.3200425146758867</v>
      </c>
      <c r="L124" s="14">
        <v>36.023110000000003</v>
      </c>
      <c r="M124" s="14">
        <v>36.909951</v>
      </c>
      <c r="N124" s="14">
        <v>12.735033</v>
      </c>
      <c r="O124" s="14">
        <v>45.905163000000002</v>
      </c>
      <c r="P124" s="14">
        <v>48.431125999999999</v>
      </c>
      <c r="Q124" s="14">
        <v>115.22510699999999</v>
      </c>
      <c r="R124" s="14">
        <v>143.707526</v>
      </c>
      <c r="S124" s="14">
        <v>174.59564599999999</v>
      </c>
      <c r="T124" s="14">
        <v>294.81341900000001</v>
      </c>
      <c r="U124" s="14">
        <v>56.352248000000003</v>
      </c>
      <c r="V124" s="14">
        <v>97.193797000000004</v>
      </c>
      <c r="W124" s="14">
        <v>95.553576000000007</v>
      </c>
      <c r="X124" s="14">
        <v>61.393065</v>
      </c>
      <c r="Y124" s="14">
        <v>45.148248000000002</v>
      </c>
      <c r="Z124" s="14">
        <v>48.550373999999998</v>
      </c>
      <c r="AA124" s="14">
        <v>29.445595000000001</v>
      </c>
      <c r="AB124" s="14">
        <v>28.822811000000002</v>
      </c>
      <c r="AC124" s="14">
        <v>57.069298000000003</v>
      </c>
      <c r="AD124" s="14">
        <v>58.761620000000001</v>
      </c>
      <c r="AE124" s="14">
        <v>45.215392999999999</v>
      </c>
    </row>
    <row r="125" spans="1:31" ht="13.5" customHeight="1" x14ac:dyDescent="0.15">
      <c r="A125" s="1"/>
      <c r="B125" s="16" t="s">
        <v>419</v>
      </c>
      <c r="C125" s="10">
        <v>1.63342643864034E-2</v>
      </c>
      <c r="D125" s="11">
        <v>0.78936249338196929</v>
      </c>
      <c r="E125" s="11">
        <v>7.5963603285872159</v>
      </c>
      <c r="F125" s="11">
        <v>0.11664120000466599</v>
      </c>
      <c r="G125" s="11">
        <v>1.6121642229917492</v>
      </c>
      <c r="H125" s="11">
        <v>1.6403329030773299</v>
      </c>
      <c r="I125" s="11">
        <v>1.1526027483681605</v>
      </c>
      <c r="J125" s="11">
        <v>6.8499249117527334</v>
      </c>
      <c r="K125" s="11">
        <v>0.38729681260850002</v>
      </c>
      <c r="L125" s="11">
        <v>3.0960749999999999</v>
      </c>
      <c r="M125" s="11">
        <v>0.33643600000000001</v>
      </c>
      <c r="N125" s="11">
        <v>0.40094999999999997</v>
      </c>
      <c r="O125" s="11">
        <v>0.126308</v>
      </c>
      <c r="P125" s="11">
        <v>16.661981999999998</v>
      </c>
      <c r="Q125" s="11">
        <v>0.83111299999999999</v>
      </c>
      <c r="R125" s="11">
        <v>0.54268300000000003</v>
      </c>
      <c r="S125" s="11">
        <v>11.956807</v>
      </c>
      <c r="T125" s="11">
        <v>0.61171500000000001</v>
      </c>
      <c r="U125" s="11">
        <v>7.4432900000000002</v>
      </c>
      <c r="V125" s="11">
        <v>1.0744119999999999</v>
      </c>
      <c r="W125" s="11">
        <v>0.26253199999999999</v>
      </c>
      <c r="X125" s="11">
        <v>0.63814800000000005</v>
      </c>
      <c r="Y125" s="11">
        <v>0.44603300000000001</v>
      </c>
      <c r="Z125" s="11">
        <v>0.94050599999999995</v>
      </c>
      <c r="AA125" s="11">
        <v>0.61596099999999998</v>
      </c>
      <c r="AB125" s="11">
        <v>0.27679799999999999</v>
      </c>
      <c r="AC125" s="11">
        <v>59.545380999999999</v>
      </c>
      <c r="AD125" s="11">
        <v>29.726278000000001</v>
      </c>
      <c r="AE125" s="11">
        <v>45.645828999999999</v>
      </c>
    </row>
    <row r="126" spans="1:31" ht="13.5" customHeight="1" x14ac:dyDescent="0.15">
      <c r="A126" s="1"/>
      <c r="B126" s="16" t="s">
        <v>420</v>
      </c>
      <c r="C126" s="13"/>
      <c r="D126" s="14">
        <v>8.5854105257133093E-2</v>
      </c>
      <c r="E126" s="14">
        <v>0.58822273697987304</v>
      </c>
      <c r="F126" s="14">
        <v>0.32400333334629294</v>
      </c>
      <c r="G126" s="14"/>
      <c r="H126" s="14"/>
      <c r="I126" s="14"/>
      <c r="J126" s="14">
        <v>0.22339993101353101</v>
      </c>
      <c r="K126" s="14">
        <v>6.5289538449504705E-2</v>
      </c>
      <c r="L126" s="14">
        <v>0.15528800000000001</v>
      </c>
      <c r="M126" s="14">
        <v>2.1209419999999999</v>
      </c>
      <c r="N126" s="14">
        <v>1.1842870000000001</v>
      </c>
      <c r="O126" s="14">
        <v>0.31229099999999999</v>
      </c>
      <c r="P126" s="14">
        <v>0.37573499999999999</v>
      </c>
      <c r="Q126" s="14">
        <v>6.7949999999999998E-3</v>
      </c>
      <c r="R126" s="14">
        <v>0.24265200000000001</v>
      </c>
      <c r="S126" s="14">
        <v>0.287053</v>
      </c>
      <c r="T126" s="14">
        <v>6.1334220000000004</v>
      </c>
      <c r="U126" s="14">
        <v>4.2874000000000002E-2</v>
      </c>
      <c r="V126" s="14">
        <v>8.4429000000000004E-2</v>
      </c>
      <c r="W126" s="14">
        <v>0.13595699999999999</v>
      </c>
      <c r="X126" s="14">
        <v>0.31895800000000002</v>
      </c>
      <c r="Y126" s="14">
        <v>0.266513</v>
      </c>
      <c r="Z126" s="14">
        <v>0.37124099999999999</v>
      </c>
      <c r="AA126" s="14">
        <v>0.25027199999999999</v>
      </c>
      <c r="AB126" s="14">
        <v>0.28369499999999997</v>
      </c>
      <c r="AC126" s="14">
        <v>0.26106000000000001</v>
      </c>
      <c r="AD126" s="14">
        <v>0.143068</v>
      </c>
      <c r="AE126" s="14">
        <v>0.99101099999999998</v>
      </c>
    </row>
    <row r="127" spans="1:31" ht="13.5" customHeight="1" x14ac:dyDescent="0.15">
      <c r="A127" s="1"/>
      <c r="B127" s="16" t="s">
        <v>421</v>
      </c>
      <c r="C127" s="10">
        <v>1.9119263507506601</v>
      </c>
      <c r="D127" s="11">
        <v>2.1389282546242403</v>
      </c>
      <c r="E127" s="11">
        <v>1.5208326757625499</v>
      </c>
      <c r="F127" s="11">
        <v>1.5163356000606498</v>
      </c>
      <c r="G127" s="11">
        <v>2.1869358155366401</v>
      </c>
      <c r="H127" s="11">
        <v>3.6683808559729298</v>
      </c>
      <c r="I127" s="11">
        <v>3.0648754899789599</v>
      </c>
      <c r="J127" s="11">
        <v>4.3668648677172017</v>
      </c>
      <c r="K127" s="11">
        <v>3.2402775982686403</v>
      </c>
      <c r="L127" s="11">
        <v>3.433586</v>
      </c>
      <c r="M127" s="11">
        <v>3.541331</v>
      </c>
      <c r="N127" s="11">
        <v>4.5992309999999996</v>
      </c>
      <c r="O127" s="11">
        <v>5.7970990000000002</v>
      </c>
      <c r="P127" s="11">
        <v>8.8506409999999995</v>
      </c>
      <c r="Q127" s="11">
        <v>10.059834</v>
      </c>
      <c r="R127" s="11">
        <v>9.8562279999999998</v>
      </c>
      <c r="S127" s="11">
        <v>12.906700000000001</v>
      </c>
      <c r="T127" s="11">
        <v>11.705609000000001</v>
      </c>
      <c r="U127" s="11">
        <v>9.651923</v>
      </c>
      <c r="V127" s="11">
        <v>9.9002599999999994</v>
      </c>
      <c r="W127" s="11">
        <v>10.314135</v>
      </c>
      <c r="X127" s="11">
        <v>9.6487230000000004</v>
      </c>
      <c r="Y127" s="11">
        <v>12.529486</v>
      </c>
      <c r="Z127" s="11">
        <v>15.778805999999999</v>
      </c>
      <c r="AA127" s="11">
        <v>15.927737</v>
      </c>
      <c r="AB127" s="11">
        <v>19.008852000000001</v>
      </c>
      <c r="AC127" s="11">
        <v>17.820440000000001</v>
      </c>
      <c r="AD127" s="11">
        <v>14.952311999999999</v>
      </c>
      <c r="AE127" s="11">
        <v>15.813862</v>
      </c>
    </row>
    <row r="128" spans="1:31" ht="13.5" customHeight="1" x14ac:dyDescent="0.15">
      <c r="A128" s="1"/>
      <c r="B128" s="16" t="s">
        <v>422</v>
      </c>
      <c r="C128" s="13">
        <v>29.839646613150297</v>
      </c>
      <c r="D128" s="14">
        <v>46.876366263077486</v>
      </c>
      <c r="E128" s="14">
        <v>18.670673585077502</v>
      </c>
      <c r="F128" s="14">
        <v>17.651701600706101</v>
      </c>
      <c r="G128" s="14">
        <v>5.62154655147559</v>
      </c>
      <c r="H128" s="14">
        <v>9.7227004800583412</v>
      </c>
      <c r="I128" s="14">
        <v>14.6432940076773</v>
      </c>
      <c r="J128" s="14">
        <v>15.935484380883601</v>
      </c>
      <c r="K128" s="14">
        <v>9.1170157168023653</v>
      </c>
      <c r="L128" s="14">
        <v>14.7537</v>
      </c>
      <c r="M128" s="14">
        <v>0.401561</v>
      </c>
      <c r="N128" s="14">
        <v>25.947234999999999</v>
      </c>
      <c r="O128" s="14">
        <v>7.4218109999999999</v>
      </c>
      <c r="P128" s="14">
        <v>0.12649299999999999</v>
      </c>
      <c r="Q128" s="14">
        <v>23.937687</v>
      </c>
      <c r="R128" s="14">
        <v>36.245828000000003</v>
      </c>
      <c r="S128" s="14">
        <v>32.566836000000002</v>
      </c>
      <c r="T128" s="14">
        <v>113.42568799999999</v>
      </c>
      <c r="U128" s="14">
        <v>128.63956200000001</v>
      </c>
      <c r="V128" s="14">
        <v>120.396711</v>
      </c>
      <c r="W128" s="14">
        <v>42.275433</v>
      </c>
      <c r="X128" s="14">
        <v>3.3776440000000001</v>
      </c>
      <c r="Y128" s="14">
        <v>86.691052999999997</v>
      </c>
      <c r="Z128" s="14">
        <v>4.3005000000000002E-2</v>
      </c>
      <c r="AA128" s="14">
        <v>1.4499E-2</v>
      </c>
      <c r="AB128" s="14">
        <v>2.3063319999999998</v>
      </c>
      <c r="AC128" s="14">
        <v>174.42068800000001</v>
      </c>
      <c r="AD128" s="14">
        <v>533.49078899999995</v>
      </c>
      <c r="AE128" s="14">
        <v>157.45805200000001</v>
      </c>
    </row>
    <row r="129" spans="1:31" ht="13.5" customHeight="1" x14ac:dyDescent="0.15">
      <c r="A129" s="1"/>
      <c r="B129" s="16" t="s">
        <v>423</v>
      </c>
      <c r="C129" s="10">
        <v>3.3721126285617901E-2</v>
      </c>
      <c r="D129" s="11"/>
      <c r="E129" s="11"/>
      <c r="F129" s="11">
        <v>2.5920266667703501E-2</v>
      </c>
      <c r="G129" s="11">
        <v>9.8131735312541393E-2</v>
      </c>
      <c r="H129" s="11">
        <v>2.9824234601405899E-2</v>
      </c>
      <c r="I129" s="11">
        <v>0.57630137418407801</v>
      </c>
      <c r="J129" s="11">
        <v>1.09850878239931</v>
      </c>
      <c r="K129" s="11">
        <v>3.3886647478819504E-2</v>
      </c>
      <c r="L129" s="11">
        <v>4.6439999999999997E-3</v>
      </c>
      <c r="M129" s="11">
        <v>5.6499999999999996E-4</v>
      </c>
      <c r="N129" s="11">
        <v>7.2999999999999999E-5</v>
      </c>
      <c r="O129" s="11">
        <v>7.6509999999999998E-3</v>
      </c>
      <c r="P129" s="11">
        <v>0.11944200000000001</v>
      </c>
      <c r="Q129" s="11">
        <v>5.914E-3</v>
      </c>
      <c r="R129" s="11">
        <v>7.7778E-2</v>
      </c>
      <c r="S129" s="11">
        <v>0.114789</v>
      </c>
      <c r="T129" s="11">
        <v>1.426E-3</v>
      </c>
      <c r="U129" s="11">
        <v>1.0917E-2</v>
      </c>
      <c r="V129" s="11">
        <v>1.4810239999999999</v>
      </c>
      <c r="W129" s="11">
        <v>2.9529999999999999E-3</v>
      </c>
      <c r="X129" s="11">
        <v>5.653E-3</v>
      </c>
      <c r="Y129" s="11">
        <v>6.0382999999999999E-2</v>
      </c>
      <c r="Z129" s="11">
        <v>2.5700000000000001E-4</v>
      </c>
      <c r="AA129" s="11">
        <v>5.5739999999999998E-2</v>
      </c>
      <c r="AB129" s="11">
        <v>3.1970000000000002E-3</v>
      </c>
      <c r="AC129" s="11">
        <v>2.1900000000000001E-4</v>
      </c>
      <c r="AD129" s="11">
        <v>0.11375</v>
      </c>
      <c r="AE129" s="11">
        <v>4.9799999999999997E-2</v>
      </c>
    </row>
    <row r="130" spans="1:31" ht="13.5" customHeight="1" x14ac:dyDescent="0.15">
      <c r="A130" s="1"/>
      <c r="B130" s="16" t="s">
        <v>424</v>
      </c>
      <c r="C130" s="13">
        <v>46.783211576804803</v>
      </c>
      <c r="D130" s="14">
        <v>42.654321452098308</v>
      </c>
      <c r="E130" s="14">
        <v>28.356627231726698</v>
      </c>
      <c r="F130" s="14">
        <v>36.508695601460275</v>
      </c>
      <c r="G130" s="14">
        <v>21.939452252018199</v>
      </c>
      <c r="H130" s="14">
        <v>30.823346460553001</v>
      </c>
      <c r="I130" s="14">
        <v>24.846447882436312</v>
      </c>
      <c r="J130" s="14">
        <v>19.366107307984901</v>
      </c>
      <c r="K130" s="14">
        <v>20.2903576737667</v>
      </c>
      <c r="L130" s="14">
        <v>23.120956</v>
      </c>
      <c r="M130" s="14">
        <v>20.170280000000002</v>
      </c>
      <c r="N130" s="14">
        <v>12.331517</v>
      </c>
      <c r="O130" s="14">
        <v>11.569746</v>
      </c>
      <c r="P130" s="14">
        <v>10.458366</v>
      </c>
      <c r="Q130" s="14">
        <v>8.5044590000000007</v>
      </c>
      <c r="R130" s="14">
        <v>10.532014</v>
      </c>
      <c r="S130" s="14">
        <v>28.368354</v>
      </c>
      <c r="T130" s="14">
        <v>20.379451</v>
      </c>
      <c r="U130" s="14">
        <v>27.960131000000001</v>
      </c>
      <c r="V130" s="14">
        <v>31.816913</v>
      </c>
      <c r="W130" s="14">
        <v>45.831874999999997</v>
      </c>
      <c r="X130" s="14">
        <v>27.887657999999998</v>
      </c>
      <c r="Y130" s="14">
        <v>42.458969000000003</v>
      </c>
      <c r="Z130" s="14">
        <v>50.368968000000002</v>
      </c>
      <c r="AA130" s="14">
        <v>88.520448999999999</v>
      </c>
      <c r="AB130" s="14">
        <v>99.216425000000001</v>
      </c>
      <c r="AC130" s="14">
        <v>131.489531</v>
      </c>
      <c r="AD130" s="14">
        <v>139.05685800000001</v>
      </c>
      <c r="AE130" s="14">
        <v>129.92148499999999</v>
      </c>
    </row>
    <row r="131" spans="1:31" ht="13.5" customHeight="1" x14ac:dyDescent="0.15">
      <c r="A131" s="1"/>
      <c r="B131" s="16" t="s">
        <v>425</v>
      </c>
      <c r="C131" s="10">
        <v>9.9115334753696702E-2</v>
      </c>
      <c r="D131" s="11">
        <v>8.9628311551641304E-2</v>
      </c>
      <c r="E131" s="11">
        <v>0.16632616401369102</v>
      </c>
      <c r="F131" s="11">
        <v>0.36288373334784901</v>
      </c>
      <c r="G131" s="11">
        <v>0.51869631522343307</v>
      </c>
      <c r="H131" s="11">
        <v>1.3719147916646699</v>
      </c>
      <c r="I131" s="11">
        <v>3.3006351430542598</v>
      </c>
      <c r="J131" s="11">
        <v>0.58755691315552017</v>
      </c>
      <c r="K131" s="11">
        <v>0.76849050819324138</v>
      </c>
      <c r="L131" s="11">
        <v>0.70007699999999995</v>
      </c>
      <c r="M131" s="11">
        <v>0.295958</v>
      </c>
      <c r="N131" s="11">
        <v>1.4055299999999999</v>
      </c>
      <c r="O131" s="11">
        <v>1.137284</v>
      </c>
      <c r="P131" s="11">
        <v>2.1358030000000001</v>
      </c>
      <c r="Q131" s="11">
        <v>5.9003870000000003</v>
      </c>
      <c r="R131" s="11">
        <v>1.9078120000000001</v>
      </c>
      <c r="S131" s="11">
        <v>0.89058400000000004</v>
      </c>
      <c r="T131" s="11">
        <v>0.62179700000000004</v>
      </c>
      <c r="U131" s="11">
        <v>1.184455</v>
      </c>
      <c r="V131" s="11">
        <v>3.1520130000000002</v>
      </c>
      <c r="W131" s="11">
        <v>1.031202</v>
      </c>
      <c r="X131" s="11">
        <v>4.0535490000000003</v>
      </c>
      <c r="Y131" s="11">
        <v>1.662909</v>
      </c>
      <c r="Z131" s="11">
        <v>1.44662</v>
      </c>
      <c r="AA131" s="11">
        <v>1.3430260000000001</v>
      </c>
      <c r="AB131" s="11">
        <v>1.459835</v>
      </c>
      <c r="AC131" s="11">
        <v>1.0206599999999999</v>
      </c>
      <c r="AD131" s="11">
        <v>62.577311999999999</v>
      </c>
      <c r="AE131" s="11">
        <v>26.049931999999998</v>
      </c>
    </row>
    <row r="132" spans="1:31" ht="13.5" customHeight="1" x14ac:dyDescent="0.15">
      <c r="A132" s="1"/>
      <c r="B132" s="16" t="s">
        <v>426</v>
      </c>
      <c r="C132" s="13">
        <v>64.909222080054107</v>
      </c>
      <c r="D132" s="14">
        <v>79.609307414697682</v>
      </c>
      <c r="E132" s="14">
        <v>62.885618937281301</v>
      </c>
      <c r="F132" s="14">
        <v>69.984720002799421</v>
      </c>
      <c r="G132" s="14">
        <v>70.108115471145751</v>
      </c>
      <c r="H132" s="14">
        <v>70.057127078702592</v>
      </c>
      <c r="I132" s="14">
        <v>77.8006855148505</v>
      </c>
      <c r="J132" s="14">
        <v>68.68528993845581</v>
      </c>
      <c r="K132" s="14">
        <v>57.129618350908324</v>
      </c>
      <c r="L132" s="14">
        <v>60.272834000000003</v>
      </c>
      <c r="M132" s="14">
        <v>58.653635999999999</v>
      </c>
      <c r="N132" s="14">
        <v>63.483423000000002</v>
      </c>
      <c r="O132" s="14">
        <v>66.535013000000006</v>
      </c>
      <c r="P132" s="14">
        <v>81.559918999999994</v>
      </c>
      <c r="Q132" s="14">
        <v>85.204999999999998</v>
      </c>
      <c r="R132" s="14">
        <v>98.281672</v>
      </c>
      <c r="S132" s="14">
        <v>102.963573</v>
      </c>
      <c r="T132" s="14">
        <v>109.724198</v>
      </c>
      <c r="U132" s="14">
        <v>87.148150000000001</v>
      </c>
      <c r="V132" s="14">
        <v>110.106201</v>
      </c>
      <c r="W132" s="14">
        <v>133.537463</v>
      </c>
      <c r="X132" s="14">
        <v>114.310627</v>
      </c>
      <c r="Y132" s="14">
        <v>130.312771</v>
      </c>
      <c r="Z132" s="14">
        <v>149.94851700000001</v>
      </c>
      <c r="AA132" s="14">
        <v>139.15068199999999</v>
      </c>
      <c r="AB132" s="14">
        <v>156.063647</v>
      </c>
      <c r="AC132" s="14">
        <v>162.756888</v>
      </c>
      <c r="AD132" s="14">
        <v>150.26166599999999</v>
      </c>
      <c r="AE132" s="14">
        <v>155.43903299999999</v>
      </c>
    </row>
    <row r="133" spans="1:31" ht="13.5" customHeight="1" x14ac:dyDescent="0.15">
      <c r="A133" s="1"/>
      <c r="B133" s="16" t="s">
        <v>427</v>
      </c>
      <c r="C133" s="10"/>
      <c r="D133" s="11">
        <v>0.18682253910131799</v>
      </c>
      <c r="E133" s="11"/>
      <c r="F133" s="11">
        <v>1.2960133333851702E-2</v>
      </c>
      <c r="G133" s="11">
        <v>0.65888450852706404</v>
      </c>
      <c r="H133" s="11">
        <v>0.38771504981827704</v>
      </c>
      <c r="I133" s="11">
        <v>0.43222603063805798</v>
      </c>
      <c r="J133" s="11">
        <v>1.9570135848584007</v>
      </c>
      <c r="K133" s="11">
        <v>0.91788990168248785</v>
      </c>
      <c r="L133" s="11">
        <v>0.294576</v>
      </c>
      <c r="M133" s="11">
        <v>8.9620000000000005E-2</v>
      </c>
      <c r="N133" s="11">
        <v>2.4274290000000001</v>
      </c>
      <c r="O133" s="11">
        <v>3.125715</v>
      </c>
      <c r="P133" s="11">
        <v>1.229554</v>
      </c>
      <c r="Q133" s="11">
        <v>2.0628039999999999</v>
      </c>
      <c r="R133" s="11">
        <v>0.650061</v>
      </c>
      <c r="S133" s="11">
        <v>1.2982499999999999</v>
      </c>
      <c r="T133" s="11">
        <v>5.003431</v>
      </c>
      <c r="U133" s="11">
        <v>18.094512000000002</v>
      </c>
      <c r="V133" s="11">
        <v>25.583808000000001</v>
      </c>
      <c r="W133" s="11">
        <v>44.537149999999997</v>
      </c>
      <c r="X133" s="11">
        <v>58.340286999999996</v>
      </c>
      <c r="Y133" s="11">
        <v>94.589004000000003</v>
      </c>
      <c r="Z133" s="11">
        <v>182.98612600000001</v>
      </c>
      <c r="AA133" s="11">
        <v>166.41959399999999</v>
      </c>
      <c r="AB133" s="11">
        <v>64.297369000000003</v>
      </c>
      <c r="AC133" s="11">
        <v>186.753668</v>
      </c>
      <c r="AD133" s="11">
        <v>269.77270800000002</v>
      </c>
      <c r="AE133" s="11">
        <v>265.385851</v>
      </c>
    </row>
    <row r="134" spans="1:31" ht="13.5" customHeight="1" x14ac:dyDescent="0.15">
      <c r="A134" s="1"/>
      <c r="B134" s="16" t="s">
        <v>428</v>
      </c>
      <c r="C134" s="13">
        <v>89.377627596157865</v>
      </c>
      <c r="D134" s="14">
        <v>245.63128532327204</v>
      </c>
      <c r="E134" s="14">
        <v>391.93883065113505</v>
      </c>
      <c r="F134" s="14">
        <v>303.73368481214897</v>
      </c>
      <c r="G134" s="14">
        <v>184.445605929587</v>
      </c>
      <c r="H134" s="14">
        <v>125.947742721737</v>
      </c>
      <c r="I134" s="14">
        <v>36.0450314035132</v>
      </c>
      <c r="J134" s="14">
        <v>89.813690621158941</v>
      </c>
      <c r="K134" s="14">
        <v>206.969057510244</v>
      </c>
      <c r="L134" s="14">
        <v>385.39770199999998</v>
      </c>
      <c r="M134" s="14">
        <v>191.682379</v>
      </c>
      <c r="N134" s="14">
        <v>24.105174999999999</v>
      </c>
      <c r="O134" s="14">
        <v>28.477181999999999</v>
      </c>
      <c r="P134" s="14">
        <v>83.512732</v>
      </c>
      <c r="Q134" s="14">
        <v>58.094529999999999</v>
      </c>
      <c r="R134" s="14">
        <v>102.541527</v>
      </c>
      <c r="S134" s="14">
        <v>85.533488000000006</v>
      </c>
      <c r="T134" s="14">
        <v>59.532974000000003</v>
      </c>
      <c r="U134" s="14">
        <v>67.906852999999998</v>
      </c>
      <c r="V134" s="14">
        <v>180.657735</v>
      </c>
      <c r="W134" s="14">
        <v>134.633276</v>
      </c>
      <c r="X134" s="14">
        <v>117.336037</v>
      </c>
      <c r="Y134" s="14">
        <v>130.07619700000001</v>
      </c>
      <c r="Z134" s="14">
        <v>138.26259099999999</v>
      </c>
      <c r="AA134" s="14">
        <v>125.563546</v>
      </c>
      <c r="AB134" s="14">
        <v>120.656761</v>
      </c>
      <c r="AC134" s="14">
        <v>81.729113999999996</v>
      </c>
      <c r="AD134" s="14">
        <v>145.342311</v>
      </c>
      <c r="AE134" s="14">
        <v>108.826137</v>
      </c>
    </row>
    <row r="135" spans="1:31" ht="13.5" customHeight="1" x14ac:dyDescent="0.15">
      <c r="A135" s="1"/>
      <c r="B135" s="16" t="s">
        <v>429</v>
      </c>
      <c r="C135" s="10">
        <v>3.1241336484666201E-2</v>
      </c>
      <c r="D135" s="11">
        <v>0.23876547014958802</v>
      </c>
      <c r="E135" s="11">
        <v>6.4151505198822706E-2</v>
      </c>
      <c r="F135" s="11"/>
      <c r="G135" s="11"/>
      <c r="H135" s="11">
        <v>2.9824234601405899E-2</v>
      </c>
      <c r="I135" s="11"/>
      <c r="J135" s="11">
        <v>6.2894124722276997E-4</v>
      </c>
      <c r="K135" s="11">
        <v>1.4552399080793898E-3</v>
      </c>
      <c r="L135" s="11">
        <v>1.358E-3</v>
      </c>
      <c r="M135" s="11">
        <v>1.8270000000000001E-3</v>
      </c>
      <c r="N135" s="11">
        <v>6.5279999999999999E-3</v>
      </c>
      <c r="O135" s="11">
        <v>1.9807000000000002E-2</v>
      </c>
      <c r="P135" s="11">
        <v>7.2199999999999999E-4</v>
      </c>
      <c r="Q135" s="11">
        <v>1.6773E-2</v>
      </c>
      <c r="R135" s="11">
        <v>3.1272000000000001E-2</v>
      </c>
      <c r="S135" s="11">
        <v>0.21838199999999999</v>
      </c>
      <c r="T135" s="11">
        <v>2.6689999999999998E-2</v>
      </c>
      <c r="U135" s="11">
        <v>1.4969E-2</v>
      </c>
      <c r="V135" s="11">
        <v>1.2736000000000001E-2</v>
      </c>
      <c r="W135" s="11">
        <v>3.6939999999999998E-3</v>
      </c>
      <c r="X135" s="11">
        <v>1.5696999999999999E-2</v>
      </c>
      <c r="Y135" s="11">
        <v>5.5900000000000004E-4</v>
      </c>
      <c r="Z135" s="11">
        <v>1.0591E-2</v>
      </c>
      <c r="AA135" s="11">
        <v>9.4529999999999996E-3</v>
      </c>
      <c r="AB135" s="11">
        <v>0.26249400000000001</v>
      </c>
      <c r="AC135" s="11">
        <v>2.1174999999999999E-2</v>
      </c>
      <c r="AD135" s="11">
        <v>5.6406999999999999E-2</v>
      </c>
      <c r="AE135" s="11">
        <v>9.6539E-2</v>
      </c>
    </row>
    <row r="136" spans="1:31" ht="13.5" customHeight="1" x14ac:dyDescent="0.15">
      <c r="A136" s="1"/>
      <c r="B136" s="16" t="s">
        <v>430</v>
      </c>
      <c r="C136" s="13">
        <v>1.6891399123048001</v>
      </c>
      <c r="D136" s="14">
        <v>1.2204068981975793</v>
      </c>
      <c r="E136" s="14">
        <v>2.1275403958560402</v>
      </c>
      <c r="F136" s="14">
        <v>3.13635226679212</v>
      </c>
      <c r="G136" s="14">
        <v>1.30375019772376</v>
      </c>
      <c r="H136" s="14">
        <v>7.4113222984493801</v>
      </c>
      <c r="I136" s="14">
        <v>5.68442719081568</v>
      </c>
      <c r="J136" s="14">
        <v>3.5069763945142198</v>
      </c>
      <c r="K136" s="14">
        <v>1.4050228405578595</v>
      </c>
      <c r="L136" s="14">
        <v>5.367248</v>
      </c>
      <c r="M136" s="14">
        <v>1.0650599999999999</v>
      </c>
      <c r="N136" s="14">
        <v>2.8791519999999999</v>
      </c>
      <c r="O136" s="14">
        <v>0.84165500000000004</v>
      </c>
      <c r="P136" s="14">
        <v>3.9142459999999999</v>
      </c>
      <c r="Q136" s="14">
        <v>6.8531040000000001</v>
      </c>
      <c r="R136" s="14">
        <v>4.2849909999999998</v>
      </c>
      <c r="S136" s="14">
        <v>3.401993</v>
      </c>
      <c r="T136" s="14">
        <v>1.1736740000000001</v>
      </c>
      <c r="U136" s="14">
        <v>2.318988</v>
      </c>
      <c r="V136" s="14">
        <v>3.4341819999999998</v>
      </c>
      <c r="W136" s="14">
        <v>4.2764629999999997</v>
      </c>
      <c r="X136" s="14">
        <v>6.729724</v>
      </c>
      <c r="Y136" s="14">
        <v>3.1730330000000002</v>
      </c>
      <c r="Z136" s="14">
        <v>0.88882700000000003</v>
      </c>
      <c r="AA136" s="14">
        <v>0.21724499999999999</v>
      </c>
      <c r="AB136" s="14">
        <v>0.948797</v>
      </c>
      <c r="AC136" s="14">
        <v>0.33806999999999998</v>
      </c>
      <c r="AD136" s="14">
        <v>0.32791799999999999</v>
      </c>
      <c r="AE136" s="14">
        <v>0.47262900000000002</v>
      </c>
    </row>
    <row r="137" spans="1:31" ht="13.5" customHeight="1" x14ac:dyDescent="0.15">
      <c r="A137" s="1"/>
      <c r="B137" s="16" t="s">
        <v>431</v>
      </c>
      <c r="C137" s="10">
        <v>3.0953381614376601</v>
      </c>
      <c r="D137" s="11">
        <v>1.28271079534368</v>
      </c>
      <c r="E137" s="11">
        <v>1.7844210760190702</v>
      </c>
      <c r="F137" s="11">
        <v>3.74547853348315</v>
      </c>
      <c r="G137" s="11">
        <v>0.98131735312541402</v>
      </c>
      <c r="H137" s="11">
        <v>0.805254334237961</v>
      </c>
      <c r="I137" s="11">
        <v>0.60249689119244498</v>
      </c>
      <c r="J137" s="11">
        <v>1.96028407934396</v>
      </c>
      <c r="K137" s="11">
        <v>3.3403548259685003</v>
      </c>
      <c r="L137" s="11">
        <v>4.4992539999999996</v>
      </c>
      <c r="M137" s="11">
        <v>0.98501700000000003</v>
      </c>
      <c r="N137" s="11">
        <v>1.357691</v>
      </c>
      <c r="O137" s="11">
        <v>1.90107</v>
      </c>
      <c r="P137" s="11">
        <v>1.7400439999999999</v>
      </c>
      <c r="Q137" s="11">
        <v>2.1059079999999999</v>
      </c>
      <c r="R137" s="11">
        <v>5.0827910000000003</v>
      </c>
      <c r="S137" s="11">
        <v>4.7414509999999996</v>
      </c>
      <c r="T137" s="11">
        <v>3.2122959999999998</v>
      </c>
      <c r="U137" s="11">
        <v>3.3132809999999999</v>
      </c>
      <c r="V137" s="11">
        <v>4.5059089999999999</v>
      </c>
      <c r="W137" s="11">
        <v>9.115831</v>
      </c>
      <c r="X137" s="11">
        <v>3.1682839999999999</v>
      </c>
      <c r="Y137" s="11">
        <v>1.790403</v>
      </c>
      <c r="Z137" s="11">
        <v>1.3919440000000001</v>
      </c>
      <c r="AA137" s="11">
        <v>1.5361830000000001</v>
      </c>
      <c r="AB137" s="11">
        <v>3.627545</v>
      </c>
      <c r="AC137" s="11">
        <v>3.9201299999999999</v>
      </c>
      <c r="AD137" s="11">
        <v>4.8873519999999999</v>
      </c>
      <c r="AE137" s="11">
        <v>4.2214910000000003</v>
      </c>
    </row>
    <row r="138" spans="1:31" ht="13.5" customHeight="1" x14ac:dyDescent="0.15">
      <c r="A138" s="1"/>
      <c r="B138" s="16" t="s">
        <v>432</v>
      </c>
      <c r="C138" s="13"/>
      <c r="D138" s="14">
        <v>0.10302492630856</v>
      </c>
      <c r="E138" s="14">
        <v>5.28204043876992E-2</v>
      </c>
      <c r="F138" s="14">
        <v>0.11664120000466599</v>
      </c>
      <c r="G138" s="14"/>
      <c r="H138" s="14">
        <v>0.19385752490913913</v>
      </c>
      <c r="I138" s="14"/>
      <c r="J138" s="14"/>
      <c r="K138" s="14">
        <v>1.5984686188061498E-2</v>
      </c>
      <c r="L138" s="14">
        <v>0.14316300000000001</v>
      </c>
      <c r="M138" s="14">
        <v>0.25897700000000001</v>
      </c>
      <c r="N138" s="14">
        <v>1.176E-3</v>
      </c>
      <c r="O138" s="14">
        <v>9.41E-4</v>
      </c>
      <c r="P138" s="14">
        <v>7.4089999999999998E-3</v>
      </c>
      <c r="Q138" s="14">
        <v>4.6185840000000002</v>
      </c>
      <c r="R138" s="14">
        <v>0.32618399999999997</v>
      </c>
      <c r="S138" s="14">
        <v>1.8400000000000001E-3</v>
      </c>
      <c r="T138" s="14">
        <v>3.3210000000000002E-3</v>
      </c>
      <c r="U138" s="14">
        <v>3.1711000000000003E-2</v>
      </c>
      <c r="V138" s="14">
        <v>1.0997E-2</v>
      </c>
      <c r="W138" s="14">
        <v>4.73E-4</v>
      </c>
      <c r="X138" s="14"/>
      <c r="Y138" s="14">
        <v>3.3950000000000001E-2</v>
      </c>
      <c r="Z138" s="14">
        <v>2.895E-2</v>
      </c>
      <c r="AA138" s="14">
        <v>4.0949999999999997E-3</v>
      </c>
      <c r="AB138" s="14">
        <v>7.2278999999999996E-2</v>
      </c>
      <c r="AC138" s="14">
        <v>0.38806400000000002</v>
      </c>
      <c r="AD138" s="14">
        <v>0.22971900000000001</v>
      </c>
      <c r="AE138" s="14">
        <v>5.8878E-2</v>
      </c>
    </row>
    <row r="139" spans="1:31" ht="13.5" customHeight="1" x14ac:dyDescent="0.15">
      <c r="A139" s="1"/>
      <c r="B139" s="16" t="s">
        <v>433</v>
      </c>
      <c r="C139" s="10">
        <v>12.951443132536699</v>
      </c>
      <c r="D139" s="11">
        <v>14.456551921864399</v>
      </c>
      <c r="E139" s="11">
        <v>9.2514592119546624</v>
      </c>
      <c r="F139" s="11">
        <v>11.560438933795794</v>
      </c>
      <c r="G139" s="11">
        <v>9.3365336740217995</v>
      </c>
      <c r="H139" s="11">
        <v>7.8139494655683599</v>
      </c>
      <c r="I139" s="11">
        <v>6.6012702861085293</v>
      </c>
      <c r="J139" s="11">
        <v>13.4283987812041</v>
      </c>
      <c r="K139" s="11">
        <v>14.686409905442998</v>
      </c>
      <c r="L139" s="11">
        <v>14.941568</v>
      </c>
      <c r="M139" s="11">
        <v>15.840433000000001</v>
      </c>
      <c r="N139" s="11">
        <v>19.274664999999999</v>
      </c>
      <c r="O139" s="11">
        <v>21.895263</v>
      </c>
      <c r="P139" s="11">
        <v>26.480098000000002</v>
      </c>
      <c r="Q139" s="11">
        <v>26.704155</v>
      </c>
      <c r="R139" s="11">
        <v>25.391814</v>
      </c>
      <c r="S139" s="11">
        <v>34.360537999999998</v>
      </c>
      <c r="T139" s="11">
        <v>32.020625000000003</v>
      </c>
      <c r="U139" s="11">
        <v>18.419622</v>
      </c>
      <c r="V139" s="11">
        <v>27.707097000000001</v>
      </c>
      <c r="W139" s="11">
        <v>34.511660999999997</v>
      </c>
      <c r="X139" s="11">
        <v>24.235475000000001</v>
      </c>
      <c r="Y139" s="11">
        <v>26.592524000000001</v>
      </c>
      <c r="Z139" s="11">
        <v>41.557929999999999</v>
      </c>
      <c r="AA139" s="11">
        <v>13.152555</v>
      </c>
      <c r="AB139" s="11">
        <v>31.105672999999999</v>
      </c>
      <c r="AC139" s="11">
        <v>32.618735999999998</v>
      </c>
      <c r="AD139" s="11">
        <v>18.069431999999999</v>
      </c>
      <c r="AE139" s="11">
        <v>56.475496999999997</v>
      </c>
    </row>
    <row r="140" spans="1:31" ht="13.5" customHeight="1" x14ac:dyDescent="0.15">
      <c r="A140" s="1"/>
      <c r="B140" s="16" t="s">
        <v>434</v>
      </c>
      <c r="C140" s="13"/>
      <c r="D140" s="14"/>
      <c r="E140" s="14">
        <v>0.248123565535637</v>
      </c>
      <c r="F140" s="14">
        <v>6.0783025335764673</v>
      </c>
      <c r="G140" s="14">
        <v>2.1308605382151904</v>
      </c>
      <c r="H140" s="14">
        <v>1.4912117300703E-2</v>
      </c>
      <c r="I140" s="14">
        <v>1.3097758504183599E-2</v>
      </c>
      <c r="J140" s="14">
        <v>3.610122759058753E-2</v>
      </c>
      <c r="K140" s="14">
        <v>0.46426483024503301</v>
      </c>
      <c r="L140" s="14">
        <v>6.1060000000000003E-3</v>
      </c>
      <c r="M140" s="14">
        <v>1.1513000000000001E-2</v>
      </c>
      <c r="N140" s="14">
        <v>1.5410999999999999E-2</v>
      </c>
      <c r="O140" s="14">
        <v>0.125781</v>
      </c>
      <c r="P140" s="14">
        <v>0.77119199999999999</v>
      </c>
      <c r="Q140" s="14">
        <v>0.445461</v>
      </c>
      <c r="R140" s="14">
        <v>7.7014199999999997</v>
      </c>
      <c r="S140" s="14">
        <v>43.812582999999997</v>
      </c>
      <c r="T140" s="14">
        <v>2.8682789999999998</v>
      </c>
      <c r="U140" s="14">
        <v>3.0046E-2</v>
      </c>
      <c r="V140" s="14">
        <v>0.448685</v>
      </c>
      <c r="W140" s="14">
        <v>2.6797999999999999E-2</v>
      </c>
      <c r="X140" s="14">
        <v>4.1377999999999998E-2</v>
      </c>
      <c r="Y140" s="14">
        <v>2.9650000000000002E-3</v>
      </c>
      <c r="Z140" s="14">
        <v>1.8779999999999999E-3</v>
      </c>
      <c r="AA140" s="14">
        <v>1.469E-3</v>
      </c>
      <c r="AB140" s="14">
        <v>1.6626999999999999E-2</v>
      </c>
      <c r="AC140" s="14">
        <v>1.3129999999999999E-2</v>
      </c>
      <c r="AD140" s="14">
        <v>3.6310000000000001E-3</v>
      </c>
      <c r="AE140" s="14">
        <v>1.4899999999999999E-4</v>
      </c>
    </row>
    <row r="141" spans="1:31" ht="13.5" customHeight="1" x14ac:dyDescent="0.15">
      <c r="A141" s="1"/>
      <c r="B141" s="16" t="s">
        <v>435</v>
      </c>
      <c r="C141" s="10">
        <v>12.4476660624369</v>
      </c>
      <c r="D141" s="11">
        <v>1.3097618187090101</v>
      </c>
      <c r="E141" s="11">
        <v>4.2559082783517104</v>
      </c>
      <c r="F141" s="11">
        <v>2.8512293334473799</v>
      </c>
      <c r="G141" s="11">
        <v>7.5281059804049599</v>
      </c>
      <c r="H141" s="11">
        <v>11.586715142646199</v>
      </c>
      <c r="I141" s="11">
        <v>13.6871576368719</v>
      </c>
      <c r="J141" s="11">
        <v>15.4388723720764</v>
      </c>
      <c r="K141" s="11">
        <v>10.864099876320601</v>
      </c>
      <c r="L141" s="11">
        <v>12.637491000000001</v>
      </c>
      <c r="M141" s="11">
        <v>11.202086</v>
      </c>
      <c r="N141" s="11">
        <v>9.9759019999999996</v>
      </c>
      <c r="O141" s="11">
        <v>15.017175</v>
      </c>
      <c r="P141" s="11">
        <v>24.165239</v>
      </c>
      <c r="Q141" s="11">
        <v>337.39583399999998</v>
      </c>
      <c r="R141" s="11">
        <v>29.777974</v>
      </c>
      <c r="S141" s="11">
        <v>24.799810999999998</v>
      </c>
      <c r="T141" s="11">
        <v>64.344834000000006</v>
      </c>
      <c r="U141" s="11">
        <v>16.289126</v>
      </c>
      <c r="V141" s="11">
        <v>41.655835000000003</v>
      </c>
      <c r="W141" s="11">
        <v>84.604898000000006</v>
      </c>
      <c r="X141" s="11">
        <v>34.383301000000003</v>
      </c>
      <c r="Y141" s="11">
        <v>31.129829999999998</v>
      </c>
      <c r="Z141" s="11">
        <v>78.146135000000001</v>
      </c>
      <c r="AA141" s="11">
        <v>54.638632000000001</v>
      </c>
      <c r="AB141" s="11">
        <v>30.038356</v>
      </c>
      <c r="AC141" s="11">
        <v>48.492919999999998</v>
      </c>
      <c r="AD141" s="11">
        <v>86.785460999999998</v>
      </c>
      <c r="AE141" s="11">
        <v>64.985808000000006</v>
      </c>
    </row>
    <row r="142" spans="1:31" ht="13.5" customHeight="1" x14ac:dyDescent="0.15">
      <c r="A142" s="1"/>
      <c r="B142" s="16" t="s">
        <v>436</v>
      </c>
      <c r="C142" s="13"/>
      <c r="D142" s="14">
        <v>0.30907477892567897</v>
      </c>
      <c r="E142" s="14">
        <v>0.13066940268829699</v>
      </c>
      <c r="F142" s="14">
        <v>0.31104320001244201</v>
      </c>
      <c r="G142" s="14"/>
      <c r="H142" s="14"/>
      <c r="I142" s="14">
        <v>0.170270860554387</v>
      </c>
      <c r="J142" s="14">
        <v>0.18830500941850001</v>
      </c>
      <c r="K142" s="14">
        <v>0.70137552301884021</v>
      </c>
      <c r="L142" s="14">
        <v>0.52639199999999997</v>
      </c>
      <c r="M142" s="14">
        <v>0.33775899999999998</v>
      </c>
      <c r="N142" s="14">
        <v>3.7024000000000001E-2</v>
      </c>
      <c r="O142" s="14">
        <v>7.6022999999999993E-2</v>
      </c>
      <c r="P142" s="14">
        <v>4.4149999999999997E-3</v>
      </c>
      <c r="Q142" s="14">
        <v>3.993E-3</v>
      </c>
      <c r="R142" s="14">
        <v>0.11205900000000001</v>
      </c>
      <c r="S142" s="14">
        <v>4.2174999999999997E-2</v>
      </c>
      <c r="T142" s="14">
        <v>5.3319999999999999E-3</v>
      </c>
      <c r="U142" s="14">
        <v>3.5646999999999998E-2</v>
      </c>
      <c r="V142" s="14">
        <v>9.8060000000000005E-3</v>
      </c>
      <c r="W142" s="14">
        <v>6.1401999999999998E-2</v>
      </c>
      <c r="X142" s="14">
        <v>0.12199500000000001</v>
      </c>
      <c r="Y142" s="14">
        <v>0.29769699999999999</v>
      </c>
      <c r="Z142" s="14">
        <v>0.198738</v>
      </c>
      <c r="AA142" s="14">
        <v>0.88587199999999999</v>
      </c>
      <c r="AB142" s="14">
        <v>0.203349</v>
      </c>
      <c r="AC142" s="14">
        <v>0.21575</v>
      </c>
      <c r="AD142" s="14">
        <v>8.1057000000000004E-2</v>
      </c>
      <c r="AE142" s="14">
        <v>0.18098800000000001</v>
      </c>
    </row>
    <row r="143" spans="1:31" ht="13.5" customHeight="1" x14ac:dyDescent="0.15">
      <c r="A143" s="1"/>
      <c r="B143" s="16" t="s">
        <v>437</v>
      </c>
      <c r="C143" s="10"/>
      <c r="D143" s="11"/>
      <c r="E143" s="11"/>
      <c r="F143" s="11"/>
      <c r="G143" s="11"/>
      <c r="H143" s="11"/>
      <c r="I143" s="11">
        <v>2.6195517008367197E-2</v>
      </c>
      <c r="J143" s="11"/>
      <c r="K143" s="11">
        <v>9.0686187832277998E-4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438</v>
      </c>
      <c r="C144" s="13"/>
      <c r="D144" s="14">
        <v>1.5621180036072</v>
      </c>
      <c r="E144" s="14">
        <v>9.1319344005879294E-2</v>
      </c>
      <c r="F144" s="14">
        <v>1.29601333338517E-2</v>
      </c>
      <c r="G144" s="14">
        <v>2.8037638660726102E-2</v>
      </c>
      <c r="H144" s="14">
        <v>0.14912117300703009</v>
      </c>
      <c r="I144" s="14">
        <v>6.5488792520917896E-2</v>
      </c>
      <c r="J144" s="14">
        <v>2.6792897131690412E-2</v>
      </c>
      <c r="K144" s="14">
        <v>2.9941067155143893E-2</v>
      </c>
      <c r="L144" s="14">
        <v>3.4163459999999999</v>
      </c>
      <c r="M144" s="14">
        <v>3.0311000000000001E-2</v>
      </c>
      <c r="N144" s="14">
        <v>8.1703999999999999E-2</v>
      </c>
      <c r="O144" s="14">
        <v>0.169403</v>
      </c>
      <c r="P144" s="14">
        <v>7.8541E-2</v>
      </c>
      <c r="Q144" s="14">
        <v>8.6554000000000006E-2</v>
      </c>
      <c r="R144" s="14">
        <v>0.21108099999999999</v>
      </c>
      <c r="S144" s="14">
        <v>4.6656000000000003E-2</v>
      </c>
      <c r="T144" s="14">
        <v>2.2189E-2</v>
      </c>
      <c r="U144" s="14">
        <v>4.2735000000000002E-2</v>
      </c>
      <c r="V144" s="14">
        <v>0.68559199999999998</v>
      </c>
      <c r="W144" s="14">
        <v>7.2244000000000003E-2</v>
      </c>
      <c r="X144" s="14">
        <v>7.2009999999999999E-3</v>
      </c>
      <c r="Y144" s="14">
        <v>1.076E-2</v>
      </c>
      <c r="Z144" s="14">
        <v>0.28312500000000002</v>
      </c>
      <c r="AA144" s="14">
        <v>0.423647</v>
      </c>
      <c r="AB144" s="14">
        <v>1.9033000000000001E-2</v>
      </c>
      <c r="AC144" s="14">
        <v>7.4107000000000006E-2</v>
      </c>
      <c r="AD144" s="14">
        <v>3.1589999999999999E-3</v>
      </c>
      <c r="AE144" s="14">
        <v>5.2220000000000001E-3</v>
      </c>
    </row>
    <row r="145" spans="1:31" ht="13.5" customHeight="1" x14ac:dyDescent="0.15">
      <c r="A145" s="1"/>
      <c r="B145" s="15" t="s">
        <v>439</v>
      </c>
      <c r="C145" s="10">
        <v>175.53560243632404</v>
      </c>
      <c r="D145" s="11">
        <v>168.86686668066363</v>
      </c>
      <c r="E145" s="11">
        <v>85.423719316009823</v>
      </c>
      <c r="F145" s="11">
        <v>238.54421414287535</v>
      </c>
      <c r="G145" s="11">
        <v>173.65111504520721</v>
      </c>
      <c r="H145" s="11">
        <v>197.67502693811861</v>
      </c>
      <c r="I145" s="11">
        <v>204.70486766188546</v>
      </c>
      <c r="J145" s="11">
        <v>184.28054016577099</v>
      </c>
      <c r="K145" s="11">
        <v>120.86359662024405</v>
      </c>
      <c r="L145" s="11">
        <v>139.436564</v>
      </c>
      <c r="M145" s="11">
        <v>206.89759000000001</v>
      </c>
      <c r="N145" s="11">
        <v>163.90280799999999</v>
      </c>
      <c r="O145" s="11">
        <v>201.01844299999999</v>
      </c>
      <c r="P145" s="11">
        <v>330.07023600000002</v>
      </c>
      <c r="Q145" s="11">
        <v>445.91119600000002</v>
      </c>
      <c r="R145" s="11">
        <v>474.04207400000001</v>
      </c>
      <c r="S145" s="11">
        <v>698.37361599999997</v>
      </c>
      <c r="T145" s="11">
        <v>1143.510673</v>
      </c>
      <c r="U145" s="11">
        <v>1147.080467</v>
      </c>
      <c r="V145" s="11">
        <v>608.70166099999994</v>
      </c>
      <c r="W145" s="11">
        <v>756.93109600000003</v>
      </c>
      <c r="X145" s="11">
        <v>1707.650695</v>
      </c>
      <c r="Y145" s="11">
        <v>2114.400122</v>
      </c>
      <c r="Z145" s="11">
        <v>2217.3008719999998</v>
      </c>
      <c r="AA145" s="11">
        <v>1107.101754</v>
      </c>
      <c r="AB145" s="11">
        <v>1029.951988</v>
      </c>
      <c r="AC145" s="11">
        <v>1579.9535550000001</v>
      </c>
      <c r="AD145" s="11">
        <v>2485.6243460000001</v>
      </c>
      <c r="AE145" s="11">
        <v>1462.3607469999999</v>
      </c>
    </row>
    <row r="146" spans="1:31" ht="13.5" customHeight="1" x14ac:dyDescent="0.15">
      <c r="A146" s="1"/>
      <c r="B146" s="16" t="s">
        <v>440</v>
      </c>
      <c r="C146" s="13">
        <v>4.8840104731382096E-2</v>
      </c>
      <c r="D146" s="14"/>
      <c r="E146" s="14"/>
      <c r="F146" s="14"/>
      <c r="G146" s="14">
        <v>2.8037638660726102E-2</v>
      </c>
      <c r="H146" s="14">
        <v>0.14912117300703009</v>
      </c>
      <c r="I146" s="14">
        <v>1.3097758504183599E-2</v>
      </c>
      <c r="J146" s="14">
        <v>2.2641884900019998E-3</v>
      </c>
      <c r="K146" s="14">
        <v>5.3682030163500816E-2</v>
      </c>
      <c r="L146" s="14">
        <v>3.7809000000000002E-2</v>
      </c>
      <c r="M146" s="14">
        <v>1.4286999999999999E-2</v>
      </c>
      <c r="N146" s="14">
        <v>6.7823999999999995E-2</v>
      </c>
      <c r="O146" s="14">
        <v>1.616E-3</v>
      </c>
      <c r="P146" s="14">
        <v>0.110321</v>
      </c>
      <c r="Q146" s="14">
        <v>5.1845509999999999</v>
      </c>
      <c r="R146" s="14">
        <v>0.11620900000000001</v>
      </c>
      <c r="S146" s="14">
        <v>2.7071999999999999E-2</v>
      </c>
      <c r="T146" s="14">
        <v>146.88713899999999</v>
      </c>
      <c r="U146" s="14">
        <v>521.15838699999995</v>
      </c>
      <c r="V146" s="14">
        <v>6.7036999999999999E-2</v>
      </c>
      <c r="W146" s="14">
        <v>27.183408</v>
      </c>
      <c r="X146" s="14">
        <v>89.198266000000004</v>
      </c>
      <c r="Y146" s="14">
        <v>0.219275</v>
      </c>
      <c r="Z146" s="14">
        <v>60.759754999999998</v>
      </c>
      <c r="AA146" s="14">
        <v>1.4658690000000001</v>
      </c>
      <c r="AB146" s="14">
        <v>1.015145</v>
      </c>
      <c r="AC146" s="14">
        <v>0.108167</v>
      </c>
      <c r="AD146" s="14">
        <v>0.12525600000000001</v>
      </c>
      <c r="AE146" s="14">
        <v>94.261702999999997</v>
      </c>
    </row>
    <row r="147" spans="1:31" ht="13.5" customHeight="1" x14ac:dyDescent="0.15">
      <c r="A147" s="1"/>
      <c r="B147" s="16" t="s">
        <v>441</v>
      </c>
      <c r="C147" s="10">
        <v>1.0791556695817095</v>
      </c>
      <c r="D147" s="11"/>
      <c r="E147" s="11"/>
      <c r="F147" s="11">
        <v>0.855368800034215</v>
      </c>
      <c r="G147" s="11"/>
      <c r="H147" s="11">
        <v>1.7596298414829499</v>
      </c>
      <c r="I147" s="11"/>
      <c r="J147" s="11">
        <v>1.8269485349327301</v>
      </c>
      <c r="K147" s="11">
        <v>5.5663076099515005E-4</v>
      </c>
      <c r="L147" s="11">
        <v>0.71680500000000003</v>
      </c>
      <c r="M147" s="11">
        <v>0.99816099999999996</v>
      </c>
      <c r="N147" s="11">
        <v>3.039E-3</v>
      </c>
      <c r="O147" s="11">
        <v>4.5913969999999997</v>
      </c>
      <c r="P147" s="11">
        <v>2.075034</v>
      </c>
      <c r="Q147" s="11">
        <v>4.9157510000000002</v>
      </c>
      <c r="R147" s="11">
        <v>1.2409999999999999E-2</v>
      </c>
      <c r="S147" s="11">
        <v>1.1919999999999999E-3</v>
      </c>
      <c r="T147" s="11">
        <v>24.354073</v>
      </c>
      <c r="U147" s="11">
        <v>1.4566000000000001E-2</v>
      </c>
      <c r="V147" s="11">
        <v>7.0473999999999995E-2</v>
      </c>
      <c r="W147" s="11">
        <v>4.8160000000000001E-2</v>
      </c>
      <c r="X147" s="11">
        <v>5.359E-3</v>
      </c>
      <c r="Y147" s="11">
        <v>0.16592899999999999</v>
      </c>
      <c r="Z147" s="11">
        <v>6.7541000000000004E-2</v>
      </c>
      <c r="AA147" s="11">
        <v>4.2923000000000003E-2</v>
      </c>
      <c r="AB147" s="11">
        <v>0.25995499999999999</v>
      </c>
      <c r="AC147" s="11">
        <v>9.6269999999999994E-2</v>
      </c>
      <c r="AD147" s="11">
        <v>8.5400000000000005E-4</v>
      </c>
      <c r="AE147" s="11">
        <v>9.7219999999999997E-3</v>
      </c>
    </row>
    <row r="148" spans="1:31" ht="13.5" customHeight="1" x14ac:dyDescent="0.15">
      <c r="A148" s="1"/>
      <c r="B148" s="16" t="s">
        <v>442</v>
      </c>
      <c r="C148" s="13">
        <v>1.6273128183430699E-2</v>
      </c>
      <c r="D148" s="14">
        <v>5.2062847279127099E-2</v>
      </c>
      <c r="E148" s="14">
        <v>0.17194395077537</v>
      </c>
      <c r="F148" s="14">
        <v>5.1840533335407002E-2</v>
      </c>
      <c r="G148" s="14">
        <v>7.0094096651815305E-2</v>
      </c>
      <c r="H148" s="14">
        <v>0.62630892662952498</v>
      </c>
      <c r="I148" s="14">
        <v>3.9293275512550796E-2</v>
      </c>
      <c r="J148" s="14">
        <v>0.10478161178731506</v>
      </c>
      <c r="K148" s="14">
        <v>2.4885626653329298E-2</v>
      </c>
      <c r="L148" s="14">
        <v>0.19553300000000001</v>
      </c>
      <c r="M148" s="14">
        <v>0.35064899999999999</v>
      </c>
      <c r="N148" s="14">
        <v>0.10244</v>
      </c>
      <c r="O148" s="14">
        <v>8.1605999999999998E-2</v>
      </c>
      <c r="P148" s="14">
        <v>0.166658</v>
      </c>
      <c r="Q148" s="14">
        <v>3.1139E-2</v>
      </c>
      <c r="R148" s="14">
        <v>8.3020000000000004E-3</v>
      </c>
      <c r="S148" s="14">
        <v>3.8400000000000001E-3</v>
      </c>
      <c r="T148" s="14">
        <v>1.027E-2</v>
      </c>
      <c r="U148" s="14">
        <v>7.9148999999999997E-2</v>
      </c>
      <c r="V148" s="14">
        <v>0.3458</v>
      </c>
      <c r="W148" s="14">
        <v>8.1553E-2</v>
      </c>
      <c r="X148" s="14">
        <v>6.5905000000000005E-2</v>
      </c>
      <c r="Y148" s="14">
        <v>5.7012E-2</v>
      </c>
      <c r="Z148" s="14">
        <v>3.5275000000000001E-2</v>
      </c>
      <c r="AA148" s="14">
        <v>2.3023999999999999E-2</v>
      </c>
      <c r="AB148" s="14">
        <v>2.2386E-2</v>
      </c>
      <c r="AC148" s="14">
        <v>0.10752399999999999</v>
      </c>
      <c r="AD148" s="14">
        <v>2.679E-3</v>
      </c>
      <c r="AE148" s="14">
        <v>2.4559000000000001E-2</v>
      </c>
    </row>
    <row r="149" spans="1:31" ht="13.5" customHeight="1" x14ac:dyDescent="0.15">
      <c r="A149" s="1"/>
      <c r="B149" s="16" t="s">
        <v>443</v>
      </c>
      <c r="C149" s="10">
        <v>1.63342643864034E-2</v>
      </c>
      <c r="D149" s="11"/>
      <c r="E149" s="11">
        <v>3.9824181195348002E-2</v>
      </c>
      <c r="F149" s="11">
        <v>6.4800666669258697E-2</v>
      </c>
      <c r="G149" s="11">
        <v>1.40188193303631E-2</v>
      </c>
      <c r="H149" s="11"/>
      <c r="I149" s="11">
        <v>0.45842154764642601</v>
      </c>
      <c r="J149" s="11">
        <v>1.4825403079535298</v>
      </c>
      <c r="K149" s="11">
        <v>0.36242862786220797</v>
      </c>
      <c r="L149" s="11">
        <v>0.27509</v>
      </c>
      <c r="M149" s="11">
        <v>0.35298000000000002</v>
      </c>
      <c r="N149" s="11">
        <v>0.18747900000000001</v>
      </c>
      <c r="O149" s="11">
        <v>0.23805399999999999</v>
      </c>
      <c r="P149" s="11">
        <v>0.32164399999999999</v>
      </c>
      <c r="Q149" s="11">
        <v>0.19392100000000001</v>
      </c>
      <c r="R149" s="11">
        <v>1.4659169999999999</v>
      </c>
      <c r="S149" s="11">
        <v>2.5753999999999999E-2</v>
      </c>
      <c r="T149" s="11">
        <v>0.86015900000000001</v>
      </c>
      <c r="U149" s="11">
        <v>0.36132799999999998</v>
      </c>
      <c r="V149" s="11">
        <v>6.5081E-2</v>
      </c>
      <c r="W149" s="11">
        <v>0.30483300000000002</v>
      </c>
      <c r="X149" s="11">
        <v>5.2803000000000003E-2</v>
      </c>
      <c r="Y149" s="11">
        <v>4.5654E-2</v>
      </c>
      <c r="Z149" s="11">
        <v>5.8223999999999998E-2</v>
      </c>
      <c r="AA149" s="11">
        <v>1.5563E-2</v>
      </c>
      <c r="AB149" s="11">
        <v>3.5335999999999999E-2</v>
      </c>
      <c r="AC149" s="11">
        <v>0.13708200000000001</v>
      </c>
      <c r="AD149" s="11">
        <v>0.24412700000000001</v>
      </c>
      <c r="AE149" s="11">
        <v>0.160249</v>
      </c>
    </row>
    <row r="150" spans="1:31" ht="13.5" customHeight="1" x14ac:dyDescent="0.15">
      <c r="A150" s="1"/>
      <c r="B150" s="16" t="s">
        <v>444</v>
      </c>
      <c r="C150" s="13">
        <v>1.2124208568458001</v>
      </c>
      <c r="D150" s="14">
        <v>2.3087912102158299</v>
      </c>
      <c r="E150" s="14">
        <v>1.9187469302213198</v>
      </c>
      <c r="F150" s="14">
        <v>2.3328240000933085</v>
      </c>
      <c r="G150" s="14">
        <v>0.168225831964357</v>
      </c>
      <c r="H150" s="14">
        <v>5.9648469202811902E-2</v>
      </c>
      <c r="I150" s="14">
        <v>0.18336861905857002</v>
      </c>
      <c r="J150" s="14">
        <v>7.7988714655624611E-2</v>
      </c>
      <c r="K150" s="14">
        <v>0.81596974799277966</v>
      </c>
      <c r="L150" s="14">
        <v>0.42132700000000001</v>
      </c>
      <c r="M150" s="14">
        <v>0.28045300000000001</v>
      </c>
      <c r="N150" s="14">
        <v>0.57810099999999998</v>
      </c>
      <c r="O150" s="14">
        <v>0.84777899999999995</v>
      </c>
      <c r="P150" s="14">
        <v>1.598211</v>
      </c>
      <c r="Q150" s="14">
        <v>2.738029</v>
      </c>
      <c r="R150" s="14">
        <v>3.0872419999999998</v>
      </c>
      <c r="S150" s="14">
        <v>4.3752719999999998</v>
      </c>
      <c r="T150" s="14">
        <v>2.838883</v>
      </c>
      <c r="U150" s="14">
        <v>9.753838</v>
      </c>
      <c r="V150" s="14">
        <v>2.3777910000000002</v>
      </c>
      <c r="W150" s="14">
        <v>12.448943999999999</v>
      </c>
      <c r="X150" s="14">
        <v>8.8532659999999996</v>
      </c>
      <c r="Y150" s="14">
        <v>10.174871</v>
      </c>
      <c r="Z150" s="14">
        <v>4.8479999999999999</v>
      </c>
      <c r="AA150" s="14">
        <v>9.2257739999999995</v>
      </c>
      <c r="AB150" s="14">
        <v>7.8308850000000003</v>
      </c>
      <c r="AC150" s="14">
        <v>6.4934019999999997</v>
      </c>
      <c r="AD150" s="14">
        <v>5.2307620000000004</v>
      </c>
      <c r="AE150" s="14">
        <v>4.4832660000000004</v>
      </c>
    </row>
    <row r="151" spans="1:31" ht="13.5" customHeight="1" x14ac:dyDescent="0.15">
      <c r="A151" s="1"/>
      <c r="B151" s="16" t="s">
        <v>445</v>
      </c>
      <c r="C151" s="10"/>
      <c r="D151" s="11"/>
      <c r="E151" s="11">
        <v>1.2406178276781801E-2</v>
      </c>
      <c r="F151" s="11"/>
      <c r="G151" s="11"/>
      <c r="H151" s="11"/>
      <c r="I151" s="11">
        <v>1.3097758504183599E-2</v>
      </c>
      <c r="J151" s="11"/>
      <c r="K151" s="11">
        <v>2.3510326911090002E-5</v>
      </c>
      <c r="L151" s="11">
        <v>3.9100000000000003E-3</v>
      </c>
      <c r="M151" s="11">
        <v>1.08E-3</v>
      </c>
      <c r="N151" s="11">
        <v>0.18019499999999999</v>
      </c>
      <c r="O151" s="11">
        <v>1.8140000000000001E-3</v>
      </c>
      <c r="P151" s="11">
        <v>1.0902E-2</v>
      </c>
      <c r="Q151" s="11">
        <v>4.1390000000000003E-3</v>
      </c>
      <c r="R151" s="11">
        <v>1.8699999999999999E-4</v>
      </c>
      <c r="S151" s="11"/>
      <c r="T151" s="11">
        <v>8.3630000000000006E-3</v>
      </c>
      <c r="U151" s="11">
        <v>1.2999999999999999E-5</v>
      </c>
      <c r="V151" s="11">
        <v>7.0280999999999996E-2</v>
      </c>
      <c r="W151" s="11">
        <v>1.2645E-2</v>
      </c>
      <c r="X151" s="11">
        <v>8.3103999999999997E-2</v>
      </c>
      <c r="Y151" s="11">
        <v>1.8389999999999999E-3</v>
      </c>
      <c r="Z151" s="11">
        <v>7.9103999999999994E-2</v>
      </c>
      <c r="AA151" s="11">
        <v>4.5407000000000003E-2</v>
      </c>
      <c r="AB151" s="11">
        <v>0.82014200000000004</v>
      </c>
      <c r="AC151" s="11">
        <v>0.99602900000000005</v>
      </c>
      <c r="AD151" s="11">
        <v>8.7869999999999997E-3</v>
      </c>
      <c r="AE151" s="11">
        <v>1.9761999999999998E-2</v>
      </c>
    </row>
    <row r="152" spans="1:31" ht="13.5" customHeight="1" x14ac:dyDescent="0.15">
      <c r="A152" s="1"/>
      <c r="B152" s="16" t="s">
        <v>446</v>
      </c>
      <c r="C152" s="13">
        <v>0.71037285135880923</v>
      </c>
      <c r="D152" s="14">
        <v>0.60342811137593322</v>
      </c>
      <c r="E152" s="14">
        <v>0.39611546106706896</v>
      </c>
      <c r="F152" s="14">
        <v>0.82944853336651103</v>
      </c>
      <c r="G152" s="14">
        <v>2.76170740808152</v>
      </c>
      <c r="H152" s="14">
        <v>0.34297869791616803</v>
      </c>
      <c r="I152" s="14">
        <v>11.6832005857318</v>
      </c>
      <c r="J152" s="14">
        <v>2.7499827093568818</v>
      </c>
      <c r="K152" s="14">
        <v>0.43313901840935898</v>
      </c>
      <c r="L152" s="14">
        <v>0.50460899999999997</v>
      </c>
      <c r="M152" s="14">
        <v>0.40696300000000002</v>
      </c>
      <c r="N152" s="14">
        <v>0.254187</v>
      </c>
      <c r="O152" s="14">
        <v>0.27232699999999999</v>
      </c>
      <c r="P152" s="14">
        <v>20.270458999999999</v>
      </c>
      <c r="Q152" s="14">
        <v>7.8841999999999995E-2</v>
      </c>
      <c r="R152" s="14">
        <v>0.27567000000000003</v>
      </c>
      <c r="S152" s="14">
        <v>0.150425</v>
      </c>
      <c r="T152" s="14">
        <v>0.58346900000000002</v>
      </c>
      <c r="U152" s="14">
        <v>0.27874700000000002</v>
      </c>
      <c r="V152" s="14">
        <v>0.329517</v>
      </c>
      <c r="W152" s="14">
        <v>0.34061200000000003</v>
      </c>
      <c r="X152" s="14">
        <v>0.79477399999999998</v>
      </c>
      <c r="Y152" s="14">
        <v>14.193403</v>
      </c>
      <c r="Z152" s="14">
        <v>0.67562599999999995</v>
      </c>
      <c r="AA152" s="14">
        <v>21.571843000000001</v>
      </c>
      <c r="AB152" s="14">
        <v>0.12955800000000001</v>
      </c>
      <c r="AC152" s="14">
        <v>0.486869</v>
      </c>
      <c r="AD152" s="14">
        <v>0.50208399999999997</v>
      </c>
      <c r="AE152" s="14">
        <v>1.016907</v>
      </c>
    </row>
    <row r="153" spans="1:31" ht="13.5" customHeight="1" x14ac:dyDescent="0.15">
      <c r="A153" s="1"/>
      <c r="B153" s="16" t="s">
        <v>447</v>
      </c>
      <c r="C153" s="10"/>
      <c r="D153" s="11">
        <v>3.3593450594603898E-2</v>
      </c>
      <c r="E153" s="11"/>
      <c r="F153" s="11"/>
      <c r="G153" s="11">
        <v>1.40188193303631E-2</v>
      </c>
      <c r="H153" s="11"/>
      <c r="I153" s="11">
        <v>1.3097758504183599E-2</v>
      </c>
      <c r="J153" s="11"/>
      <c r="K153" s="11"/>
      <c r="L153" s="11">
        <v>2.6891000000000002E-2</v>
      </c>
      <c r="M153" s="11"/>
      <c r="N153" s="11">
        <v>5.13E-4</v>
      </c>
      <c r="O153" s="11">
        <v>1.0480000000000001E-3</v>
      </c>
      <c r="P153" s="11">
        <v>1.3635E-2</v>
      </c>
      <c r="Q153" s="11">
        <v>2.1021999999999999E-2</v>
      </c>
      <c r="R153" s="11">
        <v>0.110597</v>
      </c>
      <c r="S153" s="11">
        <v>2.7737000000000001E-2</v>
      </c>
      <c r="T153" s="11">
        <v>6.2839999999999997E-3</v>
      </c>
      <c r="U153" s="11">
        <v>1.64E-4</v>
      </c>
      <c r="V153" s="11">
        <v>1.37E-4</v>
      </c>
      <c r="W153" s="11">
        <v>4.4999999999999999E-4</v>
      </c>
      <c r="X153" s="11">
        <v>9.8700000000000003E-4</v>
      </c>
      <c r="Y153" s="11">
        <v>1.6943E-2</v>
      </c>
      <c r="Z153" s="11">
        <v>1.408E-3</v>
      </c>
      <c r="AA153" s="11">
        <v>4.1210999999999998E-2</v>
      </c>
      <c r="AB153" s="11">
        <v>2.0660000000000001E-2</v>
      </c>
      <c r="AC153" s="11">
        <v>5.3200000000000003E-4</v>
      </c>
      <c r="AD153" s="11">
        <v>1.011E-3</v>
      </c>
      <c r="AE153" s="11">
        <v>7.94E-4</v>
      </c>
    </row>
    <row r="154" spans="1:31" ht="13.5" customHeight="1" x14ac:dyDescent="0.15">
      <c r="A154" s="1"/>
      <c r="B154" s="16" t="s">
        <v>448</v>
      </c>
      <c r="C154" s="13"/>
      <c r="D154" s="14"/>
      <c r="E154" s="14">
        <v>0.18823647520925599</v>
      </c>
      <c r="F154" s="14">
        <v>0.54432560002177299</v>
      </c>
      <c r="G154" s="14"/>
      <c r="H154" s="14">
        <v>1.4912117300703E-2</v>
      </c>
      <c r="I154" s="14"/>
      <c r="J154" s="14"/>
      <c r="K154" s="14">
        <v>2.5957046632733401E-2</v>
      </c>
      <c r="L154" s="14">
        <v>4.3039999999999997E-3</v>
      </c>
      <c r="M154" s="14">
        <v>5.0000000000000002E-5</v>
      </c>
      <c r="N154" s="14">
        <v>3.0660000000000001E-3</v>
      </c>
      <c r="O154" s="14">
        <v>6.2200000000000005E-4</v>
      </c>
      <c r="P154" s="14">
        <v>3.7018960000000001</v>
      </c>
      <c r="Q154" s="14">
        <v>5.2266240000000002</v>
      </c>
      <c r="R154" s="14">
        <v>3.1409690000000001</v>
      </c>
      <c r="S154" s="14">
        <v>1.3728579999999999</v>
      </c>
      <c r="T154" s="14">
        <v>2.0699999999999999E-4</v>
      </c>
      <c r="U154" s="14">
        <v>6.8389999999999996E-3</v>
      </c>
      <c r="V154" s="14">
        <v>4.7460000000000002E-3</v>
      </c>
      <c r="W154" s="14">
        <v>1.5679999999999999E-3</v>
      </c>
      <c r="X154" s="14">
        <v>2.4597000000000001E-2</v>
      </c>
      <c r="Y154" s="14">
        <v>7.2406999999999999E-2</v>
      </c>
      <c r="Z154" s="14">
        <v>4.86E-4</v>
      </c>
      <c r="AA154" s="14">
        <v>4.8700000000000002E-4</v>
      </c>
      <c r="AB154" s="14">
        <v>1.9000000000000001E-4</v>
      </c>
      <c r="AC154" s="14">
        <v>6.1300000000000005E-4</v>
      </c>
      <c r="AD154" s="14">
        <v>2.1499999999999999E-4</v>
      </c>
      <c r="AE154" s="14">
        <v>0.12316299999999999</v>
      </c>
    </row>
    <row r="155" spans="1:31" ht="13.5" customHeight="1" x14ac:dyDescent="0.15">
      <c r="A155" s="1"/>
      <c r="B155" s="16" t="s">
        <v>449</v>
      </c>
      <c r="C155" s="10">
        <v>3.1692963854445602E-2</v>
      </c>
      <c r="D155" s="11"/>
      <c r="E155" s="11"/>
      <c r="F155" s="11">
        <v>2.5920266667703501E-2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15">
      <c r="A156" s="1"/>
      <c r="B156" s="16" t="s">
        <v>450</v>
      </c>
      <c r="C156" s="13">
        <v>1.0260002740180501</v>
      </c>
      <c r="D156" s="14">
        <v>0.88874179904998096</v>
      </c>
      <c r="E156" s="14">
        <v>0.73587046716962146</v>
      </c>
      <c r="F156" s="14">
        <v>1.0108904000404404</v>
      </c>
      <c r="G156" s="14">
        <v>0.25233874794653499</v>
      </c>
      <c r="H156" s="14">
        <v>0.13420905570632699</v>
      </c>
      <c r="I156" s="14">
        <v>0.40603051362969123</v>
      </c>
      <c r="J156" s="14">
        <v>2.3724921727737711</v>
      </c>
      <c r="K156" s="14">
        <v>0.21056534040459601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451</v>
      </c>
      <c r="C157" s="10">
        <v>0.73659146171456968</v>
      </c>
      <c r="D157" s="11">
        <v>0.48516099101991894</v>
      </c>
      <c r="E157" s="11">
        <v>0.29262068405978897</v>
      </c>
      <c r="F157" s="11">
        <v>0.31104320001244185</v>
      </c>
      <c r="G157" s="11">
        <v>2.8037638660726102E-2</v>
      </c>
      <c r="H157" s="11">
        <v>0.13420905570632699</v>
      </c>
      <c r="I157" s="11">
        <v>6.5488792520917896E-2</v>
      </c>
      <c r="J157" s="11">
        <v>0.166040489266814</v>
      </c>
      <c r="K157" s="11">
        <v>0.124998559774726</v>
      </c>
      <c r="L157" s="11">
        <v>0.65203</v>
      </c>
      <c r="M157" s="11">
        <v>0.99150799999999994</v>
      </c>
      <c r="N157" s="11">
        <v>0.62019800000000003</v>
      </c>
      <c r="O157" s="11">
        <v>0.95198700000000003</v>
      </c>
      <c r="P157" s="11">
        <v>0.49202200000000001</v>
      </c>
      <c r="Q157" s="11">
        <v>0.43674099999999999</v>
      </c>
      <c r="R157" s="11">
        <v>0.66888300000000001</v>
      </c>
      <c r="S157" s="11">
        <v>0.42343799999999998</v>
      </c>
      <c r="T157" s="11">
        <v>22.822416</v>
      </c>
      <c r="U157" s="11">
        <v>7.3600000000000002E-3</v>
      </c>
      <c r="V157" s="11">
        <v>6.7948459999999997</v>
      </c>
      <c r="W157" s="11">
        <v>45.285030999999996</v>
      </c>
      <c r="X157" s="11">
        <v>0.35499999999999998</v>
      </c>
      <c r="Y157" s="11">
        <v>0.32991500000000001</v>
      </c>
      <c r="Z157" s="11">
        <v>31.715192999999999</v>
      </c>
      <c r="AA157" s="11">
        <v>0.77606900000000001</v>
      </c>
      <c r="AB157" s="11">
        <v>4.3832009999999997</v>
      </c>
      <c r="AC157" s="11">
        <v>0.39347199999999999</v>
      </c>
      <c r="AD157" s="11">
        <v>0.24163799999999999</v>
      </c>
      <c r="AE157" s="11">
        <v>0.83230199999999999</v>
      </c>
    </row>
    <row r="158" spans="1:31" ht="13.5" customHeight="1" x14ac:dyDescent="0.15">
      <c r="A158" s="1"/>
      <c r="B158" s="16" t="s">
        <v>452</v>
      </c>
      <c r="C158" s="13">
        <v>3.85954426261807</v>
      </c>
      <c r="D158" s="14">
        <v>2.5707741048629806</v>
      </c>
      <c r="E158" s="14">
        <v>2.0760394064822898</v>
      </c>
      <c r="F158" s="14">
        <v>2.52722600010109</v>
      </c>
      <c r="G158" s="14">
        <v>2.74768858875116</v>
      </c>
      <c r="H158" s="14">
        <v>2.0280479528956001</v>
      </c>
      <c r="I158" s="14">
        <v>0.90374533678866797</v>
      </c>
      <c r="J158" s="14">
        <v>1.3627898944823198</v>
      </c>
      <c r="K158" s="14">
        <v>0.84731704983864387</v>
      </c>
      <c r="L158" s="14">
        <v>0.667686</v>
      </c>
      <c r="M158" s="14">
        <v>0.47178799999999999</v>
      </c>
      <c r="N158" s="14">
        <v>0.86184899999999998</v>
      </c>
      <c r="O158" s="14">
        <v>0.81115000000000004</v>
      </c>
      <c r="P158" s="14">
        <v>0.75346000000000002</v>
      </c>
      <c r="Q158" s="14">
        <v>0.60925399999999996</v>
      </c>
      <c r="R158" s="14">
        <v>0.64998100000000003</v>
      </c>
      <c r="S158" s="14">
        <v>2.3245399999999998</v>
      </c>
      <c r="T158" s="14">
        <v>1.9182239999999999</v>
      </c>
      <c r="U158" s="14">
        <v>0.87230600000000003</v>
      </c>
      <c r="V158" s="14">
        <v>3.6087509999999998</v>
      </c>
      <c r="W158" s="14">
        <v>0.58402399999999999</v>
      </c>
      <c r="X158" s="14">
        <v>21.607523</v>
      </c>
      <c r="Y158" s="14">
        <v>14.711724999999999</v>
      </c>
      <c r="Z158" s="14">
        <v>18.006865999999999</v>
      </c>
      <c r="AA158" s="14">
        <v>0.87372899999999998</v>
      </c>
      <c r="AB158" s="14">
        <v>52.274735999999997</v>
      </c>
      <c r="AC158" s="14">
        <v>0.184368</v>
      </c>
      <c r="AD158" s="14">
        <v>0.15818199999999999</v>
      </c>
      <c r="AE158" s="14">
        <v>0.34898800000000002</v>
      </c>
    </row>
    <row r="159" spans="1:31" ht="13.5" customHeight="1" x14ac:dyDescent="0.15">
      <c r="A159" s="1"/>
      <c r="B159" s="16" t="s">
        <v>453</v>
      </c>
      <c r="C159" s="10"/>
      <c r="D159" s="11"/>
      <c r="E159" s="11"/>
      <c r="F159" s="11"/>
      <c r="G159" s="11"/>
      <c r="H159" s="11"/>
      <c r="I159" s="11"/>
      <c r="J159" s="11">
        <v>2.5157649888911003E-4</v>
      </c>
      <c r="K159" s="11">
        <v>1.0485605802348E-4</v>
      </c>
      <c r="L159" s="11"/>
      <c r="M159" s="11">
        <v>2.8249999999999998E-3</v>
      </c>
      <c r="N159" s="11"/>
      <c r="O159" s="11"/>
      <c r="P159" s="11">
        <v>1.9849999999999998E-3</v>
      </c>
      <c r="Q159" s="11"/>
      <c r="R159" s="11"/>
      <c r="S159" s="11">
        <v>1.1379999999999999E-2</v>
      </c>
      <c r="T159" s="11"/>
      <c r="U159" s="11"/>
      <c r="V159" s="11">
        <v>2.6764E-2</v>
      </c>
      <c r="W159" s="11">
        <v>11.381923</v>
      </c>
      <c r="X159" s="11">
        <v>20.002061999999999</v>
      </c>
      <c r="Y159" s="11">
        <v>16.410336000000001</v>
      </c>
      <c r="Z159" s="11">
        <v>1.25E-4</v>
      </c>
      <c r="AA159" s="11">
        <v>6.4999999999999994E-5</v>
      </c>
      <c r="AB159" s="11">
        <v>5.2401999999999997E-2</v>
      </c>
      <c r="AC159" s="11">
        <v>2.6698E-2</v>
      </c>
      <c r="AD159" s="11">
        <v>1.7426000000000001E-2</v>
      </c>
      <c r="AE159" s="11">
        <v>3.1854E-2</v>
      </c>
    </row>
    <row r="160" spans="1:31" ht="13.5" customHeight="1" x14ac:dyDescent="0.15">
      <c r="A160" s="1"/>
      <c r="B160" s="16" t="s">
        <v>454</v>
      </c>
      <c r="C160" s="13"/>
      <c r="D160" s="14"/>
      <c r="E160" s="14"/>
      <c r="F160" s="14">
        <v>0.27216280001088694</v>
      </c>
      <c r="G160" s="14"/>
      <c r="H160" s="14">
        <v>4.4736351902108902E-2</v>
      </c>
      <c r="I160" s="14">
        <v>5.2391034016734395E-2</v>
      </c>
      <c r="J160" s="14">
        <v>6.6667772205614602E-3</v>
      </c>
      <c r="K160" s="14">
        <v>1.17377342769874E-2</v>
      </c>
      <c r="L160" s="14">
        <v>5.8609999999999999E-3</v>
      </c>
      <c r="M160" s="14">
        <v>2.9961000000000002E-2</v>
      </c>
      <c r="N160" s="14">
        <v>3.4382000000000003E-2</v>
      </c>
      <c r="O160" s="14">
        <v>1.472E-3</v>
      </c>
      <c r="P160" s="14">
        <v>5.0398999999999999E-2</v>
      </c>
      <c r="Q160" s="14">
        <v>2.8792999999999999E-2</v>
      </c>
      <c r="R160" s="14">
        <v>1.15E-3</v>
      </c>
      <c r="S160" s="14">
        <v>7.3876999999999998E-2</v>
      </c>
      <c r="T160" s="14">
        <v>2.2192E-2</v>
      </c>
      <c r="U160" s="14">
        <v>3.3002999999999998E-2</v>
      </c>
      <c r="V160" s="14">
        <v>2.5453E-2</v>
      </c>
      <c r="W160" s="14">
        <v>6.5510000000000004E-3</v>
      </c>
      <c r="X160" s="14">
        <v>1.8183000000000001E-2</v>
      </c>
      <c r="Y160" s="14">
        <v>8.8800000000000007E-3</v>
      </c>
      <c r="Z160" s="14">
        <v>5.5846E-2</v>
      </c>
      <c r="AA160" s="14">
        <v>3.5310000000000001E-2</v>
      </c>
      <c r="AB160" s="14">
        <v>2.3172000000000002E-2</v>
      </c>
      <c r="AC160" s="14">
        <v>9.6629999999999997E-3</v>
      </c>
      <c r="AD160" s="14">
        <v>1.8942000000000001E-2</v>
      </c>
      <c r="AE160" s="14">
        <v>5.2741000000000003E-2</v>
      </c>
    </row>
    <row r="161" spans="1:31" ht="13.5" customHeight="1" x14ac:dyDescent="0.15">
      <c r="A161" s="1"/>
      <c r="B161" s="16" t="s">
        <v>455</v>
      </c>
      <c r="C161" s="10">
        <v>4.35206994236004</v>
      </c>
      <c r="D161" s="11">
        <v>4.443381197144503</v>
      </c>
      <c r="E161" s="11">
        <v>2.66504492957836</v>
      </c>
      <c r="F161" s="11">
        <v>0.58320600002332845</v>
      </c>
      <c r="G161" s="11">
        <v>0.28037638660726077</v>
      </c>
      <c r="H161" s="11">
        <v>2.9824234601405899E-2</v>
      </c>
      <c r="I161" s="11">
        <v>5.2391034016734395E-2</v>
      </c>
      <c r="J161" s="11">
        <v>8.8051774611188991E-3</v>
      </c>
      <c r="K161" s="11">
        <v>9.7157002637861603E-3</v>
      </c>
      <c r="L161" s="11">
        <v>7.2319999999999997E-3</v>
      </c>
      <c r="M161" s="11">
        <v>2.0100000000000001E-4</v>
      </c>
      <c r="N161" s="11">
        <v>4.169E-3</v>
      </c>
      <c r="O161" s="11">
        <v>0.16917099999999999</v>
      </c>
      <c r="P161" s="11">
        <v>1.5257E-2</v>
      </c>
      <c r="Q161" s="11">
        <v>0.10936899999999999</v>
      </c>
      <c r="R161" s="11">
        <v>0.192717</v>
      </c>
      <c r="S161" s="11">
        <v>0.40519699999999997</v>
      </c>
      <c r="T161" s="11">
        <v>0.17560100000000001</v>
      </c>
      <c r="U161" s="11">
        <v>0.194629</v>
      </c>
      <c r="V161" s="11">
        <v>0.59604699999999999</v>
      </c>
      <c r="W161" s="11">
        <v>0.34910600000000003</v>
      </c>
      <c r="X161" s="11">
        <v>4.4892000000000001E-2</v>
      </c>
      <c r="Y161" s="11">
        <v>1.3453E-2</v>
      </c>
      <c r="Z161" s="11">
        <v>5.6085000000000003E-2</v>
      </c>
      <c r="AA161" s="11">
        <v>4.2757000000000003E-2</v>
      </c>
      <c r="AB161" s="11">
        <v>7.3851E-2</v>
      </c>
      <c r="AC161" s="11">
        <v>1.5648930000000001</v>
      </c>
      <c r="AD161" s="11">
        <v>4.3808E-2</v>
      </c>
      <c r="AE161" s="11">
        <v>0.22648599999999999</v>
      </c>
    </row>
    <row r="162" spans="1:31" ht="13.5" customHeight="1" x14ac:dyDescent="0.15">
      <c r="A162" s="1"/>
      <c r="B162" s="16" t="s">
        <v>456</v>
      </c>
      <c r="C162" s="13">
        <v>0.37448400914075203</v>
      </c>
      <c r="D162" s="14">
        <v>0.238231816682279</v>
      </c>
      <c r="E162" s="14">
        <v>0.15615115920228201</v>
      </c>
      <c r="F162" s="14">
        <v>0.99793026670658358</v>
      </c>
      <c r="G162" s="14">
        <v>1.1495431850897699</v>
      </c>
      <c r="H162" s="14">
        <v>0.76051798233585199</v>
      </c>
      <c r="I162" s="14">
        <v>2.4754763572907019</v>
      </c>
      <c r="J162" s="14">
        <v>4.322210039164383</v>
      </c>
      <c r="K162" s="14">
        <v>2.9740276015413998</v>
      </c>
      <c r="L162" s="14">
        <v>1.401813</v>
      </c>
      <c r="M162" s="14">
        <v>1.0709979999999999</v>
      </c>
      <c r="N162" s="14">
        <v>2.338876</v>
      </c>
      <c r="O162" s="14">
        <v>4.3492329999999999</v>
      </c>
      <c r="P162" s="14">
        <v>7.6585830000000001</v>
      </c>
      <c r="Q162" s="14">
        <v>13.928236999999999</v>
      </c>
      <c r="R162" s="14">
        <v>15.908201999999999</v>
      </c>
      <c r="S162" s="14">
        <v>15.557981</v>
      </c>
      <c r="T162" s="14">
        <v>19.600828</v>
      </c>
      <c r="U162" s="14">
        <v>9.1120319999999992</v>
      </c>
      <c r="V162" s="14">
        <v>29.856894</v>
      </c>
      <c r="W162" s="14">
        <v>49.707008000000002</v>
      </c>
      <c r="X162" s="14">
        <v>35.161664999999999</v>
      </c>
      <c r="Y162" s="14">
        <v>19.377040999999998</v>
      </c>
      <c r="Z162" s="14">
        <v>22.218332</v>
      </c>
      <c r="AA162" s="14">
        <v>16.717202</v>
      </c>
      <c r="AB162" s="14">
        <v>17.583010000000002</v>
      </c>
      <c r="AC162" s="14">
        <v>15.028733000000001</v>
      </c>
      <c r="AD162" s="14">
        <v>9.1653339999999996</v>
      </c>
      <c r="AE162" s="14">
        <v>8.8112729999999999</v>
      </c>
    </row>
    <row r="163" spans="1:31" ht="13.5" customHeight="1" x14ac:dyDescent="0.15">
      <c r="A163" s="1"/>
      <c r="B163" s="16" t="s">
        <v>457</v>
      </c>
      <c r="C163" s="10">
        <v>0.25333898215764611</v>
      </c>
      <c r="D163" s="11">
        <v>0.10229736026543</v>
      </c>
      <c r="E163" s="11"/>
      <c r="F163" s="11">
        <v>3.8880400001555203E-2</v>
      </c>
      <c r="G163" s="11">
        <v>7.0094096651815305E-2</v>
      </c>
      <c r="H163" s="11">
        <v>2.9824234601405899E-2</v>
      </c>
      <c r="I163" s="11">
        <v>0.235759653075305</v>
      </c>
      <c r="J163" s="11">
        <v>2.3019249648353699E-2</v>
      </c>
      <c r="K163" s="11">
        <v>1.5270896360323501E-2</v>
      </c>
      <c r="L163" s="11">
        <v>0.23472899999999999</v>
      </c>
      <c r="M163" s="11">
        <v>0.143678</v>
      </c>
      <c r="N163" s="11">
        <v>9.5183000000000004E-2</v>
      </c>
      <c r="O163" s="11">
        <v>6.9849999999999999E-3</v>
      </c>
      <c r="P163" s="11">
        <v>0.14013500000000001</v>
      </c>
      <c r="Q163" s="11">
        <v>0.24870800000000001</v>
      </c>
      <c r="R163" s="11">
        <v>3.2643999999999999E-2</v>
      </c>
      <c r="S163" s="11">
        <v>2.1236000000000001E-2</v>
      </c>
      <c r="T163" s="11">
        <v>2.6610999999999999E-2</v>
      </c>
      <c r="U163" s="11">
        <v>5.8799999999999998E-3</v>
      </c>
      <c r="V163" s="11">
        <v>2.5969999999999999E-3</v>
      </c>
      <c r="W163" s="11">
        <v>18.328427000000001</v>
      </c>
      <c r="X163" s="11">
        <v>0.83292999999999995</v>
      </c>
      <c r="Y163" s="11">
        <v>5.9037800000000002</v>
      </c>
      <c r="Z163" s="11">
        <v>1.3467E-2</v>
      </c>
      <c r="AA163" s="11">
        <v>1.4480390000000001</v>
      </c>
      <c r="AB163" s="11">
        <v>7.7486569999999997</v>
      </c>
      <c r="AC163" s="11">
        <v>37.496930999999996</v>
      </c>
      <c r="AD163" s="11">
        <v>72.060935000000001</v>
      </c>
      <c r="AE163" s="11">
        <v>1.5228E-2</v>
      </c>
    </row>
    <row r="164" spans="1:31" ht="13.5" customHeight="1" x14ac:dyDescent="0.15">
      <c r="A164" s="1"/>
      <c r="B164" s="16" t="s">
        <v>458</v>
      </c>
      <c r="C164" s="13">
        <v>0.15280292992040401</v>
      </c>
      <c r="D164" s="14">
        <v>4.6453280674415301E-2</v>
      </c>
      <c r="E164" s="14">
        <v>6.7247011795139588E-2</v>
      </c>
      <c r="F164" s="14">
        <v>2.5920266667703501E-2</v>
      </c>
      <c r="G164" s="14">
        <v>4.2056457991089202E-2</v>
      </c>
      <c r="H164" s="14">
        <v>2.9824234601405899E-2</v>
      </c>
      <c r="I164" s="14">
        <v>2.6195517008367197E-2</v>
      </c>
      <c r="J164" s="14">
        <v>2.0251908160573508E-2</v>
      </c>
      <c r="K164" s="14">
        <v>3.3361133091633799E-2</v>
      </c>
      <c r="L164" s="14">
        <v>1.9921999999999999E-2</v>
      </c>
      <c r="M164" s="14">
        <v>3.0939999999999999E-2</v>
      </c>
      <c r="N164" s="14">
        <v>1.2244E-2</v>
      </c>
      <c r="O164" s="14">
        <v>4.1016999999999998E-2</v>
      </c>
      <c r="P164" s="14">
        <v>8.4320000000000003E-3</v>
      </c>
      <c r="Q164" s="14">
        <v>1.4069999999999999E-2</v>
      </c>
      <c r="R164" s="14">
        <v>2.6020999999999999E-2</v>
      </c>
      <c r="S164" s="14">
        <v>6.8450000000000004E-3</v>
      </c>
      <c r="T164" s="14">
        <v>6.6569999999999997E-3</v>
      </c>
      <c r="U164" s="14">
        <v>3.4459999999999998E-3</v>
      </c>
      <c r="V164" s="14">
        <v>2.1527000000000001E-2</v>
      </c>
      <c r="W164" s="14">
        <v>4.3990000000000001E-3</v>
      </c>
      <c r="X164" s="14">
        <v>7.28E-3</v>
      </c>
      <c r="Y164" s="14">
        <v>4.8710000000000003E-2</v>
      </c>
      <c r="Z164" s="14">
        <v>2.5017999999999999E-2</v>
      </c>
      <c r="AA164" s="14">
        <v>7.2040000000000003E-3</v>
      </c>
      <c r="AB164" s="14">
        <v>2.6970000000000002E-3</v>
      </c>
      <c r="AC164" s="14">
        <v>2.0336E-2</v>
      </c>
      <c r="AD164" s="14">
        <v>1.1134E-2</v>
      </c>
      <c r="AE164" s="14">
        <v>1.7329000000000001E-2</v>
      </c>
    </row>
    <row r="165" spans="1:31" ht="13.5" customHeight="1" x14ac:dyDescent="0.15">
      <c r="A165" s="1"/>
      <c r="B165" s="16" t="s">
        <v>459</v>
      </c>
      <c r="C165" s="10">
        <v>1.1695534917491703</v>
      </c>
      <c r="D165" s="11">
        <v>0.40246943103068</v>
      </c>
      <c r="E165" s="11">
        <v>0.69921566077363284</v>
      </c>
      <c r="F165" s="11">
        <v>2.0347409334147208</v>
      </c>
      <c r="G165" s="11">
        <v>3.08414025267987</v>
      </c>
      <c r="H165" s="11">
        <v>6.3674740874001703</v>
      </c>
      <c r="I165" s="11">
        <v>0.73347447623428097</v>
      </c>
      <c r="J165" s="11">
        <v>3.4689883431819597</v>
      </c>
      <c r="K165" s="11">
        <v>0.49906424333197891</v>
      </c>
      <c r="L165" s="11">
        <v>1.75726</v>
      </c>
      <c r="M165" s="11">
        <v>2.0579800000000001</v>
      </c>
      <c r="N165" s="11">
        <v>8.1088090000000008</v>
      </c>
      <c r="O165" s="11">
        <v>4.034033</v>
      </c>
      <c r="P165" s="11">
        <v>1.2934749999999999</v>
      </c>
      <c r="Q165" s="11">
        <v>1.576762</v>
      </c>
      <c r="R165" s="11">
        <v>7.7553460000000003</v>
      </c>
      <c r="S165" s="11">
        <v>0.381048</v>
      </c>
      <c r="T165" s="11">
        <v>0.71104699999999998</v>
      </c>
      <c r="U165" s="11">
        <v>2.5131230000000002</v>
      </c>
      <c r="V165" s="11">
        <v>9.8601369999999999</v>
      </c>
      <c r="W165" s="11">
        <v>30.509222999999999</v>
      </c>
      <c r="X165" s="11">
        <v>2.8707919999999998</v>
      </c>
      <c r="Y165" s="11">
        <v>8.9466199999999994</v>
      </c>
      <c r="Z165" s="11">
        <v>6.6564399999999999</v>
      </c>
      <c r="AA165" s="11">
        <v>10.174109</v>
      </c>
      <c r="AB165" s="11">
        <v>4.0152020000000004</v>
      </c>
      <c r="AC165" s="11">
        <v>4.1706760000000003</v>
      </c>
      <c r="AD165" s="11">
        <v>9.3041420000000006</v>
      </c>
      <c r="AE165" s="11">
        <v>12.130656</v>
      </c>
    </row>
    <row r="166" spans="1:31" ht="13.5" customHeight="1" x14ac:dyDescent="0.15">
      <c r="A166" s="1"/>
      <c r="B166" s="16" t="s">
        <v>460</v>
      </c>
      <c r="C166" s="13"/>
      <c r="D166" s="14">
        <v>7.1854672725276986E-2</v>
      </c>
      <c r="E166" s="14">
        <v>9.971655569044989E-2</v>
      </c>
      <c r="F166" s="14"/>
      <c r="G166" s="14"/>
      <c r="H166" s="14"/>
      <c r="I166" s="14">
        <v>6.5488792520917896E-2</v>
      </c>
      <c r="J166" s="14">
        <v>0.80630267893960328</v>
      </c>
      <c r="K166" s="14">
        <v>3.0769057095394205E-2</v>
      </c>
      <c r="L166" s="14">
        <v>9.1979999999999996E-3</v>
      </c>
      <c r="M166" s="14">
        <v>9.4109639999999999</v>
      </c>
      <c r="N166" s="14">
        <v>1.374403</v>
      </c>
      <c r="O166" s="14">
        <v>0.13600400000000001</v>
      </c>
      <c r="P166" s="14">
        <v>9.1719999999999996E-3</v>
      </c>
      <c r="Q166" s="14">
        <v>4.8110000000000002E-3</v>
      </c>
      <c r="R166" s="14">
        <v>0.25010900000000003</v>
      </c>
      <c r="S166" s="14">
        <v>0.263795</v>
      </c>
      <c r="T166" s="14">
        <v>0.69265500000000002</v>
      </c>
      <c r="U166" s="14">
        <v>0.16034799999999999</v>
      </c>
      <c r="V166" s="14">
        <v>1.2689159999999999</v>
      </c>
      <c r="W166" s="14">
        <v>0.26047100000000001</v>
      </c>
      <c r="X166" s="14">
        <v>0.31308900000000001</v>
      </c>
      <c r="Y166" s="14">
        <v>0.317243</v>
      </c>
      <c r="Z166" s="14">
        <v>0.114883</v>
      </c>
      <c r="AA166" s="14">
        <v>0.50783500000000004</v>
      </c>
      <c r="AB166" s="14">
        <v>1.9789999999999999E-2</v>
      </c>
      <c r="AC166" s="14">
        <v>1.6226000000000001E-2</v>
      </c>
      <c r="AD166" s="14">
        <v>5.4260000000000003E-3</v>
      </c>
      <c r="AE166" s="14">
        <v>0.256637</v>
      </c>
    </row>
    <row r="167" spans="1:31" ht="13.5" customHeight="1" x14ac:dyDescent="0.15">
      <c r="A167" s="1"/>
      <c r="B167" s="16" t="s">
        <v>461</v>
      </c>
      <c r="C167" s="10">
        <v>1.54602516928976E-2</v>
      </c>
      <c r="D167" s="11"/>
      <c r="E167" s="11"/>
      <c r="F167" s="11"/>
      <c r="G167" s="11">
        <v>0.154207012633994</v>
      </c>
      <c r="H167" s="11"/>
      <c r="I167" s="11"/>
      <c r="J167" s="11">
        <v>0.37648423058755504</v>
      </c>
      <c r="K167" s="11"/>
      <c r="L167" s="11">
        <v>1.158E-3</v>
      </c>
      <c r="M167" s="11"/>
      <c r="N167" s="11">
        <v>9.6699999999999998E-4</v>
      </c>
      <c r="O167" s="11"/>
      <c r="P167" s="11">
        <v>0.14274500000000001</v>
      </c>
      <c r="Q167" s="11">
        <v>4.7029999999999997E-3</v>
      </c>
      <c r="R167" s="11">
        <v>3.0000000000000001E-5</v>
      </c>
      <c r="S167" s="11">
        <v>9.0000000000000002E-6</v>
      </c>
      <c r="T167" s="11">
        <v>1.2080000000000001E-3</v>
      </c>
      <c r="U167" s="11">
        <v>1.4499E-2</v>
      </c>
      <c r="V167" s="11">
        <v>8.072E-2</v>
      </c>
      <c r="W167" s="11"/>
      <c r="X167" s="11">
        <v>6.7000000000000002E-5</v>
      </c>
      <c r="Y167" s="11">
        <v>7.9299999999999998E-4</v>
      </c>
      <c r="Z167" s="11">
        <v>1.2999999999999999E-5</v>
      </c>
      <c r="AA167" s="11">
        <v>3.862E-3</v>
      </c>
      <c r="AB167" s="11">
        <v>9.3790000000000002E-3</v>
      </c>
      <c r="AC167" s="11">
        <v>1.25E-3</v>
      </c>
      <c r="AD167" s="11">
        <v>6.4999999999999994E-5</v>
      </c>
      <c r="AE167" s="11">
        <v>0.13086900000000001</v>
      </c>
    </row>
    <row r="168" spans="1:31" ht="13.5" customHeight="1" x14ac:dyDescent="0.15">
      <c r="A168" s="1"/>
      <c r="B168" s="16" t="s">
        <v>462</v>
      </c>
      <c r="C168" s="13">
        <v>26.352218778491491</v>
      </c>
      <c r="D168" s="14">
        <v>19.802162458392697</v>
      </c>
      <c r="E168" s="14">
        <v>23.901934137368197</v>
      </c>
      <c r="F168" s="14">
        <v>27.669884667773498</v>
      </c>
      <c r="G168" s="14">
        <v>35.243311796532701</v>
      </c>
      <c r="H168" s="14">
        <v>28.437407692440598</v>
      </c>
      <c r="I168" s="14">
        <v>35.691391923900319</v>
      </c>
      <c r="J168" s="14">
        <v>30.03307664913271</v>
      </c>
      <c r="K168" s="14">
        <v>20.5706914476891</v>
      </c>
      <c r="L168" s="14">
        <v>17.230174000000002</v>
      </c>
      <c r="M168" s="14">
        <v>13.832390999999999</v>
      </c>
      <c r="N168" s="14">
        <v>14.655116</v>
      </c>
      <c r="O168" s="14">
        <v>17.902691999999998</v>
      </c>
      <c r="P168" s="14">
        <v>21.468398000000001</v>
      </c>
      <c r="Q168" s="14">
        <v>27.832525</v>
      </c>
      <c r="R168" s="14">
        <v>28.388193000000001</v>
      </c>
      <c r="S168" s="14">
        <v>37.952190999999999</v>
      </c>
      <c r="T168" s="14">
        <v>40.782431000000003</v>
      </c>
      <c r="U168" s="14">
        <v>43.043627999999998</v>
      </c>
      <c r="V168" s="14">
        <v>45.227314999999997</v>
      </c>
      <c r="W168" s="14">
        <v>58.448765000000002</v>
      </c>
      <c r="X168" s="14">
        <v>67.619254999999995</v>
      </c>
      <c r="Y168" s="14">
        <v>44.734775999999997</v>
      </c>
      <c r="Z168" s="14">
        <v>39.865229999999997</v>
      </c>
      <c r="AA168" s="14">
        <v>34.662042</v>
      </c>
      <c r="AB168" s="14">
        <v>31.384021000000001</v>
      </c>
      <c r="AC168" s="14">
        <v>27.175257999999999</v>
      </c>
      <c r="AD168" s="14">
        <v>26.745373000000001</v>
      </c>
      <c r="AE168" s="14">
        <v>21.457975000000001</v>
      </c>
    </row>
    <row r="169" spans="1:31" ht="13.5" customHeight="1" x14ac:dyDescent="0.15">
      <c r="A169" s="1"/>
      <c r="B169" s="16" t="s">
        <v>463</v>
      </c>
      <c r="C169" s="10">
        <v>0.29085150188737602</v>
      </c>
      <c r="D169" s="11">
        <v>0.46892967942117297</v>
      </c>
      <c r="E169" s="11">
        <v>2.5590370778268503E-2</v>
      </c>
      <c r="F169" s="11">
        <v>5.1840533335406995E-2</v>
      </c>
      <c r="G169" s="11">
        <v>2.8037638660726102E-2</v>
      </c>
      <c r="H169" s="11"/>
      <c r="I169" s="11"/>
      <c r="J169" s="11">
        <v>2.21387319022418E-2</v>
      </c>
      <c r="K169" s="11">
        <v>7.4139264560405205E-2</v>
      </c>
      <c r="L169" s="11">
        <v>4.8168999999999997E-2</v>
      </c>
      <c r="M169" s="11">
        <v>4.8999999999999998E-5</v>
      </c>
      <c r="N169" s="11">
        <v>6.6569999999999997E-3</v>
      </c>
      <c r="O169" s="11">
        <v>5.2529999999999999E-3</v>
      </c>
      <c r="P169" s="11">
        <v>0.179093</v>
      </c>
      <c r="Q169" s="11">
        <v>4.0499999999999998E-4</v>
      </c>
      <c r="R169" s="11">
        <v>2.0230000000000001E-3</v>
      </c>
      <c r="S169" s="11">
        <v>7.6000000000000004E-4</v>
      </c>
      <c r="T169" s="11">
        <v>4.9979999999999998E-3</v>
      </c>
      <c r="U169" s="11">
        <v>1.4662E-2</v>
      </c>
      <c r="V169" s="11">
        <v>5.4910000000000002E-3</v>
      </c>
      <c r="W169" s="11">
        <v>6.659E-3</v>
      </c>
      <c r="X169" s="11">
        <v>2.4130000000000002E-3</v>
      </c>
      <c r="Y169" s="11">
        <v>4.6670000000000001E-3</v>
      </c>
      <c r="Z169" s="11">
        <v>3.2200000000000002E-3</v>
      </c>
      <c r="AA169" s="11">
        <v>9.6637000000000001E-2</v>
      </c>
      <c r="AB169" s="11">
        <v>0.16215099999999999</v>
      </c>
      <c r="AC169" s="11">
        <v>7.9006999999999994E-2</v>
      </c>
      <c r="AD169" s="11">
        <v>2.1995000000000001E-2</v>
      </c>
      <c r="AE169" s="11">
        <v>1.5690000000000001E-3</v>
      </c>
    </row>
    <row r="170" spans="1:31" ht="13.5" customHeight="1" x14ac:dyDescent="0.15">
      <c r="A170" s="1"/>
      <c r="B170" s="16" t="s">
        <v>464</v>
      </c>
      <c r="C170" s="13">
        <v>6.74422525712359E-2</v>
      </c>
      <c r="D170" s="14">
        <v>3.5172874679047499E-2</v>
      </c>
      <c r="E170" s="14">
        <v>3.7218534830345505E-2</v>
      </c>
      <c r="F170" s="14"/>
      <c r="G170" s="14"/>
      <c r="H170" s="14"/>
      <c r="I170" s="14"/>
      <c r="J170" s="14"/>
      <c r="K170" s="14">
        <v>2.4299659210473799E-2</v>
      </c>
      <c r="L170" s="14">
        <v>8.8931999999999997E-2</v>
      </c>
      <c r="M170" s="14"/>
      <c r="N170" s="14">
        <v>1.02E-4</v>
      </c>
      <c r="O170" s="14">
        <v>1.2851E-2</v>
      </c>
      <c r="P170" s="14">
        <v>3.3440000000000002E-3</v>
      </c>
      <c r="Q170" s="14">
        <v>4.0987000000000003E-2</v>
      </c>
      <c r="R170" s="14">
        <v>7.5599999999999999E-3</v>
      </c>
      <c r="S170" s="14">
        <v>3.7178000000000003E-2</v>
      </c>
      <c r="T170" s="14">
        <v>6.7773E-2</v>
      </c>
      <c r="U170" s="14">
        <v>0.55722000000000005</v>
      </c>
      <c r="V170" s="14">
        <v>6.0300000000000002E-4</v>
      </c>
      <c r="W170" s="14">
        <v>3.361672</v>
      </c>
      <c r="X170" s="14">
        <v>6.1462999999999997E-2</v>
      </c>
      <c r="Y170" s="14">
        <v>1.5054E-2</v>
      </c>
      <c r="Z170" s="14">
        <v>3.1380999999999999E-2</v>
      </c>
      <c r="AA170" s="14">
        <v>0.16206000000000001</v>
      </c>
      <c r="AB170" s="14">
        <v>1.2468E-2</v>
      </c>
      <c r="AC170" s="14">
        <v>1.1742710000000001</v>
      </c>
      <c r="AD170" s="14">
        <v>4.3559E-2</v>
      </c>
      <c r="AE170" s="14">
        <v>4.5620000000000001E-3</v>
      </c>
    </row>
    <row r="171" spans="1:31" ht="13.5" customHeight="1" x14ac:dyDescent="0.15">
      <c r="A171" s="1"/>
      <c r="B171" s="16" t="s">
        <v>465</v>
      </c>
      <c r="C171" s="10">
        <v>3.9462729931423786</v>
      </c>
      <c r="D171" s="11">
        <v>6.0048700078922899</v>
      </c>
      <c r="E171" s="11">
        <v>4.6087847807754905</v>
      </c>
      <c r="F171" s="11">
        <v>4.756368933523591</v>
      </c>
      <c r="G171" s="11">
        <v>6.9393155685297208</v>
      </c>
      <c r="H171" s="11">
        <v>7.4709707676521901</v>
      </c>
      <c r="I171" s="11">
        <v>12.861998851108307</v>
      </c>
      <c r="J171" s="11">
        <v>8.6973769313449267</v>
      </c>
      <c r="K171" s="11">
        <v>8.1025162578395094</v>
      </c>
      <c r="L171" s="11">
        <v>9.6518490000000003</v>
      </c>
      <c r="M171" s="11">
        <v>9.1102349999999994</v>
      </c>
      <c r="N171" s="11">
        <v>6.1360109999999999</v>
      </c>
      <c r="O171" s="11">
        <v>4.8047449999999996</v>
      </c>
      <c r="P171" s="11">
        <v>11.173736</v>
      </c>
      <c r="Q171" s="11">
        <v>9.2613789999999998</v>
      </c>
      <c r="R171" s="11">
        <v>11.591806</v>
      </c>
      <c r="S171" s="11">
        <v>18.953976000000001</v>
      </c>
      <c r="T171" s="11">
        <v>7.9668809999999999</v>
      </c>
      <c r="U171" s="11">
        <v>0.20877399999999999</v>
      </c>
      <c r="V171" s="11">
        <v>3.8329000000000002E-2</v>
      </c>
      <c r="W171" s="11">
        <v>0.420491</v>
      </c>
      <c r="X171" s="11">
        <v>0.13347999999999999</v>
      </c>
      <c r="Y171" s="11">
        <v>3.0958589999999999</v>
      </c>
      <c r="Z171" s="11">
        <v>37.203423000000001</v>
      </c>
      <c r="AA171" s="11">
        <v>42.731166000000002</v>
      </c>
      <c r="AB171" s="11">
        <v>39.249299000000001</v>
      </c>
      <c r="AC171" s="11">
        <v>43.520868999999998</v>
      </c>
      <c r="AD171" s="11">
        <v>27.411963</v>
      </c>
      <c r="AE171" s="11">
        <v>44.657300999999997</v>
      </c>
    </row>
    <row r="172" spans="1:31" ht="13.5" customHeight="1" x14ac:dyDescent="0.15">
      <c r="A172" s="1"/>
      <c r="B172" s="16" t="s">
        <v>466</v>
      </c>
      <c r="C172" s="13">
        <v>2.4713243208231517</v>
      </c>
      <c r="D172" s="14">
        <v>2.4095449739143899</v>
      </c>
      <c r="E172" s="14">
        <v>1.9152087127135093</v>
      </c>
      <c r="F172" s="14">
        <v>3.74547853348315</v>
      </c>
      <c r="G172" s="14">
        <v>1.80842769361683</v>
      </c>
      <c r="H172" s="14">
        <v>1.5210359646717009</v>
      </c>
      <c r="I172" s="14">
        <v>0.58939913268826205</v>
      </c>
      <c r="J172" s="14">
        <v>1.5577616811213799</v>
      </c>
      <c r="K172" s="14">
        <v>1.9010082639291501</v>
      </c>
      <c r="L172" s="14">
        <v>1.498383</v>
      </c>
      <c r="M172" s="14">
        <v>1.342346</v>
      </c>
      <c r="N172" s="14">
        <v>1.2666930000000001</v>
      </c>
      <c r="O172" s="14">
        <v>0.42106700000000002</v>
      </c>
      <c r="P172" s="14">
        <v>0.24204000000000001</v>
      </c>
      <c r="Q172" s="14">
        <v>0.18574099999999999</v>
      </c>
      <c r="R172" s="14">
        <v>0.796709</v>
      </c>
      <c r="S172" s="14">
        <v>1.3813150000000001</v>
      </c>
      <c r="T172" s="14">
        <v>1.62147</v>
      </c>
      <c r="U172" s="14">
        <v>2.0203690000000001</v>
      </c>
      <c r="V172" s="14">
        <v>2.5568930000000001</v>
      </c>
      <c r="W172" s="14">
        <v>4.3257680000000001</v>
      </c>
      <c r="X172" s="14">
        <v>1.4116340000000001</v>
      </c>
      <c r="Y172" s="14">
        <v>2.4202460000000001</v>
      </c>
      <c r="Z172" s="14">
        <v>2.2033870000000002</v>
      </c>
      <c r="AA172" s="14">
        <v>1.757863</v>
      </c>
      <c r="AB172" s="14">
        <v>1.573701</v>
      </c>
      <c r="AC172" s="14">
        <v>1.27762</v>
      </c>
      <c r="AD172" s="14">
        <v>1.1500809999999999</v>
      </c>
      <c r="AE172" s="14">
        <v>1.349934</v>
      </c>
    </row>
    <row r="173" spans="1:31" ht="13.5" customHeight="1" x14ac:dyDescent="0.15">
      <c r="A173" s="1"/>
      <c r="B173" s="16" t="s">
        <v>467</v>
      </c>
      <c r="C173" s="10">
        <v>0.26571297927127202</v>
      </c>
      <c r="D173" s="11">
        <v>0.43333192627422423</v>
      </c>
      <c r="E173" s="11">
        <v>0.57813598896053009</v>
      </c>
      <c r="F173" s="11">
        <v>0.479524933352514</v>
      </c>
      <c r="G173" s="11">
        <v>0.32243284459834998</v>
      </c>
      <c r="H173" s="11">
        <v>0.20876964220984198</v>
      </c>
      <c r="I173" s="11">
        <v>0.104782068033469</v>
      </c>
      <c r="J173" s="11">
        <v>0.68214967673782601</v>
      </c>
      <c r="K173" s="11">
        <v>3.8015438989763811E-2</v>
      </c>
      <c r="L173" s="11">
        <v>3.9913999999999998E-2</v>
      </c>
      <c r="M173" s="11">
        <v>3.2885999999999999E-2</v>
      </c>
      <c r="N173" s="11">
        <v>4.2659999999999998E-3</v>
      </c>
      <c r="O173" s="11">
        <v>3.6956999999999997E-2</v>
      </c>
      <c r="P173" s="11">
        <v>6.0798999999999999E-2</v>
      </c>
      <c r="Q173" s="11">
        <v>1.5396999999999999E-2</v>
      </c>
      <c r="R173" s="11">
        <v>1.4638E-2</v>
      </c>
      <c r="S173" s="11">
        <v>2.6896E-2</v>
      </c>
      <c r="T173" s="11">
        <v>5.4739000000000003E-2</v>
      </c>
      <c r="U173" s="11">
        <v>0.16092500000000001</v>
      </c>
      <c r="V173" s="11">
        <v>0.12728600000000001</v>
      </c>
      <c r="W173" s="11">
        <v>0.55108999999999997</v>
      </c>
      <c r="X173" s="11">
        <v>7.9427999999999999E-2</v>
      </c>
      <c r="Y173" s="11">
        <v>0.19836000000000001</v>
      </c>
      <c r="Z173" s="11">
        <v>1.126698</v>
      </c>
      <c r="AA173" s="11">
        <v>0.24838199999999999</v>
      </c>
      <c r="AB173" s="11">
        <v>0.48473899999999998</v>
      </c>
      <c r="AC173" s="11">
        <v>0.28239599999999998</v>
      </c>
      <c r="AD173" s="11">
        <v>0.28800900000000001</v>
      </c>
      <c r="AE173" s="11">
        <v>0.190391</v>
      </c>
    </row>
    <row r="174" spans="1:31" ht="13.5" customHeight="1" x14ac:dyDescent="0.15">
      <c r="A174" s="1"/>
      <c r="B174" s="16" t="s">
        <v>468</v>
      </c>
      <c r="C174" s="13">
        <v>4.0047870955659599</v>
      </c>
      <c r="D174" s="14">
        <v>5.8445988173401799</v>
      </c>
      <c r="E174" s="14">
        <v>1.0812160442274799</v>
      </c>
      <c r="F174" s="14">
        <v>2.12546186675169</v>
      </c>
      <c r="G174" s="14">
        <v>2.1028228995544591</v>
      </c>
      <c r="H174" s="14">
        <v>6.1736165624910306</v>
      </c>
      <c r="I174" s="14">
        <v>8.4218587181900499</v>
      </c>
      <c r="J174" s="14">
        <v>6.2768336472833299</v>
      </c>
      <c r="K174" s="14">
        <v>4.793347155310701</v>
      </c>
      <c r="L174" s="14">
        <v>7.3292609999999998</v>
      </c>
      <c r="M174" s="14">
        <v>7.4693100000000001</v>
      </c>
      <c r="N174" s="14">
        <v>5.5661490000000002</v>
      </c>
      <c r="O174" s="14">
        <v>4.4050880000000001</v>
      </c>
      <c r="P174" s="14">
        <v>1.8474410000000001</v>
      </c>
      <c r="Q174" s="14">
        <v>1.298287</v>
      </c>
      <c r="R174" s="14">
        <v>0.70801000000000003</v>
      </c>
      <c r="S174" s="14">
        <v>0.58306500000000006</v>
      </c>
      <c r="T174" s="14">
        <v>1.2458039999999999</v>
      </c>
      <c r="U174" s="14">
        <v>1.551601</v>
      </c>
      <c r="V174" s="14">
        <v>1.7047289999999999</v>
      </c>
      <c r="W174" s="14">
        <v>2.9695719999999999</v>
      </c>
      <c r="X174" s="14">
        <v>3.5159340000000001</v>
      </c>
      <c r="Y174" s="14">
        <v>4.2706780000000002</v>
      </c>
      <c r="Z174" s="14">
        <v>6.8512329999999997</v>
      </c>
      <c r="AA174" s="14">
        <v>6.7618299999999998</v>
      </c>
      <c r="AB174" s="14">
        <v>8.0564160000000005</v>
      </c>
      <c r="AC174" s="14">
        <v>8.4385019999999997</v>
      </c>
      <c r="AD174" s="14">
        <v>7.0527800000000003</v>
      </c>
      <c r="AE174" s="14">
        <v>11.076116000000001</v>
      </c>
    </row>
    <row r="175" spans="1:31" ht="13.5" customHeight="1" x14ac:dyDescent="0.15">
      <c r="A175" s="1"/>
      <c r="B175" s="16" t="s">
        <v>469</v>
      </c>
      <c r="C175" s="10">
        <v>2.0855905088812299</v>
      </c>
      <c r="D175" s="11">
        <v>1.63183751179826</v>
      </c>
      <c r="E175" s="11">
        <v>0.45352341288185088</v>
      </c>
      <c r="F175" s="11">
        <v>0.41472426668325602</v>
      </c>
      <c r="G175" s="11">
        <v>8.4112915982178404E-2</v>
      </c>
      <c r="H175" s="11">
        <v>2.9824234601405899E-2</v>
      </c>
      <c r="I175" s="11">
        <v>0.41912827213387499</v>
      </c>
      <c r="J175" s="11">
        <v>0.30440756365582522</v>
      </c>
      <c r="K175" s="11">
        <v>7.8144576785943554E-2</v>
      </c>
      <c r="L175" s="11">
        <v>3.0061000000000001E-2</v>
      </c>
      <c r="M175" s="11">
        <v>4.8684999999999999E-2</v>
      </c>
      <c r="N175" s="11">
        <v>5.4564000000000001E-2</v>
      </c>
      <c r="O175" s="11">
        <v>4.6594999999999998E-2</v>
      </c>
      <c r="P175" s="11">
        <v>0.122422</v>
      </c>
      <c r="Q175" s="11">
        <v>0.744251</v>
      </c>
      <c r="R175" s="11">
        <v>2.3282000000000001E-2</v>
      </c>
      <c r="S175" s="11">
        <v>2.2339999999999999E-2</v>
      </c>
      <c r="T175" s="11">
        <v>0.153225</v>
      </c>
      <c r="U175" s="11">
        <v>0.27231</v>
      </c>
      <c r="V175" s="11">
        <v>3.9555E-2</v>
      </c>
      <c r="W175" s="11">
        <v>11.535299</v>
      </c>
      <c r="X175" s="11">
        <v>0.119412</v>
      </c>
      <c r="Y175" s="11">
        <v>0.23030999999999999</v>
      </c>
      <c r="Z175" s="11">
        <v>1.0783119999999999</v>
      </c>
      <c r="AA175" s="11">
        <v>0.80799600000000005</v>
      </c>
      <c r="AB175" s="11">
        <v>0.72500699999999996</v>
      </c>
      <c r="AC175" s="11">
        <v>1.9581759999999999</v>
      </c>
      <c r="AD175" s="11">
        <v>0.68045800000000001</v>
      </c>
      <c r="AE175" s="11">
        <v>2.5146959999999998</v>
      </c>
    </row>
    <row r="176" spans="1:31" ht="13.5" customHeight="1" x14ac:dyDescent="0.15">
      <c r="A176" s="1"/>
      <c r="B176" s="16" t="s">
        <v>470</v>
      </c>
      <c r="C176" s="13"/>
      <c r="D176" s="14"/>
      <c r="E176" s="14"/>
      <c r="F176" s="14"/>
      <c r="G176" s="14">
        <v>2.8037638660726102E-2</v>
      </c>
      <c r="H176" s="14">
        <v>0.10438482110492096</v>
      </c>
      <c r="I176" s="14">
        <v>0.10478206803346904</v>
      </c>
      <c r="J176" s="14">
        <v>0.22088416602464001</v>
      </c>
      <c r="K176" s="14">
        <v>0.45668071854803077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13.5" customHeight="1" x14ac:dyDescent="0.15">
      <c r="A177" s="1"/>
      <c r="B177" s="16" t="s">
        <v>471</v>
      </c>
      <c r="C177" s="10">
        <v>9.8684339199137203E-2</v>
      </c>
      <c r="D177" s="11">
        <v>0.34405834584714773</v>
      </c>
      <c r="E177" s="11">
        <v>0.29783762891272103</v>
      </c>
      <c r="F177" s="11">
        <v>3.8880400001555203E-2</v>
      </c>
      <c r="G177" s="11">
        <v>1.40188193303631E-2</v>
      </c>
      <c r="H177" s="11"/>
      <c r="I177" s="11">
        <v>2.6195517008367197E-2</v>
      </c>
      <c r="J177" s="11">
        <v>2.7673414877802303E-3</v>
      </c>
      <c r="K177" s="11">
        <v>6.7610738581983998E-3</v>
      </c>
      <c r="L177" s="11">
        <v>4.9179999999999996E-3</v>
      </c>
      <c r="M177" s="11">
        <v>1.083E-3</v>
      </c>
      <c r="N177" s="11">
        <v>1.2158E-2</v>
      </c>
      <c r="O177" s="11">
        <v>8.9809999999999994E-3</v>
      </c>
      <c r="P177" s="11">
        <v>3.2781999999999999E-2</v>
      </c>
      <c r="Q177" s="11">
        <v>2.6349999999999998E-2</v>
      </c>
      <c r="R177" s="11">
        <v>1.4359E-2</v>
      </c>
      <c r="S177" s="11">
        <v>6.1520999999999999E-2</v>
      </c>
      <c r="T177" s="11">
        <v>0.14014699999999999</v>
      </c>
      <c r="U177" s="11">
        <v>1.8342000000000001E-2</v>
      </c>
      <c r="V177" s="11">
        <v>0.14834600000000001</v>
      </c>
      <c r="W177" s="11">
        <v>0.105945</v>
      </c>
      <c r="X177" s="11">
        <v>0.25340699999999999</v>
      </c>
      <c r="Y177" s="11">
        <v>0.35522199999999998</v>
      </c>
      <c r="Z177" s="11">
        <v>0.230015</v>
      </c>
      <c r="AA177" s="11">
        <v>7.8598000000000001E-2</v>
      </c>
      <c r="AB177" s="11">
        <v>0.243007</v>
      </c>
      <c r="AC177" s="11">
        <v>0.20730000000000001</v>
      </c>
      <c r="AD177" s="11">
        <v>0.29832700000000001</v>
      </c>
      <c r="AE177" s="11">
        <v>0.20785200000000001</v>
      </c>
    </row>
    <row r="178" spans="1:31" ht="13.5" customHeight="1" x14ac:dyDescent="0.15">
      <c r="A178" s="1"/>
      <c r="B178" s="16" t="s">
        <v>472</v>
      </c>
      <c r="C178" s="13">
        <v>104.91510972527</v>
      </c>
      <c r="D178" s="14">
        <v>97.53416936238375</v>
      </c>
      <c r="E178" s="14">
        <v>19.3393547081101</v>
      </c>
      <c r="F178" s="14">
        <v>127.903555871783</v>
      </c>
      <c r="G178" s="14">
        <v>68.776327634761202</v>
      </c>
      <c r="H178" s="14">
        <v>71.279920697360197</v>
      </c>
      <c r="I178" s="14">
        <v>61.782126864234002</v>
      </c>
      <c r="J178" s="14">
        <v>41.109109377474219</v>
      </c>
      <c r="K178" s="14">
        <v>4.4977194451604596</v>
      </c>
      <c r="L178" s="14">
        <v>0.69860100000000003</v>
      </c>
      <c r="M178" s="14">
        <v>51.634352</v>
      </c>
      <c r="N178" s="14">
        <v>22.485903</v>
      </c>
      <c r="O178" s="14">
        <v>1.792551</v>
      </c>
      <c r="P178" s="14">
        <v>30.048406</v>
      </c>
      <c r="Q178" s="14">
        <v>58.766188999999997</v>
      </c>
      <c r="R178" s="14">
        <v>2.9016899999999999</v>
      </c>
      <c r="S178" s="14">
        <v>0.21080299999999999</v>
      </c>
      <c r="T178" s="14">
        <v>233.82987700000001</v>
      </c>
      <c r="U178" s="14">
        <v>167.58411599999999</v>
      </c>
      <c r="V178" s="14">
        <v>80.924499999999995</v>
      </c>
      <c r="W178" s="14">
        <v>29.541785999999998</v>
      </c>
      <c r="X178" s="14">
        <v>1074.2267690000001</v>
      </c>
      <c r="Y178" s="14">
        <v>1584.172693</v>
      </c>
      <c r="Z178" s="14">
        <v>1643.1955809999999</v>
      </c>
      <c r="AA178" s="14">
        <v>736.01040399999999</v>
      </c>
      <c r="AB178" s="14">
        <v>647.47991000000002</v>
      </c>
      <c r="AC178" s="14">
        <v>1223.6962349999999</v>
      </c>
      <c r="AD178" s="14">
        <v>2102.720636</v>
      </c>
      <c r="AE178" s="14">
        <v>1061.994713</v>
      </c>
    </row>
    <row r="179" spans="1:31" ht="13.5" customHeight="1" x14ac:dyDescent="0.15">
      <c r="A179" s="1"/>
      <c r="B179" s="16" t="s">
        <v>473</v>
      </c>
      <c r="C179" s="10"/>
      <c r="D179" s="11">
        <v>8.0314834149867495E-2</v>
      </c>
      <c r="E179" s="11">
        <v>1.4250529559293101</v>
      </c>
      <c r="F179" s="11">
        <v>0.54432560002177299</v>
      </c>
      <c r="G179" s="11"/>
      <c r="H179" s="11">
        <v>1.4912117300703E-2</v>
      </c>
      <c r="I179" s="11"/>
      <c r="J179" s="11">
        <v>0.52491436493213128</v>
      </c>
      <c r="K179" s="11">
        <v>1.3136037775482001</v>
      </c>
      <c r="L179" s="11">
        <v>8.2190000000000006E-3</v>
      </c>
      <c r="M179" s="11">
        <v>0.76235399999999998</v>
      </c>
      <c r="N179" s="11">
        <v>0.71235499999999996</v>
      </c>
      <c r="O179" s="11">
        <v>0.32805600000000001</v>
      </c>
      <c r="P179" s="11">
        <v>0.32774700000000001</v>
      </c>
      <c r="Q179" s="11">
        <v>1.2124410000000001</v>
      </c>
      <c r="R179" s="11">
        <v>1.0086660000000001</v>
      </c>
      <c r="S179" s="11">
        <v>1.2446999999999999</v>
      </c>
      <c r="T179" s="11">
        <v>0.41324699999999998</v>
      </c>
      <c r="U179" s="11">
        <v>0.75141100000000005</v>
      </c>
      <c r="V179" s="11">
        <v>1.1735370000000001</v>
      </c>
      <c r="W179" s="11">
        <v>1.350681</v>
      </c>
      <c r="X179" s="11">
        <v>1.4866969999999999</v>
      </c>
      <c r="Y179" s="11">
        <v>0.28412799999999999</v>
      </c>
      <c r="Z179" s="11">
        <v>2.3814839999999999</v>
      </c>
      <c r="AA179" s="11">
        <v>2.9388070000000002</v>
      </c>
      <c r="AB179" s="11">
        <v>3.0723989999999999</v>
      </c>
      <c r="AC179" s="11">
        <v>8.6131360000000008</v>
      </c>
      <c r="AD179" s="11">
        <v>5.9059650000000001</v>
      </c>
      <c r="AE179" s="11">
        <v>6.561159</v>
      </c>
    </row>
    <row r="180" spans="1:31" ht="13.5" customHeight="1" x14ac:dyDescent="0.15">
      <c r="A180" s="1"/>
      <c r="B180" s="16" t="s">
        <v>474</v>
      </c>
      <c r="C180" s="13"/>
      <c r="D180" s="14">
        <v>0.223630688730941</v>
      </c>
      <c r="E180" s="14">
        <v>1.2469247717815901E-2</v>
      </c>
      <c r="F180" s="14">
        <v>0.18144186667392401</v>
      </c>
      <c r="G180" s="14"/>
      <c r="H180" s="14"/>
      <c r="I180" s="14"/>
      <c r="J180" s="14"/>
      <c r="K180" s="14">
        <v>3.0337128693588702E-2</v>
      </c>
      <c r="L180" s="14">
        <v>8.3040000000000003E-2</v>
      </c>
      <c r="M180" s="14">
        <v>3.4350000000000001E-3</v>
      </c>
      <c r="N180" s="14">
        <v>3.9999999999999998E-6</v>
      </c>
      <c r="O180" s="14">
        <v>8.3146999999999999E-2</v>
      </c>
      <c r="P180" s="14">
        <v>3.4359999999999998E-3</v>
      </c>
      <c r="Q180" s="14">
        <v>2.8029999999999999E-2</v>
      </c>
      <c r="R180" s="14">
        <v>2.8180000000000002E-3</v>
      </c>
      <c r="S180" s="14">
        <v>8.6200000000000003E-4</v>
      </c>
      <c r="T180" s="14">
        <v>3.7959999999999999E-3</v>
      </c>
      <c r="U180" s="14"/>
      <c r="V180" s="14"/>
      <c r="W180" s="14">
        <v>3.0000000000000001E-6</v>
      </c>
      <c r="X180" s="14">
        <v>5.9299999999999999E-4</v>
      </c>
      <c r="Y180" s="14">
        <v>1.286E-3</v>
      </c>
      <c r="Z180" s="14">
        <v>3.3231999999999998E-2</v>
      </c>
      <c r="AA180" s="14">
        <v>4.8979999999999996E-3</v>
      </c>
      <c r="AB180" s="14">
        <v>1.2099E-2</v>
      </c>
      <c r="AC180" s="14">
        <v>2.2290000000000001E-3</v>
      </c>
      <c r="AD180" s="14">
        <v>3.4840000000000003E-2</v>
      </c>
      <c r="AE180" s="14">
        <v>1.1802E-2</v>
      </c>
    </row>
    <row r="181" spans="1:31" ht="13.5" customHeight="1" x14ac:dyDescent="0.15">
      <c r="A181" s="1"/>
      <c r="B181" s="16" t="s">
        <v>475</v>
      </c>
      <c r="C181" s="10">
        <v>0.289735733595194</v>
      </c>
      <c r="D181" s="11">
        <v>0.44134767363962124</v>
      </c>
      <c r="E181" s="11">
        <v>0.32232882595377299</v>
      </c>
      <c r="F181" s="11">
        <v>0.51840533335407002</v>
      </c>
      <c r="G181" s="11">
        <v>0.21028228995544593</v>
      </c>
      <c r="H181" s="11">
        <v>1.0587603283499101</v>
      </c>
      <c r="I181" s="11">
        <v>0.73347447623428097</v>
      </c>
      <c r="J181" s="11">
        <v>0.35824493441809507</v>
      </c>
      <c r="K181" s="11">
        <v>0.185839469571592</v>
      </c>
      <c r="L181" s="11">
        <v>0.16059300000000001</v>
      </c>
      <c r="M181" s="11">
        <v>0.32521</v>
      </c>
      <c r="N181" s="11">
        <v>0.42677300000000001</v>
      </c>
      <c r="O181" s="11">
        <v>0.177319</v>
      </c>
      <c r="P181" s="11">
        <v>0.423786</v>
      </c>
      <c r="Q181" s="11">
        <v>0.156718</v>
      </c>
      <c r="R181" s="11">
        <v>1.4853999999999999E-2</v>
      </c>
      <c r="S181" s="11">
        <v>0.99360199999999999</v>
      </c>
      <c r="T181" s="11">
        <v>0.136431</v>
      </c>
      <c r="U181" s="11">
        <v>0.100281</v>
      </c>
      <c r="V181" s="11">
        <v>0.35487600000000002</v>
      </c>
      <c r="W181" s="11">
        <v>0.27066800000000002</v>
      </c>
      <c r="X181" s="11">
        <v>0.13320699999999999</v>
      </c>
      <c r="Y181" s="11">
        <v>0.124788</v>
      </c>
      <c r="Z181" s="11">
        <v>0.39529999999999998</v>
      </c>
      <c r="AA181" s="11">
        <v>1.008958</v>
      </c>
      <c r="AB181" s="11">
        <v>2.950237</v>
      </c>
      <c r="AC181" s="11">
        <v>1.0521149999999999</v>
      </c>
      <c r="AD181" s="11">
        <v>0.14912600000000001</v>
      </c>
      <c r="AE181" s="11">
        <v>0.24299399999999999</v>
      </c>
    </row>
    <row r="182" spans="1:31" ht="13.5" customHeight="1" x14ac:dyDescent="0.15">
      <c r="A182" s="1"/>
      <c r="B182" s="16" t="s">
        <v>476</v>
      </c>
      <c r="C182" s="13">
        <v>8.2365826649318102E-2</v>
      </c>
      <c r="D182" s="14">
        <v>0.10767124881683099</v>
      </c>
      <c r="E182" s="14">
        <v>0.29549866258919416</v>
      </c>
      <c r="F182" s="14">
        <v>2.5920266667703501E-2</v>
      </c>
      <c r="G182" s="14">
        <v>0.21028228995544593</v>
      </c>
      <c r="H182" s="14">
        <v>0.6113968093288219</v>
      </c>
      <c r="I182" s="14">
        <v>0.37983499662132397</v>
      </c>
      <c r="J182" s="14">
        <v>8.0630267893960328E-2</v>
      </c>
      <c r="K182" s="14">
        <v>2.5950198156251301E-2</v>
      </c>
      <c r="L182" s="14">
        <v>3.2916000000000001E-2</v>
      </c>
      <c r="M182" s="14">
        <v>0.394982</v>
      </c>
      <c r="N182" s="14">
        <v>0.47497699999999998</v>
      </c>
      <c r="O182" s="14">
        <v>0.59048599999999996</v>
      </c>
      <c r="P182" s="14">
        <v>1.341124</v>
      </c>
      <c r="Q182" s="14">
        <v>3.3846000000000001E-2</v>
      </c>
      <c r="R182" s="14">
        <v>3.2400000000000001E-4</v>
      </c>
      <c r="S182" s="14">
        <v>6.4880999999999994E-2</v>
      </c>
      <c r="T182" s="14">
        <v>4.6990999999999998E-2</v>
      </c>
      <c r="U182" s="14">
        <v>6.8789999999999997E-3</v>
      </c>
      <c r="V182" s="14">
        <v>0.117518</v>
      </c>
      <c r="W182" s="14">
        <v>2.8566999999999999E-2</v>
      </c>
      <c r="X182" s="14">
        <v>6.4859E-2</v>
      </c>
      <c r="Y182" s="14">
        <v>2.1696E-2</v>
      </c>
      <c r="Z182" s="14">
        <v>4.6030000000000003E-3</v>
      </c>
      <c r="AA182" s="14">
        <v>7.6E-3</v>
      </c>
      <c r="AB182" s="14">
        <v>0.16075500000000001</v>
      </c>
      <c r="AC182" s="14">
        <v>4.81E-3</v>
      </c>
      <c r="AD182" s="14">
        <v>0.11863600000000001</v>
      </c>
      <c r="AE182" s="14">
        <v>1.2395E-2</v>
      </c>
    </row>
    <row r="183" spans="1:31" ht="13.5" customHeight="1" x14ac:dyDescent="0.15">
      <c r="A183" s="1"/>
      <c r="B183" s="16" t="s">
        <v>477</v>
      </c>
      <c r="C183" s="10">
        <v>1.63342643864034E-2</v>
      </c>
      <c r="D183" s="11">
        <v>1.45226981809967</v>
      </c>
      <c r="E183" s="11">
        <v>1.1892606617946202</v>
      </c>
      <c r="F183" s="11">
        <v>1.0756910667096897</v>
      </c>
      <c r="G183" s="11">
        <v>0.60280923120561147</v>
      </c>
      <c r="H183" s="11">
        <v>1.4613874954688901</v>
      </c>
      <c r="I183" s="11">
        <v>0.34054172110877323</v>
      </c>
      <c r="J183" s="11">
        <v>0.54378260234881515</v>
      </c>
      <c r="K183" s="11">
        <v>0.20257816606587201</v>
      </c>
      <c r="L183" s="11">
        <v>0.76017999999999997</v>
      </c>
      <c r="M183" s="11">
        <v>0.75219199999999997</v>
      </c>
      <c r="N183" s="11">
        <v>0.40246300000000002</v>
      </c>
      <c r="O183" s="11">
        <v>0.82478399999999996</v>
      </c>
      <c r="P183" s="11">
        <v>0.596217</v>
      </c>
      <c r="Q183" s="11">
        <v>1.7860999999999998E-2</v>
      </c>
      <c r="R183" s="11">
        <v>4.2162999999999999E-2</v>
      </c>
      <c r="S183" s="11">
        <v>0.125222</v>
      </c>
      <c r="T183" s="11">
        <v>0.188024</v>
      </c>
      <c r="U183" s="11">
        <v>0.19272600000000001</v>
      </c>
      <c r="V183" s="11">
        <v>0.17491899999999999</v>
      </c>
      <c r="W183" s="11">
        <v>6.6409999999999997E-2</v>
      </c>
      <c r="X183" s="11">
        <v>0.21879199999999999</v>
      </c>
      <c r="Y183" s="11">
        <v>9.2689999999999995E-3</v>
      </c>
      <c r="Z183" s="11">
        <v>4.7395E-2</v>
      </c>
      <c r="AA183" s="11">
        <v>0.95707500000000001</v>
      </c>
      <c r="AB183" s="11">
        <v>5.4313E-2</v>
      </c>
      <c r="AC183" s="11">
        <v>0.20119100000000001</v>
      </c>
      <c r="AD183" s="11">
        <v>0.18782599999999999</v>
      </c>
      <c r="AE183" s="11">
        <v>4.2289E-2</v>
      </c>
    </row>
    <row r="184" spans="1:31" ht="13.5" customHeight="1" x14ac:dyDescent="0.15">
      <c r="A184" s="1"/>
      <c r="B184" s="16" t="s">
        <v>478</v>
      </c>
      <c r="C184" s="13">
        <v>0.20554708726763501</v>
      </c>
      <c r="D184" s="14">
        <v>0.527393774655745</v>
      </c>
      <c r="E184" s="14">
        <v>8.6067090930545671</v>
      </c>
      <c r="F184" s="14">
        <v>42.016752268347304</v>
      </c>
      <c r="G184" s="14">
        <v>36.547061994256495</v>
      </c>
      <c r="H184" s="14">
        <v>55.174834012601018</v>
      </c>
      <c r="I184" s="14">
        <v>57.341986731315799</v>
      </c>
      <c r="J184" s="14">
        <v>60.701635534459299</v>
      </c>
      <c r="K184" s="14">
        <v>50.7652110896774</v>
      </c>
      <c r="L184" s="14">
        <v>78.437115000000006</v>
      </c>
      <c r="M184" s="14">
        <v>92.554413999999994</v>
      </c>
      <c r="N184" s="14">
        <v>89.324366999999995</v>
      </c>
      <c r="O184" s="14">
        <v>145.02875700000001</v>
      </c>
      <c r="P184" s="14">
        <v>218.761199</v>
      </c>
      <c r="Q184" s="14">
        <v>303.29359399999998</v>
      </c>
      <c r="R184" s="14">
        <v>386.69734699999998</v>
      </c>
      <c r="S184" s="14">
        <v>604.12064699999996</v>
      </c>
      <c r="T184" s="14">
        <v>618.130404</v>
      </c>
      <c r="U184" s="14">
        <v>370.67552599999999</v>
      </c>
      <c r="V184" s="14">
        <v>411.28314</v>
      </c>
      <c r="W184" s="14">
        <v>436.41601300000002</v>
      </c>
      <c r="X184" s="14">
        <v>361.844313</v>
      </c>
      <c r="Y184" s="14">
        <v>366.31168000000002</v>
      </c>
      <c r="Z184" s="14">
        <v>317.77004699999998</v>
      </c>
      <c r="AA184" s="14">
        <v>196.34123099999999</v>
      </c>
      <c r="AB184" s="14">
        <v>177.21785800000001</v>
      </c>
      <c r="AC184" s="14">
        <v>170.586782</v>
      </c>
      <c r="AD184" s="14">
        <v>195.31271000000001</v>
      </c>
      <c r="AE184" s="14">
        <v>174.41160099999999</v>
      </c>
    </row>
    <row r="185" spans="1:31" ht="13.5" customHeight="1" x14ac:dyDescent="0.15">
      <c r="A185" s="1"/>
      <c r="B185" s="16" t="s">
        <v>479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>
        <v>4.6799999999999999E-4</v>
      </c>
      <c r="Z185" s="11">
        <v>4.4290000000000003E-2</v>
      </c>
      <c r="AA185" s="11">
        <v>1.1714E-2</v>
      </c>
      <c r="AB185" s="11">
        <v>1.0664999999999999E-2</v>
      </c>
      <c r="AC185" s="11">
        <v>5.5030999999999997E-2</v>
      </c>
      <c r="AD185" s="11">
        <v>4.8510000000000003E-3</v>
      </c>
      <c r="AE185" s="11">
        <v>3.0706000000000001E-2</v>
      </c>
    </row>
    <row r="186" spans="1:31" ht="13.5" customHeight="1" x14ac:dyDescent="0.15">
      <c r="A186" s="1"/>
      <c r="B186" s="16" t="s">
        <v>480</v>
      </c>
      <c r="C186" s="13">
        <v>1.06860185446002</v>
      </c>
      <c r="D186" s="14">
        <v>2.2430022857251002</v>
      </c>
      <c r="E186" s="14">
        <v>2.5897200237892299</v>
      </c>
      <c r="F186" s="14">
        <v>1.84033893340695</v>
      </c>
      <c r="G186" s="14">
        <v>1.7944088742864701</v>
      </c>
      <c r="H186" s="14">
        <v>3.0718961639448104</v>
      </c>
      <c r="I186" s="14">
        <v>1.7943929150731501</v>
      </c>
      <c r="J186" s="14">
        <v>1.1909631457410499</v>
      </c>
      <c r="K186" s="14">
        <v>0.35977292544844197</v>
      </c>
      <c r="L186" s="14">
        <v>0.257712</v>
      </c>
      <c r="M186" s="14">
        <v>0.49023099999999997</v>
      </c>
      <c r="N186" s="14">
        <v>8.3942000000000003E-2</v>
      </c>
      <c r="O186" s="14">
        <v>1.853783</v>
      </c>
      <c r="P186" s="14">
        <v>1.8771910000000001</v>
      </c>
      <c r="Q186" s="14">
        <v>5.0181649999999998</v>
      </c>
      <c r="R186" s="14">
        <v>3.4585889999999999</v>
      </c>
      <c r="S186" s="14">
        <v>1.7214240000000001</v>
      </c>
      <c r="T186" s="14">
        <v>9.097073</v>
      </c>
      <c r="U186" s="14">
        <v>6.4477929999999999</v>
      </c>
      <c r="V186" s="14">
        <v>2.274111</v>
      </c>
      <c r="W186" s="14">
        <v>3.7995100000000002</v>
      </c>
      <c r="X186" s="14">
        <v>5.4071280000000002</v>
      </c>
      <c r="Y186" s="14">
        <v>5.731058</v>
      </c>
      <c r="Z186" s="14">
        <v>9.1729939999999992</v>
      </c>
      <c r="AA186" s="14">
        <v>6.4131640000000001</v>
      </c>
      <c r="AB186" s="14">
        <v>7.4752400000000003</v>
      </c>
      <c r="AC186" s="14">
        <v>6.9843149999999996</v>
      </c>
      <c r="AD186" s="14">
        <v>4.1221300000000003</v>
      </c>
      <c r="AE186" s="14">
        <v>5.1152420000000003</v>
      </c>
    </row>
    <row r="187" spans="1:31" ht="13.5" customHeight="1" x14ac:dyDescent="0.15">
      <c r="A187" s="1"/>
      <c r="B187" s="16" t="s">
        <v>481</v>
      </c>
      <c r="C187" s="10">
        <v>2.4279923768717899</v>
      </c>
      <c r="D187" s="11"/>
      <c r="E187" s="11">
        <v>1.24645694613062E-2</v>
      </c>
      <c r="F187" s="11">
        <v>0.3758438666817</v>
      </c>
      <c r="G187" s="11">
        <v>2.8037638660726102E-2</v>
      </c>
      <c r="H187" s="11">
        <v>0.521924105524604</v>
      </c>
      <c r="I187" s="11">
        <v>0.79896326875519907</v>
      </c>
      <c r="J187" s="11">
        <v>3.4340192098363705E-2</v>
      </c>
      <c r="K187" s="11">
        <v>0.13713032787680504</v>
      </c>
      <c r="L187" s="11">
        <v>7.2810000000000001E-3</v>
      </c>
      <c r="M187" s="11">
        <v>1.5330000000000001E-3</v>
      </c>
      <c r="N187" s="11">
        <v>0.11022899999999999</v>
      </c>
      <c r="O187" s="11">
        <v>0.42081000000000002</v>
      </c>
      <c r="P187" s="11">
        <v>1.6601000000000001E-2</v>
      </c>
      <c r="Q187" s="11">
        <v>1.4848999999999999E-2</v>
      </c>
      <c r="R187" s="11">
        <v>9.92E-3</v>
      </c>
      <c r="S187" s="11">
        <v>0.111765</v>
      </c>
      <c r="T187" s="11">
        <v>3.4299999999999997E-2</v>
      </c>
      <c r="U187" s="11">
        <v>2.0801E-2</v>
      </c>
      <c r="V187" s="11">
        <v>2.7039999999999998E-3</v>
      </c>
      <c r="W187" s="11">
        <v>1.2310000000000001E-3</v>
      </c>
      <c r="X187" s="11">
        <v>3.8037000000000001E-2</v>
      </c>
      <c r="Y187" s="11">
        <v>6.3660000000000001E-3</v>
      </c>
      <c r="Z187" s="11">
        <v>5.0296E-2</v>
      </c>
      <c r="AA187" s="11">
        <v>0.5413</v>
      </c>
      <c r="AB187" s="11">
        <v>0.41814899999999999</v>
      </c>
      <c r="AC187" s="11">
        <v>0.105237</v>
      </c>
      <c r="AD187" s="11">
        <v>1.532E-2</v>
      </c>
      <c r="AE187" s="11">
        <v>0.18230499999999999</v>
      </c>
    </row>
    <row r="188" spans="1:31" ht="13.5" customHeight="1" x14ac:dyDescent="0.15">
      <c r="A188" s="1"/>
      <c r="B188" s="16" t="s">
        <v>482</v>
      </c>
      <c r="C188" s="13">
        <v>9.9735620954219215E-2</v>
      </c>
      <c r="D188" s="14">
        <v>0.29299673454498099</v>
      </c>
      <c r="E188" s="14">
        <v>0.25078380309558401</v>
      </c>
      <c r="F188" s="14">
        <v>5.1840533335407002E-2</v>
      </c>
      <c r="G188" s="14">
        <v>1.3317878363844891</v>
      </c>
      <c r="H188" s="14">
        <v>0.17894540760843602</v>
      </c>
      <c r="I188" s="14">
        <v>2.6195517008367197E-2</v>
      </c>
      <c r="J188" s="14">
        <v>9.0441751350635632E-2</v>
      </c>
      <c r="K188" s="14">
        <v>2.3416116713644799</v>
      </c>
      <c r="L188" s="14">
        <v>0.109527</v>
      </c>
      <c r="M188" s="14">
        <v>1.179478</v>
      </c>
      <c r="N188" s="14">
        <v>0.67247100000000004</v>
      </c>
      <c r="O188" s="14">
        <v>3.4022060000000001</v>
      </c>
      <c r="P188" s="14">
        <v>1.3198540000000001</v>
      </c>
      <c r="Q188" s="14">
        <v>0.79820100000000005</v>
      </c>
      <c r="R188" s="14">
        <v>1.8377110000000001</v>
      </c>
      <c r="S188" s="14">
        <v>2.4912390000000002</v>
      </c>
      <c r="T188" s="14">
        <v>3.6637559999999998</v>
      </c>
      <c r="U188" s="14">
        <v>2.1927840000000001</v>
      </c>
      <c r="V188" s="14">
        <v>5.41812</v>
      </c>
      <c r="W188" s="14">
        <v>4.1005409999999998</v>
      </c>
      <c r="X188" s="14">
        <v>7.399572</v>
      </c>
      <c r="Y188" s="14">
        <v>7.6467229999999997</v>
      </c>
      <c r="Z188" s="14">
        <v>4.6418369999999998</v>
      </c>
      <c r="AA188" s="14">
        <v>7.3060020000000003</v>
      </c>
      <c r="AB188" s="14">
        <v>7.0343790000000004</v>
      </c>
      <c r="AC188" s="14">
        <v>9.1047270000000005</v>
      </c>
      <c r="AD188" s="14">
        <v>13.226429</v>
      </c>
      <c r="AE188" s="14">
        <v>7.0208500000000003</v>
      </c>
    </row>
    <row r="189" spans="1:31" ht="13.5" customHeight="1" x14ac:dyDescent="0.15">
      <c r="A189" s="1"/>
      <c r="B189" s="16" t="s">
        <v>483</v>
      </c>
      <c r="C189" s="10">
        <v>1.5892318300738801</v>
      </c>
      <c r="D189" s="11">
        <v>1.0948058550485</v>
      </c>
      <c r="E189" s="11">
        <v>1.25029276957658</v>
      </c>
      <c r="F189" s="11">
        <v>1.0756910667096899</v>
      </c>
      <c r="G189" s="11">
        <v>0.18224465129472001</v>
      </c>
      <c r="H189" s="11">
        <v>0.20876964220984198</v>
      </c>
      <c r="I189" s="11">
        <v>0.14407534354601906</v>
      </c>
      <c r="J189" s="11">
        <v>0.43334051933649509</v>
      </c>
      <c r="K189" s="11">
        <v>1.1704229219605107</v>
      </c>
      <c r="L189" s="11">
        <v>0.73487800000000003</v>
      </c>
      <c r="M189" s="11">
        <v>0.25226700000000002</v>
      </c>
      <c r="N189" s="11">
        <v>0.58507799999999999</v>
      </c>
      <c r="O189" s="11">
        <v>1.495576</v>
      </c>
      <c r="P189" s="11">
        <v>0.405893</v>
      </c>
      <c r="Q189" s="11">
        <v>0.58591700000000002</v>
      </c>
      <c r="R189" s="11">
        <v>0.288794</v>
      </c>
      <c r="S189" s="11">
        <v>0.372589</v>
      </c>
      <c r="T189" s="11">
        <v>0.38453199999999998</v>
      </c>
      <c r="U189" s="11">
        <v>3.9368460000000001</v>
      </c>
      <c r="V189" s="11">
        <v>1.138619</v>
      </c>
      <c r="W189" s="11">
        <v>2.4945719999999998</v>
      </c>
      <c r="X189" s="11">
        <v>2.6272700000000002</v>
      </c>
      <c r="Y189" s="11">
        <v>2.3578960000000002</v>
      </c>
      <c r="Z189" s="11">
        <v>4.2844059999999997</v>
      </c>
      <c r="AA189" s="11">
        <v>3.8573240000000002</v>
      </c>
      <c r="AB189" s="11">
        <v>4.0655289999999997</v>
      </c>
      <c r="AC189" s="11">
        <v>0.96265699999999998</v>
      </c>
      <c r="AD189" s="11">
        <v>0.81364300000000001</v>
      </c>
      <c r="AE189" s="11">
        <v>0.72832699999999995</v>
      </c>
    </row>
    <row r="190" spans="1:31" ht="13.5" customHeight="1" x14ac:dyDescent="0.15">
      <c r="A190" s="1"/>
      <c r="B190" s="16" t="s">
        <v>484</v>
      </c>
      <c r="C190" s="13">
        <v>10.203127902648705</v>
      </c>
      <c r="D190" s="14">
        <v>15.575739491799995</v>
      </c>
      <c r="E190" s="14">
        <v>7.7111553319926633</v>
      </c>
      <c r="F190" s="14">
        <v>11.1327545337787</v>
      </c>
      <c r="G190" s="14">
        <v>6.4907133499581002</v>
      </c>
      <c r="H190" s="14">
        <v>7.6350040579599199</v>
      </c>
      <c r="I190" s="14">
        <v>5.7106227078240508</v>
      </c>
      <c r="J190" s="14">
        <v>12.2219636807814</v>
      </c>
      <c r="K190" s="14">
        <v>17.309880808866698</v>
      </c>
      <c r="L190" s="14">
        <v>15.281307999999999</v>
      </c>
      <c r="M190" s="14">
        <v>10.094465</v>
      </c>
      <c r="N190" s="14">
        <v>6.0868700000000002</v>
      </c>
      <c r="O190" s="14">
        <v>0.839036</v>
      </c>
      <c r="P190" s="14">
        <v>0.96846699999999997</v>
      </c>
      <c r="Q190" s="14">
        <v>1.1316870000000001</v>
      </c>
      <c r="R190" s="14">
        <v>2.1896010000000001</v>
      </c>
      <c r="S190" s="14">
        <v>2.4431440000000002</v>
      </c>
      <c r="T190" s="14">
        <v>4.004365</v>
      </c>
      <c r="U190" s="14">
        <v>2.7530860000000001</v>
      </c>
      <c r="V190" s="14">
        <v>0.491338</v>
      </c>
      <c r="W190" s="14">
        <v>0.27644400000000002</v>
      </c>
      <c r="X190" s="14">
        <v>0.67232199999999998</v>
      </c>
      <c r="Y190" s="14">
        <v>1.3824730000000001</v>
      </c>
      <c r="Z190" s="14">
        <v>1.298594</v>
      </c>
      <c r="AA190" s="14">
        <v>1.3725670000000001</v>
      </c>
      <c r="AB190" s="14">
        <v>1.771225</v>
      </c>
      <c r="AC190" s="14">
        <v>7.1263589999999999</v>
      </c>
      <c r="AD190" s="14">
        <v>2.1767509999999999</v>
      </c>
      <c r="AE190" s="14">
        <v>1.5907739999999999</v>
      </c>
    </row>
    <row r="191" spans="1:31" ht="13.5" customHeight="1" x14ac:dyDescent="0.15">
      <c r="A191" s="1"/>
      <c r="B191" s="16" t="s">
        <v>485</v>
      </c>
      <c r="C191" s="10"/>
      <c r="D191" s="11">
        <v>7.1778044588233197E-2</v>
      </c>
      <c r="E191" s="11"/>
      <c r="F191" s="11">
        <v>1.29601333338517E-2</v>
      </c>
      <c r="G191" s="11">
        <v>4.2056457991089202E-2</v>
      </c>
      <c r="H191" s="11"/>
      <c r="I191" s="11">
        <v>1.3097758504183599E-2</v>
      </c>
      <c r="J191" s="11">
        <v>1.49688016839021E-2</v>
      </c>
      <c r="K191" s="11">
        <v>4.3604222931500096E-3</v>
      </c>
      <c r="L191" s="11">
        <v>3.6600000000000001E-4</v>
      </c>
      <c r="M191" s="11">
        <v>2.2599999999999999E-4</v>
      </c>
      <c r="N191" s="11">
        <v>7.7359999999999998E-3</v>
      </c>
      <c r="O191" s="11">
        <v>3.88E-4</v>
      </c>
      <c r="P191" s="11">
        <v>1.5834999999999998E-2</v>
      </c>
      <c r="Q191" s="11">
        <v>9.2910000000000006E-2</v>
      </c>
      <c r="R191" s="11">
        <v>0.34043099999999998</v>
      </c>
      <c r="S191" s="11"/>
      <c r="T191" s="11">
        <v>1.4123E-2</v>
      </c>
      <c r="U191" s="11">
        <v>7.2999999999999996E-4</v>
      </c>
      <c r="V191" s="11">
        <v>2.6216E-2</v>
      </c>
      <c r="W191" s="11">
        <v>2.1073000000000001E-2</v>
      </c>
      <c r="X191" s="11">
        <v>4.2166000000000002E-2</v>
      </c>
      <c r="Y191" s="11">
        <v>8.5970000000000005E-3</v>
      </c>
      <c r="Z191" s="11">
        <v>2.2699999999999999E-4</v>
      </c>
      <c r="AA191" s="11">
        <v>5.8539999999999998E-3</v>
      </c>
      <c r="AB191" s="11">
        <v>1.8067E-2</v>
      </c>
      <c r="AC191" s="11">
        <v>5.5979999999999997E-3</v>
      </c>
      <c r="AD191" s="11">
        <v>1.3100000000000001E-4</v>
      </c>
      <c r="AE191" s="11">
        <v>7.0600000000000003E-4</v>
      </c>
    </row>
    <row r="192" spans="1:31" ht="13.5" customHeight="1" x14ac:dyDescent="0.15">
      <c r="A192" s="1"/>
      <c r="B192" s="15" t="s">
        <v>486</v>
      </c>
      <c r="C192" s="13">
        <v>833.38860162462811</v>
      </c>
      <c r="D192" s="14">
        <v>717.59684969476803</v>
      </c>
      <c r="E192" s="14">
        <v>702.18189314765016</v>
      </c>
      <c r="F192" s="14">
        <v>897.74843603590989</v>
      </c>
      <c r="G192" s="14">
        <v>868.32566932268742</v>
      </c>
      <c r="H192" s="14">
        <v>757.01363477018651</v>
      </c>
      <c r="I192" s="14">
        <v>782.69585269300319</v>
      </c>
      <c r="J192" s="14">
        <v>781.74843528327688</v>
      </c>
      <c r="K192" s="14">
        <v>729.85076996321675</v>
      </c>
      <c r="L192" s="14">
        <v>1064.887189</v>
      </c>
      <c r="M192" s="14">
        <v>843.37816499999997</v>
      </c>
      <c r="N192" s="14">
        <v>1017.324379</v>
      </c>
      <c r="O192" s="14">
        <v>1029.230665</v>
      </c>
      <c r="P192" s="14">
        <v>1398.356477</v>
      </c>
      <c r="Q192" s="14">
        <v>1671.254099</v>
      </c>
      <c r="R192" s="14">
        <v>1842.5333860000001</v>
      </c>
      <c r="S192" s="14">
        <v>2240.174141</v>
      </c>
      <c r="T192" s="14">
        <v>2727.3874270000001</v>
      </c>
      <c r="U192" s="14">
        <v>1677.503731</v>
      </c>
      <c r="V192" s="14">
        <v>2197.3844789999998</v>
      </c>
      <c r="W192" s="14">
        <v>2561.8579009999999</v>
      </c>
      <c r="X192" s="14">
        <v>2184.9936149999999</v>
      </c>
      <c r="Y192" s="14">
        <v>2174.8242730000002</v>
      </c>
      <c r="Z192" s="14">
        <v>2243.225715</v>
      </c>
      <c r="AA192" s="14">
        <v>1756.2160670000001</v>
      </c>
      <c r="AB192" s="14">
        <v>1494.0591380000001</v>
      </c>
      <c r="AC192" s="14">
        <v>1555.7382190000001</v>
      </c>
      <c r="AD192" s="14">
        <v>1683.4006999999999</v>
      </c>
      <c r="AE192" s="14">
        <v>1449.9640690000001</v>
      </c>
    </row>
    <row r="193" spans="1:31" ht="13.5" customHeight="1" x14ac:dyDescent="0.15">
      <c r="A193" s="1"/>
      <c r="B193" s="16" t="s">
        <v>487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>
        <v>1.1440000000000001E-3</v>
      </c>
      <c r="M193" s="11"/>
      <c r="N193" s="11">
        <v>6.2699999999999995E-4</v>
      </c>
      <c r="O193" s="11"/>
      <c r="P193" s="11"/>
      <c r="Q193" s="11"/>
      <c r="R193" s="11"/>
      <c r="S193" s="11">
        <v>2.2420000000000001E-3</v>
      </c>
      <c r="T193" s="11"/>
      <c r="U193" s="11">
        <v>1.944E-3</v>
      </c>
      <c r="V193" s="11">
        <v>1.44E-4</v>
      </c>
      <c r="W193" s="11">
        <v>4.1599999999999997E-4</v>
      </c>
      <c r="X193" s="11">
        <v>8.6000000000000003E-5</v>
      </c>
      <c r="Y193" s="11">
        <v>1.0782E-2</v>
      </c>
      <c r="Z193" s="11">
        <v>8.34E-4</v>
      </c>
      <c r="AA193" s="11">
        <v>9.9999999999999995E-7</v>
      </c>
      <c r="AB193" s="11">
        <v>1.5768000000000001E-2</v>
      </c>
      <c r="AC193" s="11">
        <v>0.226606</v>
      </c>
      <c r="AD193" s="11">
        <v>0.10546999999999999</v>
      </c>
      <c r="AE193" s="11">
        <v>1.677352</v>
      </c>
    </row>
    <row r="194" spans="1:31" ht="13.5" customHeight="1" x14ac:dyDescent="0.15">
      <c r="A194" s="1"/>
      <c r="B194" s="16" t="s">
        <v>488</v>
      </c>
      <c r="C194" s="13">
        <v>2.3976108963407192</v>
      </c>
      <c r="D194" s="14">
        <v>0.22888792520074902</v>
      </c>
      <c r="E194" s="14"/>
      <c r="F194" s="14"/>
      <c r="G194" s="14">
        <v>1.2056184624112192</v>
      </c>
      <c r="H194" s="14">
        <v>7.4560586503514908E-2</v>
      </c>
      <c r="I194" s="14"/>
      <c r="J194" s="14">
        <v>0.500134079791554</v>
      </c>
      <c r="K194" s="14">
        <v>2.5339600858110399E-2</v>
      </c>
      <c r="L194" s="14">
        <v>2.5874999999999999E-2</v>
      </c>
      <c r="M194" s="14">
        <v>0.35083900000000001</v>
      </c>
      <c r="N194" s="14">
        <v>0.51202300000000001</v>
      </c>
      <c r="O194" s="14">
        <v>0.12956300000000001</v>
      </c>
      <c r="P194" s="14">
        <v>0.25212800000000002</v>
      </c>
      <c r="Q194" s="14">
        <v>0.145762</v>
      </c>
      <c r="R194" s="14">
        <v>0.10170700000000001</v>
      </c>
      <c r="S194" s="14">
        <v>3.3924000000000003E-2</v>
      </c>
      <c r="T194" s="14">
        <v>6.3879999999999996E-3</v>
      </c>
      <c r="U194" s="14">
        <v>0.86988399999999999</v>
      </c>
      <c r="V194" s="14">
        <v>0.120162</v>
      </c>
      <c r="W194" s="14">
        <v>2.2859999999999998E-3</v>
      </c>
      <c r="X194" s="14">
        <v>0.14238899999999999</v>
      </c>
      <c r="Y194" s="14">
        <v>0.12096999999999999</v>
      </c>
      <c r="Z194" s="14">
        <v>3.0000000000000001E-3</v>
      </c>
      <c r="AA194" s="14">
        <v>6.7200000000000003E-3</v>
      </c>
      <c r="AB194" s="14">
        <v>4.1924999999999997E-2</v>
      </c>
      <c r="AC194" s="14">
        <v>0.49532599999999999</v>
      </c>
      <c r="AD194" s="14">
        <v>1.3757999999999999E-2</v>
      </c>
      <c r="AE194" s="14">
        <v>2.9666000000000001E-2</v>
      </c>
    </row>
    <row r="195" spans="1:31" ht="13.5" customHeight="1" x14ac:dyDescent="0.15">
      <c r="A195" s="1"/>
      <c r="B195" s="16" t="s">
        <v>489</v>
      </c>
      <c r="C195" s="10">
        <v>43.887797614240817</v>
      </c>
      <c r="D195" s="11">
        <v>46.957752672250002</v>
      </c>
      <c r="E195" s="11">
        <v>27.8893025403829</v>
      </c>
      <c r="F195" s="11">
        <v>40.6559382682929</v>
      </c>
      <c r="G195" s="11">
        <v>33.925542779478604</v>
      </c>
      <c r="H195" s="11">
        <v>52.923104300194893</v>
      </c>
      <c r="I195" s="11">
        <v>26.0645394233253</v>
      </c>
      <c r="J195" s="11">
        <v>36.067013186738592</v>
      </c>
      <c r="K195" s="11">
        <v>26.746496085373</v>
      </c>
      <c r="L195" s="11">
        <v>41.412593000000001</v>
      </c>
      <c r="M195" s="11">
        <v>36.235024000000003</v>
      </c>
      <c r="N195" s="11">
        <v>56.566049999999997</v>
      </c>
      <c r="O195" s="11">
        <v>92.814854999999994</v>
      </c>
      <c r="P195" s="11">
        <v>65.473592999999994</v>
      </c>
      <c r="Q195" s="11">
        <v>38.361787</v>
      </c>
      <c r="R195" s="11">
        <v>50.418799999999997</v>
      </c>
      <c r="S195" s="11">
        <v>82.126292000000007</v>
      </c>
      <c r="T195" s="11">
        <v>69.894463000000002</v>
      </c>
      <c r="U195" s="11">
        <v>53.271214999999998</v>
      </c>
      <c r="V195" s="11">
        <v>67.071413000000007</v>
      </c>
      <c r="W195" s="11">
        <v>81.445811000000006</v>
      </c>
      <c r="X195" s="11">
        <v>91.087975999999998</v>
      </c>
      <c r="Y195" s="11">
        <v>88.455229000000003</v>
      </c>
      <c r="Z195" s="11">
        <v>81.337597000000002</v>
      </c>
      <c r="AA195" s="11">
        <v>69.751299000000003</v>
      </c>
      <c r="AB195" s="11">
        <v>76.723918999999995</v>
      </c>
      <c r="AC195" s="11">
        <v>75.293982999999997</v>
      </c>
      <c r="AD195" s="11">
        <v>52.399968000000001</v>
      </c>
      <c r="AE195" s="11">
        <v>53.038894999999997</v>
      </c>
    </row>
    <row r="196" spans="1:31" ht="13.5" customHeight="1" x14ac:dyDescent="0.15">
      <c r="A196" s="1"/>
      <c r="B196" s="16" t="s">
        <v>490</v>
      </c>
      <c r="C196" s="13"/>
      <c r="D196" s="14"/>
      <c r="E196" s="14"/>
      <c r="F196" s="14"/>
      <c r="G196" s="14"/>
      <c r="H196" s="14">
        <v>1.4912117300703E-2</v>
      </c>
      <c r="I196" s="14"/>
      <c r="J196" s="14">
        <v>6.2894124722276997E-4</v>
      </c>
      <c r="K196" s="14"/>
      <c r="L196" s="14"/>
      <c r="M196" s="14">
        <v>4.3000000000000002E-5</v>
      </c>
      <c r="N196" s="14">
        <v>3.5283000000000002E-2</v>
      </c>
      <c r="O196" s="14">
        <v>6.3200000000000001E-3</v>
      </c>
      <c r="P196" s="14">
        <v>1.2345999999999999E-2</v>
      </c>
      <c r="Q196" s="14">
        <v>16.656086999999999</v>
      </c>
      <c r="R196" s="14">
        <v>1.636128</v>
      </c>
      <c r="S196" s="14">
        <v>0.87811399999999995</v>
      </c>
      <c r="T196" s="14">
        <v>1.8568309999999999</v>
      </c>
      <c r="U196" s="14">
        <v>5.9900000000000003E-4</v>
      </c>
      <c r="V196" s="14">
        <v>8.6890000000000005E-3</v>
      </c>
      <c r="W196" s="14">
        <v>1.4964999999999999E-2</v>
      </c>
      <c r="X196" s="14">
        <v>5.8E-4</v>
      </c>
      <c r="Y196" s="14">
        <v>1.542E-3</v>
      </c>
      <c r="Z196" s="14">
        <v>1.5770000000000001E-3</v>
      </c>
      <c r="AA196" s="14">
        <v>3.5349999999999999E-3</v>
      </c>
      <c r="AB196" s="14">
        <v>0.35930899999999999</v>
      </c>
      <c r="AC196" s="14">
        <v>0.33671000000000001</v>
      </c>
      <c r="AD196" s="14">
        <v>3.3739999999999998E-3</v>
      </c>
      <c r="AE196" s="14">
        <v>4.9902000000000002E-2</v>
      </c>
    </row>
    <row r="197" spans="1:31" ht="13.5" customHeight="1" x14ac:dyDescent="0.15">
      <c r="A197" s="1"/>
      <c r="B197" s="16" t="s">
        <v>491</v>
      </c>
      <c r="C197" s="10">
        <v>18.612506409865418</v>
      </c>
      <c r="D197" s="11">
        <v>0.33549283886163378</v>
      </c>
      <c r="E197" s="11">
        <v>74.705005215872717</v>
      </c>
      <c r="F197" s="11">
        <v>17.872023867381596</v>
      </c>
      <c r="G197" s="11">
        <v>0.140188193303631</v>
      </c>
      <c r="H197" s="11">
        <v>4.4736351902108902E-2</v>
      </c>
      <c r="I197" s="11">
        <v>1.3097758504183599E-2</v>
      </c>
      <c r="J197" s="11">
        <v>2.1384002405574502E-3</v>
      </c>
      <c r="K197" s="11">
        <v>7.2653951319077608E-3</v>
      </c>
      <c r="L197" s="11">
        <v>4.1999999999999998E-5</v>
      </c>
      <c r="M197" s="11">
        <v>0.18365999999999999</v>
      </c>
      <c r="N197" s="11">
        <v>0.436496</v>
      </c>
      <c r="O197" s="11">
        <v>9.4567999999999999E-2</v>
      </c>
      <c r="P197" s="11">
        <v>0.62856299999999998</v>
      </c>
      <c r="Q197" s="11">
        <v>51.018270000000001</v>
      </c>
      <c r="R197" s="11">
        <v>0.85542700000000005</v>
      </c>
      <c r="S197" s="11">
        <v>7.9434000000000005E-2</v>
      </c>
      <c r="T197" s="11">
        <v>7.6064999999999994E-2</v>
      </c>
      <c r="U197" s="11">
        <v>7.0891999999999997E-2</v>
      </c>
      <c r="V197" s="11">
        <v>0.107893</v>
      </c>
      <c r="W197" s="11">
        <v>2.3621E-2</v>
      </c>
      <c r="X197" s="11">
        <v>0.41906900000000002</v>
      </c>
      <c r="Y197" s="11">
        <v>3.0405700000000002</v>
      </c>
      <c r="Z197" s="11">
        <v>8.9829999999999993E-2</v>
      </c>
      <c r="AA197" s="11">
        <v>0.10804999999999999</v>
      </c>
      <c r="AB197" s="11">
        <v>0.25613799999999998</v>
      </c>
      <c r="AC197" s="11">
        <v>2.4058830000000002</v>
      </c>
      <c r="AD197" s="11">
        <v>2.7143E-2</v>
      </c>
      <c r="AE197" s="11">
        <v>7.0722999999999994E-2</v>
      </c>
    </row>
    <row r="198" spans="1:31" ht="13.5" customHeight="1" x14ac:dyDescent="0.15">
      <c r="A198" s="1"/>
      <c r="B198" s="16" t="s">
        <v>492</v>
      </c>
      <c r="C198" s="13">
        <v>0.34647234321904502</v>
      </c>
      <c r="D198" s="14">
        <v>0.52024617421701602</v>
      </c>
      <c r="E198" s="14">
        <v>0.23040966094569001</v>
      </c>
      <c r="F198" s="14">
        <v>0.53136546668792117</v>
      </c>
      <c r="G198" s="14">
        <v>0.32243284459834987</v>
      </c>
      <c r="H198" s="14">
        <v>0.55174834012601004</v>
      </c>
      <c r="I198" s="14">
        <v>0.52391034016734406</v>
      </c>
      <c r="J198" s="14">
        <v>0.24264553317854792</v>
      </c>
      <c r="K198" s="14">
        <v>0.39176053470319383</v>
      </c>
      <c r="L198" s="14">
        <v>0.472636</v>
      </c>
      <c r="M198" s="14">
        <v>0.71685900000000002</v>
      </c>
      <c r="N198" s="14">
        <v>0.27523799999999998</v>
      </c>
      <c r="O198" s="14">
        <v>0.84997100000000003</v>
      </c>
      <c r="P198" s="14">
        <v>0.47209299999999998</v>
      </c>
      <c r="Q198" s="14">
        <v>7.2593000000000005E-2</v>
      </c>
      <c r="R198" s="14">
        <v>9.7674999999999998E-2</v>
      </c>
      <c r="S198" s="14">
        <v>3.6853999999999998E-2</v>
      </c>
      <c r="T198" s="14">
        <v>5.7992000000000002E-2</v>
      </c>
      <c r="U198" s="14">
        <v>0.61670499999999995</v>
      </c>
      <c r="V198" s="14">
        <v>3.2132499999999999</v>
      </c>
      <c r="W198" s="14">
        <v>0.31690800000000002</v>
      </c>
      <c r="X198" s="14">
        <v>0.65621200000000002</v>
      </c>
      <c r="Y198" s="14">
        <v>0.56660299999999997</v>
      </c>
      <c r="Z198" s="14">
        <v>0.16756499999999999</v>
      </c>
      <c r="AA198" s="14">
        <v>9.6785999999999997E-2</v>
      </c>
      <c r="AB198" s="14">
        <v>0.49199999999999999</v>
      </c>
      <c r="AC198" s="14">
        <v>1.01746</v>
      </c>
      <c r="AD198" s="14">
        <v>0.35523500000000002</v>
      </c>
      <c r="AE198" s="14">
        <v>6.7220000000000002E-2</v>
      </c>
    </row>
    <row r="199" spans="1:31" ht="13.5" customHeight="1" x14ac:dyDescent="0.15">
      <c r="A199" s="1"/>
      <c r="B199" s="16" t="s">
        <v>493</v>
      </c>
      <c r="C199" s="10"/>
      <c r="D199" s="11">
        <v>0.17299244851226012</v>
      </c>
      <c r="E199" s="11">
        <v>3.7376937941148804E-2</v>
      </c>
      <c r="F199" s="11">
        <v>3.8880400001555189E-2</v>
      </c>
      <c r="G199" s="11">
        <v>7.0094096651815305E-2</v>
      </c>
      <c r="H199" s="11">
        <v>0.43245140172038599</v>
      </c>
      <c r="I199" s="11"/>
      <c r="J199" s="11">
        <v>1.2578824944455601E-3</v>
      </c>
      <c r="K199" s="11">
        <v>0.15725300569999098</v>
      </c>
      <c r="L199" s="11">
        <v>1.4289999999999999E-3</v>
      </c>
      <c r="M199" s="11">
        <v>4.2099999999999999E-2</v>
      </c>
      <c r="N199" s="11">
        <v>0.26408100000000001</v>
      </c>
      <c r="O199" s="11">
        <v>0.53051400000000004</v>
      </c>
      <c r="P199" s="11">
        <v>0.76551499999999995</v>
      </c>
      <c r="Q199" s="11">
        <v>6.3997999999999999E-2</v>
      </c>
      <c r="R199" s="11">
        <v>1.1403999999999999E-2</v>
      </c>
      <c r="S199" s="11">
        <v>3.1899999999999998E-2</v>
      </c>
      <c r="T199" s="11">
        <v>0.18782599999999999</v>
      </c>
      <c r="U199" s="11">
        <v>9.6860000000000002E-3</v>
      </c>
      <c r="V199" s="11">
        <v>2.6721999999999999E-2</v>
      </c>
      <c r="W199" s="11">
        <v>1.8680000000000001E-3</v>
      </c>
      <c r="X199" s="11">
        <v>7.6740000000000003E-3</v>
      </c>
      <c r="Y199" s="11">
        <v>7.4440000000000001E-3</v>
      </c>
      <c r="Z199" s="11">
        <v>9.5352999999999993E-2</v>
      </c>
      <c r="AA199" s="11">
        <v>0.18036199999999999</v>
      </c>
      <c r="AB199" s="11">
        <v>0.15676799999999999</v>
      </c>
      <c r="AC199" s="11">
        <v>6.0018000000000002E-2</v>
      </c>
      <c r="AD199" s="11">
        <v>4.7725999999999998E-2</v>
      </c>
      <c r="AE199" s="11">
        <v>9.9600000000000001E-3</v>
      </c>
    </row>
    <row r="200" spans="1:31" ht="13.5" customHeight="1" x14ac:dyDescent="0.15">
      <c r="A200" s="1"/>
      <c r="B200" s="16" t="s">
        <v>494</v>
      </c>
      <c r="C200" s="13">
        <v>0.65972702604522604</v>
      </c>
      <c r="D200" s="14">
        <v>0.49021852644788799</v>
      </c>
      <c r="E200" s="14">
        <v>0.16093679950006001</v>
      </c>
      <c r="F200" s="14">
        <v>0.82944853336651103</v>
      </c>
      <c r="G200" s="14">
        <v>66.309015432617301</v>
      </c>
      <c r="H200" s="14">
        <v>8.9472703804217804E-2</v>
      </c>
      <c r="I200" s="14"/>
      <c r="J200" s="14">
        <v>2.2264520151686409E-2</v>
      </c>
      <c r="K200" s="14">
        <v>2.3478672400501001E-4</v>
      </c>
      <c r="L200" s="14">
        <v>1.95E-4</v>
      </c>
      <c r="M200" s="14">
        <v>8.5300000000000003E-4</v>
      </c>
      <c r="N200" s="14">
        <v>69.827607999999998</v>
      </c>
      <c r="O200" s="14">
        <v>36.628554999999999</v>
      </c>
      <c r="P200" s="14">
        <v>26.893898</v>
      </c>
      <c r="Q200" s="14">
        <v>75.329858000000002</v>
      </c>
      <c r="R200" s="14">
        <v>62.595488000000003</v>
      </c>
      <c r="S200" s="14">
        <v>2.9041000000000001E-2</v>
      </c>
      <c r="T200" s="14">
        <v>7.7730000000000004E-3</v>
      </c>
      <c r="U200" s="14">
        <v>5.4450000000000002E-3</v>
      </c>
      <c r="V200" s="14">
        <v>3.956194</v>
      </c>
      <c r="W200" s="14">
        <v>3.3736000000000002E-2</v>
      </c>
      <c r="X200" s="14">
        <v>7.9893000000000006E-2</v>
      </c>
      <c r="Y200" s="14">
        <v>4.0557000000000003E-2</v>
      </c>
      <c r="Z200" s="14">
        <v>1.8929020000000001</v>
      </c>
      <c r="AA200" s="14">
        <v>2.0619529999999999</v>
      </c>
      <c r="AB200" s="14">
        <v>1.8773709999999999</v>
      </c>
      <c r="AC200" s="14">
        <v>0.264457</v>
      </c>
      <c r="AD200" s="14">
        <v>3.1153810000000002</v>
      </c>
      <c r="AE200" s="14">
        <v>4.0179999999999999E-3</v>
      </c>
    </row>
    <row r="201" spans="1:31" ht="13.5" customHeight="1" x14ac:dyDescent="0.15">
      <c r="A201" s="1"/>
      <c r="B201" s="16" t="s">
        <v>495</v>
      </c>
      <c r="C201" s="10">
        <v>0.209029274894311</v>
      </c>
      <c r="D201" s="11">
        <v>0.75282707909280533</v>
      </c>
      <c r="E201" s="11">
        <v>0.53689618925824689</v>
      </c>
      <c r="F201" s="11">
        <v>1.8014585334053901</v>
      </c>
      <c r="G201" s="11">
        <v>0.5607527732145221</v>
      </c>
      <c r="H201" s="11">
        <v>0.25350599411195102</v>
      </c>
      <c r="I201" s="11">
        <v>0.36673723811714098</v>
      </c>
      <c r="J201" s="11">
        <v>0.84944804849908528</v>
      </c>
      <c r="K201" s="11">
        <v>0.21562953673215807</v>
      </c>
      <c r="L201" s="11">
        <v>0.86354200000000003</v>
      </c>
      <c r="M201" s="11">
        <v>17.461829000000002</v>
      </c>
      <c r="N201" s="11">
        <v>1.231897</v>
      </c>
      <c r="O201" s="11">
        <v>0.30701600000000001</v>
      </c>
      <c r="P201" s="11">
        <v>1.5353680000000001</v>
      </c>
      <c r="Q201" s="11">
        <v>0.88357200000000002</v>
      </c>
      <c r="R201" s="11">
        <v>0.43791200000000002</v>
      </c>
      <c r="S201" s="11">
        <v>0.80146700000000004</v>
      </c>
      <c r="T201" s="11">
        <v>1.2766</v>
      </c>
      <c r="U201" s="11">
        <v>0.97326800000000002</v>
      </c>
      <c r="V201" s="11">
        <v>1.22831</v>
      </c>
      <c r="W201" s="11">
        <v>1.26302</v>
      </c>
      <c r="X201" s="11">
        <v>2.6068449999999999</v>
      </c>
      <c r="Y201" s="11">
        <v>1.5874550000000001</v>
      </c>
      <c r="Z201" s="11">
        <v>2.4360940000000002</v>
      </c>
      <c r="AA201" s="11">
        <v>2.8388110000000002</v>
      </c>
      <c r="AB201" s="11">
        <v>1.3462499999999999</v>
      </c>
      <c r="AC201" s="11">
        <v>1.422652</v>
      </c>
      <c r="AD201" s="11">
        <v>1.322395</v>
      </c>
      <c r="AE201" s="11">
        <v>0.88418699999999995</v>
      </c>
    </row>
    <row r="202" spans="1:31" ht="13.5" customHeight="1" x14ac:dyDescent="0.15">
      <c r="A202" s="1"/>
      <c r="B202" s="16" t="s">
        <v>496</v>
      </c>
      <c r="C202" s="13">
        <v>258.55796231210502</v>
      </c>
      <c r="D202" s="14">
        <v>213.83848023026002</v>
      </c>
      <c r="E202" s="14">
        <v>181.08897093373901</v>
      </c>
      <c r="F202" s="14">
        <v>303.86328614548802</v>
      </c>
      <c r="G202" s="14">
        <v>209.721537182231</v>
      </c>
      <c r="H202" s="14">
        <v>174.00949678190307</v>
      </c>
      <c r="I202" s="14">
        <v>221.91532233638299</v>
      </c>
      <c r="J202" s="14">
        <v>218.88488758796794</v>
      </c>
      <c r="K202" s="14">
        <v>246.07100261622901</v>
      </c>
      <c r="L202" s="14">
        <v>302.18228499999998</v>
      </c>
      <c r="M202" s="14">
        <v>247.05388300000001</v>
      </c>
      <c r="N202" s="14">
        <v>265.835103</v>
      </c>
      <c r="O202" s="14">
        <v>289.03052300000002</v>
      </c>
      <c r="P202" s="14">
        <v>453.87694399999998</v>
      </c>
      <c r="Q202" s="14">
        <v>505.95979799999998</v>
      </c>
      <c r="R202" s="14">
        <v>543.82469200000003</v>
      </c>
      <c r="S202" s="14">
        <v>750.74584200000004</v>
      </c>
      <c r="T202" s="14">
        <v>885.63602800000001</v>
      </c>
      <c r="U202" s="14">
        <v>502.02112599999998</v>
      </c>
      <c r="V202" s="14">
        <v>517.612077</v>
      </c>
      <c r="W202" s="14">
        <v>749.07068500000003</v>
      </c>
      <c r="X202" s="14">
        <v>628.13559799999996</v>
      </c>
      <c r="Y202" s="14">
        <v>544.03003000000001</v>
      </c>
      <c r="Z202" s="14">
        <v>605.35566700000004</v>
      </c>
      <c r="AA202" s="14">
        <v>625.388867</v>
      </c>
      <c r="AB202" s="14">
        <v>539.671874</v>
      </c>
      <c r="AC202" s="14">
        <v>527.20343700000001</v>
      </c>
      <c r="AD202" s="14">
        <v>608.82533899999999</v>
      </c>
      <c r="AE202" s="14">
        <v>400.61248499999999</v>
      </c>
    </row>
    <row r="203" spans="1:31" ht="13.5" customHeight="1" x14ac:dyDescent="0.15">
      <c r="A203" s="1"/>
      <c r="B203" s="16" t="s">
        <v>497</v>
      </c>
      <c r="C203" s="10">
        <v>82.501232937665705</v>
      </c>
      <c r="D203" s="11">
        <v>87.676639427808411</v>
      </c>
      <c r="E203" s="11">
        <v>80.600668290526897</v>
      </c>
      <c r="F203" s="11">
        <v>88.919474803556867</v>
      </c>
      <c r="G203" s="11">
        <v>114.968337328307</v>
      </c>
      <c r="H203" s="11">
        <v>94.423526748051202</v>
      </c>
      <c r="I203" s="11">
        <v>96.962706206471083</v>
      </c>
      <c r="J203" s="11">
        <v>83.037100258832396</v>
      </c>
      <c r="K203" s="11">
        <v>74.882664538759428</v>
      </c>
      <c r="L203" s="11">
        <v>139.7704</v>
      </c>
      <c r="M203" s="11">
        <v>117.603431</v>
      </c>
      <c r="N203" s="11">
        <v>144.706973</v>
      </c>
      <c r="O203" s="11">
        <v>140.61691500000001</v>
      </c>
      <c r="P203" s="11">
        <v>296.82796500000001</v>
      </c>
      <c r="Q203" s="11">
        <v>352.67503099999999</v>
      </c>
      <c r="R203" s="11">
        <v>419.30631799999998</v>
      </c>
      <c r="S203" s="11">
        <v>508.20549599999998</v>
      </c>
      <c r="T203" s="11">
        <v>501.55867799999999</v>
      </c>
      <c r="U203" s="11">
        <v>233.68862799999999</v>
      </c>
      <c r="V203" s="11">
        <v>324.58867600000002</v>
      </c>
      <c r="W203" s="11">
        <v>322.62405000000001</v>
      </c>
      <c r="X203" s="11">
        <v>211.237559</v>
      </c>
      <c r="Y203" s="11">
        <v>212.72949399999999</v>
      </c>
      <c r="Z203" s="11">
        <v>254.136954</v>
      </c>
      <c r="AA203" s="11">
        <v>168.13899900000001</v>
      </c>
      <c r="AB203" s="11">
        <v>116.005083</v>
      </c>
      <c r="AC203" s="11">
        <v>91.741076000000007</v>
      </c>
      <c r="AD203" s="11">
        <v>97.490525000000005</v>
      </c>
      <c r="AE203" s="11">
        <v>95.499347999999998</v>
      </c>
    </row>
    <row r="204" spans="1:31" ht="13.5" customHeight="1" x14ac:dyDescent="0.15">
      <c r="A204" s="1"/>
      <c r="B204" s="16" t="s">
        <v>498</v>
      </c>
      <c r="C204" s="13">
        <v>91.007924895141258</v>
      </c>
      <c r="D204" s="14">
        <v>74.380810123850381</v>
      </c>
      <c r="E204" s="14">
        <v>62.502263930887409</v>
      </c>
      <c r="F204" s="14">
        <v>118.09273493805698</v>
      </c>
      <c r="G204" s="14">
        <v>97.1363991400857</v>
      </c>
      <c r="H204" s="14">
        <v>66.59751586493951</v>
      </c>
      <c r="I204" s="14">
        <v>92.273708661973401</v>
      </c>
      <c r="J204" s="14">
        <v>90.118601337812564</v>
      </c>
      <c r="K204" s="14">
        <v>59.640312700932597</v>
      </c>
      <c r="L204" s="14">
        <v>56.426059000000002</v>
      </c>
      <c r="M204" s="14">
        <v>55.420886000000003</v>
      </c>
      <c r="N204" s="14">
        <v>46.103425000000001</v>
      </c>
      <c r="O204" s="14">
        <v>33.533344</v>
      </c>
      <c r="P204" s="14">
        <v>38.079450000000001</v>
      </c>
      <c r="Q204" s="14">
        <v>61.893926</v>
      </c>
      <c r="R204" s="14">
        <v>58.763556000000001</v>
      </c>
      <c r="S204" s="14">
        <v>61.913400000000003</v>
      </c>
      <c r="T204" s="14">
        <v>69.292456999999999</v>
      </c>
      <c r="U204" s="14">
        <v>50.907935000000002</v>
      </c>
      <c r="V204" s="14">
        <v>46.511420000000001</v>
      </c>
      <c r="W204" s="14">
        <v>71.314537999999999</v>
      </c>
      <c r="X204" s="14">
        <v>93.987679</v>
      </c>
      <c r="Y204" s="14">
        <v>62.910192000000002</v>
      </c>
      <c r="Z204" s="14">
        <v>63.818061</v>
      </c>
      <c r="AA204" s="14">
        <v>48.965992999999997</v>
      </c>
      <c r="AB204" s="14">
        <v>53.539228999999999</v>
      </c>
      <c r="AC204" s="14">
        <v>59.495871999999999</v>
      </c>
      <c r="AD204" s="14">
        <v>48.176487999999999</v>
      </c>
      <c r="AE204" s="14">
        <v>42.776349000000003</v>
      </c>
    </row>
    <row r="205" spans="1:31" ht="13.5" customHeight="1" x14ac:dyDescent="0.15">
      <c r="A205" s="1"/>
      <c r="B205" s="16" t="s">
        <v>499</v>
      </c>
      <c r="C205" s="10">
        <v>30.981272615110999</v>
      </c>
      <c r="D205" s="11">
        <v>22.67488612323211</v>
      </c>
      <c r="E205" s="11">
        <v>24.085540639979399</v>
      </c>
      <c r="F205" s="11">
        <v>27.50140293443339</v>
      </c>
      <c r="G205" s="11">
        <v>27.813337551440299</v>
      </c>
      <c r="H205" s="11">
        <v>19.1918949660047</v>
      </c>
      <c r="I205" s="11">
        <v>31.3298383420071</v>
      </c>
      <c r="J205" s="11">
        <v>68.451952735736128</v>
      </c>
      <c r="K205" s="11">
        <v>65.831844520303804</v>
      </c>
      <c r="L205" s="11">
        <v>53.822288999999998</v>
      </c>
      <c r="M205" s="11">
        <v>44.720384000000003</v>
      </c>
      <c r="N205" s="11">
        <v>74.479900000000001</v>
      </c>
      <c r="O205" s="11">
        <v>90.206345999999996</v>
      </c>
      <c r="P205" s="11">
        <v>102.624404</v>
      </c>
      <c r="Q205" s="11">
        <v>81.224052</v>
      </c>
      <c r="R205" s="11">
        <v>72.031249000000003</v>
      </c>
      <c r="S205" s="11">
        <v>70.608097999999998</v>
      </c>
      <c r="T205" s="11">
        <v>51.699612000000002</v>
      </c>
      <c r="U205" s="11">
        <v>48.168536000000003</v>
      </c>
      <c r="V205" s="11">
        <v>42.706412</v>
      </c>
      <c r="W205" s="11">
        <v>48.627353999999997</v>
      </c>
      <c r="X205" s="11">
        <v>36.707965999999999</v>
      </c>
      <c r="Y205" s="11">
        <v>65.048492999999993</v>
      </c>
      <c r="Z205" s="11">
        <v>48.690057000000003</v>
      </c>
      <c r="AA205" s="11">
        <v>30.843706999999998</v>
      </c>
      <c r="AB205" s="11">
        <v>32.356158999999998</v>
      </c>
      <c r="AC205" s="11">
        <v>34.948365000000003</v>
      </c>
      <c r="AD205" s="11">
        <v>21.120266000000001</v>
      </c>
      <c r="AE205" s="11">
        <v>20.864144</v>
      </c>
    </row>
    <row r="206" spans="1:31" ht="13.5" customHeight="1" x14ac:dyDescent="0.15">
      <c r="A206" s="1"/>
      <c r="B206" s="16" t="s">
        <v>500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3.3409000000000001E-2</v>
      </c>
      <c r="Z206" s="14">
        <v>7.4458999999999997E-2</v>
      </c>
      <c r="AA206" s="14">
        <v>2.7005999999999999E-2</v>
      </c>
      <c r="AB206" s="14">
        <v>6.2421999999999998E-2</v>
      </c>
      <c r="AC206" s="14">
        <v>1.5001E-2</v>
      </c>
      <c r="AD206" s="14">
        <v>0.27585500000000002</v>
      </c>
      <c r="AE206" s="14">
        <v>3.552E-3</v>
      </c>
    </row>
    <row r="207" spans="1:31" ht="13.5" customHeight="1" x14ac:dyDescent="0.15">
      <c r="A207" s="1"/>
      <c r="B207" s="16" t="s">
        <v>501</v>
      </c>
      <c r="C207" s="10">
        <v>3.1901374196795999E-2</v>
      </c>
      <c r="D207" s="11">
        <v>0.17549087386620199</v>
      </c>
      <c r="E207" s="11">
        <v>2.7267237017045105E-2</v>
      </c>
      <c r="F207" s="11">
        <v>3.8880400001555203E-2</v>
      </c>
      <c r="G207" s="11"/>
      <c r="H207" s="11"/>
      <c r="I207" s="11">
        <v>1.3097758504183599E-2</v>
      </c>
      <c r="J207" s="11"/>
      <c r="K207" s="11">
        <v>6.0742784708255504E-2</v>
      </c>
      <c r="L207" s="11"/>
      <c r="M207" s="11">
        <v>3.6400000000000001E-4</v>
      </c>
      <c r="N207" s="11">
        <v>6.3999999999999997E-5</v>
      </c>
      <c r="O207" s="11">
        <v>0.18740299999999999</v>
      </c>
      <c r="P207" s="11">
        <v>0.13476199999999999</v>
      </c>
      <c r="Q207" s="11">
        <v>7.6000000000000004E-4</v>
      </c>
      <c r="R207" s="11">
        <v>0.43330800000000003</v>
      </c>
      <c r="S207" s="11">
        <v>0.199959</v>
      </c>
      <c r="T207" s="11">
        <v>0.63687800000000006</v>
      </c>
      <c r="U207" s="11">
        <v>7.6659000000000005E-2</v>
      </c>
      <c r="V207" s="11">
        <v>3.3168999999999997E-2</v>
      </c>
      <c r="W207" s="11">
        <v>3.7248000000000003E-2</v>
      </c>
      <c r="X207" s="11">
        <v>5.062055</v>
      </c>
      <c r="Y207" s="11">
        <v>1.701E-3</v>
      </c>
      <c r="Z207" s="11">
        <v>2.2551000000000002E-2</v>
      </c>
      <c r="AA207" s="11">
        <v>0.105641</v>
      </c>
      <c r="AB207" s="11">
        <v>6.9170000000000004E-3</v>
      </c>
      <c r="AC207" s="11">
        <v>7.3330000000000001E-3</v>
      </c>
      <c r="AD207" s="11">
        <v>1.5730000000000001E-2</v>
      </c>
      <c r="AE207" s="11">
        <v>1.0791E-2</v>
      </c>
    </row>
    <row r="208" spans="1:31" ht="13.5" customHeight="1" x14ac:dyDescent="0.15">
      <c r="A208" s="1"/>
      <c r="B208" s="16" t="s">
        <v>502</v>
      </c>
      <c r="C208" s="13">
        <v>1.63083881650364</v>
      </c>
      <c r="D208" s="14">
        <v>0.65744952949101543</v>
      </c>
      <c r="E208" s="14">
        <v>2.8378577882314597</v>
      </c>
      <c r="F208" s="14">
        <v>10.432907333750704</v>
      </c>
      <c r="G208" s="14">
        <v>8.7056868041554605</v>
      </c>
      <c r="H208" s="14">
        <v>5.9797590375818901</v>
      </c>
      <c r="I208" s="14">
        <v>7.2037671773009704</v>
      </c>
      <c r="J208" s="14">
        <v>6.0095336172136529</v>
      </c>
      <c r="K208" s="14">
        <v>0.63490302799681597</v>
      </c>
      <c r="L208" s="14">
        <v>0.81301100000000004</v>
      </c>
      <c r="M208" s="14">
        <v>3.366851</v>
      </c>
      <c r="N208" s="14">
        <v>8.1097110000000008</v>
      </c>
      <c r="O208" s="14">
        <v>13.361416</v>
      </c>
      <c r="P208" s="14">
        <v>3.1022750000000001</v>
      </c>
      <c r="Q208" s="14">
        <v>2.0400580000000001</v>
      </c>
      <c r="R208" s="14">
        <v>3.3518180000000002</v>
      </c>
      <c r="S208" s="14">
        <v>3.0181209999999998</v>
      </c>
      <c r="T208" s="14">
        <v>3.496963</v>
      </c>
      <c r="U208" s="14">
        <v>3.6208100000000001</v>
      </c>
      <c r="V208" s="14">
        <v>5.8872210000000003</v>
      </c>
      <c r="W208" s="14">
        <v>7.3870129999999996</v>
      </c>
      <c r="X208" s="14">
        <v>46.830224999999999</v>
      </c>
      <c r="Y208" s="14">
        <v>19.163661999999999</v>
      </c>
      <c r="Z208" s="14">
        <v>35.347952999999997</v>
      </c>
      <c r="AA208" s="14">
        <v>38.458025999999997</v>
      </c>
      <c r="AB208" s="14">
        <v>62.039118000000002</v>
      </c>
      <c r="AC208" s="14">
        <v>45.743858000000003</v>
      </c>
      <c r="AD208" s="14">
        <v>23.622907999999999</v>
      </c>
      <c r="AE208" s="14">
        <v>43.105817999999999</v>
      </c>
    </row>
    <row r="209" spans="1:31" ht="13.5" customHeight="1" x14ac:dyDescent="0.15">
      <c r="A209" s="1"/>
      <c r="B209" s="16" t="s">
        <v>503</v>
      </c>
      <c r="C209" s="10">
        <v>12.215367745460899</v>
      </c>
      <c r="D209" s="11">
        <v>12.4781469222333</v>
      </c>
      <c r="E209" s="11">
        <v>6.238941027490478</v>
      </c>
      <c r="F209" s="11">
        <v>12.4935685338331</v>
      </c>
      <c r="G209" s="11">
        <v>8.1449340309409397</v>
      </c>
      <c r="H209" s="11">
        <v>1.74471772418225</v>
      </c>
      <c r="I209" s="11">
        <v>2.0039570511400902</v>
      </c>
      <c r="J209" s="11">
        <v>2.2356345573780909</v>
      </c>
      <c r="K209" s="11">
        <v>6.7666765887042635</v>
      </c>
      <c r="L209" s="11">
        <v>9.6971880000000006</v>
      </c>
      <c r="M209" s="11">
        <v>4.8283420000000001</v>
      </c>
      <c r="N209" s="11">
        <v>5.1767570000000003</v>
      </c>
      <c r="O209" s="11">
        <v>3.1759439999999999</v>
      </c>
      <c r="P209" s="11">
        <v>5.2846209999999996</v>
      </c>
      <c r="Q209" s="11">
        <v>6.5350469999999996</v>
      </c>
      <c r="R209" s="11">
        <v>13.160983</v>
      </c>
      <c r="S209" s="11">
        <v>16.582398999999999</v>
      </c>
      <c r="T209" s="11">
        <v>15.864874</v>
      </c>
      <c r="U209" s="11">
        <v>10.755737</v>
      </c>
      <c r="V209" s="11">
        <v>12.638076999999999</v>
      </c>
      <c r="W209" s="11">
        <v>21.055624000000002</v>
      </c>
      <c r="X209" s="11">
        <v>21.771699999999999</v>
      </c>
      <c r="Y209" s="11">
        <v>25.796728000000002</v>
      </c>
      <c r="Z209" s="11">
        <v>25.906863000000001</v>
      </c>
      <c r="AA209" s="11">
        <v>49.464900999999998</v>
      </c>
      <c r="AB209" s="11">
        <v>39.558025999999998</v>
      </c>
      <c r="AC209" s="11">
        <v>59.457467000000001</v>
      </c>
      <c r="AD209" s="11">
        <v>82.208804999999998</v>
      </c>
      <c r="AE209" s="11">
        <v>69.480720000000005</v>
      </c>
    </row>
    <row r="210" spans="1:31" ht="13.5" customHeight="1" x14ac:dyDescent="0.15">
      <c r="A210" s="1"/>
      <c r="B210" s="16" t="s">
        <v>504</v>
      </c>
      <c r="C210" s="13">
        <v>1.1329739072149001</v>
      </c>
      <c r="D210" s="14">
        <v>0.73312442955468304</v>
      </c>
      <c r="E210" s="14">
        <v>0.6515757393617535</v>
      </c>
      <c r="F210" s="14">
        <v>0.427684400017107</v>
      </c>
      <c r="G210" s="14">
        <v>2.3831992861617199</v>
      </c>
      <c r="H210" s="14">
        <v>4.05609590579121</v>
      </c>
      <c r="I210" s="14">
        <v>0.68108344221754702</v>
      </c>
      <c r="J210" s="14">
        <v>0.49610885580932812</v>
      </c>
      <c r="K210" s="14">
        <v>0.90995151261023688</v>
      </c>
      <c r="L210" s="14">
        <v>0.42700300000000002</v>
      </c>
      <c r="M210" s="14">
        <v>0.35856399999999999</v>
      </c>
      <c r="N210" s="14">
        <v>0.160916</v>
      </c>
      <c r="O210" s="14">
        <v>0.47383900000000001</v>
      </c>
      <c r="P210" s="14">
        <v>1.2295560000000001</v>
      </c>
      <c r="Q210" s="14">
        <v>3.3457680000000001</v>
      </c>
      <c r="R210" s="14">
        <v>3.4583050000000002</v>
      </c>
      <c r="S210" s="14">
        <v>3.183621</v>
      </c>
      <c r="T210" s="14">
        <v>2.6106150000000001</v>
      </c>
      <c r="U210" s="14">
        <v>2.2034029999999998</v>
      </c>
      <c r="V210" s="14">
        <v>7.8410669999999998</v>
      </c>
      <c r="W210" s="14">
        <v>19.581634999999999</v>
      </c>
      <c r="X210" s="14">
        <v>9.9119279999999996</v>
      </c>
      <c r="Y210" s="14">
        <v>10.432009000000001</v>
      </c>
      <c r="Z210" s="14">
        <v>5.2647570000000004</v>
      </c>
      <c r="AA210" s="14">
        <v>5.0612199999999996</v>
      </c>
      <c r="AB210" s="14">
        <v>0.43833499999999997</v>
      </c>
      <c r="AC210" s="14">
        <v>1.506175</v>
      </c>
      <c r="AD210" s="14">
        <v>1.763045</v>
      </c>
      <c r="AE210" s="14">
        <v>3.329558</v>
      </c>
    </row>
    <row r="211" spans="1:31" ht="13.5" customHeight="1" x14ac:dyDescent="0.15">
      <c r="A211" s="1"/>
      <c r="B211" s="16" t="s">
        <v>505</v>
      </c>
      <c r="C211" s="10">
        <v>4.9654240613977399E-2</v>
      </c>
      <c r="D211" s="11">
        <v>0.38121650535411616</v>
      </c>
      <c r="E211" s="11">
        <v>9.300690925569749E-2</v>
      </c>
      <c r="F211" s="11">
        <v>6.4800666669258697E-2</v>
      </c>
      <c r="G211" s="11"/>
      <c r="H211" s="11"/>
      <c r="I211" s="11"/>
      <c r="J211" s="11">
        <v>1.2578824944455E-4</v>
      </c>
      <c r="K211" s="11">
        <v>8.3281728772076997E-4</v>
      </c>
      <c r="L211" s="11"/>
      <c r="M211" s="11"/>
      <c r="N211" s="11">
        <v>2.5500000000000002E-4</v>
      </c>
      <c r="O211" s="11"/>
      <c r="P211" s="11"/>
      <c r="Q211" s="11"/>
      <c r="R211" s="11">
        <v>6.5300000000000004E-4</v>
      </c>
      <c r="S211" s="11"/>
      <c r="T211" s="11"/>
      <c r="U211" s="11">
        <v>8.6978E-2</v>
      </c>
      <c r="V211" s="11">
        <v>0.21048700000000001</v>
      </c>
      <c r="W211" s="11">
        <v>0.25777600000000001</v>
      </c>
      <c r="X211" s="11">
        <v>0.21967999999999999</v>
      </c>
      <c r="Y211" s="11">
        <v>7.5471999999999997E-2</v>
      </c>
      <c r="Z211" s="11"/>
      <c r="AA211" s="11"/>
      <c r="AB211" s="11">
        <v>4.6900000000000002E-4</v>
      </c>
      <c r="AC211" s="11">
        <v>7.67E-4</v>
      </c>
      <c r="AD211" s="11">
        <v>1.2799999999999999E-4</v>
      </c>
      <c r="AE211" s="11">
        <v>2.0929999999999998E-3</v>
      </c>
    </row>
    <row r="212" spans="1:31" ht="13.5" customHeight="1" x14ac:dyDescent="0.15">
      <c r="A212" s="1"/>
      <c r="B212" s="16" t="s">
        <v>506</v>
      </c>
      <c r="C212" s="13">
        <v>13.4843994717349</v>
      </c>
      <c r="D212" s="14">
        <v>11.381897879906699</v>
      </c>
      <c r="E212" s="14">
        <v>6.3925741333360966</v>
      </c>
      <c r="F212" s="14">
        <v>9.1368940003654799</v>
      </c>
      <c r="G212" s="14">
        <v>5.6075277321452205E-2</v>
      </c>
      <c r="H212" s="14">
        <v>0.50701198822390103</v>
      </c>
      <c r="I212" s="14">
        <v>0.61559464969662903</v>
      </c>
      <c r="J212" s="14">
        <v>0.25786591136133907</v>
      </c>
      <c r="K212" s="14">
        <v>7.2493388574880371E-2</v>
      </c>
      <c r="L212" s="14">
        <v>3.1850000000000003E-2</v>
      </c>
      <c r="M212" s="14">
        <v>0.79487600000000003</v>
      </c>
      <c r="N212" s="14">
        <v>2.796643</v>
      </c>
      <c r="O212" s="14">
        <v>0.94945900000000005</v>
      </c>
      <c r="P212" s="14">
        <v>0.59715099999999999</v>
      </c>
      <c r="Q212" s="14">
        <v>0.11873599999999999</v>
      </c>
      <c r="R212" s="14">
        <v>1.9682949999999999</v>
      </c>
      <c r="S212" s="14">
        <v>16.102277000000001</v>
      </c>
      <c r="T212" s="14">
        <v>22.675086</v>
      </c>
      <c r="U212" s="14">
        <v>33.636696999999998</v>
      </c>
      <c r="V212" s="14">
        <v>9.5322080000000007</v>
      </c>
      <c r="W212" s="14">
        <v>4.1450990000000001</v>
      </c>
      <c r="X212" s="14">
        <v>2.5209739999999998</v>
      </c>
      <c r="Y212" s="14">
        <v>0.116887</v>
      </c>
      <c r="Z212" s="14">
        <v>0.33758899999999997</v>
      </c>
      <c r="AA212" s="14">
        <v>9.1072E-2</v>
      </c>
      <c r="AB212" s="14">
        <v>3.5736999999999998E-2</v>
      </c>
      <c r="AC212" s="14">
        <v>0.72678299999999996</v>
      </c>
      <c r="AD212" s="14">
        <v>3.2483999999999999E-2</v>
      </c>
      <c r="AE212" s="14">
        <v>0.23622000000000001</v>
      </c>
    </row>
    <row r="213" spans="1:31" ht="13.5" customHeight="1" x14ac:dyDescent="0.15">
      <c r="A213" s="1"/>
      <c r="B213" s="16" t="s">
        <v>507</v>
      </c>
      <c r="C213" s="10">
        <v>1.5781084791768599E-2</v>
      </c>
      <c r="D213" s="11">
        <v>3.6480385607893406E-2</v>
      </c>
      <c r="E213" s="11">
        <v>3.9198712904566099E-2</v>
      </c>
      <c r="F213" s="11">
        <v>3.8880400001555203E-2</v>
      </c>
      <c r="G213" s="11"/>
      <c r="H213" s="11"/>
      <c r="I213" s="11"/>
      <c r="J213" s="11"/>
      <c r="K213" s="11">
        <v>3.5539236973495198E-3</v>
      </c>
      <c r="L213" s="11">
        <v>3.434E-3</v>
      </c>
      <c r="M213" s="11">
        <v>1.07E-4</v>
      </c>
      <c r="N213" s="11"/>
      <c r="O213" s="11">
        <v>3.8150000000000003E-2</v>
      </c>
      <c r="P213" s="11">
        <v>2.2945E-2</v>
      </c>
      <c r="Q213" s="11">
        <v>0.20694699999999999</v>
      </c>
      <c r="R213" s="11">
        <v>5.0314999999999999E-2</v>
      </c>
      <c r="S213" s="11">
        <v>6.4000000000000005E-4</v>
      </c>
      <c r="T213" s="11">
        <v>2.0579999999999999E-3</v>
      </c>
      <c r="U213" s="11">
        <v>2.1280000000000001E-3</v>
      </c>
      <c r="V213" s="11">
        <v>9.7590000000000003E-3</v>
      </c>
      <c r="W213" s="11"/>
      <c r="X213" s="11">
        <v>1.7E-5</v>
      </c>
      <c r="Y213" s="11"/>
      <c r="Z213" s="11">
        <v>4.6649999999999999E-3</v>
      </c>
      <c r="AA213" s="11">
        <v>9.2519999999999998E-3</v>
      </c>
      <c r="AB213" s="11">
        <v>5.2979999999999998E-3</v>
      </c>
      <c r="AC213" s="11">
        <v>8.26E-3</v>
      </c>
      <c r="AD213" s="11">
        <v>8.2399999999999997E-4</v>
      </c>
      <c r="AE213" s="11">
        <v>6.3000000000000003E-4</v>
      </c>
    </row>
    <row r="214" spans="1:31" ht="13.5" customHeight="1" x14ac:dyDescent="0.15">
      <c r="A214" s="1"/>
      <c r="B214" s="16" t="s">
        <v>508</v>
      </c>
      <c r="C214" s="13">
        <v>9.1309733148054555</v>
      </c>
      <c r="D214" s="14">
        <v>9.0831225101021484</v>
      </c>
      <c r="E214" s="14">
        <v>14.2825724538696</v>
      </c>
      <c r="F214" s="14">
        <v>21.280538934184598</v>
      </c>
      <c r="G214" s="14">
        <v>28.864749001217501</v>
      </c>
      <c r="H214" s="14">
        <v>17.611210532130208</v>
      </c>
      <c r="I214" s="14">
        <v>28.343549403053299</v>
      </c>
      <c r="J214" s="14">
        <v>26.240183563630996</v>
      </c>
      <c r="K214" s="14">
        <v>27.354450468942211</v>
      </c>
      <c r="L214" s="14">
        <v>23.630825999999999</v>
      </c>
      <c r="M214" s="14">
        <v>14.982756</v>
      </c>
      <c r="N214" s="14">
        <v>10.427961</v>
      </c>
      <c r="O214" s="14">
        <v>8.6994129999999998</v>
      </c>
      <c r="P214" s="14">
        <v>6.1627980000000004</v>
      </c>
      <c r="Q214" s="14">
        <v>8.2352050000000006</v>
      </c>
      <c r="R214" s="14">
        <v>8.6317509999999995</v>
      </c>
      <c r="S214" s="14">
        <v>13.096888</v>
      </c>
      <c r="T214" s="14">
        <v>18.544912</v>
      </c>
      <c r="U214" s="14">
        <v>7.2631240000000004</v>
      </c>
      <c r="V214" s="14">
        <v>7.321866</v>
      </c>
      <c r="W214" s="14">
        <v>12.960443</v>
      </c>
      <c r="X214" s="14">
        <v>22.028462999999999</v>
      </c>
      <c r="Y214" s="14">
        <v>5.8825690000000002</v>
      </c>
      <c r="Z214" s="14">
        <v>5.3204250000000002</v>
      </c>
      <c r="AA214" s="14">
        <v>5.0357469999999998</v>
      </c>
      <c r="AB214" s="14">
        <v>5.5568530000000003</v>
      </c>
      <c r="AC214" s="14">
        <v>3.8353549999999998</v>
      </c>
      <c r="AD214" s="14">
        <v>20.644964000000002</v>
      </c>
      <c r="AE214" s="14">
        <v>22.418606</v>
      </c>
    </row>
    <row r="215" spans="1:31" ht="13.5" customHeight="1" x14ac:dyDescent="0.15">
      <c r="A215" s="1"/>
      <c r="B215" s="16" t="s">
        <v>509</v>
      </c>
      <c r="C215" s="10">
        <v>2.35231211623119</v>
      </c>
      <c r="D215" s="11">
        <v>1.4941341294863404</v>
      </c>
      <c r="E215" s="11">
        <v>0.54014943729708276</v>
      </c>
      <c r="F215" s="11">
        <v>0.46656480001866302</v>
      </c>
      <c r="G215" s="11">
        <v>0.126169373973268</v>
      </c>
      <c r="H215" s="11"/>
      <c r="I215" s="11"/>
      <c r="J215" s="11">
        <v>7.7988714655624599E-3</v>
      </c>
      <c r="K215" s="11">
        <v>1.41277277213451E-3</v>
      </c>
      <c r="L215" s="11">
        <v>1.4100000000000001E-4</v>
      </c>
      <c r="M215" s="11">
        <v>3.9621999999999997E-2</v>
      </c>
      <c r="N215" s="11">
        <v>2.5200000000000001E-3</v>
      </c>
      <c r="O215" s="11">
        <v>1.6029000000000002E-2</v>
      </c>
      <c r="P215" s="11">
        <v>1.6499E-2</v>
      </c>
      <c r="Q215" s="11">
        <v>0.46985300000000002</v>
      </c>
      <c r="R215" s="11">
        <v>1.7539210000000001</v>
      </c>
      <c r="S215" s="11">
        <v>1.884118</v>
      </c>
      <c r="T215" s="11">
        <v>0.61147099999999999</v>
      </c>
      <c r="U215" s="11">
        <v>8.7604000000000001E-2</v>
      </c>
      <c r="V215" s="11">
        <v>7.8379000000000004E-2</v>
      </c>
      <c r="W215" s="11">
        <v>3.594E-3</v>
      </c>
      <c r="X215" s="11">
        <v>9.2010000000000008E-3</v>
      </c>
      <c r="Y215" s="11">
        <v>3.7957999999999999E-2</v>
      </c>
      <c r="Z215" s="11">
        <v>1.6122000000000001E-2</v>
      </c>
      <c r="AA215" s="11">
        <v>6.646E-3</v>
      </c>
      <c r="AB215" s="11">
        <v>7.9967999999999997E-2</v>
      </c>
      <c r="AC215" s="11">
        <v>0.39888899999999999</v>
      </c>
      <c r="AD215" s="11">
        <v>0.153277</v>
      </c>
      <c r="AE215" s="11">
        <v>0.176595</v>
      </c>
    </row>
    <row r="216" spans="1:31" ht="13.5" customHeight="1" x14ac:dyDescent="0.15">
      <c r="A216" s="1"/>
      <c r="B216" s="16" t="s">
        <v>510</v>
      </c>
      <c r="C216" s="13">
        <v>0.51248078520275397</v>
      </c>
      <c r="D216" s="14">
        <v>0.11862787144165</v>
      </c>
      <c r="E216" s="14">
        <v>0.15261123826914302</v>
      </c>
      <c r="F216" s="14">
        <v>9.0720933336962184E-2</v>
      </c>
      <c r="G216" s="14">
        <v>5.6075277321452205E-2</v>
      </c>
      <c r="H216" s="14">
        <v>2.9824234601405899E-2</v>
      </c>
      <c r="I216" s="14">
        <v>2.6195517008367197E-2</v>
      </c>
      <c r="J216" s="14">
        <v>2.2264520151686409E-2</v>
      </c>
      <c r="K216" s="14">
        <v>1.6312619277676001E-2</v>
      </c>
      <c r="L216" s="14">
        <v>1.1818E-2</v>
      </c>
      <c r="M216" s="14">
        <v>1.2645999999999999E-2</v>
      </c>
      <c r="N216" s="14">
        <v>2.0421000000000002E-2</v>
      </c>
      <c r="O216" s="14">
        <v>3.2096E-2</v>
      </c>
      <c r="P216" s="14">
        <v>5.0866000000000001E-2</v>
      </c>
      <c r="Q216" s="14">
        <v>4.8709000000000002E-2</v>
      </c>
      <c r="R216" s="14">
        <v>5.6986000000000002E-2</v>
      </c>
      <c r="S216" s="14">
        <v>2.7439000000000002E-2</v>
      </c>
      <c r="T216" s="14">
        <v>0.104869</v>
      </c>
      <c r="U216" s="14">
        <v>3.9212999999999998E-2</v>
      </c>
      <c r="V216" s="14">
        <v>5.3487E-2</v>
      </c>
      <c r="W216" s="14">
        <v>0.21954799999999999</v>
      </c>
      <c r="X216" s="14">
        <v>6.3111E-2</v>
      </c>
      <c r="Y216" s="14">
        <v>7.4300000000000005E-2</v>
      </c>
      <c r="Z216" s="14">
        <v>0.13805400000000001</v>
      </c>
      <c r="AA216" s="14">
        <v>0.17226900000000001</v>
      </c>
      <c r="AB216" s="14">
        <v>5.3612E-2</v>
      </c>
      <c r="AC216" s="14">
        <v>0.116494</v>
      </c>
      <c r="AD216" s="14">
        <v>0.10459300000000001</v>
      </c>
      <c r="AE216" s="14">
        <v>0.10625800000000001</v>
      </c>
    </row>
    <row r="217" spans="1:31" ht="13.5" customHeight="1" x14ac:dyDescent="0.15">
      <c r="A217" s="1"/>
      <c r="B217" s="16" t="s">
        <v>511</v>
      </c>
      <c r="C217" s="10">
        <v>20.042108567926903</v>
      </c>
      <c r="D217" s="11">
        <v>17.053364185531009</v>
      </c>
      <c r="E217" s="11">
        <v>2.0668913342491502</v>
      </c>
      <c r="F217" s="11">
        <v>3.2011529334613802</v>
      </c>
      <c r="G217" s="11">
        <v>0.71495978584851605</v>
      </c>
      <c r="H217" s="11">
        <v>2.2069933605040402</v>
      </c>
      <c r="I217" s="11">
        <v>2.1611301531902902</v>
      </c>
      <c r="J217" s="11">
        <v>21.22613815252161</v>
      </c>
      <c r="K217" s="11">
        <v>2.3397963890654498</v>
      </c>
      <c r="L217" s="11">
        <v>5.7544740000000001</v>
      </c>
      <c r="M217" s="11">
        <v>11.217625</v>
      </c>
      <c r="N217" s="11">
        <v>6.3246060000000002</v>
      </c>
      <c r="O217" s="11">
        <v>5.5901490000000003</v>
      </c>
      <c r="P217" s="11">
        <v>5.728936</v>
      </c>
      <c r="Q217" s="11">
        <v>8.8058619999999994</v>
      </c>
      <c r="R217" s="11">
        <v>11.695527999999999</v>
      </c>
      <c r="S217" s="11">
        <v>9.5030260000000002</v>
      </c>
      <c r="T217" s="11">
        <v>19.072806</v>
      </c>
      <c r="U217" s="11">
        <v>19.548200999999999</v>
      </c>
      <c r="V217" s="11">
        <v>20.294049000000001</v>
      </c>
      <c r="W217" s="11">
        <v>33.411529999999999</v>
      </c>
      <c r="X217" s="11">
        <v>43.327790999999998</v>
      </c>
      <c r="Y217" s="11">
        <v>23.333442999999999</v>
      </c>
      <c r="Z217" s="11">
        <v>28.195238</v>
      </c>
      <c r="AA217" s="11">
        <v>32.570863000000003</v>
      </c>
      <c r="AB217" s="11">
        <v>33.411639999999998</v>
      </c>
      <c r="AC217" s="11">
        <v>45.335411999999998</v>
      </c>
      <c r="AD217" s="11">
        <v>34.138525999999999</v>
      </c>
      <c r="AE217" s="11">
        <v>35.066125</v>
      </c>
    </row>
    <row r="218" spans="1:31" ht="13.5" customHeight="1" x14ac:dyDescent="0.15">
      <c r="A218" s="1"/>
      <c r="B218" s="16" t="s">
        <v>512</v>
      </c>
      <c r="C218" s="13">
        <v>26.934940740569402</v>
      </c>
      <c r="D218" s="14">
        <v>7.8680727327547295</v>
      </c>
      <c r="E218" s="14">
        <v>11.9671712298027</v>
      </c>
      <c r="F218" s="14">
        <v>24.624253334318301</v>
      </c>
      <c r="G218" s="14">
        <v>31.388136480682899</v>
      </c>
      <c r="H218" s="14">
        <v>24.575169311558501</v>
      </c>
      <c r="I218" s="14">
        <v>24.728568055898599</v>
      </c>
      <c r="J218" s="14">
        <v>24.501161015059999</v>
      </c>
      <c r="K218" s="14">
        <v>20.3429462042251</v>
      </c>
      <c r="L218" s="14">
        <v>40.339863000000001</v>
      </c>
      <c r="M218" s="14">
        <v>32.753855000000001</v>
      </c>
      <c r="N218" s="14">
        <v>31.641925000000001</v>
      </c>
      <c r="O218" s="14">
        <v>26.938858</v>
      </c>
      <c r="P218" s="14">
        <v>38.453169000000003</v>
      </c>
      <c r="Q218" s="14">
        <v>10.803706999999999</v>
      </c>
      <c r="R218" s="14">
        <v>1.0488329999999999</v>
      </c>
      <c r="S218" s="14">
        <v>11.003475999999999</v>
      </c>
      <c r="T218" s="14">
        <v>1.592266</v>
      </c>
      <c r="U218" s="14">
        <v>2.1791990000000001</v>
      </c>
      <c r="V218" s="14">
        <v>3.169886</v>
      </c>
      <c r="W218" s="14">
        <v>2.3379819999999998</v>
      </c>
      <c r="X218" s="14">
        <v>1.5489649999999999</v>
      </c>
      <c r="Y218" s="14">
        <v>1.4014979999999999</v>
      </c>
      <c r="Z218" s="14">
        <v>1.590937</v>
      </c>
      <c r="AA218" s="14">
        <v>1.1144989999999999</v>
      </c>
      <c r="AB218" s="14">
        <v>7.6745099999999997</v>
      </c>
      <c r="AC218" s="14">
        <v>1.0512010000000001</v>
      </c>
      <c r="AD218" s="14">
        <v>0.31048500000000001</v>
      </c>
      <c r="AE218" s="14">
        <v>0.123409</v>
      </c>
    </row>
    <row r="219" spans="1:31" ht="13.5" customHeight="1" x14ac:dyDescent="0.15">
      <c r="A219" s="1"/>
      <c r="B219" s="16" t="s">
        <v>513</v>
      </c>
      <c r="C219" s="10">
        <v>37.398901006523197</v>
      </c>
      <c r="D219" s="11">
        <v>32.935286948990303</v>
      </c>
      <c r="E219" s="11">
        <v>25.170821707084212</v>
      </c>
      <c r="F219" s="11">
        <v>37.921350134850215</v>
      </c>
      <c r="G219" s="11">
        <v>28.962880736530099</v>
      </c>
      <c r="H219" s="11">
        <v>31.166325158469185</v>
      </c>
      <c r="I219" s="11">
        <v>45.907643557163496</v>
      </c>
      <c r="J219" s="11">
        <v>43.504746588145721</v>
      </c>
      <c r="K219" s="11">
        <v>42.147167261965265</v>
      </c>
      <c r="L219" s="11">
        <v>93.833563999999996</v>
      </c>
      <c r="M219" s="11">
        <v>57.002713999999997</v>
      </c>
      <c r="N219" s="11">
        <v>61.960296</v>
      </c>
      <c r="O219" s="11">
        <v>58.032276000000003</v>
      </c>
      <c r="P219" s="11">
        <v>88.447153</v>
      </c>
      <c r="Q219" s="11">
        <v>78.141147000000004</v>
      </c>
      <c r="R219" s="11">
        <v>97.111328</v>
      </c>
      <c r="S219" s="11">
        <v>121.56241300000001</v>
      </c>
      <c r="T219" s="11">
        <v>173.37205599999999</v>
      </c>
      <c r="U219" s="11">
        <v>102.21838</v>
      </c>
      <c r="V219" s="11">
        <v>137.184</v>
      </c>
      <c r="W219" s="11">
        <v>164.829983</v>
      </c>
      <c r="X219" s="11">
        <v>127.291403</v>
      </c>
      <c r="Y219" s="11">
        <v>96.405336000000005</v>
      </c>
      <c r="Z219" s="11">
        <v>114.955776</v>
      </c>
      <c r="AA219" s="11">
        <v>141.24649700000001</v>
      </c>
      <c r="AB219" s="11">
        <v>118.248639</v>
      </c>
      <c r="AC219" s="11">
        <v>112.17515400000001</v>
      </c>
      <c r="AD219" s="11">
        <v>153.93859900000001</v>
      </c>
      <c r="AE219" s="11">
        <v>146.54415399999999</v>
      </c>
    </row>
    <row r="220" spans="1:31" ht="13.5" customHeight="1" x14ac:dyDescent="0.15">
      <c r="A220" s="1"/>
      <c r="B220" s="16" t="s">
        <v>514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>
        <v>7.7000000000000001E-5</v>
      </c>
      <c r="N220" s="14">
        <v>2.0903000000000001E-2</v>
      </c>
      <c r="O220" s="14">
        <v>2.1900000000000001E-4</v>
      </c>
      <c r="P220" s="14">
        <v>4.1302999999999999E-2</v>
      </c>
      <c r="Q220" s="14">
        <v>5.156E-3</v>
      </c>
      <c r="R220" s="14">
        <v>6.7629999999999999E-3</v>
      </c>
      <c r="S220" s="14">
        <v>1.2133E-2</v>
      </c>
      <c r="T220" s="14">
        <v>1.292E-3</v>
      </c>
      <c r="U220" s="14">
        <v>4.365E-3</v>
      </c>
      <c r="V220" s="14">
        <v>2.1915E-2</v>
      </c>
      <c r="W220" s="14"/>
      <c r="X220" s="14">
        <v>3.252E-2</v>
      </c>
      <c r="Y220" s="14">
        <v>1.84E-4</v>
      </c>
      <c r="Z220" s="14">
        <v>1.8529E-2</v>
      </c>
      <c r="AA220" s="14">
        <v>3.4365E-2</v>
      </c>
      <c r="AB220" s="14">
        <v>6.9999999999999994E-5</v>
      </c>
      <c r="AC220" s="14">
        <v>3.2645E-2</v>
      </c>
      <c r="AD220" s="14">
        <v>1.8415000000000001E-2</v>
      </c>
      <c r="AE220" s="14">
        <v>2.6999999999999999E-5</v>
      </c>
    </row>
    <row r="221" spans="1:31" ht="13.5" customHeight="1" x14ac:dyDescent="0.15">
      <c r="A221" s="1"/>
      <c r="B221" s="16" t="s">
        <v>515</v>
      </c>
      <c r="C221" s="10">
        <v>5.3133732083001602E-2</v>
      </c>
      <c r="D221" s="11"/>
      <c r="E221" s="11">
        <v>6.2030891383909201E-2</v>
      </c>
      <c r="F221" s="11">
        <v>0.11664120000466599</v>
      </c>
      <c r="G221" s="11">
        <v>1.05141144977723</v>
      </c>
      <c r="H221" s="11">
        <v>7.6350040579599199</v>
      </c>
      <c r="I221" s="11">
        <v>6.5488792520917896E-2</v>
      </c>
      <c r="J221" s="11">
        <v>2.18871554033527E-2</v>
      </c>
      <c r="K221" s="11">
        <v>1.1769784083704701E-2</v>
      </c>
      <c r="L221" s="11">
        <v>9.5116999999999993E-2</v>
      </c>
      <c r="M221" s="11">
        <v>3.1535000000000001E-2</v>
      </c>
      <c r="N221" s="11">
        <v>3.8871999999999997E-2</v>
      </c>
      <c r="O221" s="11">
        <v>1.6490999999999999E-2</v>
      </c>
      <c r="P221" s="11">
        <v>5.3747000000000003E-2</v>
      </c>
      <c r="Q221" s="11">
        <v>1.4320999999999999</v>
      </c>
      <c r="R221" s="11">
        <v>2.6890000000000001E-2</v>
      </c>
      <c r="S221" s="11">
        <v>2.9617819999999999</v>
      </c>
      <c r="T221" s="11">
        <v>0.25537799999999999</v>
      </c>
      <c r="U221" s="11">
        <v>2.3868E-2</v>
      </c>
      <c r="V221" s="11">
        <v>3.8206999999999998E-2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516</v>
      </c>
      <c r="C222" s="13">
        <v>0.41415769113403084</v>
      </c>
      <c r="D222" s="14">
        <v>1.3073343721208701</v>
      </c>
      <c r="E222" s="14">
        <v>1.2386986734538601</v>
      </c>
      <c r="F222" s="14">
        <v>0.58320600002332768</v>
      </c>
      <c r="G222" s="14">
        <v>1.40188193303631E-2</v>
      </c>
      <c r="H222" s="14">
        <v>0.70086951313304002</v>
      </c>
      <c r="I222" s="14">
        <v>2.0694458436610099</v>
      </c>
      <c r="J222" s="14">
        <v>0.40856023419591714</v>
      </c>
      <c r="K222" s="14">
        <v>0.90301309600284208</v>
      </c>
      <c r="L222" s="14">
        <v>65.644565999999998</v>
      </c>
      <c r="M222" s="14">
        <v>2.0854180000000002</v>
      </c>
      <c r="N222" s="14">
        <v>1.128447</v>
      </c>
      <c r="O222" s="14">
        <v>1.9486410000000001</v>
      </c>
      <c r="P222" s="14">
        <v>3.2592050000000001</v>
      </c>
      <c r="Q222" s="14">
        <v>4.2583970000000004</v>
      </c>
      <c r="R222" s="14">
        <v>4.1997840000000002</v>
      </c>
      <c r="S222" s="14">
        <v>3.3908230000000001</v>
      </c>
      <c r="T222" s="14">
        <v>7.6820750000000002</v>
      </c>
      <c r="U222" s="14">
        <v>9.4847140000000003</v>
      </c>
      <c r="V222" s="14">
        <v>13.367307</v>
      </c>
      <c r="W222" s="14">
        <v>20.750774</v>
      </c>
      <c r="X222" s="14">
        <v>9.8171649999999993</v>
      </c>
      <c r="Y222" s="14">
        <v>33.958078</v>
      </c>
      <c r="Z222" s="14">
        <v>7.7293089999999998</v>
      </c>
      <c r="AA222" s="14">
        <v>10.097785999999999</v>
      </c>
      <c r="AB222" s="14">
        <v>7.6420789999999998</v>
      </c>
      <c r="AC222" s="14">
        <v>9.5374490000000005</v>
      </c>
      <c r="AD222" s="14">
        <v>10.882826</v>
      </c>
      <c r="AE222" s="14">
        <v>10.051147</v>
      </c>
    </row>
    <row r="223" spans="1:31" ht="13.5" customHeight="1" x14ac:dyDescent="0.15">
      <c r="A223" s="1"/>
      <c r="B223" s="16" t="s">
        <v>517</v>
      </c>
      <c r="C223" s="10">
        <v>53.003793735561494</v>
      </c>
      <c r="D223" s="11">
        <v>51.609755335735997</v>
      </c>
      <c r="E223" s="11">
        <v>60.738745433503986</v>
      </c>
      <c r="F223" s="11">
        <v>53.5642310688092</v>
      </c>
      <c r="G223" s="11">
        <v>48.126606761136415</v>
      </c>
      <c r="H223" s="11">
        <v>96.8542018680658</v>
      </c>
      <c r="I223" s="11">
        <v>75.953901565760603</v>
      </c>
      <c r="J223" s="11">
        <v>33.0038177362648</v>
      </c>
      <c r="K223" s="11">
        <v>46.587585978238735</v>
      </c>
      <c r="L223" s="11">
        <v>44.801471999999997</v>
      </c>
      <c r="M223" s="11">
        <v>25.903310999999999</v>
      </c>
      <c r="N223" s="11">
        <v>16.876829000000001</v>
      </c>
      <c r="O223" s="11">
        <v>16.352104000000001</v>
      </c>
      <c r="P223" s="11">
        <v>19.272986</v>
      </c>
      <c r="Q223" s="11">
        <v>10.944979999999999</v>
      </c>
      <c r="R223" s="11">
        <v>24.015055</v>
      </c>
      <c r="S223" s="11">
        <v>22.475473000000001</v>
      </c>
      <c r="T223" s="11">
        <v>34.938386999999999</v>
      </c>
      <c r="U223" s="11">
        <v>40.177829000000003</v>
      </c>
      <c r="V223" s="11">
        <v>45.715994999999999</v>
      </c>
      <c r="W223" s="11">
        <v>36.147433999999997</v>
      </c>
      <c r="X223" s="11">
        <v>37.888193000000001</v>
      </c>
      <c r="Y223" s="11">
        <v>19.395509000000001</v>
      </c>
      <c r="Z223" s="11">
        <v>23.958359999999999</v>
      </c>
      <c r="AA223" s="11">
        <v>19.551386000000001</v>
      </c>
      <c r="AB223" s="11">
        <v>4.3104149999999999</v>
      </c>
      <c r="AC223" s="11">
        <v>0.612568</v>
      </c>
      <c r="AD223" s="11">
        <v>12.400776</v>
      </c>
      <c r="AE223" s="11">
        <v>13.099568</v>
      </c>
    </row>
    <row r="224" spans="1:31" ht="13.5" customHeight="1" x14ac:dyDescent="0.15">
      <c r="A224" s="1"/>
      <c r="B224" s="16" t="s">
        <v>518</v>
      </c>
      <c r="C224" s="13">
        <v>0.214010806469354</v>
      </c>
      <c r="D224" s="14">
        <v>0.106635121803526</v>
      </c>
      <c r="E224" s="14">
        <v>0.38128176972966599</v>
      </c>
      <c r="F224" s="14">
        <v>6.4800666669258697E-2</v>
      </c>
      <c r="G224" s="14">
        <v>1.40188193303631E-2</v>
      </c>
      <c r="H224" s="14"/>
      <c r="I224" s="14"/>
      <c r="J224" s="14">
        <v>3.9749086824479626E-2</v>
      </c>
      <c r="K224" s="14">
        <v>0.10871795228514</v>
      </c>
      <c r="L224" s="14">
        <v>7.0179999999999999E-3</v>
      </c>
      <c r="M224" s="14">
        <v>3.4927E-2</v>
      </c>
      <c r="N224" s="14">
        <v>7.7850000000000003E-2</v>
      </c>
      <c r="O224" s="14">
        <v>0.107031</v>
      </c>
      <c r="P224" s="14">
        <v>0.23239799999999999</v>
      </c>
      <c r="Q224" s="14">
        <v>0.20127300000000001</v>
      </c>
      <c r="R224" s="14">
        <v>1.0144200000000001</v>
      </c>
      <c r="S224" s="14">
        <v>0.63835500000000001</v>
      </c>
      <c r="T224" s="14">
        <v>0.22556399999999999</v>
      </c>
      <c r="U224" s="14">
        <v>0.52508200000000005</v>
      </c>
      <c r="V224" s="14">
        <v>0.23491799999999999</v>
      </c>
      <c r="W224" s="14">
        <v>1.072111</v>
      </c>
      <c r="X224" s="14">
        <v>3.293539</v>
      </c>
      <c r="Y224" s="14">
        <v>5.0310579999999998</v>
      </c>
      <c r="Z224" s="14">
        <v>1.210688</v>
      </c>
      <c r="AA224" s="14">
        <v>7.8898469999999996</v>
      </c>
      <c r="AB224" s="14">
        <v>9.1709929999999993</v>
      </c>
      <c r="AC224" s="14">
        <v>13.977722</v>
      </c>
      <c r="AD224" s="14">
        <v>9.0351219999999994</v>
      </c>
      <c r="AE224" s="14">
        <v>12.352233999999999</v>
      </c>
    </row>
    <row r="225" spans="1:31" ht="13.5" customHeight="1" x14ac:dyDescent="0.15">
      <c r="A225" s="1"/>
      <c r="B225" s="16" t="s">
        <v>519</v>
      </c>
      <c r="C225" s="10">
        <v>9.8368469454432947</v>
      </c>
      <c r="D225" s="11">
        <v>6.8365613160960113</v>
      </c>
      <c r="E225" s="11">
        <v>6.7378075247077618</v>
      </c>
      <c r="F225" s="11">
        <v>6.5967078669305401</v>
      </c>
      <c r="G225" s="11">
        <v>6.6028639046010005</v>
      </c>
      <c r="H225" s="11">
        <v>5.9797590375818901</v>
      </c>
      <c r="I225" s="11">
        <v>15.4684527934408</v>
      </c>
      <c r="J225" s="11">
        <v>14.470428639602806</v>
      </c>
      <c r="K225" s="11">
        <v>10.170769667140494</v>
      </c>
      <c r="L225" s="11">
        <v>13.471873</v>
      </c>
      <c r="M225" s="11">
        <v>15.665454</v>
      </c>
      <c r="N225" s="11">
        <v>27.168572000000001</v>
      </c>
      <c r="O225" s="11">
        <v>26.803856</v>
      </c>
      <c r="P225" s="11">
        <v>53.545878000000002</v>
      </c>
      <c r="Q225" s="11">
        <v>57.475459000000001</v>
      </c>
      <c r="R225" s="11">
        <v>74.479483000000002</v>
      </c>
      <c r="S225" s="11">
        <v>91.326758999999996</v>
      </c>
      <c r="T225" s="11">
        <v>167.41126299999999</v>
      </c>
      <c r="U225" s="11">
        <v>219.058288</v>
      </c>
      <c r="V225" s="11">
        <v>340.40820400000001</v>
      </c>
      <c r="W225" s="11">
        <v>349.931264</v>
      </c>
      <c r="X225" s="11">
        <v>218.48361399999999</v>
      </c>
      <c r="Y225" s="11">
        <v>237.641751</v>
      </c>
      <c r="Z225" s="11">
        <v>219.089752</v>
      </c>
      <c r="AA225" s="11">
        <v>136.126902</v>
      </c>
      <c r="AB225" s="11">
        <v>77.379222999999996</v>
      </c>
      <c r="AC225" s="11">
        <v>75.525469000000001</v>
      </c>
      <c r="AD225" s="11">
        <v>104.545965</v>
      </c>
      <c r="AE225" s="11">
        <v>103.195792</v>
      </c>
    </row>
    <row r="226" spans="1:31" ht="13.5" customHeight="1" x14ac:dyDescent="0.15">
      <c r="A226" s="1"/>
      <c r="B226" s="16" t="s">
        <v>520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>
        <v>4.4819999999999999E-3</v>
      </c>
      <c r="Z226" s="14">
        <v>5.3399999999999997E-4</v>
      </c>
      <c r="AA226" s="14">
        <v>8.3619999999999996E-3</v>
      </c>
      <c r="AB226" s="14">
        <v>1.7571E-2</v>
      </c>
      <c r="AC226" s="14">
        <v>8.0434000000000005E-2</v>
      </c>
      <c r="AD226" s="14">
        <v>2.1640000000000001E-3</v>
      </c>
      <c r="AE226" s="14">
        <v>1.165E-3</v>
      </c>
    </row>
    <row r="227" spans="1:31" ht="13.5" customHeight="1" x14ac:dyDescent="0.15">
      <c r="A227" s="1"/>
      <c r="B227" s="16" t="s">
        <v>521</v>
      </c>
      <c r="C227" s="10">
        <v>1.8070438569544101E-2</v>
      </c>
      <c r="D227" s="11">
        <v>0.27487124680717201</v>
      </c>
      <c r="E227" s="11">
        <v>5.1781655690995208E-2</v>
      </c>
      <c r="F227" s="11">
        <v>5.1840533335407002E-2</v>
      </c>
      <c r="G227" s="11">
        <v>0.154207012633994</v>
      </c>
      <c r="H227" s="11">
        <v>1.4912117300703E-2</v>
      </c>
      <c r="I227" s="11">
        <v>0.235759653075305</v>
      </c>
      <c r="J227" s="11">
        <v>1.9748755162795301E-2</v>
      </c>
      <c r="K227" s="11">
        <v>1.3012118601057299E-3</v>
      </c>
      <c r="L227" s="11">
        <v>1.2336E-2</v>
      </c>
      <c r="M227" s="11">
        <v>3.4241000000000001E-2</v>
      </c>
      <c r="N227" s="11">
        <v>1.2909E-2</v>
      </c>
      <c r="O227" s="11">
        <v>1.3086E-2</v>
      </c>
      <c r="P227" s="11">
        <v>3.0452E-2</v>
      </c>
      <c r="Q227" s="11">
        <v>7.8639000000000001E-2</v>
      </c>
      <c r="R227" s="11">
        <v>6.3506999999999994E-2</v>
      </c>
      <c r="S227" s="11">
        <v>4.9799999999999997E-2</v>
      </c>
      <c r="T227" s="11">
        <v>6.694E-2</v>
      </c>
      <c r="U227" s="11">
        <v>0.32292300000000002</v>
      </c>
      <c r="V227" s="11">
        <v>9.7409999999999997E-2</v>
      </c>
      <c r="W227" s="11">
        <v>9.2691999999999997E-2</v>
      </c>
      <c r="X227" s="11">
        <v>7.3269000000000001E-2</v>
      </c>
      <c r="Y227" s="11">
        <v>2.1333000000000001E-2</v>
      </c>
      <c r="Z227" s="11">
        <v>5.3730000000000002E-3</v>
      </c>
      <c r="AA227" s="11">
        <v>5.9714999999999997E-2</v>
      </c>
      <c r="AB227" s="11">
        <v>0.151448</v>
      </c>
      <c r="AC227" s="11">
        <v>1.6955000000000001E-2</v>
      </c>
      <c r="AD227" s="11">
        <v>0.147511</v>
      </c>
      <c r="AE227" s="11">
        <v>0.202566</v>
      </c>
    </row>
    <row r="228" spans="1:31" ht="13.5" customHeight="1" x14ac:dyDescent="0.15">
      <c r="A228" s="1"/>
      <c r="B228" s="16" t="s">
        <v>522</v>
      </c>
      <c r="C228" s="13"/>
      <c r="D228" s="14">
        <v>1.79099131369213E-2</v>
      </c>
      <c r="E228" s="14"/>
      <c r="F228" s="14">
        <v>1.29601333338517E-2</v>
      </c>
      <c r="G228" s="14"/>
      <c r="H228" s="14"/>
      <c r="I228" s="14"/>
      <c r="J228" s="14">
        <v>2.1384002405574502E-3</v>
      </c>
      <c r="K228" s="14">
        <v>2.5018781213509899E-3</v>
      </c>
      <c r="L228" s="14">
        <v>2.2543000000000001E-2</v>
      </c>
      <c r="M228" s="14">
        <v>3.3110000000000001E-3</v>
      </c>
      <c r="N228" s="14">
        <v>9.6039999999999997E-3</v>
      </c>
      <c r="O228" s="14">
        <v>3.7599999999999999E-3</v>
      </c>
      <c r="P228" s="14">
        <v>0.103047</v>
      </c>
      <c r="Q228" s="14">
        <v>6.2573000000000004E-2</v>
      </c>
      <c r="R228" s="14">
        <v>2.581E-2</v>
      </c>
      <c r="S228" s="14">
        <v>1.6143999999999999E-2</v>
      </c>
      <c r="T228" s="14">
        <v>3.1980000000000001E-2</v>
      </c>
      <c r="U228" s="14">
        <v>7.0354E-2</v>
      </c>
      <c r="V228" s="14">
        <v>1.6720000000000001E-3</v>
      </c>
      <c r="W228" s="14">
        <v>1.2900999999999999E-2</v>
      </c>
      <c r="X228" s="14">
        <v>9.0200000000000002E-3</v>
      </c>
      <c r="Y228" s="14">
        <v>7.5310000000000004E-3</v>
      </c>
      <c r="Z228" s="14">
        <v>2.4031E-2</v>
      </c>
      <c r="AA228" s="14">
        <v>2.4329999999999998E-3</v>
      </c>
      <c r="AB228" s="14">
        <v>1.6639999999999999E-3</v>
      </c>
      <c r="AC228" s="14">
        <v>0.59994599999999998</v>
      </c>
      <c r="AD228" s="14">
        <v>1.7420000000000001E-3</v>
      </c>
      <c r="AE228" s="14">
        <v>9.2689999999999995E-3</v>
      </c>
    </row>
    <row r="229" spans="1:31" ht="13.5" customHeight="1" x14ac:dyDescent="0.15">
      <c r="A229" s="1"/>
      <c r="B229" s="16" t="s">
        <v>523</v>
      </c>
      <c r="C229" s="10">
        <v>2.5622181627475804</v>
      </c>
      <c r="D229" s="11">
        <v>2.6667301110943202</v>
      </c>
      <c r="E229" s="11"/>
      <c r="F229" s="11">
        <v>2.5920266667703501E-2</v>
      </c>
      <c r="G229" s="11"/>
      <c r="H229" s="11">
        <v>7.4560586503514908E-2</v>
      </c>
      <c r="I229" s="11"/>
      <c r="J229" s="11"/>
      <c r="K229" s="11">
        <v>4.9392321203329997E-5</v>
      </c>
      <c r="L229" s="11">
        <v>2.9129999999999998E-3</v>
      </c>
      <c r="M229" s="11">
        <v>1.614E-3</v>
      </c>
      <c r="N229" s="11"/>
      <c r="O229" s="11"/>
      <c r="P229" s="11">
        <v>8.7634000000000004E-2</v>
      </c>
      <c r="Q229" s="11"/>
      <c r="R229" s="11">
        <v>2.3258000000000001E-2</v>
      </c>
      <c r="S229" s="11">
        <v>4.3300000000000001E-4</v>
      </c>
      <c r="T229" s="11">
        <v>5.3030000000000004E-3</v>
      </c>
      <c r="U229" s="11">
        <v>6.9670000000000001E-3</v>
      </c>
      <c r="V229" s="11">
        <v>4.9200000000000003E-4</v>
      </c>
      <c r="W229" s="11">
        <v>1.3354E-2</v>
      </c>
      <c r="X229" s="11">
        <v>1.681E-3</v>
      </c>
      <c r="Y229" s="11">
        <v>1.13E-4</v>
      </c>
      <c r="Z229" s="11">
        <v>1.5056999999999999E-2</v>
      </c>
      <c r="AA229" s="11">
        <v>2.33E-3</v>
      </c>
      <c r="AB229" s="11">
        <v>4.6030000000000001E-2</v>
      </c>
      <c r="AC229" s="11">
        <v>0.36700700000000003</v>
      </c>
      <c r="AD229" s="11">
        <v>1.635E-3</v>
      </c>
      <c r="AE229" s="11">
        <v>5.9959999999999996E-3</v>
      </c>
    </row>
    <row r="230" spans="1:31" ht="13.5" customHeight="1" x14ac:dyDescent="0.15">
      <c r="A230" s="1"/>
      <c r="B230" s="16" t="s">
        <v>524</v>
      </c>
      <c r="C230" s="13">
        <v>2.4016689394404502</v>
      </c>
      <c r="D230" s="14">
        <v>0.13561145620564499</v>
      </c>
      <c r="E230" s="14">
        <v>5.2293428913163902E-2</v>
      </c>
      <c r="F230" s="14">
        <v>0.12960133333851701</v>
      </c>
      <c r="G230" s="14">
        <v>0.39252694125016596</v>
      </c>
      <c r="H230" s="14">
        <v>4.4736351902108902E-2</v>
      </c>
      <c r="I230" s="14">
        <v>1.3097758504183599E-2</v>
      </c>
      <c r="J230" s="14">
        <v>0.98894721713309852</v>
      </c>
      <c r="K230" s="14">
        <v>1.2956223404571401</v>
      </c>
      <c r="L230" s="14">
        <v>2.017E-2</v>
      </c>
      <c r="M230" s="14">
        <v>7.4629000000000001E-2</v>
      </c>
      <c r="N230" s="14">
        <v>5.4704999999999997E-2</v>
      </c>
      <c r="O230" s="14">
        <v>4.6836000000000003E-2</v>
      </c>
      <c r="P230" s="14">
        <v>1.5657999999999998E-2</v>
      </c>
      <c r="Q230" s="14">
        <v>9.486E-2</v>
      </c>
      <c r="R230" s="14">
        <v>3.8121000000000002E-2</v>
      </c>
      <c r="S230" s="14">
        <v>0.562419</v>
      </c>
      <c r="T230" s="14">
        <v>2.1144E-2</v>
      </c>
      <c r="U230" s="14">
        <v>0.22734099999999999</v>
      </c>
      <c r="V230" s="14">
        <v>9.5027E-2</v>
      </c>
      <c r="W230" s="14">
        <v>2.2009999999999998E-3</v>
      </c>
      <c r="X230" s="14">
        <v>2.3113000000000002E-2</v>
      </c>
      <c r="Y230" s="14">
        <v>2.1141E-2</v>
      </c>
      <c r="Z230" s="14">
        <v>3.4749000000000002E-2</v>
      </c>
      <c r="AA230" s="14">
        <v>4.3499999999999997E-3</v>
      </c>
      <c r="AB230" s="14">
        <v>0.21650900000000001</v>
      </c>
      <c r="AC230" s="14">
        <v>5.2574999999999997E-2</v>
      </c>
      <c r="AD230" s="14">
        <v>2.4181000000000001E-2</v>
      </c>
      <c r="AE230" s="14">
        <v>0.15048300000000001</v>
      </c>
    </row>
    <row r="231" spans="1:31" ht="13.5" customHeight="1" x14ac:dyDescent="0.15">
      <c r="A231" s="1"/>
      <c r="B231" s="16" t="s">
        <v>525</v>
      </c>
      <c r="C231" s="10">
        <v>4.2010524555330475</v>
      </c>
      <c r="D231" s="11">
        <v>1.5282301150332802</v>
      </c>
      <c r="E231" s="11">
        <v>0.15763294480002299</v>
      </c>
      <c r="F231" s="11">
        <v>1.71073760006843</v>
      </c>
      <c r="G231" s="11">
        <v>1.96263470625083</v>
      </c>
      <c r="H231" s="11">
        <v>0.79034221693725804</v>
      </c>
      <c r="I231" s="11">
        <v>6.5488792520917896E-2</v>
      </c>
      <c r="J231" s="11">
        <v>1.9917311417051</v>
      </c>
      <c r="K231" s="11">
        <v>2.1229581248501401</v>
      </c>
      <c r="L231" s="11">
        <v>9.7962999999999995E-2</v>
      </c>
      <c r="M231" s="11">
        <v>0.107576</v>
      </c>
      <c r="N231" s="11">
        <v>5.7722999999999997E-2</v>
      </c>
      <c r="O231" s="11">
        <v>1.5669329999999999</v>
      </c>
      <c r="P231" s="11">
        <v>0.10313600000000001</v>
      </c>
      <c r="Q231" s="11">
        <v>3.052101</v>
      </c>
      <c r="R231" s="11">
        <v>9.8015000000000005E-2</v>
      </c>
      <c r="S231" s="11">
        <v>0.123011</v>
      </c>
      <c r="T231" s="11">
        <v>0.11987299999999999</v>
      </c>
      <c r="U231" s="11">
        <v>0.374054</v>
      </c>
      <c r="V231" s="11">
        <v>0.20014199999999999</v>
      </c>
      <c r="W231" s="11">
        <v>0.115844</v>
      </c>
      <c r="X231" s="11">
        <v>0.167184</v>
      </c>
      <c r="Y231" s="11">
        <v>0.121668</v>
      </c>
      <c r="Z231" s="11">
        <v>0.133824</v>
      </c>
      <c r="AA231" s="11">
        <v>0.11733</v>
      </c>
      <c r="AB231" s="11">
        <v>1.632641</v>
      </c>
      <c r="AC231" s="11">
        <v>1.500345</v>
      </c>
      <c r="AD231" s="11">
        <v>0.19319900000000001</v>
      </c>
      <c r="AE231" s="11">
        <v>1.6305609999999999</v>
      </c>
    </row>
    <row r="232" spans="1:31" ht="13.5" customHeight="1" x14ac:dyDescent="0.15">
      <c r="A232" s="1"/>
      <c r="B232" s="16" t="s">
        <v>526</v>
      </c>
      <c r="C232" s="13">
        <v>8.7595403670335337</v>
      </c>
      <c r="D232" s="14">
        <v>15.1352850055617</v>
      </c>
      <c r="E232" s="14">
        <v>8.2281003779758919</v>
      </c>
      <c r="F232" s="14">
        <v>12.7398110671763</v>
      </c>
      <c r="G232" s="14">
        <v>10.4159827624598</v>
      </c>
      <c r="H232" s="14">
        <v>10.334097289387204</v>
      </c>
      <c r="I232" s="14">
        <v>9.10294216040759</v>
      </c>
      <c r="J232" s="14">
        <v>9.2073224945931571</v>
      </c>
      <c r="K232" s="14">
        <v>8.3916530593153276</v>
      </c>
      <c r="L232" s="14">
        <v>7.5627680000000002</v>
      </c>
      <c r="M232" s="14">
        <v>6.6067689999999999</v>
      </c>
      <c r="N232" s="14">
        <v>8.1692689999999999</v>
      </c>
      <c r="O232" s="14">
        <v>11.368036999999999</v>
      </c>
      <c r="P232" s="14">
        <v>15.167474</v>
      </c>
      <c r="Q232" s="14">
        <v>26.207768000000002</v>
      </c>
      <c r="R232" s="14">
        <v>20.858561000000002</v>
      </c>
      <c r="S232" s="14">
        <v>39.587868999999998</v>
      </c>
      <c r="T232" s="14">
        <v>44.166392999999999</v>
      </c>
      <c r="U232" s="14">
        <v>41.438065000000002</v>
      </c>
      <c r="V232" s="14">
        <v>21.797453999999998</v>
      </c>
      <c r="W232" s="14">
        <v>33.041612000000001</v>
      </c>
      <c r="X232" s="14">
        <v>20.717237000000001</v>
      </c>
      <c r="Y232" s="14">
        <v>17.927488</v>
      </c>
      <c r="Z232" s="14">
        <v>19.836124999999999</v>
      </c>
      <c r="AA232" s="14">
        <v>7.4971009999999998</v>
      </c>
      <c r="AB232" s="14">
        <v>8.4862439999999992</v>
      </c>
      <c r="AC232" s="14">
        <v>6.7654750000000003</v>
      </c>
      <c r="AD232" s="14">
        <v>22.087219999999999</v>
      </c>
      <c r="AE232" s="14">
        <v>5.9005109999999998</v>
      </c>
    </row>
    <row r="233" spans="1:31" ht="13.5" customHeight="1" x14ac:dyDescent="0.15">
      <c r="A233" s="1"/>
      <c r="B233" s="16" t="s">
        <v>527</v>
      </c>
      <c r="C233" s="10">
        <v>97.730756621627179</v>
      </c>
      <c r="D233" s="11">
        <v>91.529965041470106</v>
      </c>
      <c r="E233" s="11">
        <v>101.976931915012</v>
      </c>
      <c r="F233" s="11">
        <v>101.72408653740194</v>
      </c>
      <c r="G233" s="11">
        <v>137.945182210773</v>
      </c>
      <c r="H233" s="11">
        <v>138.05638196990813</v>
      </c>
      <c r="I233" s="11">
        <v>98.495143951460605</v>
      </c>
      <c r="J233" s="11">
        <v>98.905287926263156</v>
      </c>
      <c r="K233" s="11">
        <v>85.565136102789012</v>
      </c>
      <c r="L233" s="11">
        <v>163.623974</v>
      </c>
      <c r="M233" s="11">
        <v>147.525249</v>
      </c>
      <c r="N233" s="11">
        <v>176.79747599999999</v>
      </c>
      <c r="O233" s="11">
        <v>151.52195699999999</v>
      </c>
      <c r="P233" s="11">
        <v>169.342083</v>
      </c>
      <c r="Q233" s="11">
        <v>263.93782499999998</v>
      </c>
      <c r="R233" s="11">
        <v>364.67636199999998</v>
      </c>
      <c r="S233" s="11">
        <v>406.21872500000001</v>
      </c>
      <c r="T233" s="11">
        <v>630.54942800000003</v>
      </c>
      <c r="U233" s="11">
        <v>292.501349</v>
      </c>
      <c r="V233" s="11">
        <v>555.99322299999994</v>
      </c>
      <c r="W233" s="11">
        <v>577.61839399999997</v>
      </c>
      <c r="X233" s="11">
        <v>548.42274599999996</v>
      </c>
      <c r="Y233" s="11">
        <v>699.20195100000001</v>
      </c>
      <c r="Z233" s="11">
        <v>695.62640399999998</v>
      </c>
      <c r="AA233" s="11">
        <v>351.247615</v>
      </c>
      <c r="AB233" s="11">
        <v>293.17936300000002</v>
      </c>
      <c r="AC233" s="11">
        <v>378.45597800000002</v>
      </c>
      <c r="AD233" s="11">
        <v>372.068308</v>
      </c>
      <c r="AE233" s="11">
        <v>365.58722999999998</v>
      </c>
    </row>
    <row r="234" spans="1:31" ht="13.5" customHeight="1" x14ac:dyDescent="0.15">
      <c r="A234" s="1"/>
      <c r="B234" s="16" t="s">
        <v>528</v>
      </c>
      <c r="C234" s="13">
        <v>9.9182232581548499E-2</v>
      </c>
      <c r="D234" s="14">
        <v>4.0223121856490005</v>
      </c>
      <c r="E234" s="14">
        <v>0.25857844527654511</v>
      </c>
      <c r="F234" s="14">
        <v>0.10368106667081399</v>
      </c>
      <c r="G234" s="14">
        <v>7.0094096651815305E-2</v>
      </c>
      <c r="H234" s="14">
        <v>4.4736351902108874E-2</v>
      </c>
      <c r="I234" s="14">
        <v>9.1684309529285093E-2</v>
      </c>
      <c r="J234" s="14">
        <v>9.18254220945257E-3</v>
      </c>
      <c r="K234" s="14">
        <v>6.8648294477023114E-2</v>
      </c>
      <c r="L234" s="14">
        <v>2.8149999999999998E-3</v>
      </c>
      <c r="M234" s="14">
        <v>0.155941</v>
      </c>
      <c r="N234" s="14">
        <v>1.4441000000000001E-2</v>
      </c>
      <c r="O234" s="14">
        <v>17.238192000000002</v>
      </c>
      <c r="P234" s="14">
        <v>0.42847800000000003</v>
      </c>
      <c r="Q234" s="14">
        <v>0.46643499999999999</v>
      </c>
      <c r="R234" s="14">
        <v>0.20497699999999999</v>
      </c>
      <c r="S234" s="14">
        <v>1.153934</v>
      </c>
      <c r="T234" s="14">
        <v>1.77684</v>
      </c>
      <c r="U234" s="14">
        <v>0.96453599999999995</v>
      </c>
      <c r="V234" s="14">
        <v>8.0074959999999997</v>
      </c>
      <c r="W234" s="14">
        <v>2.092587</v>
      </c>
      <c r="X234" s="14">
        <v>0.40929500000000002</v>
      </c>
      <c r="Y234" s="14">
        <v>0.18765299999999999</v>
      </c>
      <c r="Z234" s="14">
        <v>0.34210000000000002</v>
      </c>
      <c r="AA234" s="14">
        <v>1.827823</v>
      </c>
      <c r="AB234" s="14">
        <v>1.8115509999999999</v>
      </c>
      <c r="AC234" s="14">
        <v>2.923657</v>
      </c>
      <c r="AD234" s="14">
        <v>1.7783450000000001</v>
      </c>
      <c r="AE234" s="14">
        <v>1.5887420000000001</v>
      </c>
    </row>
    <row r="235" spans="1:31" ht="13.5" customHeight="1" x14ac:dyDescent="0.15">
      <c r="A235" s="1"/>
      <c r="B235" s="9" t="s">
        <v>529</v>
      </c>
      <c r="C235" s="10">
        <v>8.3591276148038656</v>
      </c>
      <c r="D235" s="11">
        <v>7.1579763004089294</v>
      </c>
      <c r="E235" s="11">
        <v>7.9369203351510755</v>
      </c>
      <c r="F235" s="11">
        <v>3.0326712001213068</v>
      </c>
      <c r="G235" s="11">
        <v>2.7056321307600699</v>
      </c>
      <c r="H235" s="11">
        <v>5.2639774071481451</v>
      </c>
      <c r="I235" s="11">
        <v>2.7505292858785584</v>
      </c>
      <c r="J235" s="11">
        <v>3.8994357327812246</v>
      </c>
      <c r="K235" s="11">
        <v>2.7501195397779363</v>
      </c>
      <c r="L235" s="11">
        <v>6.1741510000000002</v>
      </c>
      <c r="M235" s="11">
        <v>2.4727459999999999</v>
      </c>
      <c r="N235" s="11">
        <v>1.910318</v>
      </c>
      <c r="O235" s="11">
        <v>2.5390090000000001</v>
      </c>
      <c r="P235" s="11">
        <v>3.5230260000000002</v>
      </c>
      <c r="Q235" s="11">
        <v>2.6285240000000001</v>
      </c>
      <c r="R235" s="11">
        <v>3.3745440000000002</v>
      </c>
      <c r="S235" s="11">
        <v>1.0274080000000001</v>
      </c>
      <c r="T235" s="11">
        <v>1.096581</v>
      </c>
      <c r="U235" s="11">
        <v>1.5576449999999999</v>
      </c>
      <c r="V235" s="11">
        <v>1.4514180000000001</v>
      </c>
      <c r="W235" s="11">
        <v>1.977768</v>
      </c>
      <c r="X235" s="11">
        <v>11.297065</v>
      </c>
      <c r="Y235" s="11">
        <v>4.8335419999999996</v>
      </c>
      <c r="Z235" s="11">
        <v>2.864646</v>
      </c>
      <c r="AA235" s="11">
        <v>3.9975489999999998</v>
      </c>
      <c r="AB235" s="11">
        <v>4.3689559999999998</v>
      </c>
      <c r="AC235" s="11">
        <v>7.6021489999999998</v>
      </c>
      <c r="AD235" s="11">
        <v>4.0731310000000001</v>
      </c>
      <c r="AE235" s="11">
        <v>4.7426760000000003</v>
      </c>
    </row>
    <row r="236" spans="1:31" ht="13.5" customHeight="1" x14ac:dyDescent="0.15">
      <c r="A236" s="1"/>
      <c r="B236" s="12" t="s">
        <v>530</v>
      </c>
      <c r="C236" s="13">
        <v>6.1855941313742644</v>
      </c>
      <c r="D236" s="14">
        <v>4.647394442141259</v>
      </c>
      <c r="E236" s="14">
        <v>5.6477826371223339</v>
      </c>
      <c r="F236" s="14">
        <v>0.72576746669569703</v>
      </c>
      <c r="G236" s="14">
        <v>1.8364653322775599</v>
      </c>
      <c r="H236" s="14">
        <v>4.3841624864066704</v>
      </c>
      <c r="I236" s="14">
        <v>2.6850404933576404</v>
      </c>
      <c r="J236" s="14">
        <v>3.5638326832631493</v>
      </c>
      <c r="K236" s="14">
        <v>2.47616870792312</v>
      </c>
      <c r="L236" s="14">
        <v>2.8229820000000001</v>
      </c>
      <c r="M236" s="14">
        <v>1.5864879999999999</v>
      </c>
      <c r="N236" s="14">
        <v>1.771695</v>
      </c>
      <c r="O236" s="14">
        <v>2.1402939999999999</v>
      </c>
      <c r="P236" s="14">
        <v>3.2789009999999998</v>
      </c>
      <c r="Q236" s="14">
        <v>2.295604</v>
      </c>
      <c r="R236" s="14">
        <v>2.5806800000000001</v>
      </c>
      <c r="S236" s="14">
        <v>0.88633499999999998</v>
      </c>
      <c r="T236" s="14">
        <v>1.054705</v>
      </c>
      <c r="U236" s="14">
        <v>1.0090049999999999</v>
      </c>
      <c r="V236" s="14">
        <v>0.96099599999999996</v>
      </c>
      <c r="W236" s="14">
        <v>1.730254</v>
      </c>
      <c r="X236" s="14">
        <v>11.108781</v>
      </c>
      <c r="Y236" s="14">
        <v>4.8019230000000004</v>
      </c>
      <c r="Z236" s="14">
        <v>2.8323649999999998</v>
      </c>
      <c r="AA236" s="14">
        <v>3.8317109999999999</v>
      </c>
      <c r="AB236" s="14">
        <v>4.1891360000000004</v>
      </c>
      <c r="AC236" s="14">
        <v>7.5136079999999996</v>
      </c>
      <c r="AD236" s="14">
        <v>3.9232170000000002</v>
      </c>
      <c r="AE236" s="14">
        <v>4.7073580000000002</v>
      </c>
    </row>
    <row r="237" spans="1:31" ht="13.5" customHeight="1" x14ac:dyDescent="0.15">
      <c r="A237" s="1"/>
      <c r="B237" s="12" t="s">
        <v>531</v>
      </c>
      <c r="C237" s="10">
        <v>2.1735334834296007</v>
      </c>
      <c r="D237" s="11">
        <v>2.5105818582676709</v>
      </c>
      <c r="E237" s="11">
        <v>2.2891376980287412</v>
      </c>
      <c r="F237" s="11">
        <v>2.3069037334256097</v>
      </c>
      <c r="G237" s="11">
        <v>0.86916679848250999</v>
      </c>
      <c r="H237" s="11">
        <v>0.87981492074147494</v>
      </c>
      <c r="I237" s="11">
        <v>6.5488792520917896E-2</v>
      </c>
      <c r="J237" s="11">
        <v>0.33560304951807518</v>
      </c>
      <c r="K237" s="11">
        <v>0.27395083185481678</v>
      </c>
      <c r="L237" s="11">
        <v>3.3511690000000001</v>
      </c>
      <c r="M237" s="11">
        <v>0.88625799999999999</v>
      </c>
      <c r="N237" s="11">
        <v>0.138623</v>
      </c>
      <c r="O237" s="11">
        <v>0.39871499999999999</v>
      </c>
      <c r="P237" s="11">
        <v>0.24412500000000001</v>
      </c>
      <c r="Q237" s="11">
        <v>0.33291999999999999</v>
      </c>
      <c r="R237" s="11">
        <v>0.79386400000000001</v>
      </c>
      <c r="S237" s="11">
        <v>0.141073</v>
      </c>
      <c r="T237" s="11">
        <v>4.1875999999999997E-2</v>
      </c>
      <c r="U237" s="11">
        <v>0.54864000000000002</v>
      </c>
      <c r="V237" s="11">
        <v>0.49042200000000002</v>
      </c>
      <c r="W237" s="11">
        <v>0.24751400000000001</v>
      </c>
      <c r="X237" s="11">
        <v>0.18828400000000001</v>
      </c>
      <c r="Y237" s="11">
        <v>3.1619000000000001E-2</v>
      </c>
      <c r="Z237" s="11">
        <v>3.2280999999999997E-2</v>
      </c>
      <c r="AA237" s="11">
        <v>0.16583800000000001</v>
      </c>
      <c r="AB237" s="11">
        <v>0.17982000000000001</v>
      </c>
      <c r="AC237" s="11">
        <v>8.8540999999999995E-2</v>
      </c>
      <c r="AD237" s="11">
        <v>0.14991399999999999</v>
      </c>
      <c r="AE237" s="11">
        <v>3.5318000000000002E-2</v>
      </c>
    </row>
    <row r="238" spans="1:31" ht="13.5" customHeight="1" x14ac:dyDescent="0.15">
      <c r="A238" s="1"/>
      <c r="B238" s="9" t="s">
        <v>532</v>
      </c>
      <c r="C238" s="13"/>
      <c r="D238" s="14"/>
      <c r="E238" s="14"/>
      <c r="F238" s="14"/>
      <c r="G238" s="14"/>
      <c r="H238" s="14"/>
      <c r="I238" s="14"/>
      <c r="J238" s="14"/>
      <c r="K238" s="14">
        <v>3474.4563871225882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533</v>
      </c>
      <c r="C239" s="10"/>
      <c r="D239" s="11">
        <v>1.7469537392586301</v>
      </c>
      <c r="E239" s="11">
        <v>4.7312218416900027</v>
      </c>
      <c r="F239" s="11">
        <v>5.1840533335406995E-2</v>
      </c>
      <c r="G239" s="11"/>
      <c r="H239" s="11"/>
      <c r="I239" s="11"/>
      <c r="J239" s="11">
        <v>5.5095253256715396E-2</v>
      </c>
      <c r="K239" s="11">
        <v>4.3950731538026002E-3</v>
      </c>
      <c r="L239" s="11">
        <v>0.135964</v>
      </c>
      <c r="M239" s="11">
        <v>0.50178</v>
      </c>
      <c r="N239" s="11">
        <v>0.468412</v>
      </c>
      <c r="O239" s="11">
        <v>0.16316700000000001</v>
      </c>
      <c r="P239" s="11">
        <v>0.35056399999999999</v>
      </c>
      <c r="Q239" s="11">
        <v>0.27028600000000003</v>
      </c>
      <c r="R239" s="11">
        <v>0.67589900000000003</v>
      </c>
      <c r="S239" s="11">
        <v>0.864815</v>
      </c>
      <c r="T239" s="11">
        <v>1.4846809999999999</v>
      </c>
      <c r="U239" s="11">
        <v>1.8158430000000001</v>
      </c>
      <c r="V239" s="11">
        <v>1.672766</v>
      </c>
      <c r="W239" s="11">
        <v>0.70305499999999999</v>
      </c>
      <c r="X239" s="11">
        <v>1.374368</v>
      </c>
      <c r="Y239" s="11">
        <v>6.5830440000000001</v>
      </c>
      <c r="Z239" s="11">
        <v>0.89779900000000001</v>
      </c>
      <c r="AA239" s="11">
        <v>1.321323</v>
      </c>
      <c r="AB239" s="11">
        <v>1.6934819999999999</v>
      </c>
      <c r="AC239" s="11">
        <v>1.1160030000000001</v>
      </c>
      <c r="AD239" s="11">
        <v>2.5014449999999999</v>
      </c>
      <c r="AE239" s="11">
        <v>1.130565</v>
      </c>
    </row>
    <row r="240" spans="1:31" ht="13.5" customHeight="1" x14ac:dyDescent="0.15">
      <c r="A240" s="1"/>
      <c r="B240" s="9" t="s">
        <v>534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535</v>
      </c>
      <c r="C241" s="10">
        <v>326.8594171414548</v>
      </c>
      <c r="D241" s="11">
        <v>435.82107167418923</v>
      </c>
      <c r="E241" s="11">
        <v>205.48985598890218</v>
      </c>
      <c r="F241" s="11">
        <v>383.55125797534237</v>
      </c>
      <c r="G241" s="11">
        <v>323.33004903549403</v>
      </c>
      <c r="H241" s="11">
        <v>435.77680387844322</v>
      </c>
      <c r="I241" s="11">
        <v>543.59627119913205</v>
      </c>
      <c r="J241" s="11">
        <v>344.59577725911578</v>
      </c>
      <c r="K241" s="11">
        <v>201.0788240983529</v>
      </c>
      <c r="L241" s="11">
        <v>254.89724799999999</v>
      </c>
      <c r="M241" s="11">
        <v>253.693048</v>
      </c>
      <c r="N241" s="11">
        <v>244.741536</v>
      </c>
      <c r="O241" s="11">
        <v>256.64290699999998</v>
      </c>
      <c r="P241" s="11">
        <v>386.63457499999998</v>
      </c>
      <c r="Q241" s="11">
        <v>566.38654399999996</v>
      </c>
      <c r="R241" s="11">
        <v>585.91720399999997</v>
      </c>
      <c r="S241" s="11">
        <v>873.67119300000002</v>
      </c>
      <c r="T241" s="11">
        <v>1523.6293430000001</v>
      </c>
      <c r="U241" s="11">
        <v>1436.6382120000001</v>
      </c>
      <c r="V241" s="11">
        <v>936.11397999999997</v>
      </c>
      <c r="W241" s="11">
        <v>1165.8802370000001</v>
      </c>
      <c r="X241" s="11">
        <v>1842.5831920000001</v>
      </c>
      <c r="Y241" s="11">
        <v>2331.5723459999999</v>
      </c>
      <c r="Z241" s="11">
        <v>2404.9832849999998</v>
      </c>
      <c r="AA241" s="11">
        <v>1249.3207199999999</v>
      </c>
      <c r="AB241" s="11">
        <v>1198.677201</v>
      </c>
      <c r="AC241" s="11">
        <v>1975.350054</v>
      </c>
      <c r="AD241" s="11">
        <v>3213.0705809999999</v>
      </c>
      <c r="AE241" s="11">
        <v>1860.5864590000001</v>
      </c>
    </row>
    <row r="242" spans="1:31" ht="13.5" customHeight="1" x14ac:dyDescent="0.15">
      <c r="A242" s="1"/>
      <c r="B242" s="12" t="s">
        <v>536</v>
      </c>
      <c r="C242" s="13">
        <v>569.4050860722175</v>
      </c>
      <c r="D242" s="14">
        <v>612.72313458297799</v>
      </c>
      <c r="E242" s="14">
        <v>632.6400431438019</v>
      </c>
      <c r="F242" s="14">
        <v>574.32442064963925</v>
      </c>
      <c r="G242" s="14">
        <v>582.10343505466653</v>
      </c>
      <c r="H242" s="14">
        <v>575.11562793621192</v>
      </c>
      <c r="I242" s="14">
        <v>583.55753239539615</v>
      </c>
      <c r="J242" s="14">
        <v>436.07503009116977</v>
      </c>
      <c r="K242" s="14">
        <v>416.0639439335169</v>
      </c>
      <c r="L242" s="14">
        <v>891.51320399999997</v>
      </c>
      <c r="M242" s="14">
        <v>776.92033400000003</v>
      </c>
      <c r="N242" s="14">
        <v>453.25046300000002</v>
      </c>
      <c r="O242" s="14">
        <v>731.71518700000001</v>
      </c>
      <c r="P242" s="14">
        <v>617.78702199999998</v>
      </c>
      <c r="Q242" s="14">
        <v>640.13723300000004</v>
      </c>
      <c r="R242" s="14">
        <v>356.145084</v>
      </c>
      <c r="S242" s="14">
        <v>349.42724199999998</v>
      </c>
      <c r="T242" s="14">
        <v>317.14908200000002</v>
      </c>
      <c r="U242" s="14">
        <v>323.07219700000002</v>
      </c>
      <c r="V242" s="14">
        <v>471.25784399999998</v>
      </c>
      <c r="W242" s="14">
        <v>401.339743</v>
      </c>
      <c r="X242" s="14">
        <v>389.62801300000001</v>
      </c>
      <c r="Y242" s="14">
        <v>525.12414999999999</v>
      </c>
      <c r="Z242" s="14">
        <v>540.039267</v>
      </c>
      <c r="AA242" s="14">
        <v>418.64545500000003</v>
      </c>
      <c r="AB242" s="14">
        <v>446.562567</v>
      </c>
      <c r="AC242" s="14">
        <v>859.22508100000005</v>
      </c>
      <c r="AD242" s="14">
        <v>1335.6924610000001</v>
      </c>
      <c r="AE242" s="14">
        <v>745.243244</v>
      </c>
    </row>
    <row r="243" spans="1:31" ht="13.5" customHeight="1" x14ac:dyDescent="0.15">
      <c r="A243" s="1"/>
      <c r="B243" s="12" t="s">
        <v>537</v>
      </c>
      <c r="C243" s="10">
        <v>23902.319128379339</v>
      </c>
      <c r="D243" s="11">
        <v>23916.794165825944</v>
      </c>
      <c r="E243" s="11">
        <v>20325.903510619719</v>
      </c>
      <c r="F243" s="11">
        <v>25454.25915341817</v>
      </c>
      <c r="G243" s="11">
        <v>38331.196019743613</v>
      </c>
      <c r="H243" s="11">
        <v>39551.488284530838</v>
      </c>
      <c r="I243" s="11">
        <v>38633.791174250051</v>
      </c>
      <c r="J243" s="11">
        <v>39803.745718299018</v>
      </c>
      <c r="K243" s="11">
        <v>35217.270185938585</v>
      </c>
      <c r="L243" s="11">
        <v>39975.795278999998</v>
      </c>
      <c r="M243" s="11">
        <v>36624.363616000002</v>
      </c>
      <c r="N243" s="11">
        <v>40148.578003000002</v>
      </c>
      <c r="O243" s="11">
        <v>51662.446581999997</v>
      </c>
      <c r="P243" s="11">
        <v>63154.698190000003</v>
      </c>
      <c r="Q243" s="11">
        <v>71048.424255999998</v>
      </c>
      <c r="R243" s="11">
        <v>80880.527382999993</v>
      </c>
      <c r="S243" s="11">
        <v>97869.631089000002</v>
      </c>
      <c r="T243" s="11">
        <v>106302.057738</v>
      </c>
      <c r="U243" s="11">
        <v>74992.340064000004</v>
      </c>
      <c r="V243" s="11">
        <v>91546.707567000005</v>
      </c>
      <c r="W243" s="11">
        <v>110360.923926</v>
      </c>
      <c r="X243" s="11">
        <v>100068.215109</v>
      </c>
      <c r="Y243" s="11">
        <v>101012.605133</v>
      </c>
      <c r="Z243" s="11">
        <v>101476.294605</v>
      </c>
      <c r="AA243" s="11">
        <v>89208.749981000001</v>
      </c>
      <c r="AB243" s="11">
        <v>92959.345574000006</v>
      </c>
      <c r="AC243" s="11">
        <v>102347.59794599999</v>
      </c>
      <c r="AD243" s="11">
        <v>111026.860137</v>
      </c>
      <c r="AE243" s="11">
        <v>104168.704228</v>
      </c>
    </row>
    <row r="244" spans="1:31" ht="13.5" customHeight="1" x14ac:dyDescent="0.15">
      <c r="A244" s="1"/>
      <c r="B244" s="12" t="s">
        <v>538</v>
      </c>
      <c r="C244" s="13">
        <v>1372.453055167334</v>
      </c>
      <c r="D244" s="14">
        <v>1365.9087373368784</v>
      </c>
      <c r="E244" s="14">
        <v>1179.1792077383134</v>
      </c>
      <c r="F244" s="14">
        <v>1526.1205007277113</v>
      </c>
      <c r="G244" s="14">
        <v>1170.3190753373701</v>
      </c>
      <c r="H244" s="14">
        <v>1061.0866186488208</v>
      </c>
      <c r="I244" s="14">
        <v>890.87024017905537</v>
      </c>
      <c r="J244" s="14">
        <v>925.17433570019989</v>
      </c>
      <c r="K244" s="14">
        <v>1362.0687574989568</v>
      </c>
      <c r="L244" s="14">
        <v>2014.9443349999999</v>
      </c>
      <c r="M244" s="14">
        <v>1698.4263490000001</v>
      </c>
      <c r="N244" s="14">
        <v>1983.2473560000001</v>
      </c>
      <c r="O244" s="14">
        <v>2467.4248550000002</v>
      </c>
      <c r="P244" s="14">
        <v>3292.11562</v>
      </c>
      <c r="Q244" s="14">
        <v>4826.7281869999997</v>
      </c>
      <c r="R244" s="14">
        <v>5709.121365</v>
      </c>
      <c r="S244" s="14">
        <v>5511.5842430000002</v>
      </c>
      <c r="T244" s="14">
        <v>9142.4924100000007</v>
      </c>
      <c r="U244" s="14">
        <v>5792.431853</v>
      </c>
      <c r="V244" s="14">
        <v>8460.4759209999993</v>
      </c>
      <c r="W244" s="14">
        <v>11389.586085000001</v>
      </c>
      <c r="X244" s="14">
        <v>11424.768061000001</v>
      </c>
      <c r="Y244" s="14">
        <v>10234.948614999999</v>
      </c>
      <c r="Z244" s="14">
        <v>11312.064235</v>
      </c>
      <c r="AA244" s="14">
        <v>6200.6765349999996</v>
      </c>
      <c r="AB244" s="14">
        <v>5285.3278659999996</v>
      </c>
      <c r="AC244" s="14">
        <v>6995.1295890000001</v>
      </c>
      <c r="AD244" s="14">
        <v>9351.3157140000003</v>
      </c>
      <c r="AE244" s="14">
        <v>6502.9057130000001</v>
      </c>
    </row>
    <row r="245" spans="1:31" ht="13.5" customHeight="1" x14ac:dyDescent="0.15">
      <c r="A245" s="1"/>
      <c r="B245" s="17" t="s">
        <v>539</v>
      </c>
      <c r="C245" s="10">
        <v>2984.1328475439686</v>
      </c>
      <c r="D245" s="11">
        <v>3398.1138787265945</v>
      </c>
      <c r="E245" s="11">
        <v>2811.4971700315491</v>
      </c>
      <c r="F245" s="11">
        <v>3924.3892861169797</v>
      </c>
      <c r="G245" s="11">
        <v>6115.0089919043721</v>
      </c>
      <c r="H245" s="11">
        <v>5822.2870788864784</v>
      </c>
      <c r="I245" s="11">
        <v>6195.5672164414473</v>
      </c>
      <c r="J245" s="11">
        <v>7843.5108221605942</v>
      </c>
      <c r="K245" s="11">
        <v>4520.2799147346477</v>
      </c>
      <c r="L245" s="11">
        <v>5760.2750429999996</v>
      </c>
      <c r="M245" s="11">
        <v>5405.0631670000002</v>
      </c>
      <c r="N245" s="11">
        <v>5957.1064079999996</v>
      </c>
      <c r="O245" s="11">
        <v>8210.5382609999997</v>
      </c>
      <c r="P245" s="11">
        <v>10642.914799</v>
      </c>
      <c r="Q245" s="11">
        <v>12205.907325</v>
      </c>
      <c r="R245" s="11">
        <v>14953.222254</v>
      </c>
      <c r="S245" s="11">
        <v>19000.426579999999</v>
      </c>
      <c r="T245" s="11">
        <v>21577.189255000001</v>
      </c>
      <c r="U245" s="11">
        <v>15973.544808000001</v>
      </c>
      <c r="V245" s="11">
        <v>19839.871906</v>
      </c>
      <c r="W245" s="11">
        <v>23507.972399999999</v>
      </c>
      <c r="X245" s="11">
        <v>21841.979576999998</v>
      </c>
      <c r="Y245" s="11">
        <v>22578.120555000001</v>
      </c>
      <c r="Z245" s="11">
        <v>23389.974006</v>
      </c>
      <c r="AA245" s="11">
        <v>21580.05013</v>
      </c>
      <c r="AB245" s="11">
        <v>21732.896375</v>
      </c>
      <c r="AC245" s="11">
        <v>23825.849725</v>
      </c>
      <c r="AD245" s="11">
        <v>26178.136391</v>
      </c>
      <c r="AE245" s="11">
        <v>26090.100143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2024-12-06T09:48:16Z</dcterms:modified>
</cp:coreProperties>
</file>