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FF59656D-2C05-F548-A4E0-9ED8756B0930}" xr6:coauthVersionLast="47" xr6:coauthVersionMax="47" xr10:uidLastSave="{00000000-0000-0000-0000-000000000000}"/>
  <bookViews>
    <workbookView xWindow="0" yWindow="740" windowWidth="18060" windowHeight="10360" xr2:uid="{00000000-000D-0000-FFFF-FFFF00000000}"/>
  </bookViews>
  <sheets>
    <sheet name="Trade balance" sheetId="3" r:id="rId1"/>
    <sheet name="Exports, FOB" sheetId="1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D1" i="3" l="1"/>
  <c r="B36" i="3"/>
  <c r="B41" i="3" s="1"/>
  <c r="B54" i="3" l="1"/>
  <c r="B65" i="3"/>
  <c r="B57" i="3"/>
  <c r="B67" i="3"/>
  <c r="B60" i="3"/>
  <c r="B52" i="3"/>
  <c r="B53" i="3"/>
  <c r="B63" i="3"/>
  <c r="B64" i="3"/>
  <c r="B46" i="3"/>
  <c r="B43" i="3"/>
  <c r="B47" i="3"/>
  <c r="B66" i="3"/>
  <c r="B58" i="3"/>
  <c r="B39" i="3"/>
  <c r="B70" i="3"/>
  <c r="B59" i="3"/>
  <c r="B68" i="3"/>
  <c r="B50" i="3"/>
  <c r="B51" i="3"/>
  <c r="B55" i="3"/>
  <c r="B56" i="3"/>
  <c r="B48" i="3"/>
  <c r="B69" i="3"/>
  <c r="B49" i="3"/>
  <c r="B61" i="3"/>
  <c r="B62" i="3"/>
  <c r="B40" i="3"/>
  <c r="B44" i="3"/>
  <c r="C36" i="3"/>
  <c r="C45" i="3" s="1"/>
  <c r="B45" i="3"/>
  <c r="B42" i="3"/>
  <c r="E1" i="3"/>
  <c r="C66" i="3" l="1"/>
  <c r="C40" i="3"/>
  <c r="C46" i="3"/>
  <c r="C56" i="3"/>
  <c r="C65" i="3"/>
  <c r="C50" i="3"/>
  <c r="C44" i="3"/>
  <c r="C63" i="3"/>
  <c r="C55" i="3"/>
  <c r="C64" i="3"/>
  <c r="F1" i="3"/>
  <c r="C49" i="3"/>
  <c r="C70" i="3"/>
  <c r="D55" i="3"/>
  <c r="D63" i="3"/>
  <c r="D54" i="3"/>
  <c r="C58" i="3"/>
  <c r="C51" i="3"/>
  <c r="C59" i="3"/>
  <c r="D36" i="3"/>
  <c r="D45" i="3" s="1"/>
  <c r="D52" i="3"/>
  <c r="D62" i="3"/>
  <c r="D61" i="3"/>
  <c r="C41" i="3"/>
  <c r="C52" i="3"/>
  <c r="C69" i="3"/>
  <c r="C68" i="3"/>
  <c r="C53" i="3"/>
  <c r="D59" i="3"/>
  <c r="C47" i="3"/>
  <c r="C67" i="3"/>
  <c r="C39" i="3"/>
  <c r="C61" i="3"/>
  <c r="C54" i="3"/>
  <c r="C48" i="3"/>
  <c r="C60" i="3"/>
  <c r="C62" i="3"/>
  <c r="C43" i="3"/>
  <c r="C57" i="3"/>
  <c r="C42" i="3"/>
  <c r="D57" i="3" l="1"/>
  <c r="D53" i="3"/>
  <c r="D50" i="3"/>
  <c r="D65" i="3"/>
  <c r="D43" i="3"/>
  <c r="D49" i="3"/>
  <c r="D41" i="3"/>
  <c r="D70" i="3"/>
  <c r="D51" i="3"/>
  <c r="D56" i="3"/>
  <c r="D42" i="3"/>
  <c r="D69" i="3"/>
  <c r="D66" i="3"/>
  <c r="D44" i="3"/>
  <c r="D68" i="3"/>
  <c r="D39" i="3"/>
  <c r="D60" i="3"/>
  <c r="D48" i="3"/>
  <c r="D67" i="3"/>
  <c r="D58" i="3"/>
  <c r="D64" i="3"/>
  <c r="D47" i="3"/>
  <c r="D46" i="3"/>
  <c r="D40" i="3"/>
  <c r="E36" i="3"/>
  <c r="E47" i="3" s="1"/>
  <c r="G1" i="3"/>
  <c r="E50" i="3"/>
  <c r="E65" i="3" l="1"/>
  <c r="E66" i="3"/>
  <c r="E67" i="3"/>
  <c r="E48" i="3"/>
  <c r="E57" i="3"/>
  <c r="E58" i="3"/>
  <c r="E49" i="3"/>
  <c r="E39" i="3"/>
  <c r="E61" i="3"/>
  <c r="E54" i="3"/>
  <c r="E42" i="3"/>
  <c r="E62" i="3"/>
  <c r="E63" i="3"/>
  <c r="H1" i="3"/>
  <c r="E70" i="3"/>
  <c r="E52" i="3"/>
  <c r="E64" i="3"/>
  <c r="E59" i="3"/>
  <c r="E41" i="3"/>
  <c r="E46" i="3"/>
  <c r="E69" i="3"/>
  <c r="E55" i="3"/>
  <c r="F36" i="3"/>
  <c r="F68" i="3" s="1"/>
  <c r="F39" i="3"/>
  <c r="F47" i="3"/>
  <c r="E51" i="3"/>
  <c r="E56" i="3"/>
  <c r="E40" i="3"/>
  <c r="E60" i="3"/>
  <c r="E44" i="3"/>
  <c r="E68" i="3"/>
  <c r="E43" i="3"/>
  <c r="E45" i="3"/>
  <c r="E53" i="3"/>
  <c r="F70" i="3" l="1"/>
  <c r="F44" i="3"/>
  <c r="F40" i="3"/>
  <c r="F58" i="3"/>
  <c r="F54" i="3"/>
  <c r="F56" i="3"/>
  <c r="F57" i="3"/>
  <c r="F64" i="3"/>
  <c r="F65" i="3"/>
  <c r="F46" i="3"/>
  <c r="F66" i="3"/>
  <c r="F61" i="3"/>
  <c r="F48" i="3"/>
  <c r="F69" i="3"/>
  <c r="F55" i="3"/>
  <c r="F62" i="3"/>
  <c r="F67" i="3"/>
  <c r="F51" i="3"/>
  <c r="I1" i="3"/>
  <c r="F52" i="3"/>
  <c r="F59" i="3"/>
  <c r="F53" i="3"/>
  <c r="G36" i="3"/>
  <c r="G43" i="3" s="1"/>
  <c r="G49" i="3"/>
  <c r="F43" i="3"/>
  <c r="F60" i="3"/>
  <c r="F42" i="3"/>
  <c r="F49" i="3"/>
  <c r="G65" i="3"/>
  <c r="G60" i="3"/>
  <c r="F63" i="3"/>
  <c r="F41" i="3"/>
  <c r="F50" i="3"/>
  <c r="F45" i="3"/>
  <c r="G70" i="3" l="1"/>
  <c r="G44" i="3"/>
  <c r="G42" i="3"/>
  <c r="G46" i="3"/>
  <c r="G41" i="3"/>
  <c r="G53" i="3"/>
  <c r="G54" i="3"/>
  <c r="G61" i="3"/>
  <c r="G50" i="3"/>
  <c r="G64" i="3"/>
  <c r="G59" i="3"/>
  <c r="G55" i="3"/>
  <c r="G68" i="3"/>
  <c r="G48" i="3"/>
  <c r="G69" i="3"/>
  <c r="G67" i="3"/>
  <c r="J1" i="3"/>
  <c r="G45" i="3"/>
  <c r="G47" i="3"/>
  <c r="G66" i="3"/>
  <c r="G57" i="3"/>
  <c r="G40" i="3"/>
  <c r="G51" i="3"/>
  <c r="G62" i="3"/>
  <c r="G56" i="3"/>
  <c r="G58" i="3"/>
  <c r="G39" i="3"/>
  <c r="G52" i="3"/>
  <c r="G63" i="3"/>
  <c r="H36" i="3"/>
  <c r="H69" i="3" s="1"/>
  <c r="H39" i="3"/>
  <c r="H68" i="3" l="1"/>
  <c r="H70" i="3"/>
  <c r="H42" i="3"/>
  <c r="H54" i="3"/>
  <c r="H48" i="3"/>
  <c r="H64" i="3"/>
  <c r="H52" i="3"/>
  <c r="H53" i="3"/>
  <c r="H62" i="3"/>
  <c r="H56" i="3"/>
  <c r="H60" i="3"/>
  <c r="H63" i="3"/>
  <c r="H61" i="3"/>
  <c r="H40" i="3"/>
  <c r="H55" i="3"/>
  <c r="H49" i="3"/>
  <c r="H67" i="3"/>
  <c r="H50" i="3"/>
  <c r="H46" i="3"/>
  <c r="K1" i="3"/>
  <c r="H47" i="3"/>
  <c r="H51" i="3"/>
  <c r="H45" i="3"/>
  <c r="H44" i="3"/>
  <c r="H57" i="3"/>
  <c r="I36" i="3"/>
  <c r="I54" i="3" s="1"/>
  <c r="I62" i="3"/>
  <c r="H65" i="3"/>
  <c r="H58" i="3"/>
  <c r="H43" i="3"/>
  <c r="I60" i="3"/>
  <c r="H66" i="3"/>
  <c r="H59" i="3"/>
  <c r="H41" i="3"/>
  <c r="I47" i="3" l="1"/>
  <c r="I56" i="3"/>
  <c r="I50" i="3"/>
  <c r="I61" i="3"/>
  <c r="I69" i="3"/>
  <c r="I52" i="3"/>
  <c r="I51" i="3"/>
  <c r="I42" i="3"/>
  <c r="I49" i="3"/>
  <c r="I63" i="3"/>
  <c r="I45" i="3"/>
  <c r="I53" i="3"/>
  <c r="I41" i="3"/>
  <c r="I64" i="3"/>
  <c r="I70" i="3"/>
  <c r="I40" i="3"/>
  <c r="I46" i="3"/>
  <c r="I55" i="3"/>
  <c r="I44" i="3"/>
  <c r="I39" i="3"/>
  <c r="I68" i="3"/>
  <c r="I66" i="3"/>
  <c r="I48" i="3"/>
  <c r="I59" i="3"/>
  <c r="J36" i="3"/>
  <c r="J59" i="3" s="1"/>
  <c r="I43" i="3"/>
  <c r="I57" i="3"/>
  <c r="J63" i="3"/>
  <c r="I58" i="3"/>
  <c r="I67" i="3"/>
  <c r="L1" i="3"/>
  <c r="J61" i="3"/>
  <c r="J60" i="3"/>
  <c r="I65" i="3"/>
  <c r="J51" i="3" l="1"/>
  <c r="J43" i="3"/>
  <c r="J56" i="3"/>
  <c r="J57" i="3"/>
  <c r="J67" i="3"/>
  <c r="J65" i="3"/>
  <c r="J42" i="3"/>
  <c r="J40" i="3"/>
  <c r="J49" i="3"/>
  <c r="J41" i="3"/>
  <c r="M1" i="3"/>
  <c r="K58" i="3"/>
  <c r="J54" i="3"/>
  <c r="J45" i="3"/>
  <c r="J39" i="3"/>
  <c r="J46" i="3"/>
  <c r="J64" i="3"/>
  <c r="K36" i="3"/>
  <c r="K45" i="3" s="1"/>
  <c r="K57" i="3"/>
  <c r="J44" i="3"/>
  <c r="K44" i="3"/>
  <c r="K65" i="3"/>
  <c r="J52" i="3"/>
  <c r="J69" i="3"/>
  <c r="J68" i="3"/>
  <c r="J53" i="3"/>
  <c r="J55" i="3"/>
  <c r="J66" i="3"/>
  <c r="J70" i="3"/>
  <c r="J50" i="3"/>
  <c r="J62" i="3"/>
  <c r="J47" i="3"/>
  <c r="J48" i="3"/>
  <c r="J58" i="3"/>
  <c r="K59" i="3" l="1"/>
  <c r="K63" i="3"/>
  <c r="K55" i="3"/>
  <c r="K49" i="3"/>
  <c r="K39" i="3"/>
  <c r="K42" i="3"/>
  <c r="K54" i="3"/>
  <c r="K46" i="3"/>
  <c r="K60" i="3"/>
  <c r="K64" i="3"/>
  <c r="K69" i="3"/>
  <c r="K68" i="3"/>
  <c r="K53" i="3"/>
  <c r="K67" i="3"/>
  <c r="K43" i="3"/>
  <c r="K41" i="3"/>
  <c r="N1" i="3"/>
  <c r="K47" i="3"/>
  <c r="K66" i="3"/>
  <c r="K56" i="3"/>
  <c r="K48" i="3"/>
  <c r="K61" i="3"/>
  <c r="K62" i="3"/>
  <c r="K70" i="3"/>
  <c r="K51" i="3"/>
  <c r="K40" i="3"/>
  <c r="L36" i="3"/>
  <c r="L43" i="3" s="1"/>
  <c r="L58" i="3"/>
  <c r="K50" i="3"/>
  <c r="K52" i="3"/>
  <c r="L50" i="3" l="1"/>
  <c r="L59" i="3"/>
  <c r="L53" i="3"/>
  <c r="L63" i="3"/>
  <c r="L47" i="3"/>
  <c r="L61" i="3"/>
  <c r="L40" i="3"/>
  <c r="L62" i="3"/>
  <c r="L70" i="3"/>
  <c r="L49" i="3"/>
  <c r="L51" i="3"/>
  <c r="O1" i="3"/>
  <c r="L52" i="3"/>
  <c r="L44" i="3"/>
  <c r="L56" i="3"/>
  <c r="L42" i="3"/>
  <c r="L41" i="3"/>
  <c r="L45" i="3"/>
  <c r="L46" i="3"/>
  <c r="L55" i="3"/>
  <c r="L66" i="3"/>
  <c r="L60" i="3"/>
  <c r="L69" i="3"/>
  <c r="L68" i="3"/>
  <c r="M36" i="3"/>
  <c r="M59" i="3" s="1"/>
  <c r="L64" i="3"/>
  <c r="L48" i="3"/>
  <c r="L57" i="3"/>
  <c r="L67" i="3"/>
  <c r="L39" i="3"/>
  <c r="L54" i="3"/>
  <c r="L65" i="3"/>
  <c r="M42" i="3" l="1"/>
  <c r="M45" i="3"/>
  <c r="M44" i="3"/>
  <c r="M48" i="3"/>
  <c r="M51" i="3"/>
  <c r="M52" i="3"/>
  <c r="M63" i="3"/>
  <c r="M47" i="3"/>
  <c r="M53" i="3"/>
  <c r="M64" i="3"/>
  <c r="M50" i="3"/>
  <c r="M62" i="3"/>
  <c r="M54" i="3"/>
  <c r="M55" i="3"/>
  <c r="M39" i="3"/>
  <c r="M43" i="3"/>
  <c r="M41" i="3"/>
  <c r="M60" i="3"/>
  <c r="N36" i="3"/>
  <c r="N59" i="3" s="1"/>
  <c r="P1" i="3"/>
  <c r="N40" i="3"/>
  <c r="N58" i="3"/>
  <c r="N57" i="3"/>
  <c r="N48" i="3"/>
  <c r="M65" i="3"/>
  <c r="M68" i="3"/>
  <c r="M56" i="3"/>
  <c r="M66" i="3"/>
  <c r="M57" i="3"/>
  <c r="N66" i="3"/>
  <c r="N45" i="3"/>
  <c r="M61" i="3"/>
  <c r="M46" i="3"/>
  <c r="M40" i="3"/>
  <c r="M58" i="3"/>
  <c r="N42" i="3"/>
  <c r="N64" i="3"/>
  <c r="N55" i="3"/>
  <c r="N54" i="3"/>
  <c r="N70" i="3"/>
  <c r="M70" i="3"/>
  <c r="N69" i="3"/>
  <c r="M67" i="3"/>
  <c r="M69" i="3"/>
  <c r="N43" i="3"/>
  <c r="N53" i="3"/>
  <c r="N52" i="3"/>
  <c r="M49" i="3"/>
  <c r="N63" i="3" l="1"/>
  <c r="N51" i="3"/>
  <c r="N41" i="3"/>
  <c r="N68" i="3"/>
  <c r="N62" i="3"/>
  <c r="N46" i="3"/>
  <c r="N56" i="3"/>
  <c r="N50" i="3"/>
  <c r="N47" i="3"/>
  <c r="N65" i="3"/>
  <c r="N61" i="3"/>
  <c r="N39" i="3"/>
  <c r="O36" i="3"/>
  <c r="O41" i="3" s="1"/>
  <c r="N67" i="3"/>
  <c r="Q1" i="3"/>
  <c r="N49" i="3"/>
  <c r="N44" i="3"/>
  <c r="N60" i="3"/>
  <c r="O47" i="3" l="1"/>
  <c r="O46" i="3"/>
  <c r="O65" i="3"/>
  <c r="O57" i="3"/>
  <c r="O39" i="3"/>
  <c r="O66" i="3"/>
  <c r="O58" i="3"/>
  <c r="O48" i="3"/>
  <c r="O40" i="3"/>
  <c r="O54" i="3"/>
  <c r="O43" i="3"/>
  <c r="O60" i="3"/>
  <c r="O53" i="3"/>
  <c r="O61" i="3"/>
  <c r="O64" i="3"/>
  <c r="O55" i="3"/>
  <c r="O67" i="3"/>
  <c r="O56" i="3"/>
  <c r="O50" i="3"/>
  <c r="O51" i="3"/>
  <c r="O42" i="3"/>
  <c r="O52" i="3"/>
  <c r="O44" i="3"/>
  <c r="O45" i="3"/>
  <c r="O68" i="3"/>
  <c r="O69" i="3"/>
  <c r="O70" i="3"/>
  <c r="O49" i="3"/>
  <c r="O62" i="3"/>
  <c r="R1" i="3"/>
  <c r="P36" i="3"/>
  <c r="P45" i="3" s="1"/>
  <c r="O63" i="3"/>
  <c r="O59" i="3"/>
  <c r="P67" i="3" l="1"/>
  <c r="P46" i="3"/>
  <c r="P55" i="3"/>
  <c r="P70" i="3"/>
  <c r="P60" i="3"/>
  <c r="P53" i="3"/>
  <c r="P39" i="3"/>
  <c r="P47" i="3"/>
  <c r="P61" i="3"/>
  <c r="P62" i="3"/>
  <c r="P48" i="3"/>
  <c r="P57" i="3"/>
  <c r="P44" i="3"/>
  <c r="P63" i="3"/>
  <c r="P40" i="3"/>
  <c r="P58" i="3"/>
  <c r="P64" i="3"/>
  <c r="P66" i="3"/>
  <c r="P68" i="3"/>
  <c r="P56" i="3"/>
  <c r="P43" i="3"/>
  <c r="S1" i="3"/>
  <c r="P59" i="3"/>
  <c r="P52" i="3"/>
  <c r="P54" i="3"/>
  <c r="P65" i="3"/>
  <c r="P69" i="3"/>
  <c r="P49" i="3"/>
  <c r="P50" i="3"/>
  <c r="Q36" i="3"/>
  <c r="Q54" i="3" s="1"/>
  <c r="P51" i="3"/>
  <c r="P41" i="3"/>
  <c r="P42" i="3"/>
  <c r="Q61" i="3" l="1"/>
  <c r="Q70" i="3"/>
  <c r="Q51" i="3"/>
  <c r="Q62" i="3"/>
  <c r="R36" i="3"/>
  <c r="R39" i="3" s="1"/>
  <c r="R65" i="3"/>
  <c r="R56" i="3"/>
  <c r="Q58" i="3"/>
  <c r="Q49" i="3"/>
  <c r="Q67" i="3"/>
  <c r="Q50" i="3"/>
  <c r="Q41" i="3"/>
  <c r="R51" i="3"/>
  <c r="Q59" i="3"/>
  <c r="Q44" i="3"/>
  <c r="Q64" i="3"/>
  <c r="Q68" i="3"/>
  <c r="Q69" i="3"/>
  <c r="Q47" i="3"/>
  <c r="Q65" i="3"/>
  <c r="T1" i="3"/>
  <c r="Q63" i="3"/>
  <c r="Q56" i="3"/>
  <c r="Q66" i="3"/>
  <c r="Q52" i="3"/>
  <c r="Q45" i="3"/>
  <c r="Q42" i="3"/>
  <c r="Q48" i="3"/>
  <c r="R67" i="3"/>
  <c r="Q46" i="3"/>
  <c r="Q55" i="3"/>
  <c r="Q40" i="3"/>
  <c r="Q39" i="3"/>
  <c r="Q43" i="3"/>
  <c r="Q60" i="3"/>
  <c r="Q53" i="3"/>
  <c r="Q57" i="3"/>
  <c r="R49" i="3" l="1"/>
  <c r="R41" i="3"/>
  <c r="R54" i="3"/>
  <c r="R63" i="3"/>
  <c r="R45" i="3"/>
  <c r="R69" i="3"/>
  <c r="R70" i="3"/>
  <c r="R58" i="3"/>
  <c r="R40" i="3"/>
  <c r="R61" i="3"/>
  <c r="R47" i="3"/>
  <c r="R68" i="3"/>
  <c r="R53" i="3"/>
  <c r="R55" i="3"/>
  <c r="R59" i="3"/>
  <c r="R62" i="3"/>
  <c r="R46" i="3"/>
  <c r="R66" i="3"/>
  <c r="R44" i="3"/>
  <c r="R48" i="3"/>
  <c r="R57" i="3"/>
  <c r="R64" i="3"/>
  <c r="R42" i="3"/>
  <c r="R60" i="3"/>
  <c r="R43" i="3"/>
  <c r="U1" i="3"/>
  <c r="S36" i="3"/>
  <c r="S46" i="3" s="1"/>
  <c r="R50" i="3"/>
  <c r="R52" i="3"/>
  <c r="S57" i="3" l="1"/>
  <c r="S58" i="3"/>
  <c r="S67" i="3"/>
  <c r="S52" i="3"/>
  <c r="S43" i="3"/>
  <c r="T63" i="3"/>
  <c r="S64" i="3"/>
  <c r="S69" i="3"/>
  <c r="S55" i="3"/>
  <c r="T36" i="3"/>
  <c r="T55" i="3" s="1"/>
  <c r="S70" i="3"/>
  <c r="S53" i="3"/>
  <c r="S47" i="3"/>
  <c r="T60" i="3"/>
  <c r="T41" i="3"/>
  <c r="V1" i="3"/>
  <c r="S39" i="3"/>
  <c r="S41" i="3"/>
  <c r="T42" i="3"/>
  <c r="T52" i="3"/>
  <c r="T51" i="3"/>
  <c r="T50" i="3"/>
  <c r="S50" i="3"/>
  <c r="S62" i="3"/>
  <c r="S56" i="3"/>
  <c r="T59" i="3"/>
  <c r="T58" i="3"/>
  <c r="S59" i="3"/>
  <c r="S40" i="3"/>
  <c r="S65" i="3"/>
  <c r="T49" i="3"/>
  <c r="T67" i="3"/>
  <c r="S68" i="3"/>
  <c r="S45" i="3"/>
  <c r="S44" i="3"/>
  <c r="T43" i="3"/>
  <c r="T57" i="3"/>
  <c r="T48" i="3"/>
  <c r="T69" i="3"/>
  <c r="S61" i="3"/>
  <c r="S63" i="3"/>
  <c r="S49" i="3"/>
  <c r="T45" i="3"/>
  <c r="S66" i="3"/>
  <c r="S42" i="3"/>
  <c r="S48" i="3"/>
  <c r="S60" i="3"/>
  <c r="T47" i="3"/>
  <c r="T56" i="3"/>
  <c r="T68" i="3"/>
  <c r="S51" i="3"/>
  <c r="S54" i="3"/>
  <c r="T65" i="3" l="1"/>
  <c r="T66" i="3"/>
  <c r="T40" i="3"/>
  <c r="T44" i="3"/>
  <c r="T62" i="3"/>
  <c r="T54" i="3"/>
  <c r="W1" i="3"/>
  <c r="U56" i="3"/>
  <c r="T39" i="3"/>
  <c r="T70" i="3"/>
  <c r="T64" i="3"/>
  <c r="U36" i="3"/>
  <c r="U46" i="3" s="1"/>
  <c r="U52" i="3"/>
  <c r="T46" i="3"/>
  <c r="T61" i="3"/>
  <c r="T53" i="3"/>
  <c r="U39" i="3" l="1"/>
  <c r="U43" i="3"/>
  <c r="U53" i="3"/>
  <c r="U55" i="3"/>
  <c r="U57" i="3"/>
  <c r="U69" i="3"/>
  <c r="U45" i="3"/>
  <c r="U62" i="3"/>
  <c r="U64" i="3"/>
  <c r="U58" i="3"/>
  <c r="U59" i="3"/>
  <c r="U61" i="3"/>
  <c r="U67" i="3"/>
  <c r="U63" i="3"/>
  <c r="U65" i="3"/>
  <c r="U51" i="3"/>
  <c r="U40" i="3"/>
  <c r="U66" i="3"/>
  <c r="X1" i="3"/>
  <c r="U47" i="3"/>
  <c r="U68" i="3"/>
  <c r="V36" i="3"/>
  <c r="V43" i="3" s="1"/>
  <c r="U50" i="3"/>
  <c r="U48" i="3"/>
  <c r="U41" i="3"/>
  <c r="U49" i="3"/>
  <c r="U44" i="3"/>
  <c r="U60" i="3"/>
  <c r="U54" i="3"/>
  <c r="U70" i="3"/>
  <c r="U42" i="3"/>
  <c r="V57" i="3" l="1"/>
  <c r="V65" i="3"/>
  <c r="V39" i="3"/>
  <c r="V63" i="3"/>
  <c r="V66" i="3"/>
  <c r="V54" i="3"/>
  <c r="V59" i="3"/>
  <c r="V58" i="3"/>
  <c r="V68" i="3"/>
  <c r="V40" i="3"/>
  <c r="V51" i="3"/>
  <c r="V48" i="3"/>
  <c r="V42" i="3"/>
  <c r="V67" i="3"/>
  <c r="V64" i="3"/>
  <c r="V49" i="3"/>
  <c r="V50" i="3"/>
  <c r="V52" i="3"/>
  <c r="V46" i="3"/>
  <c r="V60" i="3"/>
  <c r="V55" i="3"/>
  <c r="V41" i="3"/>
  <c r="V53" i="3"/>
  <c r="V69" i="3"/>
  <c r="V47" i="3"/>
  <c r="V56" i="3"/>
  <c r="V45" i="3"/>
  <c r="V61" i="3"/>
  <c r="V62" i="3"/>
  <c r="V44" i="3"/>
  <c r="Y1" i="3"/>
  <c r="W36" i="3"/>
  <c r="W43" i="3" s="1"/>
  <c r="V70" i="3"/>
  <c r="W61" i="3" l="1"/>
  <c r="W51" i="3"/>
  <c r="W58" i="3"/>
  <c r="W47" i="3"/>
  <c r="W56" i="3"/>
  <c r="W44" i="3"/>
  <c r="W41" i="3"/>
  <c r="W39" i="3"/>
  <c r="W63" i="3"/>
  <c r="W45" i="3"/>
  <c r="W40" i="3"/>
  <c r="W55" i="3"/>
  <c r="W60" i="3"/>
  <c r="W68" i="3"/>
  <c r="W69" i="3"/>
  <c r="W46" i="3"/>
  <c r="W65" i="3"/>
  <c r="W59" i="3"/>
  <c r="X36" i="3"/>
  <c r="X45" i="3" s="1"/>
  <c r="W52" i="3"/>
  <c r="W42" i="3"/>
  <c r="W66" i="3"/>
  <c r="W70" i="3"/>
  <c r="W53" i="3"/>
  <c r="W48" i="3"/>
  <c r="W49" i="3"/>
  <c r="W54" i="3"/>
  <c r="W67" i="3"/>
  <c r="W57" i="3"/>
  <c r="W50" i="3"/>
  <c r="Z1" i="3"/>
  <c r="W62" i="3"/>
  <c r="W64" i="3"/>
  <c r="X46" i="3" l="1"/>
  <c r="X59" i="3"/>
  <c r="X40" i="3"/>
  <c r="X69" i="3"/>
  <c r="X44" i="3"/>
  <c r="X41" i="3"/>
  <c r="X54" i="3"/>
  <c r="X67" i="3"/>
  <c r="X70" i="3"/>
  <c r="X62" i="3"/>
  <c r="X56" i="3"/>
  <c r="X58" i="3"/>
  <c r="X49" i="3"/>
  <c r="X60" i="3"/>
  <c r="X51" i="3"/>
  <c r="X47" i="3"/>
  <c r="X52" i="3"/>
  <c r="X53" i="3"/>
  <c r="X43" i="3"/>
  <c r="X42" i="3"/>
  <c r="X64" i="3"/>
  <c r="X65" i="3"/>
  <c r="X55" i="3"/>
  <c r="X66" i="3"/>
  <c r="X48" i="3"/>
  <c r="X50" i="3"/>
  <c r="X61" i="3"/>
  <c r="X39" i="3"/>
  <c r="X63" i="3"/>
  <c r="X57" i="3"/>
  <c r="X68" i="3"/>
  <c r="AA1" i="3"/>
  <c r="Y36" i="3"/>
  <c r="Y59" i="3" s="1"/>
  <c r="Y39" i="3" l="1"/>
  <c r="Y46" i="3"/>
  <c r="Y64" i="3"/>
  <c r="Y47" i="3"/>
  <c r="Y56" i="3"/>
  <c r="Y43" i="3"/>
  <c r="Y60" i="3"/>
  <c r="Y62" i="3"/>
  <c r="Y54" i="3"/>
  <c r="Y58" i="3"/>
  <c r="Y41" i="3"/>
  <c r="Y63" i="3"/>
  <c r="Y61" i="3"/>
  <c r="Y70" i="3"/>
  <c r="Y42" i="3"/>
  <c r="Y67" i="3"/>
  <c r="Y44" i="3"/>
  <c r="Y45" i="3"/>
  <c r="Y57" i="3"/>
  <c r="AB1" i="3"/>
  <c r="Z36" i="3"/>
  <c r="Z45" i="3" s="1"/>
  <c r="Z51" i="3"/>
  <c r="Y50" i="3"/>
  <c r="Y69" i="3"/>
  <c r="Y68" i="3"/>
  <c r="Y66" i="3"/>
  <c r="Y51" i="3"/>
  <c r="Y52" i="3"/>
  <c r="Y55" i="3"/>
  <c r="Y48" i="3"/>
  <c r="Y49" i="3"/>
  <c r="Y40" i="3"/>
  <c r="Y53" i="3"/>
  <c r="Y65" i="3"/>
  <c r="Z56" i="3" l="1"/>
  <c r="Z57" i="3"/>
  <c r="Z64" i="3"/>
  <c r="Z68" i="3"/>
  <c r="Z62" i="3"/>
  <c r="Z41" i="3"/>
  <c r="Z44" i="3"/>
  <c r="Z60" i="3"/>
  <c r="AA36" i="3"/>
  <c r="AA43" i="3" s="1"/>
  <c r="Z42" i="3"/>
  <c r="Z58" i="3"/>
  <c r="Z39" i="3"/>
  <c r="Z59" i="3"/>
  <c r="Z40" i="3"/>
  <c r="Z67" i="3"/>
  <c r="Z70" i="3"/>
  <c r="Z50" i="3"/>
  <c r="Z55" i="3"/>
  <c r="Z66" i="3"/>
  <c r="AC1" i="3"/>
  <c r="Z61" i="3"/>
  <c r="Z43" i="3"/>
  <c r="Z46" i="3"/>
  <c r="AA59" i="3"/>
  <c r="Z69" i="3"/>
  <c r="Z48" i="3"/>
  <c r="Z47" i="3"/>
  <c r="Z49" i="3"/>
  <c r="AA57" i="3"/>
  <c r="AA56" i="3"/>
  <c r="Z52" i="3"/>
  <c r="Z65" i="3"/>
  <c r="Z53" i="3"/>
  <c r="Z63" i="3"/>
  <c r="AA45" i="3"/>
  <c r="AA63" i="3"/>
  <c r="Z54" i="3"/>
  <c r="AA62" i="3" l="1"/>
  <c r="AA46" i="3"/>
  <c r="AA68" i="3"/>
  <c r="AA40" i="3"/>
  <c r="AA66" i="3"/>
  <c r="AA55" i="3"/>
  <c r="AA67" i="3"/>
  <c r="AA61" i="3"/>
  <c r="AA44" i="3"/>
  <c r="AA70" i="3"/>
  <c r="AA58" i="3"/>
  <c r="AA48" i="3"/>
  <c r="AA50" i="3"/>
  <c r="AA69" i="3"/>
  <c r="AA42" i="3"/>
  <c r="AA49" i="3"/>
  <c r="AA51" i="3"/>
  <c r="AA60" i="3"/>
  <c r="AA52" i="3"/>
  <c r="AA47" i="3"/>
  <c r="AA64" i="3"/>
  <c r="AB36" i="3"/>
  <c r="AB45" i="3" s="1"/>
  <c r="AD1" i="3"/>
  <c r="AA41" i="3"/>
  <c r="AA53" i="3"/>
  <c r="AA65" i="3"/>
  <c r="AA54" i="3"/>
  <c r="AA39" i="3"/>
  <c r="AB65" i="3" l="1"/>
  <c r="AB50" i="3"/>
  <c r="AB66" i="3"/>
  <c r="AB52" i="3"/>
  <c r="AB59" i="3"/>
  <c r="AB55" i="3"/>
  <c r="AB53" i="3"/>
  <c r="AB69" i="3"/>
  <c r="AB42" i="3"/>
  <c r="AB57" i="3"/>
  <c r="AB60" i="3"/>
  <c r="AB43" i="3"/>
  <c r="AB40" i="3"/>
  <c r="AB51" i="3"/>
  <c r="AB48" i="3"/>
  <c r="AB56" i="3"/>
  <c r="AB49" i="3"/>
  <c r="AB41" i="3"/>
  <c r="AB68" i="3"/>
  <c r="AB64" i="3"/>
  <c r="AB47" i="3"/>
  <c r="AB58" i="3"/>
  <c r="AB39" i="3"/>
  <c r="AB63" i="3"/>
  <c r="AB54" i="3"/>
  <c r="AB67" i="3"/>
  <c r="AB61" i="3"/>
  <c r="AB46" i="3"/>
  <c r="AC63" i="3"/>
  <c r="AC62" i="3"/>
  <c r="AB62" i="3"/>
  <c r="AB70" i="3"/>
  <c r="AC36" i="3"/>
  <c r="AC59" i="3" s="1"/>
  <c r="AC52" i="3"/>
  <c r="AC51" i="3"/>
  <c r="AC67" i="3"/>
  <c r="AB44" i="3"/>
  <c r="AC39" i="3" l="1"/>
  <c r="AC43" i="3"/>
  <c r="AC64" i="3"/>
  <c r="AC65" i="3"/>
  <c r="AC55" i="3"/>
  <c r="AC54" i="3"/>
  <c r="AC57" i="3"/>
  <c r="AC70" i="3"/>
  <c r="AC56" i="3"/>
  <c r="AC61" i="3"/>
  <c r="AC45" i="3"/>
  <c r="AC58" i="3"/>
  <c r="AC68" i="3"/>
  <c r="AC48" i="3"/>
  <c r="AD59" i="3"/>
  <c r="AF59" i="3" s="1"/>
  <c r="AC50" i="3"/>
  <c r="AC49" i="3"/>
  <c r="AC60" i="3"/>
  <c r="AC41" i="3"/>
  <c r="AC53" i="3"/>
  <c r="AC66" i="3"/>
  <c r="AD42" i="3"/>
  <c r="AC46" i="3"/>
  <c r="AC42" i="3"/>
  <c r="AD36" i="3"/>
  <c r="AD63" i="3" s="1"/>
  <c r="AF63" i="3" s="1"/>
  <c r="AD47" i="3"/>
  <c r="AD65" i="3"/>
  <c r="AF65" i="3" s="1"/>
  <c r="AC47" i="3"/>
  <c r="AC44" i="3"/>
  <c r="AC40" i="3"/>
  <c r="AC69" i="3"/>
  <c r="AD45" i="3"/>
  <c r="AF45" i="3" s="1"/>
  <c r="AD39" i="3" l="1"/>
  <c r="AF39" i="3" s="1"/>
  <c r="AD70" i="3"/>
  <c r="AF70" i="3" s="1"/>
  <c r="AD48" i="3"/>
  <c r="AF48" i="3" s="1"/>
  <c r="AD52" i="3"/>
  <c r="AF52" i="3" s="1"/>
  <c r="AD61" i="3"/>
  <c r="AD57" i="3"/>
  <c r="AF57" i="3" s="1"/>
  <c r="AD49" i="3"/>
  <c r="AF49" i="3" s="1"/>
  <c r="AD64" i="3"/>
  <c r="AF64" i="3" s="1"/>
  <c r="AD66" i="3"/>
  <c r="AF66" i="3" s="1"/>
  <c r="AD58" i="3"/>
  <c r="AF58" i="3" s="1"/>
  <c r="AD69" i="3"/>
  <c r="AF69" i="3" s="1"/>
  <c r="AD62" i="3"/>
  <c r="AF62" i="3" s="1"/>
  <c r="AF61" i="3"/>
  <c r="AD46" i="3"/>
  <c r="AF46" i="3" s="1"/>
  <c r="AD50" i="3"/>
  <c r="AF50" i="3" s="1"/>
  <c r="AD55" i="3"/>
  <c r="AF55" i="3" s="1"/>
  <c r="AD41" i="3"/>
  <c r="AF41" i="3" s="1"/>
  <c r="AD67" i="3"/>
  <c r="AF67" i="3" s="1"/>
  <c r="AD60" i="3"/>
  <c r="AF60" i="3" s="1"/>
  <c r="AD54" i="3"/>
  <c r="AF54" i="3" s="1"/>
  <c r="AD56" i="3"/>
  <c r="AF56" i="3" s="1"/>
  <c r="AD43" i="3"/>
  <c r="AF43" i="3" s="1"/>
  <c r="AD44" i="3"/>
  <c r="AF44" i="3" s="1"/>
  <c r="AD68" i="3"/>
  <c r="AF68" i="3" s="1"/>
  <c r="AD53" i="3"/>
  <c r="AF53" i="3" s="1"/>
  <c r="AF47" i="3"/>
  <c r="AF42" i="3"/>
  <c r="AD40" i="3"/>
  <c r="AF40" i="3" s="1"/>
  <c r="AD51" i="3"/>
  <c r="AF51" i="3" s="1"/>
</calcChain>
</file>

<file path=xl/sharedStrings.xml><?xml version="1.0" encoding="utf-8"?>
<sst xmlns="http://schemas.openxmlformats.org/spreadsheetml/2006/main" count="659" uniqueCount="537">
  <si>
    <t>Exports, FOB to Partner Countries</t>
  </si>
  <si>
    <t>India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</si>
  <si>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</si>
  <si>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</si>
  <si>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</si>
  <si>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</si>
  <si>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</si>
  <si>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</si>
  <si>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</si>
  <si>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</si>
  <si>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</si>
  <si>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</si>
  <si>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</si>
  <si>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</si>
  <si>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</si>
  <si>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</si>
  <si>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</si>
  <si>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</si>
  <si>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</si>
  <si>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</si>
  <si>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</si>
  <si>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</si>
  <si>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</si>
  <si>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</si>
  <si>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</si>
  <si>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</si>
  <si>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</si>
  <si>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</si>
  <si>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</si>
  <si>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</si>
  <si>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</si>
  <si>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</si>
  <si>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</si>
  <si>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</si>
  <si>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</si>
  <si>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</si>
  <si>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</si>
  <si>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</si>
  <si>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</si>
  <si>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</si>
  <si>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</si>
  <si>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</si>
  <si>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</si>
  <si>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</si>
  <si>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</si>
  <si>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</si>
  <si>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</si>
  <si>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</si>
  <si>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</si>
  <si>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</si>
  <si>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</si>
  <si>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</si>
  <si>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</si>
  <si>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</si>
  <si>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</si>
  <si>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</si>
  <si>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</si>
  <si>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</si>
  <si>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</si>
  <si>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</si>
  <si>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</si>
  <si>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</si>
  <si>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</si>
  <si>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</si>
  <si>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</si>
  <si>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</si>
  <si>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</si>
  <si>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</si>
  <si>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</si>
  <si>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</si>
  <si>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</si>
  <si>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</si>
  <si>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</si>
  <si>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</si>
  <si>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</si>
  <si>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</si>
  <si>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</si>
  <si>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</si>
  <si>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</si>
  <si>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</si>
  <si>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</si>
  <si>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</si>
  <si>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</si>
  <si>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</si>
  <si>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</si>
  <si>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</si>
  <si>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</si>
  <si>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</si>
  <si>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</si>
  <si>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</si>
  <si>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</si>
  <si>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</si>
  <si>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</si>
  <si>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</si>
  <si>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</si>
  <si>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</si>
  <si>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</si>
  <si>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</si>
  <si>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</si>
  <si>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</si>
  <si>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</si>
  <si>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</si>
  <si>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</si>
  <si>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</si>
  <si>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</si>
  <si>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</si>
  <si>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</si>
  <si>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</si>
  <si>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</si>
  <si>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</si>
  <si>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</si>
  <si>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</si>
  <si>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</si>
  <si>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</si>
  <si>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</si>
  <si>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</si>
  <si>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</si>
  <si>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</si>
  <si>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</si>
  <si>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</si>
  <si>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</si>
  <si>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</si>
  <si>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</si>
  <si>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</si>
  <si>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</si>
  <si>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</si>
  <si>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</si>
  <si>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</si>
  <si>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</si>
  <si>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</si>
  <si>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</si>
  <si>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</si>
  <si>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</si>
  <si>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</si>
  <si>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</si>
  <si>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</si>
  <si>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</si>
  <si>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</si>
  <si>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</si>
  <si>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</si>
  <si>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</si>
  <si>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</si>
  <si>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</si>
  <si>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</si>
  <si>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</si>
  <si>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</si>
  <si>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</si>
  <si>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</si>
  <si>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</si>
  <si>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</si>
  <si>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</si>
  <si>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</si>
  <si>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</si>
  <si>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</si>
  <si>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</si>
  <si>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</si>
  <si>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</si>
  <si>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</si>
  <si>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</si>
  <si>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</si>
  <si>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</si>
  <si>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</si>
  <si>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</si>
  <si>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</si>
  <si>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</si>
  <si>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</si>
  <si>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</si>
  <si>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</si>
  <si>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</si>
  <si>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</si>
  <si>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</si>
  <si>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</si>
  <si>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</si>
  <si>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</si>
  <si>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</si>
  <si>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</si>
  <si>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</si>
  <si>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</si>
  <si>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</si>
  <si>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</si>
  <si>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</si>
  <si>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</si>
  <si>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</si>
  <si>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</si>
  <si>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</si>
  <si>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</si>
  <si>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</si>
  <si>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</si>
  <si>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</si>
  <si>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</si>
  <si>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</si>
  <si>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</si>
  <si>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</si>
  <si>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</si>
  <si>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</si>
  <si>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</si>
  <si>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</si>
  <si>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</si>
  <si>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</si>
  <si>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</si>
  <si>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</si>
  <si>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</si>
  <si>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</si>
  <si>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</si>
  <si>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</si>
  <si>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</si>
  <si>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</si>
  <si>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</si>
  <si>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</si>
  <si>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</si>
  <si>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</si>
  <si>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</si>
  <si>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</si>
  <si>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</si>
  <si>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</si>
  <si>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</si>
  <si>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</si>
  <si>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</si>
  <si>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</si>
  <si>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</si>
  <si>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</si>
  <si>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</si>
  <si>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</si>
  <si>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</si>
  <si>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</si>
  <si>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</si>
  <si>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</si>
  <si>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</si>
  <si>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</si>
  <si>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</si>
  <si>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</si>
  <si>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</si>
  <si>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</si>
  <si>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</si>
  <si>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</si>
  <si>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</si>
  <si>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</si>
  <si>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</si>
  <si>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</si>
  <si>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</si>
  <si>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</si>
  <si>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</si>
  <si>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</si>
  <si>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</si>
  <si>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</si>
  <si>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</si>
  <si>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</si>
  <si>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</si>
  <si>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</si>
  <si>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</si>
  <si>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</si>
  <si>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</si>
  <si>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</si>
  <si>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</si>
  <si>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</si>
  <si>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</si>
  <si>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</si>
  <si>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</si>
  <si>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</si>
  <si>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</si>
  <si>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</si>
  <si>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</si>
  <si>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</si>
  <si>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</si>
  <si>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</si>
  <si>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</si>
  <si>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</si>
  <si>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</si>
  <si>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</si>
  <si>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</si>
  <si>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India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</si>
  <si>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</si>
  <si>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</si>
  <si>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</si>
  <si>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</si>
  <si>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</si>
  <si>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</si>
  <si>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</si>
  <si>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</si>
  <si>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</si>
  <si>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</si>
  <si>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</si>
  <si>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</si>
  <si>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</si>
  <si>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</si>
  <si>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</si>
  <si>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</si>
  <si>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</si>
  <si>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</si>
  <si>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</si>
  <si>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</si>
  <si>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</si>
  <si>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</si>
  <si>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</si>
  <si>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</si>
  <si>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</si>
  <si>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</si>
  <si>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</si>
  <si>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</si>
  <si>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</si>
  <si>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</si>
  <si>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</si>
  <si>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</si>
  <si>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</si>
  <si>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</si>
  <si>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</si>
  <si>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</si>
  <si>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</si>
  <si>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</si>
  <si>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</si>
  <si>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</si>
  <si>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</si>
  <si>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</si>
  <si>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</si>
  <si>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</si>
  <si>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</si>
  <si>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</si>
  <si>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</si>
  <si>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</si>
  <si>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</si>
  <si>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</si>
  <si>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</si>
  <si>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</si>
  <si>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</si>
  <si>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</si>
  <si>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</si>
  <si>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</si>
  <si>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</si>
  <si>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</si>
  <si>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</si>
  <si>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</si>
  <si>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</si>
  <si>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</si>
  <si>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</si>
  <si>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</si>
  <si>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</si>
  <si>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</si>
  <si>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</si>
  <si>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</si>
  <si>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</si>
  <si>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</si>
  <si>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</si>
  <si>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</si>
  <si>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</si>
  <si>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</si>
  <si>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</si>
  <si>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</si>
  <si>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</si>
  <si>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</si>
  <si>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</si>
  <si>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</si>
  <si>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</si>
  <si>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</si>
  <si>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</si>
  <si>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</si>
  <si>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</si>
  <si>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</si>
  <si>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Indonesia</t>
  </si>
  <si>
    <t>Kiribati</t>
  </si>
  <si>
    <t>Lao People's Dem. Rep.</t>
  </si>
  <si>
    <t>Malaysia</t>
  </si>
  <si>
    <t>Maldives</t>
  </si>
  <si>
    <t>Marshall Islands, Rep. of the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</si>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</sst>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6276-4D91-B347-A50F-67016377A67F}">
  <dimension ref="A1:AG70"/>
  <sheetViews>
    <sheetView tabSelected="1" topLeftCell="A30" workbookViewId="0">
      <selection activeCell="A54" sqref="A54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5" width="9.5" style="21" bestFit="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9" width="9.83203125" style="21" bestFit="1" customWidth="1"/>
    <col min="20" max="20" width="11.83203125" style="21" customWidth="1"/>
    <col min="21" max="28" width="9.83203125" style="21" bestFit="1" customWidth="1"/>
    <col min="29" max="30" width="10" style="21" bestFit="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219</v>
      </c>
      <c r="B3" s="25">
        <f>VLOOKUP($A3,'Exports, FOB'!$B:$AE,B$1,FALSE)+VLOOKUP($A3,'Imports, CIF'!$B:$AE,B$1,FALSE)</f>
        <v>53.453000000000003</v>
      </c>
      <c r="C3" s="25">
        <f>VLOOKUP($A3,'Exports, FOB'!$B:$AE,C$1,FALSE)+VLOOKUP($A3,'Imports, CIF'!$B:$AE,C$1,FALSE)</f>
        <v>59.744802342828287</v>
      </c>
      <c r="D3" s="25">
        <f>VLOOKUP($A3,'Exports, FOB'!$B:$AE,D$1,FALSE)+VLOOKUP($A3,'Imports, CIF'!$B:$AE,D$1,FALSE)</f>
        <v>74.475030365562617</v>
      </c>
      <c r="E3" s="25">
        <f>VLOOKUP($A3,'Exports, FOB'!$B:$AE,E$1,FALSE)+VLOOKUP($A3,'Imports, CIF'!$B:$AE,E$1,FALSE)</f>
        <v>95.904310874327024</v>
      </c>
      <c r="F3" s="25">
        <f>VLOOKUP($A3,'Exports, FOB'!$B:$AE,F$1,FALSE)+VLOOKUP($A3,'Imports, CIF'!$B:$AE,F$1,FALSE)</f>
        <v>159.64999999999998</v>
      </c>
      <c r="G3" s="25">
        <f>VLOOKUP($A3,'Exports, FOB'!$B:$AE,G$1,FALSE)+VLOOKUP($A3,'Imports, CIF'!$B:$AE,G$1,FALSE)</f>
        <v>175.80447788638074</v>
      </c>
      <c r="H3" s="25">
        <f>VLOOKUP($A3,'Exports, FOB'!$B:$AE,H$1,FALSE)+VLOOKUP($A3,'Imports, CIF'!$B:$AE,H$1,FALSE)</f>
        <v>230.67500000000001</v>
      </c>
      <c r="I3" s="25">
        <f>VLOOKUP($A3,'Exports, FOB'!$B:$AE,I$1,FALSE)+VLOOKUP($A3,'Imports, CIF'!$B:$AE,I$1,FALSE)</f>
        <v>365.2</v>
      </c>
      <c r="J3" s="25">
        <f>VLOOKUP($A3,'Exports, FOB'!$B:$AE,J$1,FALSE)+VLOOKUP($A3,'Imports, CIF'!$B:$AE,J$1,FALSE)</f>
        <v>410.9</v>
      </c>
      <c r="K3" s="25">
        <f>VLOOKUP($A3,'Exports, FOB'!$B:$AE,K$1,FALSE)+VLOOKUP($A3,'Imports, CIF'!$B:$AE,K$1,FALSE)</f>
        <v>461.999999</v>
      </c>
      <c r="L3" s="25">
        <f>VLOOKUP($A3,'Exports, FOB'!$B:$AE,L$1,FALSE)+VLOOKUP($A3,'Imports, CIF'!$B:$AE,L$1,FALSE)</f>
        <v>528.12764800000002</v>
      </c>
      <c r="M3" s="25">
        <f>VLOOKUP($A3,'Exports, FOB'!$B:$AE,M$1,FALSE)+VLOOKUP($A3,'Imports, CIF'!$B:$AE,M$1,FALSE)</f>
        <v>473.47657699999996</v>
      </c>
      <c r="N3" s="25">
        <f>VLOOKUP($A3,'Exports, FOB'!$B:$AE,N$1,FALSE)+VLOOKUP($A3,'Imports, CIF'!$B:$AE,N$1,FALSE)</f>
        <v>574.57694800000002</v>
      </c>
      <c r="O3" s="25">
        <f>VLOOKUP($A3,'Exports, FOB'!$B:$AE,O$1,FALSE)+VLOOKUP($A3,'Imports, CIF'!$B:$AE,O$1,FALSE)</f>
        <v>673.46409699999992</v>
      </c>
      <c r="P3" s="25">
        <f>VLOOKUP($A3,'Exports, FOB'!$B:$AE,P$1,FALSE)+VLOOKUP($A3,'Imports, CIF'!$B:$AE,P$1,FALSE)</f>
        <v>896.63350199999991</v>
      </c>
      <c r="Q3" s="25">
        <f>VLOOKUP($A3,'Exports, FOB'!$B:$AE,Q$1,FALSE)+VLOOKUP($A3,'Imports, CIF'!$B:$AE,Q$1,FALSE)</f>
        <v>1057.6064690000001</v>
      </c>
      <c r="R3" s="25">
        <f>VLOOKUP($A3,'Exports, FOB'!$B:$AE,R$1,FALSE)+VLOOKUP($A3,'Imports, CIF'!$B:$AE,R$1,FALSE)</f>
        <v>1169.2946469999999</v>
      </c>
      <c r="S3" s="25">
        <f>VLOOKUP($A3,'Exports, FOB'!$B:$AE,S$1,FALSE)+VLOOKUP($A3,'Imports, CIF'!$B:$AE,S$1,FALSE)</f>
        <v>984.18917600000009</v>
      </c>
      <c r="T3" s="25">
        <f>VLOOKUP($A3,'Exports, FOB'!$B:$AE,T$1,FALSE)+VLOOKUP($A3,'Imports, CIF'!$B:$AE,T$1,FALSE)</f>
        <v>855.54170199999999</v>
      </c>
      <c r="U3" s="25">
        <f>VLOOKUP($A3,'Exports, FOB'!$B:$AE,U$1,FALSE)+VLOOKUP($A3,'Imports, CIF'!$B:$AE,U$1,FALSE)</f>
        <v>1409.972041</v>
      </c>
      <c r="V3" s="25">
        <f>VLOOKUP($A3,'Exports, FOB'!$B:$AE,V$1,FALSE)+VLOOKUP($A3,'Imports, CIF'!$B:$AE,V$1,FALSE)</f>
        <v>1562.3779099999999</v>
      </c>
      <c r="W3" s="25">
        <f>VLOOKUP($A3,'Exports, FOB'!$B:$AE,W$1,FALSE)+VLOOKUP($A3,'Imports, CIF'!$B:$AE,W$1,FALSE)</f>
        <v>1722.440468</v>
      </c>
      <c r="X3" s="25">
        <f>VLOOKUP($A3,'Exports, FOB'!$B:$AE,X$1,FALSE)+VLOOKUP($A3,'Imports, CIF'!$B:$AE,X$1,FALSE)</f>
        <v>1735.1051889999999</v>
      </c>
      <c r="Y3" s="25">
        <f>VLOOKUP($A3,'Exports, FOB'!$B:$AE,Y$1,FALSE)+VLOOKUP($A3,'Imports, CIF'!$B:$AE,Y$1,FALSE)</f>
        <v>2513.426371</v>
      </c>
      <c r="Z3" s="25">
        <f>VLOOKUP($A3,'Exports, FOB'!$B:$AE,Z$1,FALSE)+VLOOKUP($A3,'Imports, CIF'!$B:$AE,Z$1,FALSE)</f>
        <v>2730.329909</v>
      </c>
      <c r="AA3" s="25">
        <f>VLOOKUP($A3,'Exports, FOB'!$B:$AE,AA$1,FALSE)+VLOOKUP($A3,'Imports, CIF'!$B:$AE,AA$1,FALSE)</f>
        <v>3103.610185</v>
      </c>
      <c r="AB3" s="25">
        <f>VLOOKUP($A3,'Exports, FOB'!$B:$AE,AB$1,FALSE)+VLOOKUP($A3,'Imports, CIF'!$B:$AE,AB$1,FALSE)</f>
        <v>3148.0299999999997</v>
      </c>
      <c r="AC3" s="25">
        <f>VLOOKUP($A3,'Exports, FOB'!$B:$AE,AC$1,FALSE)+VLOOKUP($A3,'Imports, CIF'!$B:$AE,AC$1,FALSE)</f>
        <v>2441.02</v>
      </c>
      <c r="AD3" s="25">
        <f>VLOOKUP($A3,'Exports, FOB'!$B:$AE,AD$1,FALSE)+VLOOKUP($A3,'Imports, CIF'!$B:$AE,AD$1,FALSE)</f>
        <v>2798.8500000000004</v>
      </c>
    </row>
    <row r="4" spans="1:30" x14ac:dyDescent="0.15">
      <c r="A4" s="26" t="s">
        <v>32</v>
      </c>
      <c r="B4" s="25">
        <f>VLOOKUP($A4,'Exports, FOB'!$B:$AE,B$1,FALSE)+VLOOKUP($A4,'Imports, CIF'!$B:$AE,B$1,FALSE)</f>
        <v>763.73900000000026</v>
      </c>
      <c r="C4" s="25">
        <f>VLOOKUP($A4,'Exports, FOB'!$B:$AE,C$1,FALSE)+VLOOKUP($A4,'Imports, CIF'!$B:$AE,C$1,FALSE)</f>
        <v>1058.4704805347603</v>
      </c>
      <c r="D4" s="25">
        <f>VLOOKUP($A4,'Exports, FOB'!$B:$AE,D$1,FALSE)+VLOOKUP($A4,'Imports, CIF'!$B:$AE,D$1,FALSE)</f>
        <v>931.41116975960335</v>
      </c>
      <c r="E4" s="25">
        <f>VLOOKUP($A4,'Exports, FOB'!$B:$AE,E$1,FALSE)+VLOOKUP($A4,'Imports, CIF'!$B:$AE,E$1,FALSE)</f>
        <v>1154.3827823646657</v>
      </c>
      <c r="F4" s="25">
        <f>VLOOKUP($A4,'Exports, FOB'!$B:$AE,F$1,FALSE)+VLOOKUP($A4,'Imports, CIF'!$B:$AE,F$1,FALSE)</f>
        <v>1295.74</v>
      </c>
      <c r="G4" s="25">
        <f>VLOOKUP($A4,'Exports, FOB'!$B:$AE,G$1,FALSE)+VLOOKUP($A4,'Imports, CIF'!$B:$AE,G$1,FALSE)</f>
        <v>1470.4125354472503</v>
      </c>
      <c r="H4" s="25">
        <f>VLOOKUP($A4,'Exports, FOB'!$B:$AE,H$1,FALSE)+VLOOKUP($A4,'Imports, CIF'!$B:$AE,H$1,FALSE)</f>
        <v>1868.575</v>
      </c>
      <c r="I4" s="25">
        <f>VLOOKUP($A4,'Exports, FOB'!$B:$AE,I$1,FALSE)+VLOOKUP($A4,'Imports, CIF'!$B:$AE,I$1,FALSE)</f>
        <v>1855.2750000000001</v>
      </c>
      <c r="J4" s="25">
        <f>VLOOKUP($A4,'Exports, FOB'!$B:$AE,J$1,FALSE)+VLOOKUP($A4,'Imports, CIF'!$B:$AE,J$1,FALSE)</f>
        <v>1571.924999999999</v>
      </c>
      <c r="K4" s="25">
        <f>VLOOKUP($A4,'Exports, FOB'!$B:$AE,K$1,FALSE)+VLOOKUP($A4,'Imports, CIF'!$B:$AE,K$1,FALSE)</f>
        <v>1472.8000000000002</v>
      </c>
      <c r="L4" s="25">
        <f>VLOOKUP($A4,'Exports, FOB'!$B:$AE,L$1,FALSE)+VLOOKUP($A4,'Imports, CIF'!$B:$AE,L$1,FALSE)</f>
        <v>1608.7177509999999</v>
      </c>
      <c r="M4" s="25">
        <f>VLOOKUP($A4,'Exports, FOB'!$B:$AE,M$1,FALSE)+VLOOKUP($A4,'Imports, CIF'!$B:$AE,M$1,FALSE)</f>
        <v>1811.7531840000001</v>
      </c>
      <c r="N4" s="25">
        <f>VLOOKUP($A4,'Exports, FOB'!$B:$AE,N$1,FALSE)+VLOOKUP($A4,'Imports, CIF'!$B:$AE,N$1,FALSE)</f>
        <v>2885.3747290000001</v>
      </c>
      <c r="O4" s="25">
        <f>VLOOKUP($A4,'Exports, FOB'!$B:$AE,O$1,FALSE)+VLOOKUP($A4,'Imports, CIF'!$B:$AE,O$1,FALSE)</f>
        <v>3994.4725920000001</v>
      </c>
      <c r="P4" s="25">
        <f>VLOOKUP($A4,'Exports, FOB'!$B:$AE,P$1,FALSE)+VLOOKUP($A4,'Imports, CIF'!$B:$AE,P$1,FALSE)</f>
        <v>5463.1016589999999</v>
      </c>
      <c r="Q4" s="25">
        <f>VLOOKUP($A4,'Exports, FOB'!$B:$AE,Q$1,FALSE)+VLOOKUP($A4,'Imports, CIF'!$B:$AE,Q$1,FALSE)</f>
        <v>7391.9780049999999</v>
      </c>
      <c r="R4" s="25">
        <f>VLOOKUP($A4,'Exports, FOB'!$B:$AE,R$1,FALSE)+VLOOKUP($A4,'Imports, CIF'!$B:$AE,R$1,FALSE)</f>
        <v>8723.4722770000008</v>
      </c>
      <c r="S4" s="25">
        <f>VLOOKUP($A4,'Exports, FOB'!$B:$AE,S$1,FALSE)+VLOOKUP($A4,'Imports, CIF'!$B:$AE,S$1,FALSE)</f>
        <v>12577.425760999999</v>
      </c>
      <c r="T4" s="25">
        <f>VLOOKUP($A4,'Exports, FOB'!$B:$AE,T$1,FALSE)+VLOOKUP($A4,'Imports, CIF'!$B:$AE,T$1,FALSE)</f>
        <v>12059.155602999999</v>
      </c>
      <c r="U4" s="25">
        <f>VLOOKUP($A4,'Exports, FOB'!$B:$AE,U$1,FALSE)+VLOOKUP($A4,'Imports, CIF'!$B:$AE,U$1,FALSE)</f>
        <v>13726.581155</v>
      </c>
      <c r="V4" s="25">
        <f>VLOOKUP($A4,'Exports, FOB'!$B:$AE,V$1,FALSE)+VLOOKUP($A4,'Imports, CIF'!$B:$AE,V$1,FALSE)</f>
        <v>15512.016375000001</v>
      </c>
      <c r="W4" s="25">
        <f>VLOOKUP($A4,'Exports, FOB'!$B:$AE,W$1,FALSE)+VLOOKUP($A4,'Imports, CIF'!$B:$AE,W$1,FALSE)</f>
        <v>16285.306146999999</v>
      </c>
      <c r="X4" s="25">
        <f>VLOOKUP($A4,'Exports, FOB'!$B:$AE,X$1,FALSE)+VLOOKUP($A4,'Imports, CIF'!$B:$AE,X$1,FALSE)</f>
        <v>13303.547409999999</v>
      </c>
      <c r="Y4" s="25">
        <f>VLOOKUP($A4,'Exports, FOB'!$B:$AE,Y$1,FALSE)+VLOOKUP($A4,'Imports, CIF'!$B:$AE,Y$1,FALSE)</f>
        <v>12670.356722</v>
      </c>
      <c r="Z4" s="25">
        <f>VLOOKUP($A4,'Exports, FOB'!$B:$AE,Z$1,FALSE)+VLOOKUP($A4,'Imports, CIF'!$B:$AE,Z$1,FALSE)</f>
        <v>12640.815266</v>
      </c>
      <c r="AA4" s="25">
        <f>VLOOKUP($A4,'Exports, FOB'!$B:$AE,AA$1,FALSE)+VLOOKUP($A4,'Imports, CIF'!$B:$AE,AA$1,FALSE)</f>
        <v>11662.439227000001</v>
      </c>
      <c r="AB4" s="25">
        <f>VLOOKUP($A4,'Exports, FOB'!$B:$AE,AB$1,FALSE)+VLOOKUP($A4,'Imports, CIF'!$B:$AE,AB$1,FALSE)</f>
        <v>18212.78</v>
      </c>
      <c r="AC4" s="25">
        <f>VLOOKUP($A4,'Exports, FOB'!$B:$AE,AC$1,FALSE)+VLOOKUP($A4,'Imports, CIF'!$B:$AE,AC$1,FALSE)</f>
        <v>17878.36</v>
      </c>
      <c r="AD4" s="25">
        <f>VLOOKUP($A4,'Exports, FOB'!$B:$AE,AD$1,FALSE)+VLOOKUP($A4,'Imports, CIF'!$B:$AE,AD$1,FALSE)</f>
        <v>13529.19</v>
      </c>
    </row>
    <row r="5" spans="1:30" x14ac:dyDescent="0.15">
      <c r="A5" s="26" t="s">
        <v>36</v>
      </c>
      <c r="B5" s="25">
        <f>VLOOKUP($A5,'Exports, FOB'!$B:$AE,B$1,FALSE)+VLOOKUP($A5,'Imports, CIF'!$B:$AE,B$1,FALSE)</f>
        <v>130.32</v>
      </c>
      <c r="C5" s="25">
        <f>VLOOKUP($A5,'Exports, FOB'!$B:$AE,C$1,FALSE)+VLOOKUP($A5,'Imports, CIF'!$B:$AE,C$1,FALSE)</f>
        <v>176.29170360705552</v>
      </c>
      <c r="D5" s="25">
        <f>VLOOKUP($A5,'Exports, FOB'!$B:$AE,D$1,FALSE)+VLOOKUP($A5,'Imports, CIF'!$B:$AE,D$1,FALSE)</f>
        <v>123.71735816814956</v>
      </c>
      <c r="E5" s="25">
        <f>VLOOKUP($A5,'Exports, FOB'!$B:$AE,E$1,FALSE)+VLOOKUP($A5,'Imports, CIF'!$B:$AE,E$1,FALSE)</f>
        <v>141.55617028674754</v>
      </c>
      <c r="F5" s="25">
        <f>VLOOKUP($A5,'Exports, FOB'!$B:$AE,F$1,FALSE)+VLOOKUP($A5,'Imports, CIF'!$B:$AE,F$1,FALSE)</f>
        <v>161.94999999999999</v>
      </c>
      <c r="G5" s="25">
        <f>VLOOKUP($A5,'Exports, FOB'!$B:$AE,G$1,FALSE)+VLOOKUP($A5,'Imports, CIF'!$B:$AE,G$1,FALSE)</f>
        <v>208.11470956670229</v>
      </c>
      <c r="H5" s="25">
        <f>VLOOKUP($A5,'Exports, FOB'!$B:$AE,H$1,FALSE)+VLOOKUP($A5,'Imports, CIF'!$B:$AE,H$1,FALSE)</f>
        <v>183.35</v>
      </c>
      <c r="I5" s="25">
        <f>VLOOKUP($A5,'Exports, FOB'!$B:$AE,I$1,FALSE)+VLOOKUP($A5,'Imports, CIF'!$B:$AE,I$1,FALSE)</f>
        <v>144.47499999999994</v>
      </c>
      <c r="J5" s="25">
        <f>VLOOKUP($A5,'Exports, FOB'!$B:$AE,J$1,FALSE)+VLOOKUP($A5,'Imports, CIF'!$B:$AE,J$1,FALSE)</f>
        <v>140.64999999999998</v>
      </c>
      <c r="K5" s="25">
        <f>VLOOKUP($A5,'Exports, FOB'!$B:$AE,K$1,FALSE)+VLOOKUP($A5,'Imports, CIF'!$B:$AE,K$1,FALSE)</f>
        <v>148.17499900000001</v>
      </c>
      <c r="L5" s="25">
        <f>VLOOKUP($A5,'Exports, FOB'!$B:$AE,L$1,FALSE)+VLOOKUP($A5,'Imports, CIF'!$B:$AE,L$1,FALSE)</f>
        <v>151.57604199999997</v>
      </c>
      <c r="M5" s="25">
        <f>VLOOKUP($A5,'Exports, FOB'!$B:$AE,M$1,FALSE)+VLOOKUP($A5,'Imports, CIF'!$B:$AE,M$1,FALSE)</f>
        <v>222.52941799999999</v>
      </c>
      <c r="N5" s="25">
        <f>VLOOKUP($A5,'Exports, FOB'!$B:$AE,N$1,FALSE)+VLOOKUP($A5,'Imports, CIF'!$B:$AE,N$1,FALSE)</f>
        <v>292.36602800000003</v>
      </c>
      <c r="O5" s="25">
        <f>VLOOKUP($A5,'Exports, FOB'!$B:$AE,O$1,FALSE)+VLOOKUP($A5,'Imports, CIF'!$B:$AE,O$1,FALSE)</f>
        <v>356.07055700000001</v>
      </c>
      <c r="P5" s="25">
        <f>VLOOKUP($A5,'Exports, FOB'!$B:$AE,P$1,FALSE)+VLOOKUP($A5,'Imports, CIF'!$B:$AE,P$1,FALSE)</f>
        <v>452.23963700000002</v>
      </c>
      <c r="Q5" s="25">
        <f>VLOOKUP($A5,'Exports, FOB'!$B:$AE,Q$1,FALSE)+VLOOKUP($A5,'Imports, CIF'!$B:$AE,Q$1,FALSE)</f>
        <v>559.78439000000003</v>
      </c>
      <c r="R5" s="25">
        <f>VLOOKUP($A5,'Exports, FOB'!$B:$AE,R$1,FALSE)+VLOOKUP($A5,'Imports, CIF'!$B:$AE,R$1,FALSE)</f>
        <v>723.36998800000003</v>
      </c>
      <c r="S5" s="25">
        <f>VLOOKUP($A5,'Exports, FOB'!$B:$AE,S$1,FALSE)+VLOOKUP($A5,'Imports, CIF'!$B:$AE,S$1,FALSE)</f>
        <v>1215.4056760000001</v>
      </c>
      <c r="T5" s="25">
        <f>VLOOKUP($A5,'Exports, FOB'!$B:$AE,T$1,FALSE)+VLOOKUP($A5,'Imports, CIF'!$B:$AE,T$1,FALSE)</f>
        <v>1036.6860710000001</v>
      </c>
      <c r="U5" s="25">
        <f>VLOOKUP($A5,'Exports, FOB'!$B:$AE,U$1,FALSE)+VLOOKUP($A5,'Imports, CIF'!$B:$AE,U$1,FALSE)</f>
        <v>1499.5371110000001</v>
      </c>
      <c r="V5" s="25">
        <f>VLOOKUP($A5,'Exports, FOB'!$B:$AE,V$1,FALSE)+VLOOKUP($A5,'Imports, CIF'!$B:$AE,V$1,FALSE)</f>
        <v>1709.079872</v>
      </c>
      <c r="W5" s="25">
        <f>VLOOKUP($A5,'Exports, FOB'!$B:$AE,W$1,FALSE)+VLOOKUP($A5,'Imports, CIF'!$B:$AE,W$1,FALSE)</f>
        <v>1277.72451</v>
      </c>
      <c r="X5" s="25">
        <f>VLOOKUP($A5,'Exports, FOB'!$B:$AE,X$1,FALSE)+VLOOKUP($A5,'Imports, CIF'!$B:$AE,X$1,FALSE)</f>
        <v>1192.503164</v>
      </c>
      <c r="Y5" s="25">
        <f>VLOOKUP($A5,'Exports, FOB'!$B:$AE,Y$1,FALSE)+VLOOKUP($A5,'Imports, CIF'!$B:$AE,Y$1,FALSE)</f>
        <v>1222.045652</v>
      </c>
      <c r="Z5" s="25">
        <f>VLOOKUP($A5,'Exports, FOB'!$B:$AE,Z$1,FALSE)+VLOOKUP($A5,'Imports, CIF'!$B:$AE,Z$1,FALSE)</f>
        <v>1112.948752</v>
      </c>
      <c r="AA5" s="25">
        <f>VLOOKUP($A5,'Exports, FOB'!$B:$AE,AA$1,FALSE)+VLOOKUP($A5,'Imports, CIF'!$B:$AE,AA$1,FALSE)</f>
        <v>1285.715952</v>
      </c>
      <c r="AB5" s="25">
        <f>VLOOKUP($A5,'Exports, FOB'!$B:$AE,AB$1,FALSE)+VLOOKUP($A5,'Imports, CIF'!$B:$AE,AB$1,FALSE)</f>
        <v>1332.9</v>
      </c>
      <c r="AC5" s="25">
        <f>VLOOKUP($A5,'Exports, FOB'!$B:$AE,AC$1,FALSE)+VLOOKUP($A5,'Imports, CIF'!$B:$AE,AC$1,FALSE)</f>
        <v>1247.6099999999999</v>
      </c>
      <c r="AD5" s="25">
        <f>VLOOKUP($A5,'Exports, FOB'!$B:$AE,AD$1,FALSE)+VLOOKUP($A5,'Imports, CIF'!$B:$AE,AD$1,FALSE)</f>
        <v>1117.94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3748.8</v>
      </c>
      <c r="I6" s="25">
        <f>VLOOKUP($A6,'Exports, FOB'!$B:$AE,I$1,FALSE)+VLOOKUP($A6,'Imports, CIF'!$B:$AE,I$1,FALSE)</f>
        <v>4094.4250000000002</v>
      </c>
      <c r="J6" s="25">
        <f>VLOOKUP($A6,'Exports, FOB'!$B:$AE,J$1,FALSE)+VLOOKUP($A6,'Imports, CIF'!$B:$AE,J$1,FALSE)</f>
        <v>4827.9249999999993</v>
      </c>
      <c r="K6" s="25">
        <f>VLOOKUP($A6,'Exports, FOB'!$B:$AE,K$1,FALSE)+VLOOKUP($A6,'Imports, CIF'!$B:$AE,K$1,FALSE)</f>
        <v>4517.6999990000004</v>
      </c>
      <c r="L6" s="25">
        <f>VLOOKUP($A6,'Exports, FOB'!$B:$AE,L$1,FALSE)+VLOOKUP($A6,'Imports, CIF'!$B:$AE,L$1,FALSE)</f>
        <v>3863.7563289999998</v>
      </c>
      <c r="M6" s="25">
        <f>VLOOKUP($A6,'Exports, FOB'!$B:$AE,M$1,FALSE)+VLOOKUP($A6,'Imports, CIF'!$B:$AE,M$1,FALSE)</f>
        <v>5068.7275970000001</v>
      </c>
      <c r="N6" s="25">
        <f>VLOOKUP($A6,'Exports, FOB'!$B:$AE,N$1,FALSE)+VLOOKUP($A6,'Imports, CIF'!$B:$AE,N$1,FALSE)</f>
        <v>5679.6486409999998</v>
      </c>
      <c r="O6" s="25">
        <f>VLOOKUP($A6,'Exports, FOB'!$B:$AE,O$1,FALSE)+VLOOKUP($A6,'Imports, CIF'!$B:$AE,O$1,FALSE)</f>
        <v>6701.6889120000005</v>
      </c>
      <c r="P6" s="25">
        <f>VLOOKUP($A6,'Exports, FOB'!$B:$AE,P$1,FALSE)+VLOOKUP($A6,'Imports, CIF'!$B:$AE,P$1,FALSE)</f>
        <v>7471.9312229999996</v>
      </c>
      <c r="Q6" s="25">
        <f>VLOOKUP($A6,'Exports, FOB'!$B:$AE,Q$1,FALSE)+VLOOKUP($A6,'Imports, CIF'!$B:$AE,Q$1,FALSE)</f>
        <v>7611.3048600000002</v>
      </c>
      <c r="R6" s="25">
        <f>VLOOKUP($A6,'Exports, FOB'!$B:$AE,R$1,FALSE)+VLOOKUP($A6,'Imports, CIF'!$B:$AE,R$1,FALSE)</f>
        <v>8328.850563</v>
      </c>
      <c r="S6" s="25">
        <f>VLOOKUP($A6,'Exports, FOB'!$B:$AE,S$1,FALSE)+VLOOKUP($A6,'Imports, CIF'!$B:$AE,S$1,FALSE)</f>
        <v>10287.092971</v>
      </c>
      <c r="T6" s="25">
        <f>VLOOKUP($A6,'Exports, FOB'!$B:$AE,T$1,FALSE)+VLOOKUP($A6,'Imports, CIF'!$B:$AE,T$1,FALSE)</f>
        <v>8761.6039970000002</v>
      </c>
      <c r="U6" s="25">
        <f>VLOOKUP($A6,'Exports, FOB'!$B:$AE,U$1,FALSE)+VLOOKUP($A6,'Imports, CIF'!$B:$AE,U$1,FALSE)</f>
        <v>12489.998469</v>
      </c>
      <c r="V6" s="25">
        <f>VLOOKUP($A6,'Exports, FOB'!$B:$AE,V$1,FALSE)+VLOOKUP($A6,'Imports, CIF'!$B:$AE,V$1,FALSE)</f>
        <v>18175.981996000002</v>
      </c>
      <c r="W6" s="25">
        <f>VLOOKUP($A6,'Exports, FOB'!$B:$AE,W$1,FALSE)+VLOOKUP($A6,'Imports, CIF'!$B:$AE,W$1,FALSE)</f>
        <v>15884.500827</v>
      </c>
      <c r="X6" s="25">
        <f>VLOOKUP($A6,'Exports, FOB'!$B:$AE,X$1,FALSE)+VLOOKUP($A6,'Imports, CIF'!$B:$AE,X$1,FALSE)</f>
        <v>16887.739160999998</v>
      </c>
      <c r="Y6" s="25">
        <f>VLOOKUP($A6,'Exports, FOB'!$B:$AE,Y$1,FALSE)+VLOOKUP($A6,'Imports, CIF'!$B:$AE,Y$1,FALSE)</f>
        <v>17178.602568999999</v>
      </c>
      <c r="Z6" s="25">
        <f>VLOOKUP($A6,'Exports, FOB'!$B:$AE,Z$1,FALSE)+VLOOKUP($A6,'Imports, CIF'!$B:$AE,Z$1,FALSE)</f>
        <v>13386.726935000001</v>
      </c>
      <c r="AA6" s="25">
        <f>VLOOKUP($A6,'Exports, FOB'!$B:$AE,AA$1,FALSE)+VLOOKUP($A6,'Imports, CIF'!$B:$AE,AA$1,FALSE)</f>
        <v>12842.929050999999</v>
      </c>
      <c r="AB6" s="25">
        <f>VLOOKUP($A6,'Exports, FOB'!$B:$AE,AB$1,FALSE)+VLOOKUP($A6,'Imports, CIF'!$B:$AE,AB$1,FALSE)</f>
        <v>12173.02</v>
      </c>
      <c r="AC6" s="25">
        <f>VLOOKUP($A6,'Exports, FOB'!$B:$AE,AC$1,FALSE)+VLOOKUP($A6,'Imports, CIF'!$B:$AE,AC$1,FALSE)</f>
        <v>16306.09</v>
      </c>
      <c r="AD6" s="25">
        <f>VLOOKUP($A6,'Exports, FOB'!$B:$AE,AD$1,FALSE)+VLOOKUP($A6,'Imports, CIF'!$B:$AE,AD$1,FALSE)</f>
        <v>15536.1</v>
      </c>
    </row>
    <row r="7" spans="1:30" x14ac:dyDescent="0.15">
      <c r="A7" s="26" t="s">
        <v>226</v>
      </c>
      <c r="B7" s="25">
        <f>VLOOKUP($A7,'Exports, FOB'!$B:$AE,B$1,FALSE)+VLOOKUP($A7,'Imports, CIF'!$B:$AE,B$1,FALSE)</f>
        <v>211.81800000000001</v>
      </c>
      <c r="C7" s="25">
        <f>VLOOKUP($A7,'Exports, FOB'!$B:$AE,C$1,FALSE)+VLOOKUP($A7,'Imports, CIF'!$B:$AE,C$1,FALSE)</f>
        <v>230.4442718457837</v>
      </c>
      <c r="D7" s="25">
        <f>VLOOKUP($A7,'Exports, FOB'!$B:$AE,D$1,FALSE)+VLOOKUP($A7,'Imports, CIF'!$B:$AE,D$1,FALSE)</f>
        <v>169.2738351753178</v>
      </c>
      <c r="E7" s="25">
        <f>VLOOKUP($A7,'Exports, FOB'!$B:$AE,E$1,FALSE)+VLOOKUP($A7,'Imports, CIF'!$B:$AE,E$1,FALSE)</f>
        <v>599.36215664634108</v>
      </c>
      <c r="F7" s="25">
        <f>VLOOKUP($A7,'Exports, FOB'!$B:$AE,F$1,FALSE)+VLOOKUP($A7,'Imports, CIF'!$B:$AE,F$1,FALSE)</f>
        <v>318.34000000000003</v>
      </c>
      <c r="G7" s="25">
        <f>VLOOKUP($A7,'Exports, FOB'!$B:$AE,G$1,FALSE)+VLOOKUP($A7,'Imports, CIF'!$B:$AE,G$1,FALSE)</f>
        <v>285.66186055103714</v>
      </c>
      <c r="H7" s="25">
        <f>VLOOKUP($A7,'Exports, FOB'!$B:$AE,H$1,FALSE)+VLOOKUP($A7,'Imports, CIF'!$B:$AE,H$1,FALSE)</f>
        <v>328.22500000000002</v>
      </c>
      <c r="I7" s="25">
        <f>VLOOKUP($A7,'Exports, FOB'!$B:$AE,I$1,FALSE)+VLOOKUP($A7,'Imports, CIF'!$B:$AE,I$1,FALSE)</f>
        <v>332.47500000000002</v>
      </c>
      <c r="J7" s="25">
        <f>VLOOKUP($A7,'Exports, FOB'!$B:$AE,J$1,FALSE)+VLOOKUP($A7,'Imports, CIF'!$B:$AE,J$1,FALSE)</f>
        <v>431.7000000000001</v>
      </c>
      <c r="K7" s="25">
        <f>VLOOKUP($A7,'Exports, FOB'!$B:$AE,K$1,FALSE)+VLOOKUP($A7,'Imports, CIF'!$B:$AE,K$1,FALSE)</f>
        <v>394.87500199999999</v>
      </c>
      <c r="L7" s="25">
        <f>VLOOKUP($A7,'Exports, FOB'!$B:$AE,L$1,FALSE)+VLOOKUP($A7,'Imports, CIF'!$B:$AE,L$1,FALSE)</f>
        <v>494.17782999999997</v>
      </c>
      <c r="M7" s="25">
        <f>VLOOKUP($A7,'Exports, FOB'!$B:$AE,M$1,FALSE)+VLOOKUP($A7,'Imports, CIF'!$B:$AE,M$1,FALSE)</f>
        <v>728.662914</v>
      </c>
      <c r="N7" s="25">
        <f>VLOOKUP($A7,'Exports, FOB'!$B:$AE,N$1,FALSE)+VLOOKUP($A7,'Imports, CIF'!$B:$AE,N$1,FALSE)</f>
        <v>640.80954199999996</v>
      </c>
      <c r="O7" s="25">
        <f>VLOOKUP($A7,'Exports, FOB'!$B:$AE,O$1,FALSE)+VLOOKUP($A7,'Imports, CIF'!$B:$AE,O$1,FALSE)</f>
        <v>1210.8785010000001</v>
      </c>
      <c r="P7" s="25">
        <f>VLOOKUP($A7,'Exports, FOB'!$B:$AE,P$1,FALSE)+VLOOKUP($A7,'Imports, CIF'!$B:$AE,P$1,FALSE)</f>
        <v>1855.3939270000001</v>
      </c>
      <c r="Q7" s="25">
        <f>VLOOKUP($A7,'Exports, FOB'!$B:$AE,Q$1,FALSE)+VLOOKUP($A7,'Imports, CIF'!$B:$AE,Q$1,FALSE)</f>
        <v>2329.7631019999999</v>
      </c>
      <c r="R7" s="25">
        <f>VLOOKUP($A7,'Exports, FOB'!$B:$AE,R$1,FALSE)+VLOOKUP($A7,'Imports, CIF'!$B:$AE,R$1,FALSE)</f>
        <v>3209.9553759999999</v>
      </c>
      <c r="S7" s="25">
        <f>VLOOKUP($A7,'Exports, FOB'!$B:$AE,S$1,FALSE)+VLOOKUP($A7,'Imports, CIF'!$B:$AE,S$1,FALSE)</f>
        <v>4359.9356619999999</v>
      </c>
      <c r="T7" s="25">
        <f>VLOOKUP($A7,'Exports, FOB'!$B:$AE,T$1,FALSE)+VLOOKUP($A7,'Imports, CIF'!$B:$AE,T$1,FALSE)</f>
        <v>4767.0966340000004</v>
      </c>
      <c r="U7" s="25">
        <f>VLOOKUP($A7,'Exports, FOB'!$B:$AE,U$1,FALSE)+VLOOKUP($A7,'Imports, CIF'!$B:$AE,U$1,FALSE)</f>
        <v>6914.7213599999995</v>
      </c>
      <c r="V7" s="25">
        <f>VLOOKUP($A7,'Exports, FOB'!$B:$AE,V$1,FALSE)+VLOOKUP($A7,'Imports, CIF'!$B:$AE,V$1,FALSE)</f>
        <v>9157.8315689999999</v>
      </c>
      <c r="W7" s="25">
        <f>VLOOKUP($A7,'Exports, FOB'!$B:$AE,W$1,FALSE)+VLOOKUP($A7,'Imports, CIF'!$B:$AE,W$1,FALSE)</f>
        <v>11534.694269</v>
      </c>
      <c r="X7" s="25">
        <f>VLOOKUP($A7,'Exports, FOB'!$B:$AE,X$1,FALSE)+VLOOKUP($A7,'Imports, CIF'!$B:$AE,X$1,FALSE)</f>
        <v>9134.9296119999999</v>
      </c>
      <c r="Y7" s="25">
        <f>VLOOKUP($A7,'Exports, FOB'!$B:$AE,Y$1,FALSE)+VLOOKUP($A7,'Imports, CIF'!$B:$AE,Y$1,FALSE)</f>
        <v>12507.781536999999</v>
      </c>
      <c r="Z7" s="25">
        <f>VLOOKUP($A7,'Exports, FOB'!$B:$AE,Z$1,FALSE)+VLOOKUP($A7,'Imports, CIF'!$B:$AE,Z$1,FALSE)</f>
        <v>7220.828031</v>
      </c>
      <c r="AA7" s="25">
        <f>VLOOKUP($A7,'Exports, FOB'!$B:$AE,AA$1,FALSE)+VLOOKUP($A7,'Imports, CIF'!$B:$AE,AA$1,FALSE)</f>
        <v>5914.1279990000003</v>
      </c>
      <c r="AB7" s="25">
        <f>VLOOKUP($A7,'Exports, FOB'!$B:$AE,AB$1,FALSE)+VLOOKUP($A7,'Imports, CIF'!$B:$AE,AB$1,FALSE)</f>
        <v>7974.15</v>
      </c>
      <c r="AC7" s="25">
        <f>VLOOKUP($A7,'Exports, FOB'!$B:$AE,AC$1,FALSE)+VLOOKUP($A7,'Imports, CIF'!$B:$AE,AC$1,FALSE)</f>
        <v>8181.98</v>
      </c>
      <c r="AD7" s="25">
        <f>VLOOKUP($A7,'Exports, FOB'!$B:$AE,AD$1,FALSE)+VLOOKUP($A7,'Imports, CIF'!$B:$AE,AD$1,FALSE)</f>
        <v>7176.76</v>
      </c>
    </row>
    <row r="8" spans="1:30" x14ac:dyDescent="0.15">
      <c r="A8" s="26" t="s">
        <v>58</v>
      </c>
      <c r="B8" s="25">
        <f>VLOOKUP($A8,'Exports, FOB'!$B:$AE,B$1,FALSE)+VLOOKUP($A8,'Imports, CIF'!$B:$AE,B$1,FALSE)</f>
        <v>463.2729999999998</v>
      </c>
      <c r="C8" s="25">
        <f>VLOOKUP($A8,'Exports, FOB'!$B:$AE,C$1,FALSE)+VLOOKUP($A8,'Imports, CIF'!$B:$AE,C$1,FALSE)</f>
        <v>621.68380542428895</v>
      </c>
      <c r="D8" s="25">
        <f>VLOOKUP($A8,'Exports, FOB'!$B:$AE,D$1,FALSE)+VLOOKUP($A8,'Imports, CIF'!$B:$AE,D$1,FALSE)</f>
        <v>421.68379870587796</v>
      </c>
      <c r="E8" s="25">
        <f>VLOOKUP($A8,'Exports, FOB'!$B:$AE,E$1,FALSE)+VLOOKUP($A8,'Imports, CIF'!$B:$AE,E$1,FALSE)</f>
        <v>497.98847489109193</v>
      </c>
      <c r="F8" s="25">
        <f>VLOOKUP($A8,'Exports, FOB'!$B:$AE,F$1,FALSE)+VLOOKUP($A8,'Imports, CIF'!$B:$AE,F$1,FALSE)</f>
        <v>614.84</v>
      </c>
      <c r="G8" s="25">
        <f>VLOOKUP($A8,'Exports, FOB'!$B:$AE,G$1,FALSE)+VLOOKUP($A8,'Imports, CIF'!$B:$AE,G$1,FALSE)</f>
        <v>639.56801409789796</v>
      </c>
      <c r="H8" s="25">
        <f>VLOOKUP($A8,'Exports, FOB'!$B:$AE,H$1,FALSE)+VLOOKUP($A8,'Imports, CIF'!$B:$AE,H$1,FALSE)</f>
        <v>807.17499999999995</v>
      </c>
      <c r="I8" s="25">
        <f>VLOOKUP($A8,'Exports, FOB'!$B:$AE,I$1,FALSE)+VLOOKUP($A8,'Imports, CIF'!$B:$AE,I$1,FALSE)</f>
        <v>857.47499999999991</v>
      </c>
      <c r="J8" s="25">
        <f>VLOOKUP($A8,'Exports, FOB'!$B:$AE,J$1,FALSE)+VLOOKUP($A8,'Imports, CIF'!$B:$AE,J$1,FALSE)</f>
        <v>933.75</v>
      </c>
      <c r="K8" s="25">
        <f>VLOOKUP($A8,'Exports, FOB'!$B:$AE,K$1,FALSE)+VLOOKUP($A8,'Imports, CIF'!$B:$AE,K$1,FALSE)</f>
        <v>1029.9000000000001</v>
      </c>
      <c r="L8" s="25">
        <f>VLOOKUP($A8,'Exports, FOB'!$B:$AE,L$1,FALSE)+VLOOKUP($A8,'Imports, CIF'!$B:$AE,L$1,FALSE)</f>
        <v>1085.2241100000001</v>
      </c>
      <c r="M8" s="25">
        <f>VLOOKUP($A8,'Exports, FOB'!$B:$AE,M$1,FALSE)+VLOOKUP($A8,'Imports, CIF'!$B:$AE,M$1,FALSE)</f>
        <v>1226.9796739999999</v>
      </c>
      <c r="N8" s="25">
        <f>VLOOKUP($A8,'Exports, FOB'!$B:$AE,N$1,FALSE)+VLOOKUP($A8,'Imports, CIF'!$B:$AE,N$1,FALSE)</f>
        <v>1432.9505330000002</v>
      </c>
      <c r="O8" s="25">
        <f>VLOOKUP($A8,'Exports, FOB'!$B:$AE,O$1,FALSE)+VLOOKUP($A8,'Imports, CIF'!$B:$AE,O$1,FALSE)</f>
        <v>1538.2413919999999</v>
      </c>
      <c r="P8" s="25">
        <f>VLOOKUP($A8,'Exports, FOB'!$B:$AE,P$1,FALSE)+VLOOKUP($A8,'Imports, CIF'!$B:$AE,P$1,FALSE)</f>
        <v>1866.7139229999998</v>
      </c>
      <c r="Q8" s="25">
        <f>VLOOKUP($A8,'Exports, FOB'!$B:$AE,Q$1,FALSE)+VLOOKUP($A8,'Imports, CIF'!$B:$AE,Q$1,FALSE)</f>
        <v>2651.2174110000001</v>
      </c>
      <c r="R8" s="25">
        <f>VLOOKUP($A8,'Exports, FOB'!$B:$AE,R$1,FALSE)+VLOOKUP($A8,'Imports, CIF'!$B:$AE,R$1,FALSE)</f>
        <v>3150.035946</v>
      </c>
      <c r="S8" s="25">
        <f>VLOOKUP($A8,'Exports, FOB'!$B:$AE,S$1,FALSE)+VLOOKUP($A8,'Imports, CIF'!$B:$AE,S$1,FALSE)</f>
        <v>3999.1759309999998</v>
      </c>
      <c r="T8" s="25">
        <f>VLOOKUP($A8,'Exports, FOB'!$B:$AE,T$1,FALSE)+VLOOKUP($A8,'Imports, CIF'!$B:$AE,T$1,FALSE)</f>
        <v>3256.7140610000001</v>
      </c>
      <c r="U8" s="25">
        <f>VLOOKUP($A8,'Exports, FOB'!$B:$AE,U$1,FALSE)+VLOOKUP($A8,'Imports, CIF'!$B:$AE,U$1,FALSE)</f>
        <v>3325.5287949999997</v>
      </c>
      <c r="V8" s="25">
        <f>VLOOKUP($A8,'Exports, FOB'!$B:$AE,V$1,FALSE)+VLOOKUP($A8,'Imports, CIF'!$B:$AE,V$1,FALSE)</f>
        <v>4492.4344080000001</v>
      </c>
      <c r="W8" s="25">
        <f>VLOOKUP($A8,'Exports, FOB'!$B:$AE,W$1,FALSE)+VLOOKUP($A8,'Imports, CIF'!$B:$AE,W$1,FALSE)</f>
        <v>4831.7887629999996</v>
      </c>
      <c r="X8" s="25">
        <f>VLOOKUP($A8,'Exports, FOB'!$B:$AE,X$1,FALSE)+VLOOKUP($A8,'Imports, CIF'!$B:$AE,X$1,FALSE)</f>
        <v>5150.2105900000006</v>
      </c>
      <c r="Y8" s="25">
        <f>VLOOKUP($A8,'Exports, FOB'!$B:$AE,Y$1,FALSE)+VLOOKUP($A8,'Imports, CIF'!$B:$AE,Y$1,FALSE)</f>
        <v>5932.8329959999992</v>
      </c>
      <c r="Z8" s="25">
        <f>VLOOKUP($A8,'Exports, FOB'!$B:$AE,Z$1,FALSE)+VLOOKUP($A8,'Imports, CIF'!$B:$AE,Z$1,FALSE)</f>
        <v>5971.466539</v>
      </c>
      <c r="AA8" s="25">
        <f>VLOOKUP($A8,'Exports, FOB'!$B:$AE,AA$1,FALSE)+VLOOKUP($A8,'Imports, CIF'!$B:$AE,AA$1,FALSE)</f>
        <v>4602.5549769999998</v>
      </c>
      <c r="AB8" s="25">
        <f>VLOOKUP($A8,'Exports, FOB'!$B:$AE,AB$1,FALSE)+VLOOKUP($A8,'Imports, CIF'!$B:$AE,AB$1,FALSE)</f>
        <v>7156.03</v>
      </c>
      <c r="AC8" s="25">
        <f>VLOOKUP($A8,'Exports, FOB'!$B:$AE,AC$1,FALSE)+VLOOKUP($A8,'Imports, CIF'!$B:$AE,AC$1,FALSE)</f>
        <v>6293.3</v>
      </c>
      <c r="AD8" s="25">
        <f>VLOOKUP($A8,'Exports, FOB'!$B:$AE,AD$1,FALSE)+VLOOKUP($A8,'Imports, CIF'!$B:$AE,AD$1,FALSE)</f>
        <v>6823.64</v>
      </c>
    </row>
    <row r="9" spans="1:30" x14ac:dyDescent="0.15">
      <c r="A9" s="26" t="s">
        <v>227</v>
      </c>
      <c r="B9" s="25">
        <f>VLOOKUP($A9,'Exports, FOB'!$B:$AE,B$1,FALSE)+VLOOKUP($A9,'Imports, CIF'!$B:$AE,B$1,FALSE)</f>
        <v>16.907000000000007</v>
      </c>
      <c r="C9" s="25">
        <f>VLOOKUP($A9,'Exports, FOB'!$B:$AE,C$1,FALSE)+VLOOKUP($A9,'Imports, CIF'!$B:$AE,C$1,FALSE)</f>
        <v>19.809795391999884</v>
      </c>
      <c r="D9" s="25">
        <f>VLOOKUP($A9,'Exports, FOB'!$B:$AE,D$1,FALSE)+VLOOKUP($A9,'Imports, CIF'!$B:$AE,D$1,FALSE)</f>
        <v>35.721784571102702</v>
      </c>
      <c r="E9" s="25">
        <f>VLOOKUP($A9,'Exports, FOB'!$B:$AE,E$1,FALSE)+VLOOKUP($A9,'Imports, CIF'!$B:$AE,E$1,FALSE)</f>
        <v>59.920082655301684</v>
      </c>
      <c r="F9" s="25">
        <f>VLOOKUP($A9,'Exports, FOB'!$B:$AE,F$1,FALSE)+VLOOKUP($A9,'Imports, CIF'!$B:$AE,F$1,FALSE)</f>
        <v>107.28999999999999</v>
      </c>
      <c r="G9" s="25">
        <f>VLOOKUP($A9,'Exports, FOB'!$B:$AE,G$1,FALSE)+VLOOKUP($A9,'Imports, CIF'!$B:$AE,G$1,FALSE)</f>
        <v>168.35835782428379</v>
      </c>
      <c r="H9" s="25">
        <f>VLOOKUP($A9,'Exports, FOB'!$B:$AE,H$1,FALSE)+VLOOKUP($A9,'Imports, CIF'!$B:$AE,H$1,FALSE)</f>
        <v>185.45</v>
      </c>
      <c r="I9" s="25">
        <f>VLOOKUP($A9,'Exports, FOB'!$B:$AE,I$1,FALSE)+VLOOKUP($A9,'Imports, CIF'!$B:$AE,I$1,FALSE)</f>
        <v>141.47499999999999</v>
      </c>
      <c r="J9" s="25">
        <f>VLOOKUP($A9,'Exports, FOB'!$B:$AE,J$1,FALSE)+VLOOKUP($A9,'Imports, CIF'!$B:$AE,J$1,FALSE)</f>
        <v>146.67499999999998</v>
      </c>
      <c r="K9" s="25">
        <f>VLOOKUP($A9,'Exports, FOB'!$B:$AE,K$1,FALSE)+VLOOKUP($A9,'Imports, CIF'!$B:$AE,K$1,FALSE)</f>
        <v>162.72500100000002</v>
      </c>
      <c r="L9" s="25">
        <f>VLOOKUP($A9,'Exports, FOB'!$B:$AE,L$1,FALSE)+VLOOKUP($A9,'Imports, CIF'!$B:$AE,L$1,FALSE)</f>
        <v>154.734478</v>
      </c>
      <c r="M9" s="25">
        <f>VLOOKUP($A9,'Exports, FOB'!$B:$AE,M$1,FALSE)+VLOOKUP($A9,'Imports, CIF'!$B:$AE,M$1,FALSE)</f>
        <v>224.08950099999998</v>
      </c>
      <c r="N9" s="25">
        <f>VLOOKUP($A9,'Exports, FOB'!$B:$AE,N$1,FALSE)+VLOOKUP($A9,'Imports, CIF'!$B:$AE,N$1,FALSE)</f>
        <v>239.674138</v>
      </c>
      <c r="O9" s="25">
        <f>VLOOKUP($A9,'Exports, FOB'!$B:$AE,O$1,FALSE)+VLOOKUP($A9,'Imports, CIF'!$B:$AE,O$1,FALSE)</f>
        <v>395.58994899999999</v>
      </c>
      <c r="P9" s="25">
        <f>VLOOKUP($A9,'Exports, FOB'!$B:$AE,P$1,FALSE)+VLOOKUP($A9,'Imports, CIF'!$B:$AE,P$1,FALSE)</f>
        <v>554.17880200000002</v>
      </c>
      <c r="Q9" s="25">
        <f>VLOOKUP($A9,'Exports, FOB'!$B:$AE,Q$1,FALSE)+VLOOKUP($A9,'Imports, CIF'!$B:$AE,Q$1,FALSE)</f>
        <v>1866.5259700000001</v>
      </c>
      <c r="R9" s="25">
        <f>VLOOKUP($A9,'Exports, FOB'!$B:$AE,R$1,FALSE)+VLOOKUP($A9,'Imports, CIF'!$B:$AE,R$1,FALSE)</f>
        <v>2142.5300619999998</v>
      </c>
      <c r="S9" s="25">
        <f>VLOOKUP($A9,'Exports, FOB'!$B:$AE,S$1,FALSE)+VLOOKUP($A9,'Imports, CIF'!$B:$AE,S$1,FALSE)</f>
        <v>2208.9945109999999</v>
      </c>
      <c r="T9" s="25">
        <f>VLOOKUP($A9,'Exports, FOB'!$B:$AE,T$1,FALSE)+VLOOKUP($A9,'Imports, CIF'!$B:$AE,T$1,FALSE)</f>
        <v>1251.5242210000001</v>
      </c>
      <c r="U9" s="25">
        <f>VLOOKUP($A9,'Exports, FOB'!$B:$AE,U$1,FALSE)+VLOOKUP($A9,'Imports, CIF'!$B:$AE,U$1,FALSE)</f>
        <v>2054.500548</v>
      </c>
      <c r="V9" s="25">
        <f>VLOOKUP($A9,'Exports, FOB'!$B:$AE,V$1,FALSE)+VLOOKUP($A9,'Imports, CIF'!$B:$AE,V$1,FALSE)</f>
        <v>2345.6257649999998</v>
      </c>
      <c r="W9" s="25">
        <f>VLOOKUP($A9,'Exports, FOB'!$B:$AE,W$1,FALSE)+VLOOKUP($A9,'Imports, CIF'!$B:$AE,W$1,FALSE)</f>
        <v>3144.611398</v>
      </c>
      <c r="X9" s="25">
        <f>VLOOKUP($A9,'Exports, FOB'!$B:$AE,X$1,FALSE)+VLOOKUP($A9,'Imports, CIF'!$B:$AE,X$1,FALSE)</f>
        <v>3896.3630929999999</v>
      </c>
      <c r="Y9" s="25">
        <f>VLOOKUP($A9,'Exports, FOB'!$B:$AE,Y$1,FALSE)+VLOOKUP($A9,'Imports, CIF'!$B:$AE,Y$1,FALSE)</f>
        <v>3799.6444270000002</v>
      </c>
      <c r="Z9" s="25">
        <f>VLOOKUP($A9,'Exports, FOB'!$B:$AE,Z$1,FALSE)+VLOOKUP($A9,'Imports, CIF'!$B:$AE,Z$1,FALSE)</f>
        <v>2974.0236489999998</v>
      </c>
      <c r="AA9" s="25">
        <f>VLOOKUP($A9,'Exports, FOB'!$B:$AE,AA$1,FALSE)+VLOOKUP($A9,'Imports, CIF'!$B:$AE,AA$1,FALSE)</f>
        <v>1872.98144</v>
      </c>
      <c r="AB9" s="25">
        <f>VLOOKUP($A9,'Exports, FOB'!$B:$AE,AB$1,FALSE)+VLOOKUP($A9,'Imports, CIF'!$B:$AE,AB$1,FALSE)</f>
        <v>2445.12</v>
      </c>
      <c r="AC9" s="25">
        <f>VLOOKUP($A9,'Exports, FOB'!$B:$AE,AC$1,FALSE)+VLOOKUP($A9,'Imports, CIF'!$B:$AE,AC$1,FALSE)</f>
        <v>2621.2800000000002</v>
      </c>
      <c r="AD9" s="25">
        <f>VLOOKUP($A9,'Exports, FOB'!$B:$AE,AD$1,FALSE)+VLOOKUP($A9,'Imports, CIF'!$B:$AE,AD$1,FALSE)</f>
        <v>2017.85</v>
      </c>
    </row>
    <row r="10" spans="1:30" x14ac:dyDescent="0.15">
      <c r="A10" s="26" t="s">
        <v>84</v>
      </c>
      <c r="B10" s="25">
        <f>VLOOKUP($A10,'Exports, FOB'!$B:$AE,B$1,FALSE)+VLOOKUP($A10,'Imports, CIF'!$B:$AE,B$1,FALSE)</f>
        <v>69.237000000000023</v>
      </c>
      <c r="C10" s="25">
        <f>VLOOKUP($A10,'Exports, FOB'!$B:$AE,C$1,FALSE)+VLOOKUP($A10,'Imports, CIF'!$B:$AE,C$1,FALSE)</f>
        <v>187.94330412950228</v>
      </c>
      <c r="D10" s="25">
        <f>VLOOKUP($A10,'Exports, FOB'!$B:$AE,D$1,FALSE)+VLOOKUP($A10,'Imports, CIF'!$B:$AE,D$1,FALSE)</f>
        <v>544.73655225039215</v>
      </c>
      <c r="E10" s="25">
        <f>VLOOKUP($A10,'Exports, FOB'!$B:$AE,E$1,FALSE)+VLOOKUP($A10,'Imports, CIF'!$B:$AE,E$1,FALSE)</f>
        <v>836.90705244932917</v>
      </c>
      <c r="F10" s="25">
        <f>VLOOKUP($A10,'Exports, FOB'!$B:$AE,F$1,FALSE)+VLOOKUP($A10,'Imports, CIF'!$B:$AE,F$1,FALSE)</f>
        <v>1094.3900000000001</v>
      </c>
      <c r="G10" s="25">
        <f>VLOOKUP($A10,'Exports, FOB'!$B:$AE,G$1,FALSE)+VLOOKUP($A10,'Imports, CIF'!$B:$AE,G$1,FALSE)</f>
        <v>1244.5561194826114</v>
      </c>
      <c r="H10" s="25">
        <f>VLOOKUP($A10,'Exports, FOB'!$B:$AE,H$1,FALSE)+VLOOKUP($A10,'Imports, CIF'!$B:$AE,H$1,FALSE)</f>
        <v>1720.9</v>
      </c>
      <c r="I10" s="25">
        <f>VLOOKUP($A10,'Exports, FOB'!$B:$AE,I$1,FALSE)+VLOOKUP($A10,'Imports, CIF'!$B:$AE,I$1,FALSE)</f>
        <v>1602.25</v>
      </c>
      <c r="J10" s="25">
        <f>VLOOKUP($A10,'Exports, FOB'!$B:$AE,J$1,FALSE)+VLOOKUP($A10,'Imports, CIF'!$B:$AE,J$1,FALSE)</f>
        <v>1751.075</v>
      </c>
      <c r="K10" s="25">
        <f>VLOOKUP($A10,'Exports, FOB'!$B:$AE,K$1,FALSE)+VLOOKUP($A10,'Imports, CIF'!$B:$AE,K$1,FALSE)</f>
        <v>2206.8249999999998</v>
      </c>
      <c r="L10" s="25">
        <f>VLOOKUP($A10,'Exports, FOB'!$B:$AE,L$1,FALSE)+VLOOKUP($A10,'Imports, CIF'!$B:$AE,L$1,FALSE)</f>
        <v>2724.722229</v>
      </c>
      <c r="M10" s="25">
        <f>VLOOKUP($A10,'Exports, FOB'!$B:$AE,M$1,FALSE)+VLOOKUP($A10,'Imports, CIF'!$B:$AE,M$1,FALSE)</f>
        <v>4322.7229230000003</v>
      </c>
      <c r="N10" s="25">
        <f>VLOOKUP($A10,'Exports, FOB'!$B:$AE,N$1,FALSE)+VLOOKUP($A10,'Imports, CIF'!$B:$AE,N$1,FALSE)</f>
        <v>6448.094059</v>
      </c>
      <c r="O10" s="25">
        <f>VLOOKUP($A10,'Exports, FOB'!$B:$AE,O$1,FALSE)+VLOOKUP($A10,'Imports, CIF'!$B:$AE,O$1,FALSE)</f>
        <v>10251.773026999999</v>
      </c>
      <c r="P10" s="25">
        <f>VLOOKUP($A10,'Exports, FOB'!$B:$AE,P$1,FALSE)+VLOOKUP($A10,'Imports, CIF'!$B:$AE,P$1,FALSE)</f>
        <v>16398.826845</v>
      </c>
      <c r="Q10" s="25">
        <f>VLOOKUP($A10,'Exports, FOB'!$B:$AE,Q$1,FALSE)+VLOOKUP($A10,'Imports, CIF'!$B:$AE,Q$1,FALSE)</f>
        <v>23722.756044000002</v>
      </c>
      <c r="R10" s="25">
        <f>VLOOKUP($A10,'Exports, FOB'!$B:$AE,R$1,FALSE)+VLOOKUP($A10,'Imports, CIF'!$B:$AE,R$1,FALSE)</f>
        <v>34887.029501999998</v>
      </c>
      <c r="S10" s="25">
        <f>VLOOKUP($A10,'Exports, FOB'!$B:$AE,S$1,FALSE)+VLOOKUP($A10,'Imports, CIF'!$B:$AE,S$1,FALSE)</f>
        <v>44142.584358</v>
      </c>
      <c r="T10" s="25">
        <f>VLOOKUP($A10,'Exports, FOB'!$B:$AE,T$1,FALSE)+VLOOKUP($A10,'Imports, CIF'!$B:$AE,T$1,FALSE)</f>
        <v>38994.595378999999</v>
      </c>
      <c r="U10" s="25">
        <f>VLOOKUP($A10,'Exports, FOB'!$B:$AE,U$1,FALSE)+VLOOKUP($A10,'Imports, CIF'!$B:$AE,U$1,FALSE)</f>
        <v>58851.590951999999</v>
      </c>
      <c r="V10" s="25">
        <f>VLOOKUP($A10,'Exports, FOB'!$B:$AE,V$1,FALSE)+VLOOKUP($A10,'Imports, CIF'!$B:$AE,V$1,FALSE)</f>
        <v>74412.485799999995</v>
      </c>
      <c r="W10" s="25">
        <f>VLOOKUP($A10,'Exports, FOB'!$B:$AE,W$1,FALSE)+VLOOKUP($A10,'Imports, CIF'!$B:$AE,W$1,FALSE)</f>
        <v>67311.196016999995</v>
      </c>
      <c r="X10" s="25">
        <f>VLOOKUP($A10,'Exports, FOB'!$B:$AE,X$1,FALSE)+VLOOKUP($A10,'Imports, CIF'!$B:$AE,X$1,FALSE)</f>
        <v>65973.458996999994</v>
      </c>
      <c r="Y10" s="25">
        <f>VLOOKUP($A10,'Exports, FOB'!$B:$AE,Y$1,FALSE)+VLOOKUP($A10,'Imports, CIF'!$B:$AE,Y$1,FALSE)</f>
        <v>71531.582099000007</v>
      </c>
      <c r="Z10" s="25">
        <f>VLOOKUP($A10,'Exports, FOB'!$B:$AE,Z$1,FALSE)+VLOOKUP($A10,'Imports, CIF'!$B:$AE,Z$1,FALSE)</f>
        <v>71282.755088999998</v>
      </c>
      <c r="AA10" s="25">
        <f>VLOOKUP($A10,'Exports, FOB'!$B:$AE,AA$1,FALSE)+VLOOKUP($A10,'Imports, CIF'!$B:$AE,AA$1,FALSE)</f>
        <v>69486.285720999993</v>
      </c>
      <c r="AB10" s="25">
        <f>VLOOKUP($A10,'Exports, FOB'!$B:$AE,AB$1,FALSE)+VLOOKUP($A10,'Imports, CIF'!$B:$AE,AB$1,FALSE)</f>
        <v>84475.83</v>
      </c>
      <c r="AC10" s="25">
        <f>VLOOKUP($A10,'Exports, FOB'!$B:$AE,AC$1,FALSE)+VLOOKUP($A10,'Imports, CIF'!$B:$AE,AC$1,FALSE)</f>
        <v>90156.290000000008</v>
      </c>
      <c r="AD10" s="25">
        <f>VLOOKUP($A10,'Exports, FOB'!$B:$AE,AD$1,FALSE)+VLOOKUP($A10,'Imports, CIF'!$B:$AE,AD$1,FALSE)</f>
        <v>85615.81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125.35599999999999</v>
      </c>
      <c r="C11" s="25">
        <f>VLOOKUP($A11,'Exports, FOB'!$B:$AE,C$1,FALSE)+VLOOKUP($A11,'Imports, CIF'!$B:$AE,C$1,FALSE)</f>
        <v>113.10501901963073</v>
      </c>
      <c r="D11" s="25">
        <f>VLOOKUP($A11,'Exports, FOB'!$B:$AE,D$1,FALSE)+VLOOKUP($A11,'Imports, CIF'!$B:$AE,D$1,FALSE)</f>
        <v>89.276796152328899</v>
      </c>
      <c r="E11" s="25">
        <f>VLOOKUP($A11,'Exports, FOB'!$B:$AE,E$1,FALSE)+VLOOKUP($A11,'Imports, CIF'!$B:$AE,E$1,FALSE)</f>
        <v>134.95733167934193</v>
      </c>
      <c r="F11" s="25">
        <f>VLOOKUP($A11,'Exports, FOB'!$B:$AE,F$1,FALSE)+VLOOKUP($A11,'Imports, CIF'!$B:$AE,F$1,FALSE)</f>
        <v>156.41</v>
      </c>
      <c r="G11" s="25">
        <f>VLOOKUP($A11,'Exports, FOB'!$B:$AE,G$1,FALSE)+VLOOKUP($A11,'Imports, CIF'!$B:$AE,G$1,FALSE)</f>
        <v>267.971317784196</v>
      </c>
      <c r="H11" s="25">
        <f>VLOOKUP($A11,'Exports, FOB'!$B:$AE,H$1,FALSE)+VLOOKUP($A11,'Imports, CIF'!$B:$AE,H$1,FALSE)</f>
        <v>239</v>
      </c>
      <c r="I11" s="25">
        <f>VLOOKUP($A11,'Exports, FOB'!$B:$AE,I$1,FALSE)+VLOOKUP($A11,'Imports, CIF'!$B:$AE,I$1,FALSE)</f>
        <v>249.42499999999993</v>
      </c>
      <c r="J11" s="25">
        <f>VLOOKUP($A11,'Exports, FOB'!$B:$AE,J$1,FALSE)+VLOOKUP($A11,'Imports, CIF'!$B:$AE,J$1,FALSE)</f>
        <v>211.17500000000001</v>
      </c>
      <c r="K11" s="25">
        <f>VLOOKUP($A11,'Exports, FOB'!$B:$AE,K$1,FALSE)+VLOOKUP($A11,'Imports, CIF'!$B:$AE,K$1,FALSE)</f>
        <v>248.44999899999999</v>
      </c>
      <c r="L11" s="25">
        <f>VLOOKUP($A11,'Exports, FOB'!$B:$AE,L$1,FALSE)+VLOOKUP($A11,'Imports, CIF'!$B:$AE,L$1,FALSE)</f>
        <v>229.52756199999999</v>
      </c>
      <c r="M11" s="25">
        <f>VLOOKUP($A11,'Exports, FOB'!$B:$AE,M$1,FALSE)+VLOOKUP($A11,'Imports, CIF'!$B:$AE,M$1,FALSE)</f>
        <v>260.56276600000001</v>
      </c>
      <c r="N11" s="25">
        <f>VLOOKUP($A11,'Exports, FOB'!$B:$AE,N$1,FALSE)+VLOOKUP($A11,'Imports, CIF'!$B:$AE,N$1,FALSE)</f>
        <v>353.55849899999998</v>
      </c>
      <c r="O11" s="25">
        <f>VLOOKUP($A11,'Exports, FOB'!$B:$AE,O$1,FALSE)+VLOOKUP($A11,'Imports, CIF'!$B:$AE,O$1,FALSE)</f>
        <v>480.27783699999998</v>
      </c>
      <c r="P11" s="25">
        <f>VLOOKUP($A11,'Exports, FOB'!$B:$AE,P$1,FALSE)+VLOOKUP($A11,'Imports, CIF'!$B:$AE,P$1,FALSE)</f>
        <v>724.21868500000005</v>
      </c>
      <c r="Q11" s="25">
        <f>VLOOKUP($A11,'Exports, FOB'!$B:$AE,Q$1,FALSE)+VLOOKUP($A11,'Imports, CIF'!$B:$AE,Q$1,FALSE)</f>
        <v>800.11468500000001</v>
      </c>
      <c r="R11" s="25">
        <f>VLOOKUP($A11,'Exports, FOB'!$B:$AE,R$1,FALSE)+VLOOKUP($A11,'Imports, CIF'!$B:$AE,R$1,FALSE)</f>
        <v>1075.4885180000001</v>
      </c>
      <c r="S11" s="25">
        <f>VLOOKUP($A11,'Exports, FOB'!$B:$AE,S$1,FALSE)+VLOOKUP($A11,'Imports, CIF'!$B:$AE,S$1,FALSE)</f>
        <v>1416.2587659999999</v>
      </c>
      <c r="T11" s="25">
        <f>VLOOKUP($A11,'Exports, FOB'!$B:$AE,T$1,FALSE)+VLOOKUP($A11,'Imports, CIF'!$B:$AE,T$1,FALSE)</f>
        <v>1309.4548049999999</v>
      </c>
      <c r="U11" s="25">
        <f>VLOOKUP($A11,'Exports, FOB'!$B:$AE,U$1,FALSE)+VLOOKUP($A11,'Imports, CIF'!$B:$AE,U$1,FALSE)</f>
        <v>1633.8015459999999</v>
      </c>
      <c r="V11" s="25">
        <f>VLOOKUP($A11,'Exports, FOB'!$B:$AE,V$1,FALSE)+VLOOKUP($A11,'Imports, CIF'!$B:$AE,V$1,FALSE)</f>
        <v>2278.1021000000001</v>
      </c>
      <c r="W11" s="25">
        <f>VLOOKUP($A11,'Exports, FOB'!$B:$AE,W$1,FALSE)+VLOOKUP($A11,'Imports, CIF'!$B:$AE,W$1,FALSE)</f>
        <v>1713.3428699999999</v>
      </c>
      <c r="X11" s="25">
        <f>VLOOKUP($A11,'Exports, FOB'!$B:$AE,X$1,FALSE)+VLOOKUP($A11,'Imports, CIF'!$B:$AE,X$1,FALSE)</f>
        <v>1372.978306</v>
      </c>
      <c r="Y11" s="25">
        <f>VLOOKUP($A11,'Exports, FOB'!$B:$AE,Y$1,FALSE)+VLOOKUP($A11,'Imports, CIF'!$B:$AE,Y$1,FALSE)</f>
        <v>1428.7058220000001</v>
      </c>
      <c r="Z11" s="25">
        <f>VLOOKUP($A11,'Exports, FOB'!$B:$AE,Z$1,FALSE)+VLOOKUP($A11,'Imports, CIF'!$B:$AE,Z$1,FALSE)</f>
        <v>1235.09238</v>
      </c>
      <c r="AA11" s="25">
        <f>VLOOKUP($A11,'Exports, FOB'!$B:$AE,AA$1,FALSE)+VLOOKUP($A11,'Imports, CIF'!$B:$AE,AA$1,FALSE)</f>
        <v>1195.565364</v>
      </c>
      <c r="AB11" s="25">
        <f>VLOOKUP($A11,'Exports, FOB'!$B:$AE,AB$1,FALSE)+VLOOKUP($A11,'Imports, CIF'!$B:$AE,AB$1,FALSE)</f>
        <v>1559.18</v>
      </c>
      <c r="AC11" s="25">
        <f>VLOOKUP($A11,'Exports, FOB'!$B:$AE,AC$1,FALSE)+VLOOKUP($A11,'Imports, CIF'!$B:$AE,AC$1,FALSE)</f>
        <v>1600.4299999999998</v>
      </c>
      <c r="AD11" s="25">
        <f>VLOOKUP($A11,'Exports, FOB'!$B:$AE,AD$1,FALSE)+VLOOKUP($A11,'Imports, CIF'!$B:$AE,AD$1,FALSE)</f>
        <v>981.72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1001.0219999999996</v>
      </c>
      <c r="C12" s="25">
        <f>VLOOKUP($A12,'Exports, FOB'!$B:$AE,C$1,FALSE)+VLOOKUP($A12,'Imports, CIF'!$B:$AE,C$1,FALSE)</f>
        <v>1126.9188598969874</v>
      </c>
      <c r="D12" s="25">
        <f>VLOOKUP($A12,'Exports, FOB'!$B:$AE,D$1,FALSE)+VLOOKUP($A12,'Imports, CIF'!$B:$AE,D$1,FALSE)</f>
        <v>1098.0210846409163</v>
      </c>
      <c r="E12" s="25">
        <f>VLOOKUP($A12,'Exports, FOB'!$B:$AE,E$1,FALSE)+VLOOKUP($A12,'Imports, CIF'!$B:$AE,E$1,FALSE)</f>
        <v>1033.5429836235521</v>
      </c>
      <c r="F12" s="25">
        <f>VLOOKUP($A12,'Exports, FOB'!$B:$AE,F$1,FALSE)+VLOOKUP($A12,'Imports, CIF'!$B:$AE,F$1,FALSE)</f>
        <v>1379.3000000000002</v>
      </c>
      <c r="G12" s="25">
        <f>VLOOKUP($A12,'Exports, FOB'!$B:$AE,G$1,FALSE)+VLOOKUP($A12,'Imports, CIF'!$B:$AE,G$1,FALSE)</f>
        <v>1491.4287185616031</v>
      </c>
      <c r="H12" s="25">
        <f>VLOOKUP($A12,'Exports, FOB'!$B:$AE,H$1,FALSE)+VLOOKUP($A12,'Imports, CIF'!$B:$AE,H$1,FALSE)</f>
        <v>1543.5</v>
      </c>
      <c r="I12" s="25">
        <f>VLOOKUP($A12,'Exports, FOB'!$B:$AE,I$1,FALSE)+VLOOKUP($A12,'Imports, CIF'!$B:$AE,I$1,FALSE)</f>
        <v>1558.25</v>
      </c>
      <c r="J12" s="25">
        <f>VLOOKUP($A12,'Exports, FOB'!$B:$AE,J$1,FALSE)+VLOOKUP($A12,'Imports, CIF'!$B:$AE,J$1,FALSE)</f>
        <v>1609.7749999999996</v>
      </c>
      <c r="K12" s="25">
        <f>VLOOKUP($A12,'Exports, FOB'!$B:$AE,K$1,FALSE)+VLOOKUP($A12,'Imports, CIF'!$B:$AE,K$1,FALSE)</f>
        <v>1659.9499999999998</v>
      </c>
      <c r="L12" s="25">
        <f>VLOOKUP($A12,'Exports, FOB'!$B:$AE,L$1,FALSE)+VLOOKUP($A12,'Imports, CIF'!$B:$AE,L$1,FALSE)</f>
        <v>1745.1600020000001</v>
      </c>
      <c r="M12" s="25">
        <f>VLOOKUP($A12,'Exports, FOB'!$B:$AE,M$1,FALSE)+VLOOKUP($A12,'Imports, CIF'!$B:$AE,M$1,FALSE)</f>
        <v>2085.8099050000001</v>
      </c>
      <c r="N12" s="25">
        <f>VLOOKUP($A12,'Exports, FOB'!$B:$AE,N$1,FALSE)+VLOOKUP($A12,'Imports, CIF'!$B:$AE,N$1,FALSE)</f>
        <v>2335.688396</v>
      </c>
      <c r="O12" s="25">
        <f>VLOOKUP($A12,'Exports, FOB'!$B:$AE,O$1,FALSE)+VLOOKUP($A12,'Imports, CIF'!$B:$AE,O$1,FALSE)</f>
        <v>2849.6863679999997</v>
      </c>
      <c r="P12" s="25">
        <f>VLOOKUP($A12,'Exports, FOB'!$B:$AE,P$1,FALSE)+VLOOKUP($A12,'Imports, CIF'!$B:$AE,P$1,FALSE)</f>
        <v>5558.6965190000001</v>
      </c>
      <c r="Q12" s="25">
        <f>VLOOKUP($A12,'Exports, FOB'!$B:$AE,Q$1,FALSE)+VLOOKUP($A12,'Imports, CIF'!$B:$AE,Q$1,FALSE)</f>
        <v>6312.5592880000004</v>
      </c>
      <c r="R12" s="25">
        <f>VLOOKUP($A12,'Exports, FOB'!$B:$AE,R$1,FALSE)+VLOOKUP($A12,'Imports, CIF'!$B:$AE,R$1,FALSE)</f>
        <v>8265.0025399999995</v>
      </c>
      <c r="S12" s="25">
        <f>VLOOKUP($A12,'Exports, FOB'!$B:$AE,S$1,FALSE)+VLOOKUP($A12,'Imports, CIF'!$B:$AE,S$1,FALSE)</f>
        <v>7863.4705940000003</v>
      </c>
      <c r="T12" s="25">
        <f>VLOOKUP($A12,'Exports, FOB'!$B:$AE,T$1,FALSE)+VLOOKUP($A12,'Imports, CIF'!$B:$AE,T$1,FALSE)</f>
        <v>7339.1220439999997</v>
      </c>
      <c r="U12" s="25">
        <f>VLOOKUP($A12,'Exports, FOB'!$B:$AE,U$1,FALSE)+VLOOKUP($A12,'Imports, CIF'!$B:$AE,U$1,FALSE)</f>
        <v>8739.8682369999988</v>
      </c>
      <c r="V12" s="25">
        <f>VLOOKUP($A12,'Exports, FOB'!$B:$AE,V$1,FALSE)+VLOOKUP($A12,'Imports, CIF'!$B:$AE,V$1,FALSE)</f>
        <v>9062.0094900000004</v>
      </c>
      <c r="W12" s="25">
        <f>VLOOKUP($A12,'Exports, FOB'!$B:$AE,W$1,FALSE)+VLOOKUP($A12,'Imports, CIF'!$B:$AE,W$1,FALSE)</f>
        <v>9996.5475970000007</v>
      </c>
      <c r="X12" s="25">
        <f>VLOOKUP($A12,'Exports, FOB'!$B:$AE,X$1,FALSE)+VLOOKUP($A12,'Imports, CIF'!$B:$AE,X$1,FALSE)</f>
        <v>9094.485815</v>
      </c>
      <c r="Y12" s="25">
        <f>VLOOKUP($A12,'Exports, FOB'!$B:$AE,Y$1,FALSE)+VLOOKUP($A12,'Imports, CIF'!$B:$AE,Y$1,FALSE)</f>
        <v>8794.1430679999994</v>
      </c>
      <c r="Z12" s="25">
        <f>VLOOKUP($A12,'Exports, FOB'!$B:$AE,Z$1,FALSE)+VLOOKUP($A12,'Imports, CIF'!$B:$AE,Z$1,FALSE)</f>
        <v>8268.2578950000006</v>
      </c>
      <c r="AA12" s="25">
        <f>VLOOKUP($A12,'Exports, FOB'!$B:$AE,AA$1,FALSE)+VLOOKUP($A12,'Imports, CIF'!$B:$AE,AA$1,FALSE)</f>
        <v>8485.8629569999994</v>
      </c>
      <c r="AB12" s="25">
        <f>VLOOKUP($A12,'Exports, FOB'!$B:$AE,AB$1,FALSE)+VLOOKUP($A12,'Imports, CIF'!$B:$AE,AB$1,FALSE)</f>
        <v>10891.95</v>
      </c>
      <c r="AC12" s="25">
        <f>VLOOKUP($A12,'Exports, FOB'!$B:$AE,AC$1,FALSE)+VLOOKUP($A12,'Imports, CIF'!$B:$AE,AC$1,FALSE)</f>
        <v>9603.5299999999988</v>
      </c>
      <c r="AD12" s="25">
        <f>VLOOKUP($A12,'Exports, FOB'!$B:$AE,AD$1,FALSE)+VLOOKUP($A12,'Imports, CIF'!$B:$AE,AD$1,FALSE)</f>
        <v>9558.48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2822.418999999999</v>
      </c>
      <c r="C13" s="25">
        <f>VLOOKUP($A13,'Exports, FOB'!$B:$AE,C$1,FALSE)+VLOOKUP($A13,'Imports, CIF'!$B:$AE,C$1,FALSE)</f>
        <v>3348.5760516023802</v>
      </c>
      <c r="D13" s="25">
        <f>VLOOKUP($A13,'Exports, FOB'!$B:$AE,D$1,FALSE)+VLOOKUP($A13,'Imports, CIF'!$B:$AE,D$1,FALSE)</f>
        <v>3113.9319834578396</v>
      </c>
      <c r="E13" s="25">
        <f>VLOOKUP($A13,'Exports, FOB'!$B:$AE,E$1,FALSE)+VLOOKUP($A13,'Imports, CIF'!$B:$AE,E$1,FALSE)</f>
        <v>3485.0783802062197</v>
      </c>
      <c r="F13" s="25">
        <f>VLOOKUP($A13,'Exports, FOB'!$B:$AE,F$1,FALSE)+VLOOKUP($A13,'Imports, CIF'!$B:$AE,F$1,FALSE)</f>
        <v>4554.25</v>
      </c>
      <c r="G13" s="25">
        <f>VLOOKUP($A13,'Exports, FOB'!$B:$AE,G$1,FALSE)+VLOOKUP($A13,'Imports, CIF'!$B:$AE,G$1,FALSE)</f>
        <v>4595.4018540881498</v>
      </c>
      <c r="H13" s="25">
        <f>VLOOKUP($A13,'Exports, FOB'!$B:$AE,H$1,FALSE)+VLOOKUP($A13,'Imports, CIF'!$B:$AE,H$1,FALSE)</f>
        <v>4520.4250000000002</v>
      </c>
      <c r="I13" s="25">
        <f>VLOOKUP($A13,'Exports, FOB'!$B:$AE,I$1,FALSE)+VLOOKUP($A13,'Imports, CIF'!$B:$AE,I$1,FALSE)</f>
        <v>4107.5749999999998</v>
      </c>
      <c r="J13" s="25">
        <f>VLOOKUP($A13,'Exports, FOB'!$B:$AE,J$1,FALSE)+VLOOKUP($A13,'Imports, CIF'!$B:$AE,J$1,FALSE)</f>
        <v>3683.1500000000019</v>
      </c>
      <c r="K13" s="25">
        <f>VLOOKUP($A13,'Exports, FOB'!$B:$AE,K$1,FALSE)+VLOOKUP($A13,'Imports, CIF'!$B:$AE,K$1,FALSE)</f>
        <v>3645.4000019999999</v>
      </c>
      <c r="L13" s="25">
        <f>VLOOKUP($A13,'Exports, FOB'!$B:$AE,L$1,FALSE)+VLOOKUP($A13,'Imports, CIF'!$B:$AE,L$1,FALSE)</f>
        <v>3643.4064079999998</v>
      </c>
      <c r="M13" s="25">
        <f>VLOOKUP($A13,'Exports, FOB'!$B:$AE,M$1,FALSE)+VLOOKUP($A13,'Imports, CIF'!$B:$AE,M$1,FALSE)</f>
        <v>4337.517906</v>
      </c>
      <c r="N13" s="25">
        <f>VLOOKUP($A13,'Exports, FOB'!$B:$AE,N$1,FALSE)+VLOOKUP($A13,'Imports, CIF'!$B:$AE,N$1,FALSE)</f>
        <v>5225.1327120000005</v>
      </c>
      <c r="O13" s="25">
        <f>VLOOKUP($A13,'Exports, FOB'!$B:$AE,O$1,FALSE)+VLOOKUP($A13,'Imports, CIF'!$B:$AE,O$1,FALSE)</f>
        <v>6250.0787299999993</v>
      </c>
      <c r="P13" s="25">
        <f>VLOOKUP($A13,'Exports, FOB'!$B:$AE,P$1,FALSE)+VLOOKUP($A13,'Imports, CIF'!$B:$AE,P$1,FALSE)</f>
        <v>8917.7154389999996</v>
      </c>
      <c r="Q13" s="25">
        <f>VLOOKUP($A13,'Exports, FOB'!$B:$AE,Q$1,FALSE)+VLOOKUP($A13,'Imports, CIF'!$B:$AE,Q$1,FALSE)</f>
        <v>11046.840418</v>
      </c>
      <c r="R13" s="25">
        <f>VLOOKUP($A13,'Exports, FOB'!$B:$AE,R$1,FALSE)+VLOOKUP($A13,'Imports, CIF'!$B:$AE,R$1,FALSE)</f>
        <v>14121.019485000001</v>
      </c>
      <c r="S13" s="25">
        <f>VLOOKUP($A13,'Exports, FOB'!$B:$AE,S$1,FALSE)+VLOOKUP($A13,'Imports, CIF'!$B:$AE,S$1,FALSE)</f>
        <v>18267.215887999999</v>
      </c>
      <c r="T13" s="25">
        <f>VLOOKUP($A13,'Exports, FOB'!$B:$AE,T$1,FALSE)+VLOOKUP($A13,'Imports, CIF'!$B:$AE,T$1,FALSE)</f>
        <v>16172.727606</v>
      </c>
      <c r="U13" s="25">
        <f>VLOOKUP($A13,'Exports, FOB'!$B:$AE,U$1,FALSE)+VLOOKUP($A13,'Imports, CIF'!$B:$AE,U$1,FALSE)</f>
        <v>17469.040182000001</v>
      </c>
      <c r="V13" s="25">
        <f>VLOOKUP($A13,'Exports, FOB'!$B:$AE,V$1,FALSE)+VLOOKUP($A13,'Imports, CIF'!$B:$AE,V$1,FALSE)</f>
        <v>23522.548061000001</v>
      </c>
      <c r="W13" s="25">
        <f>VLOOKUP($A13,'Exports, FOB'!$B:$AE,W$1,FALSE)+VLOOKUP($A13,'Imports, CIF'!$B:$AE,W$1,FALSE)</f>
        <v>21907.869655999999</v>
      </c>
      <c r="X13" s="25">
        <f>VLOOKUP($A13,'Exports, FOB'!$B:$AE,X$1,FALSE)+VLOOKUP($A13,'Imports, CIF'!$B:$AE,X$1,FALSE)</f>
        <v>20970.200299</v>
      </c>
      <c r="Y13" s="25">
        <f>VLOOKUP($A13,'Exports, FOB'!$B:$AE,Y$1,FALSE)+VLOOKUP($A13,'Imports, CIF'!$B:$AE,Y$1,FALSE)</f>
        <v>20450.047953000001</v>
      </c>
      <c r="Z13" s="25">
        <f>VLOOKUP($A13,'Exports, FOB'!$B:$AE,Z$1,FALSE)+VLOOKUP($A13,'Imports, CIF'!$B:$AE,Z$1,FALSE)</f>
        <v>18929.339238</v>
      </c>
      <c r="AA13" s="25">
        <f>VLOOKUP($A13,'Exports, FOB'!$B:$AE,AA$1,FALSE)+VLOOKUP($A13,'Imports, CIF'!$B:$AE,AA$1,FALSE)</f>
        <v>18659.329979000002</v>
      </c>
      <c r="AB13" s="25">
        <f>VLOOKUP($A13,'Exports, FOB'!$B:$AE,AB$1,FALSE)+VLOOKUP($A13,'Imports, CIF'!$B:$AE,AB$1,FALSE)</f>
        <v>21050.22</v>
      </c>
      <c r="AC13" s="25">
        <f>VLOOKUP($A13,'Exports, FOB'!$B:$AE,AC$1,FALSE)+VLOOKUP($A13,'Imports, CIF'!$B:$AE,AC$1,FALSE)</f>
        <v>22961.5</v>
      </c>
      <c r="AD13" s="25">
        <f>VLOOKUP($A13,'Exports, FOB'!$B:$AE,AD$1,FALSE)+VLOOKUP($A13,'Imports, CIF'!$B:$AE,AD$1,FALSE)</f>
        <v>21483.39</v>
      </c>
    </row>
    <row r="14" spans="1:30" x14ac:dyDescent="0.15">
      <c r="A14" s="26" t="s">
        <v>88</v>
      </c>
      <c r="B14" s="25">
        <f>VLOOKUP($A14,'Exports, FOB'!$B:$AE,B$1,FALSE)+VLOOKUP($A14,'Imports, CIF'!$B:$AE,B$1,FALSE)</f>
        <v>212.35199999999998</v>
      </c>
      <c r="C14" s="25">
        <f>VLOOKUP($A14,'Exports, FOB'!$B:$AE,C$1,FALSE)+VLOOKUP($A14,'Imports, CIF'!$B:$AE,C$1,FALSE)</f>
        <v>216.94843114179065</v>
      </c>
      <c r="D14" s="25">
        <f>VLOOKUP($A14,'Exports, FOB'!$B:$AE,D$1,FALSE)+VLOOKUP($A14,'Imports, CIF'!$B:$AE,D$1,FALSE)</f>
        <v>287.98166549042435</v>
      </c>
      <c r="E14" s="25">
        <f>VLOOKUP($A14,'Exports, FOB'!$B:$AE,E$1,FALSE)+VLOOKUP($A14,'Imports, CIF'!$B:$AE,E$1,FALSE)</f>
        <v>535.81371863921618</v>
      </c>
      <c r="F14" s="25">
        <f>VLOOKUP($A14,'Exports, FOB'!$B:$AE,F$1,FALSE)+VLOOKUP($A14,'Imports, CIF'!$B:$AE,F$1,FALSE)</f>
        <v>884.36</v>
      </c>
      <c r="G14" s="25">
        <f>VLOOKUP($A14,'Exports, FOB'!$B:$AE,G$1,FALSE)+VLOOKUP($A14,'Imports, CIF'!$B:$AE,G$1,FALSE)</f>
        <v>1147.3882132120266</v>
      </c>
      <c r="H14" s="25">
        <f>VLOOKUP($A14,'Exports, FOB'!$B:$AE,H$1,FALSE)+VLOOKUP($A14,'Imports, CIF'!$B:$AE,H$1,FALSE)</f>
        <v>1174.3</v>
      </c>
      <c r="I14" s="25">
        <f>VLOOKUP($A14,'Exports, FOB'!$B:$AE,I$1,FALSE)+VLOOKUP($A14,'Imports, CIF'!$B:$AE,I$1,FALSE)</f>
        <v>1053.175</v>
      </c>
      <c r="J14" s="25">
        <f>VLOOKUP($A14,'Exports, FOB'!$B:$AE,J$1,FALSE)+VLOOKUP($A14,'Imports, CIF'!$B:$AE,J$1,FALSE)</f>
        <v>1217.1000000000001</v>
      </c>
      <c r="K14" s="25">
        <f>VLOOKUP($A14,'Exports, FOB'!$B:$AE,K$1,FALSE)+VLOOKUP($A14,'Imports, CIF'!$B:$AE,K$1,FALSE)</f>
        <v>1308.1500000000001</v>
      </c>
      <c r="L14" s="25">
        <f>VLOOKUP($A14,'Exports, FOB'!$B:$AE,L$1,FALSE)+VLOOKUP($A14,'Imports, CIF'!$B:$AE,L$1,FALSE)</f>
        <v>1421.3831789999999</v>
      </c>
      <c r="M14" s="25">
        <f>VLOOKUP($A14,'Exports, FOB'!$B:$AE,M$1,FALSE)+VLOOKUP($A14,'Imports, CIF'!$B:$AE,M$1,FALSE)</f>
        <v>2048.659146</v>
      </c>
      <c r="N14" s="25">
        <f>VLOOKUP($A14,'Exports, FOB'!$B:$AE,N$1,FALSE)+VLOOKUP($A14,'Imports, CIF'!$B:$AE,N$1,FALSE)</f>
        <v>2989.8768849999997</v>
      </c>
      <c r="O14" s="25">
        <f>VLOOKUP($A14,'Exports, FOB'!$B:$AE,O$1,FALSE)+VLOOKUP($A14,'Imports, CIF'!$B:$AE,O$1,FALSE)</f>
        <v>3663.2816050000001</v>
      </c>
      <c r="P14" s="25">
        <f>VLOOKUP($A14,'Exports, FOB'!$B:$AE,P$1,FALSE)+VLOOKUP($A14,'Imports, CIF'!$B:$AE,P$1,FALSE)</f>
        <v>4278.8182980000001</v>
      </c>
      <c r="Q14" s="25">
        <f>VLOOKUP($A14,'Exports, FOB'!$B:$AE,Q$1,FALSE)+VLOOKUP($A14,'Imports, CIF'!$B:$AE,Q$1,FALSE)</f>
        <v>5744.9463080000005</v>
      </c>
      <c r="R14" s="25">
        <f>VLOOKUP($A14,'Exports, FOB'!$B:$AE,R$1,FALSE)+VLOOKUP($A14,'Imports, CIF'!$B:$AE,R$1,FALSE)</f>
        <v>6786.4023870000001</v>
      </c>
      <c r="S14" s="25">
        <f>VLOOKUP($A14,'Exports, FOB'!$B:$AE,S$1,FALSE)+VLOOKUP($A14,'Imports, CIF'!$B:$AE,S$1,FALSE)</f>
        <v>9245.1536649999998</v>
      </c>
      <c r="T14" s="25">
        <f>VLOOKUP($A14,'Exports, FOB'!$B:$AE,T$1,FALSE)+VLOOKUP($A14,'Imports, CIF'!$B:$AE,T$1,FALSE)</f>
        <v>10736.43887</v>
      </c>
      <c r="U14" s="25">
        <f>VLOOKUP($A14,'Exports, FOB'!$B:$AE,U$1,FALSE)+VLOOKUP($A14,'Imports, CIF'!$B:$AE,U$1,FALSE)</f>
        <v>14291.00085</v>
      </c>
      <c r="V14" s="25">
        <f>VLOOKUP($A14,'Exports, FOB'!$B:$AE,V$1,FALSE)+VLOOKUP($A14,'Imports, CIF'!$B:$AE,V$1,FALSE)</f>
        <v>20855.836804999999</v>
      </c>
      <c r="W14" s="25">
        <f>VLOOKUP($A14,'Exports, FOB'!$B:$AE,W$1,FALSE)+VLOOKUP($A14,'Imports, CIF'!$B:$AE,W$1,FALSE)</f>
        <v>20346.399710000002</v>
      </c>
      <c r="X14" s="25">
        <f>VLOOKUP($A14,'Exports, FOB'!$B:$AE,X$1,FALSE)+VLOOKUP($A14,'Imports, CIF'!$B:$AE,X$1,FALSE)</f>
        <v>20429.508996</v>
      </c>
      <c r="Y14" s="25">
        <f>VLOOKUP($A14,'Exports, FOB'!$B:$AE,Y$1,FALSE)+VLOOKUP($A14,'Imports, CIF'!$B:$AE,Y$1,FALSE)</f>
        <v>19713.928768999998</v>
      </c>
      <c r="Z14" s="25">
        <f>VLOOKUP($A14,'Exports, FOB'!$B:$AE,Z$1,FALSE)+VLOOKUP($A14,'Imports, CIF'!$B:$AE,Z$1,FALSE)</f>
        <v>16836.653051000001</v>
      </c>
      <c r="AA14" s="25">
        <f>VLOOKUP($A14,'Exports, FOB'!$B:$AE,AA$1,FALSE)+VLOOKUP($A14,'Imports, CIF'!$B:$AE,AA$1,FALSE)</f>
        <v>15447.335238</v>
      </c>
      <c r="AB14" s="25">
        <f>VLOOKUP($A14,'Exports, FOB'!$B:$AE,AB$1,FALSE)+VLOOKUP($A14,'Imports, CIF'!$B:$AE,AB$1,FALSE)</f>
        <v>19993.150000000001</v>
      </c>
      <c r="AC14" s="25">
        <f>VLOOKUP($A14,'Exports, FOB'!$B:$AE,AC$1,FALSE)+VLOOKUP($A14,'Imports, CIF'!$B:$AE,AC$1,FALSE)</f>
        <v>20816.54</v>
      </c>
      <c r="AD14" s="25">
        <f>VLOOKUP($A14,'Exports, FOB'!$B:$AE,AD$1,FALSE)+VLOOKUP($A14,'Imports, CIF'!$B:$AE,AD$1,FALSE)</f>
        <v>20063.14</v>
      </c>
    </row>
    <row r="15" spans="1:30" x14ac:dyDescent="0.15">
      <c r="A15" s="26" t="s">
        <v>47</v>
      </c>
      <c r="B15" s="25">
        <f>VLOOKUP($A15,'Exports, FOB'!$B:$AE,B$1,FALSE)+VLOOKUP($A15,'Imports, CIF'!$B:$AE,B$1,FALSE)</f>
        <v>984.4020000000005</v>
      </c>
      <c r="C15" s="25">
        <f>VLOOKUP($A15,'Exports, FOB'!$B:$AE,C$1,FALSE)+VLOOKUP($A15,'Imports, CIF'!$B:$AE,C$1,FALSE)</f>
        <v>1174.121159245793</v>
      </c>
      <c r="D15" s="25">
        <f>VLOOKUP($A15,'Exports, FOB'!$B:$AE,D$1,FALSE)+VLOOKUP($A15,'Imports, CIF'!$B:$AE,D$1,FALSE)</f>
        <v>1108.9700033046424</v>
      </c>
      <c r="E15" s="25">
        <f>VLOOKUP($A15,'Exports, FOB'!$B:$AE,E$1,FALSE)+VLOOKUP($A15,'Imports, CIF'!$B:$AE,E$1,FALSE)</f>
        <v>1373.7390041597935</v>
      </c>
      <c r="F15" s="25">
        <f>VLOOKUP($A15,'Exports, FOB'!$B:$AE,F$1,FALSE)+VLOOKUP($A15,'Imports, CIF'!$B:$AE,F$1,FALSE)</f>
        <v>1862.06</v>
      </c>
      <c r="G15" s="25">
        <f>VLOOKUP($A15,'Exports, FOB'!$B:$AE,G$1,FALSE)+VLOOKUP($A15,'Imports, CIF'!$B:$AE,G$1,FALSE)</f>
        <v>1987.3348444865651</v>
      </c>
      <c r="H15" s="25">
        <f>VLOOKUP($A15,'Exports, FOB'!$B:$AE,H$1,FALSE)+VLOOKUP($A15,'Imports, CIF'!$B:$AE,H$1,FALSE)</f>
        <v>2007.95</v>
      </c>
      <c r="I15" s="25">
        <f>VLOOKUP($A15,'Exports, FOB'!$B:$AE,I$1,FALSE)+VLOOKUP($A15,'Imports, CIF'!$B:$AE,I$1,FALSE)</f>
        <v>2116.6999999999998</v>
      </c>
      <c r="J15" s="25">
        <f>VLOOKUP($A15,'Exports, FOB'!$B:$AE,J$1,FALSE)+VLOOKUP($A15,'Imports, CIF'!$B:$AE,J$1,FALSE)</f>
        <v>1926.6249999999995</v>
      </c>
      <c r="K15" s="25">
        <f>VLOOKUP($A15,'Exports, FOB'!$B:$AE,K$1,FALSE)+VLOOKUP($A15,'Imports, CIF'!$B:$AE,K$1,FALSE)</f>
        <v>1987.900001</v>
      </c>
      <c r="L15" s="25">
        <f>VLOOKUP($A15,'Exports, FOB'!$B:$AE,L$1,FALSE)+VLOOKUP($A15,'Imports, CIF'!$B:$AE,L$1,FALSE)</f>
        <v>1978.0009599999998</v>
      </c>
      <c r="M15" s="25">
        <f>VLOOKUP($A15,'Exports, FOB'!$B:$AE,M$1,FALSE)+VLOOKUP($A15,'Imports, CIF'!$B:$AE,M$1,FALSE)</f>
        <v>2104.6258589999998</v>
      </c>
      <c r="N15" s="25">
        <f>VLOOKUP($A15,'Exports, FOB'!$B:$AE,N$1,FALSE)+VLOOKUP($A15,'Imports, CIF'!$B:$AE,N$1,FALSE)</f>
        <v>2642.5941119999998</v>
      </c>
      <c r="O15" s="25">
        <f>VLOOKUP($A15,'Exports, FOB'!$B:$AE,O$1,FALSE)+VLOOKUP($A15,'Imports, CIF'!$B:$AE,O$1,FALSE)</f>
        <v>3312.8097210000001</v>
      </c>
      <c r="P15" s="25">
        <f>VLOOKUP($A15,'Exports, FOB'!$B:$AE,P$1,FALSE)+VLOOKUP($A15,'Imports, CIF'!$B:$AE,P$1,FALSE)</f>
        <v>4195.7759370000003</v>
      </c>
      <c r="Q15" s="25">
        <f>VLOOKUP($A15,'Exports, FOB'!$B:$AE,Q$1,FALSE)+VLOOKUP($A15,'Imports, CIF'!$B:$AE,Q$1,FALSE)</f>
        <v>5786.6726650000001</v>
      </c>
      <c r="R15" s="25">
        <f>VLOOKUP($A15,'Exports, FOB'!$B:$AE,R$1,FALSE)+VLOOKUP($A15,'Imports, CIF'!$B:$AE,R$1,FALSE)</f>
        <v>7421.6428489999998</v>
      </c>
      <c r="S15" s="25">
        <f>VLOOKUP($A15,'Exports, FOB'!$B:$AE,S$1,FALSE)+VLOOKUP($A15,'Imports, CIF'!$B:$AE,S$1,FALSE)</f>
        <v>8904.326688000001</v>
      </c>
      <c r="T15" s="25">
        <f>VLOOKUP($A15,'Exports, FOB'!$B:$AE,T$1,FALSE)+VLOOKUP($A15,'Imports, CIF'!$B:$AE,T$1,FALSE)</f>
        <v>6811.1163340000003</v>
      </c>
      <c r="U15" s="25">
        <f>VLOOKUP($A15,'Exports, FOB'!$B:$AE,U$1,FALSE)+VLOOKUP($A15,'Imports, CIF'!$B:$AE,U$1,FALSE)</f>
        <v>8508.7400849999995</v>
      </c>
      <c r="V15" s="25">
        <f>VLOOKUP($A15,'Exports, FOB'!$B:$AE,V$1,FALSE)+VLOOKUP($A15,'Imports, CIF'!$B:$AE,V$1,FALSE)</f>
        <v>10288.687493000001</v>
      </c>
      <c r="W15" s="25">
        <f>VLOOKUP($A15,'Exports, FOB'!$B:$AE,W$1,FALSE)+VLOOKUP($A15,'Imports, CIF'!$B:$AE,W$1,FALSE)</f>
        <v>9091.2314230000011</v>
      </c>
      <c r="X15" s="25">
        <f>VLOOKUP($A15,'Exports, FOB'!$B:$AE,X$1,FALSE)+VLOOKUP($A15,'Imports, CIF'!$B:$AE,X$1,FALSE)</f>
        <v>9341.5783220000012</v>
      </c>
      <c r="Y15" s="25">
        <f>VLOOKUP($A15,'Exports, FOB'!$B:$AE,Y$1,FALSE)+VLOOKUP($A15,'Imports, CIF'!$B:$AE,Y$1,FALSE)</f>
        <v>9706.1025809999992</v>
      </c>
      <c r="Z15" s="25">
        <f>VLOOKUP($A15,'Exports, FOB'!$B:$AE,Z$1,FALSE)+VLOOKUP($A15,'Imports, CIF'!$B:$AE,Z$1,FALSE)</f>
        <v>8355.8254529999995</v>
      </c>
      <c r="AA15" s="25">
        <f>VLOOKUP($A15,'Exports, FOB'!$B:$AE,AA$1,FALSE)+VLOOKUP($A15,'Imports, CIF'!$B:$AE,AA$1,FALSE)</f>
        <v>8332.2208740000005</v>
      </c>
      <c r="AB15" s="25">
        <f>VLOOKUP($A15,'Exports, FOB'!$B:$AE,AB$1,FALSE)+VLOOKUP($A15,'Imports, CIF'!$B:$AE,AB$1,FALSE)</f>
        <v>10006.16</v>
      </c>
      <c r="AC15" s="25">
        <f>VLOOKUP($A15,'Exports, FOB'!$B:$AE,AC$1,FALSE)+VLOOKUP($A15,'Imports, CIF'!$B:$AE,AC$1,FALSE)</f>
        <v>10838.71</v>
      </c>
      <c r="AD15" s="25">
        <f>VLOOKUP($A15,'Exports, FOB'!$B:$AE,AD$1,FALSE)+VLOOKUP($A15,'Imports, CIF'!$B:$AE,AD$1,FALSE)</f>
        <v>9896.6500000000015</v>
      </c>
    </row>
    <row r="16" spans="1:30" x14ac:dyDescent="0.15">
      <c r="A16" s="26" t="s">
        <v>65</v>
      </c>
      <c r="B16" s="25">
        <f>VLOOKUP($A16,'Exports, FOB'!$B:$AE,B$1,FALSE)+VLOOKUP($A16,'Imports, CIF'!$B:$AE,B$1,FALSE)</f>
        <v>3018.2680000000009</v>
      </c>
      <c r="C16" s="25">
        <f>VLOOKUP($A16,'Exports, FOB'!$B:$AE,C$1,FALSE)+VLOOKUP($A16,'Imports, CIF'!$B:$AE,C$1,FALSE)</f>
        <v>3027.0236151171503</v>
      </c>
      <c r="D16" s="25">
        <f>VLOOKUP($A16,'Exports, FOB'!$B:$AE,D$1,FALSE)+VLOOKUP($A16,'Imports, CIF'!$B:$AE,D$1,FALSE)</f>
        <v>3033.0104009033403</v>
      </c>
      <c r="E16" s="25">
        <f>VLOOKUP($A16,'Exports, FOB'!$B:$AE,E$1,FALSE)+VLOOKUP($A16,'Imports, CIF'!$B:$AE,E$1,FALSE)</f>
        <v>3763.4098876416901</v>
      </c>
      <c r="F16" s="25">
        <f>VLOOKUP($A16,'Exports, FOB'!$B:$AE,F$1,FALSE)+VLOOKUP($A16,'Imports, CIF'!$B:$AE,F$1,FALSE)</f>
        <v>4364.7299999999996</v>
      </c>
      <c r="G16" s="25">
        <f>VLOOKUP($A16,'Exports, FOB'!$B:$AE,G$1,FALSE)+VLOOKUP($A16,'Imports, CIF'!$B:$AE,G$1,FALSE)</f>
        <v>4211.4942391146596</v>
      </c>
      <c r="H16" s="25">
        <f>VLOOKUP($A16,'Exports, FOB'!$B:$AE,H$1,FALSE)+VLOOKUP($A16,'Imports, CIF'!$B:$AE,H$1,FALSE)</f>
        <v>4080.875</v>
      </c>
      <c r="I16" s="25">
        <f>VLOOKUP($A16,'Exports, FOB'!$B:$AE,I$1,FALSE)+VLOOKUP($A16,'Imports, CIF'!$B:$AE,I$1,FALSE)</f>
        <v>4099.125</v>
      </c>
      <c r="J16" s="25">
        <f>VLOOKUP($A16,'Exports, FOB'!$B:$AE,J$1,FALSE)+VLOOKUP($A16,'Imports, CIF'!$B:$AE,J$1,FALSE)</f>
        <v>4195.3249999999998</v>
      </c>
      <c r="K16" s="25">
        <f>VLOOKUP($A16,'Exports, FOB'!$B:$AE,K$1,FALSE)+VLOOKUP($A16,'Imports, CIF'!$B:$AE,K$1,FALSE)</f>
        <v>3782.8249999999998</v>
      </c>
      <c r="L16" s="25">
        <f>VLOOKUP($A16,'Exports, FOB'!$B:$AE,L$1,FALSE)+VLOOKUP($A16,'Imports, CIF'!$B:$AE,L$1,FALSE)</f>
        <v>3288.2991200000001</v>
      </c>
      <c r="M16" s="25">
        <f>VLOOKUP($A16,'Exports, FOB'!$B:$AE,M$1,FALSE)+VLOOKUP($A16,'Imports, CIF'!$B:$AE,M$1,FALSE)</f>
        <v>3689.4858810000001</v>
      </c>
      <c r="N16" s="25">
        <f>VLOOKUP($A16,'Exports, FOB'!$B:$AE,N$1,FALSE)+VLOOKUP($A16,'Imports, CIF'!$B:$AE,N$1,FALSE)</f>
        <v>4207.8106950000001</v>
      </c>
      <c r="O16" s="25">
        <f>VLOOKUP($A16,'Exports, FOB'!$B:$AE,O$1,FALSE)+VLOOKUP($A16,'Imports, CIF'!$B:$AE,O$1,FALSE)</f>
        <v>4831.9023080000006</v>
      </c>
      <c r="P16" s="25">
        <f>VLOOKUP($A16,'Exports, FOB'!$B:$AE,P$1,FALSE)+VLOOKUP($A16,'Imports, CIF'!$B:$AE,P$1,FALSE)</f>
        <v>6247.5257860000002</v>
      </c>
      <c r="Q16" s="25">
        <f>VLOOKUP($A16,'Exports, FOB'!$B:$AE,Q$1,FALSE)+VLOOKUP($A16,'Imports, CIF'!$B:$AE,Q$1,FALSE)</f>
        <v>7229.3226310000009</v>
      </c>
      <c r="R16" s="25">
        <f>VLOOKUP($A16,'Exports, FOB'!$B:$AE,R$1,FALSE)+VLOOKUP($A16,'Imports, CIF'!$B:$AE,R$1,FALSE)</f>
        <v>9497.3425189999998</v>
      </c>
      <c r="S16" s="25">
        <f>VLOOKUP($A16,'Exports, FOB'!$B:$AE,S$1,FALSE)+VLOOKUP($A16,'Imports, CIF'!$B:$AE,S$1,FALSE)</f>
        <v>11779.310038</v>
      </c>
      <c r="T16" s="25">
        <f>VLOOKUP($A16,'Exports, FOB'!$B:$AE,T$1,FALSE)+VLOOKUP($A16,'Imports, CIF'!$B:$AE,T$1,FALSE)</f>
        <v>9571.9374439999992</v>
      </c>
      <c r="U16" s="25">
        <f>VLOOKUP($A16,'Exports, FOB'!$B:$AE,U$1,FALSE)+VLOOKUP($A16,'Imports, CIF'!$B:$AE,U$1,FALSE)</f>
        <v>13094.859095</v>
      </c>
      <c r="V16" s="25">
        <f>VLOOKUP($A16,'Exports, FOB'!$B:$AE,V$1,FALSE)+VLOOKUP($A16,'Imports, CIF'!$B:$AE,V$1,FALSE)</f>
        <v>16859.888497</v>
      </c>
      <c r="W16" s="25">
        <f>VLOOKUP($A16,'Exports, FOB'!$B:$AE,W$1,FALSE)+VLOOKUP($A16,'Imports, CIF'!$B:$AE,W$1,FALSE)</f>
        <v>19099.935904000002</v>
      </c>
      <c r="X16" s="25">
        <f>VLOOKUP($A16,'Exports, FOB'!$B:$AE,X$1,FALSE)+VLOOKUP($A16,'Imports, CIF'!$B:$AE,X$1,FALSE)</f>
        <v>17304.620425000001</v>
      </c>
      <c r="Y16" s="25">
        <f>VLOOKUP($A16,'Exports, FOB'!$B:$AE,Y$1,FALSE)+VLOOKUP($A16,'Imports, CIF'!$B:$AE,Y$1,FALSE)</f>
        <v>15700.929207000001</v>
      </c>
      <c r="Z16" s="25">
        <f>VLOOKUP($A16,'Exports, FOB'!$B:$AE,Z$1,FALSE)+VLOOKUP($A16,'Imports, CIF'!$B:$AE,Z$1,FALSE)</f>
        <v>14373.026443999999</v>
      </c>
      <c r="AA16" s="25">
        <f>VLOOKUP($A16,'Exports, FOB'!$B:$AE,AA$1,FALSE)+VLOOKUP($A16,'Imports, CIF'!$B:$AE,AA$1,FALSE)</f>
        <v>13670.15806</v>
      </c>
      <c r="AB16" s="25">
        <f>VLOOKUP($A16,'Exports, FOB'!$B:$AE,AB$1,FALSE)+VLOOKUP($A16,'Imports, CIF'!$B:$AE,AB$1,FALSE)</f>
        <v>14973.130000000001</v>
      </c>
      <c r="AC16" s="25">
        <f>VLOOKUP($A16,'Exports, FOB'!$B:$AE,AC$1,FALSE)+VLOOKUP($A16,'Imports, CIF'!$B:$AE,AC$1,FALSE)</f>
        <v>17277.13</v>
      </c>
      <c r="AD16" s="25">
        <f>VLOOKUP($A16,'Exports, FOB'!$B:$AE,AD$1,FALSE)+VLOOKUP($A16,'Imports, CIF'!$B:$AE,AD$1,FALSE)</f>
        <v>17563.89</v>
      </c>
    </row>
    <row r="17" spans="1:30" x14ac:dyDescent="0.15">
      <c r="A17" s="26" t="s">
        <v>66</v>
      </c>
      <c r="B17" s="25">
        <f>VLOOKUP($A17,'Exports, FOB'!$B:$AE,B$1,FALSE)+VLOOKUP($A17,'Imports, CIF'!$B:$AE,B$1,FALSE)</f>
        <v>554.96100000000001</v>
      </c>
      <c r="C17" s="25">
        <f>VLOOKUP($A17,'Exports, FOB'!$B:$AE,C$1,FALSE)+VLOOKUP($A17,'Imports, CIF'!$B:$AE,C$1,FALSE)</f>
        <v>606.01643602041986</v>
      </c>
      <c r="D17" s="25">
        <f>VLOOKUP($A17,'Exports, FOB'!$B:$AE,D$1,FALSE)+VLOOKUP($A17,'Imports, CIF'!$B:$AE,D$1,FALSE)</f>
        <v>595.79202630856003</v>
      </c>
      <c r="E17" s="25">
        <f>VLOOKUP($A17,'Exports, FOB'!$B:$AE,E$1,FALSE)+VLOOKUP($A17,'Imports, CIF'!$B:$AE,E$1,FALSE)</f>
        <v>972.6435061544264</v>
      </c>
      <c r="F17" s="25">
        <f>VLOOKUP($A17,'Exports, FOB'!$B:$AE,F$1,FALSE)+VLOOKUP($A17,'Imports, CIF'!$B:$AE,F$1,FALSE)</f>
        <v>1111.19</v>
      </c>
      <c r="G17" s="25">
        <f>VLOOKUP($A17,'Exports, FOB'!$B:$AE,G$1,FALSE)+VLOOKUP($A17,'Imports, CIF'!$B:$AE,G$1,FALSE)</f>
        <v>1339.8553464163128</v>
      </c>
      <c r="H17" s="25">
        <f>VLOOKUP($A17,'Exports, FOB'!$B:$AE,H$1,FALSE)+VLOOKUP($A17,'Imports, CIF'!$B:$AE,H$1,FALSE)</f>
        <v>1452.575</v>
      </c>
      <c r="I17" s="25">
        <f>VLOOKUP($A17,'Exports, FOB'!$B:$AE,I$1,FALSE)+VLOOKUP($A17,'Imports, CIF'!$B:$AE,I$1,FALSE)</f>
        <v>1644.075</v>
      </c>
      <c r="J17" s="25">
        <f>VLOOKUP($A17,'Exports, FOB'!$B:$AE,J$1,FALSE)+VLOOKUP($A17,'Imports, CIF'!$B:$AE,J$1,FALSE)</f>
        <v>1738.0000000000002</v>
      </c>
      <c r="K17" s="25">
        <f>VLOOKUP($A17,'Exports, FOB'!$B:$AE,K$1,FALSE)+VLOOKUP($A17,'Imports, CIF'!$B:$AE,K$1,FALSE)</f>
        <v>1445.9249989999998</v>
      </c>
      <c r="L17" s="25">
        <f>VLOOKUP($A17,'Exports, FOB'!$B:$AE,L$1,FALSE)+VLOOKUP($A17,'Imports, CIF'!$B:$AE,L$1,FALSE)</f>
        <v>1584.134601</v>
      </c>
      <c r="M17" s="25">
        <f>VLOOKUP($A17,'Exports, FOB'!$B:$AE,M$1,FALSE)+VLOOKUP($A17,'Imports, CIF'!$B:$AE,M$1,FALSE)</f>
        <v>2028.3347450000001</v>
      </c>
      <c r="N17" s="25">
        <f>VLOOKUP($A17,'Exports, FOB'!$B:$AE,N$1,FALSE)+VLOOKUP($A17,'Imports, CIF'!$B:$AE,N$1,FALSE)</f>
        <v>3237.2358569999997</v>
      </c>
      <c r="O17" s="25">
        <f>VLOOKUP($A17,'Exports, FOB'!$B:$AE,O$1,FALSE)+VLOOKUP($A17,'Imports, CIF'!$B:$AE,O$1,FALSE)</f>
        <v>4016.1486159999999</v>
      </c>
      <c r="P17" s="25">
        <f>VLOOKUP($A17,'Exports, FOB'!$B:$AE,P$1,FALSE)+VLOOKUP($A17,'Imports, CIF'!$B:$AE,P$1,FALSE)</f>
        <v>5930.9091659999995</v>
      </c>
      <c r="Q17" s="25">
        <f>VLOOKUP($A17,'Exports, FOB'!$B:$AE,Q$1,FALSE)+VLOOKUP($A17,'Imports, CIF'!$B:$AE,Q$1,FALSE)</f>
        <v>7088.325159</v>
      </c>
      <c r="R17" s="25">
        <f>VLOOKUP($A17,'Exports, FOB'!$B:$AE,R$1,FALSE)+VLOOKUP($A17,'Imports, CIF'!$B:$AE,R$1,FALSE)</f>
        <v>8497.2543949999999</v>
      </c>
      <c r="S17" s="25">
        <f>VLOOKUP($A17,'Exports, FOB'!$B:$AE,S$1,FALSE)+VLOOKUP($A17,'Imports, CIF'!$B:$AE,S$1,FALSE)</f>
        <v>12715.99013</v>
      </c>
      <c r="T17" s="25">
        <f>VLOOKUP($A17,'Exports, FOB'!$B:$AE,T$1,FALSE)+VLOOKUP($A17,'Imports, CIF'!$B:$AE,T$1,FALSE)</f>
        <v>11588.501671</v>
      </c>
      <c r="U17" s="25">
        <f>VLOOKUP($A17,'Exports, FOB'!$B:$AE,U$1,FALSE)+VLOOKUP($A17,'Imports, CIF'!$B:$AE,U$1,FALSE)</f>
        <v>13578.74777</v>
      </c>
      <c r="V17" s="25">
        <f>VLOOKUP($A17,'Exports, FOB'!$B:$AE,V$1,FALSE)+VLOOKUP($A17,'Imports, CIF'!$B:$AE,V$1,FALSE)</f>
        <v>17261.292269999998</v>
      </c>
      <c r="W17" s="25">
        <f>VLOOKUP($A17,'Exports, FOB'!$B:$AE,W$1,FALSE)+VLOOKUP($A17,'Imports, CIF'!$B:$AE,W$1,FALSE)</f>
        <v>17632.053431</v>
      </c>
      <c r="X17" s="25">
        <f>VLOOKUP($A17,'Exports, FOB'!$B:$AE,X$1,FALSE)+VLOOKUP($A17,'Imports, CIF'!$B:$AE,X$1,FALSE)</f>
        <v>16551.837699</v>
      </c>
      <c r="Y17" s="25">
        <f>VLOOKUP($A17,'Exports, FOB'!$B:$AE,Y$1,FALSE)+VLOOKUP($A17,'Imports, CIF'!$B:$AE,Y$1,FALSE)</f>
        <v>18232.834282</v>
      </c>
      <c r="Z17" s="25">
        <f>VLOOKUP($A17,'Exports, FOB'!$B:$AE,Z$1,FALSE)+VLOOKUP($A17,'Imports, CIF'!$B:$AE,Z$1,FALSE)</f>
        <v>16796.926801999998</v>
      </c>
      <c r="AA17" s="25">
        <f>VLOOKUP($A17,'Exports, FOB'!$B:$AE,AA$1,FALSE)+VLOOKUP($A17,'Imports, CIF'!$B:$AE,AA$1,FALSE)</f>
        <v>15766.054134</v>
      </c>
      <c r="AB17" s="25">
        <f>VLOOKUP($A17,'Exports, FOB'!$B:$AE,AB$1,FALSE)+VLOOKUP($A17,'Imports, CIF'!$B:$AE,AB$1,FALSE)</f>
        <v>20501.47</v>
      </c>
      <c r="AC17" s="25">
        <f>VLOOKUP($A17,'Exports, FOB'!$B:$AE,AC$1,FALSE)+VLOOKUP($A17,'Imports, CIF'!$B:$AE,AC$1,FALSE)</f>
        <v>21169.56</v>
      </c>
      <c r="AD17" s="25">
        <f>VLOOKUP($A17,'Exports, FOB'!$B:$AE,AD$1,FALSE)+VLOOKUP($A17,'Imports, CIF'!$B:$AE,AD$1,FALSE)</f>
        <v>20766.169999999998</v>
      </c>
    </row>
    <row r="18" spans="1:30" x14ac:dyDescent="0.15">
      <c r="A18" s="26" t="s">
        <v>91</v>
      </c>
      <c r="B18" s="25">
        <f>VLOOKUP($A18,'Exports, FOB'!$B:$AE,B$1,FALSE)+VLOOKUP($A18,'Imports, CIF'!$B:$AE,B$1,FALSE)</f>
        <v>593.84400000000005</v>
      </c>
      <c r="C18" s="25">
        <f>VLOOKUP($A18,'Exports, FOB'!$B:$AE,C$1,FALSE)+VLOOKUP($A18,'Imports, CIF'!$B:$AE,C$1,FALSE)</f>
        <v>756.14098957626811</v>
      </c>
      <c r="D18" s="25">
        <f>VLOOKUP($A18,'Exports, FOB'!$B:$AE,D$1,FALSE)+VLOOKUP($A18,'Imports, CIF'!$B:$AE,D$1,FALSE)</f>
        <v>459.53394433240896</v>
      </c>
      <c r="E18" s="25">
        <f>VLOOKUP($A18,'Exports, FOB'!$B:$AE,E$1,FALSE)+VLOOKUP($A18,'Imports, CIF'!$B:$AE,E$1,FALSE)</f>
        <v>682.11520510159198</v>
      </c>
      <c r="F18" s="25">
        <f>VLOOKUP($A18,'Exports, FOB'!$B:$AE,F$1,FALSE)+VLOOKUP($A18,'Imports, CIF'!$B:$AE,F$1,FALSE)</f>
        <v>1125.1100000000001</v>
      </c>
      <c r="G18" s="25">
        <f>VLOOKUP($A18,'Exports, FOB'!$B:$AE,G$1,FALSE)+VLOOKUP($A18,'Imports, CIF'!$B:$AE,G$1,FALSE)</f>
        <v>1391.152065746596</v>
      </c>
      <c r="H18" s="25">
        <f>VLOOKUP($A18,'Exports, FOB'!$B:$AE,H$1,FALSE)+VLOOKUP($A18,'Imports, CIF'!$B:$AE,H$1,FALSE)</f>
        <v>1661.25</v>
      </c>
      <c r="I18" s="25">
        <f>VLOOKUP($A18,'Exports, FOB'!$B:$AE,I$1,FALSE)+VLOOKUP($A18,'Imports, CIF'!$B:$AE,I$1,FALSE)</f>
        <v>1864.7750000000003</v>
      </c>
      <c r="J18" s="25">
        <f>VLOOKUP($A18,'Exports, FOB'!$B:$AE,J$1,FALSE)+VLOOKUP($A18,'Imports, CIF'!$B:$AE,J$1,FALSE)</f>
        <v>2335.85</v>
      </c>
      <c r="K18" s="25">
        <f>VLOOKUP($A18,'Exports, FOB'!$B:$AE,K$1,FALSE)+VLOOKUP($A18,'Imports, CIF'!$B:$AE,K$1,FALSE)</f>
        <v>1956.5250019999999</v>
      </c>
      <c r="L18" s="25">
        <f>VLOOKUP($A18,'Exports, FOB'!$B:$AE,L$1,FALSE)+VLOOKUP($A18,'Imports, CIF'!$B:$AE,L$1,FALSE)</f>
        <v>1905.1875419999999</v>
      </c>
      <c r="M18" s="25">
        <f>VLOOKUP($A18,'Exports, FOB'!$B:$AE,M$1,FALSE)+VLOOKUP($A18,'Imports, CIF'!$B:$AE,M$1,FALSE)</f>
        <v>2137.8987280000001</v>
      </c>
      <c r="N18" s="25">
        <f>VLOOKUP($A18,'Exports, FOB'!$B:$AE,N$1,FALSE)+VLOOKUP($A18,'Imports, CIF'!$B:$AE,N$1,FALSE)</f>
        <v>2758.1819759999998</v>
      </c>
      <c r="O18" s="25">
        <f>VLOOKUP($A18,'Exports, FOB'!$B:$AE,O$1,FALSE)+VLOOKUP($A18,'Imports, CIF'!$B:$AE,O$1,FALSE)</f>
        <v>3147.8692040000001</v>
      </c>
      <c r="P18" s="25">
        <f>VLOOKUP($A18,'Exports, FOB'!$B:$AE,P$1,FALSE)+VLOOKUP($A18,'Imports, CIF'!$B:$AE,P$1,FALSE)</f>
        <v>3528.8697240000001</v>
      </c>
      <c r="Q18" s="25">
        <f>VLOOKUP($A18,'Exports, FOB'!$B:$AE,Q$1,FALSE)+VLOOKUP($A18,'Imports, CIF'!$B:$AE,Q$1,FALSE)</f>
        <v>5843.7077220000001</v>
      </c>
      <c r="R18" s="25">
        <f>VLOOKUP($A18,'Exports, FOB'!$B:$AE,R$1,FALSE)+VLOOKUP($A18,'Imports, CIF'!$B:$AE,R$1,FALSE)</f>
        <v>8079.142949</v>
      </c>
      <c r="S18" s="25">
        <f>VLOOKUP($A18,'Exports, FOB'!$B:$AE,S$1,FALSE)+VLOOKUP($A18,'Imports, CIF'!$B:$AE,S$1,FALSE)</f>
        <v>10707.642878999999</v>
      </c>
      <c r="T18" s="25">
        <f>VLOOKUP($A18,'Exports, FOB'!$B:$AE,T$1,FALSE)+VLOOKUP($A18,'Imports, CIF'!$B:$AE,T$1,FALSE)</f>
        <v>8386.8067599999995</v>
      </c>
      <c r="U18" s="25">
        <f>VLOOKUP($A18,'Exports, FOB'!$B:$AE,U$1,FALSE)+VLOOKUP($A18,'Imports, CIF'!$B:$AE,U$1,FALSE)</f>
        <v>9549.0269229999994</v>
      </c>
      <c r="V18" s="25">
        <f>VLOOKUP($A18,'Exports, FOB'!$B:$AE,V$1,FALSE)+VLOOKUP($A18,'Imports, CIF'!$B:$AE,V$1,FALSE)</f>
        <v>13039.130053000001</v>
      </c>
      <c r="W18" s="25">
        <f>VLOOKUP($A18,'Exports, FOB'!$B:$AE,W$1,FALSE)+VLOOKUP($A18,'Imports, CIF'!$B:$AE,W$1,FALSE)</f>
        <v>13945.978675</v>
      </c>
      <c r="X18" s="25">
        <f>VLOOKUP($A18,'Exports, FOB'!$B:$AE,X$1,FALSE)+VLOOKUP($A18,'Imports, CIF'!$B:$AE,X$1,FALSE)</f>
        <v>14114.695079000001</v>
      </c>
      <c r="Y18" s="25">
        <f>VLOOKUP($A18,'Exports, FOB'!$B:$AE,Y$1,FALSE)+VLOOKUP($A18,'Imports, CIF'!$B:$AE,Y$1,FALSE)</f>
        <v>15581.550672000001</v>
      </c>
      <c r="Z18" s="25">
        <f>VLOOKUP($A18,'Exports, FOB'!$B:$AE,Z$1,FALSE)+VLOOKUP($A18,'Imports, CIF'!$B:$AE,Z$1,FALSE)</f>
        <v>14503.931295999999</v>
      </c>
      <c r="AA18" s="25">
        <f>VLOOKUP($A18,'Exports, FOB'!$B:$AE,AA$1,FALSE)+VLOOKUP($A18,'Imports, CIF'!$B:$AE,AA$1,FALSE)</f>
        <v>12848.726947000001</v>
      </c>
      <c r="AB18" s="25">
        <f>VLOOKUP($A18,'Exports, FOB'!$B:$AE,AB$1,FALSE)+VLOOKUP($A18,'Imports, CIF'!$B:$AE,AB$1,FALSE)</f>
        <v>14447.04</v>
      </c>
      <c r="AC18" s="25">
        <f>VLOOKUP($A18,'Exports, FOB'!$B:$AE,AC$1,FALSE)+VLOOKUP($A18,'Imports, CIF'!$B:$AE,AC$1,FALSE)</f>
        <v>16932.32</v>
      </c>
      <c r="AD18" s="25">
        <f>VLOOKUP($A18,'Exports, FOB'!$B:$AE,AD$1,FALSE)+VLOOKUP($A18,'Imports, CIF'!$B:$AE,AD$1,FALSE)</f>
        <v>16675.2</v>
      </c>
    </row>
    <row r="19" spans="1:30" x14ac:dyDescent="0.15">
      <c r="A19" s="26" t="s">
        <v>242</v>
      </c>
      <c r="B19" s="25">
        <f>VLOOKUP($A19,'Exports, FOB'!$B:$AE,B$1,FALSE)+VLOOKUP($A19,'Imports, CIF'!$B:$AE,B$1,FALSE)</f>
        <v>91.194999999999993</v>
      </c>
      <c r="C19" s="25">
        <f>VLOOKUP($A19,'Exports, FOB'!$B:$AE,C$1,FALSE)+VLOOKUP($A19,'Imports, CIF'!$B:$AE,C$1,FALSE)</f>
        <v>109.98896196700738</v>
      </c>
      <c r="D19" s="25">
        <f>VLOOKUP($A19,'Exports, FOB'!$B:$AE,D$1,FALSE)+VLOOKUP($A19,'Imports, CIF'!$B:$AE,D$1,FALSE)</f>
        <v>85.63463885450372</v>
      </c>
      <c r="E19" s="25">
        <f>VLOOKUP($A19,'Exports, FOB'!$B:$AE,E$1,FALSE)+VLOOKUP($A19,'Imports, CIF'!$B:$AE,E$1,FALSE)</f>
        <v>128.1352795472485</v>
      </c>
      <c r="F19" s="25">
        <f>VLOOKUP($A19,'Exports, FOB'!$B:$AE,F$1,FALSE)+VLOOKUP($A19,'Imports, CIF'!$B:$AE,F$1,FALSE)</f>
        <v>105.50999999999999</v>
      </c>
      <c r="G19" s="25">
        <f>VLOOKUP($A19,'Exports, FOB'!$B:$AE,G$1,FALSE)+VLOOKUP($A19,'Imports, CIF'!$B:$AE,G$1,FALSE)</f>
        <v>102.65492795347484</v>
      </c>
      <c r="H19" s="25">
        <f>VLOOKUP($A19,'Exports, FOB'!$B:$AE,H$1,FALSE)+VLOOKUP($A19,'Imports, CIF'!$B:$AE,H$1,FALSE)</f>
        <v>173.15</v>
      </c>
      <c r="I19" s="25">
        <f>VLOOKUP($A19,'Exports, FOB'!$B:$AE,I$1,FALSE)+VLOOKUP($A19,'Imports, CIF'!$B:$AE,I$1,FALSE)</f>
        <v>214.25</v>
      </c>
      <c r="J19" s="25">
        <f>VLOOKUP($A19,'Exports, FOB'!$B:$AE,J$1,FALSE)+VLOOKUP($A19,'Imports, CIF'!$B:$AE,J$1,FALSE)</f>
        <v>233.60000000000008</v>
      </c>
      <c r="K19" s="25">
        <f>VLOOKUP($A19,'Exports, FOB'!$B:$AE,K$1,FALSE)+VLOOKUP($A19,'Imports, CIF'!$B:$AE,K$1,FALSE)</f>
        <v>256.07499899999999</v>
      </c>
      <c r="L19" s="25">
        <f>VLOOKUP($A19,'Exports, FOB'!$B:$AE,L$1,FALSE)+VLOOKUP($A19,'Imports, CIF'!$B:$AE,L$1,FALSE)</f>
        <v>291.094829</v>
      </c>
      <c r="M19" s="25">
        <f>VLOOKUP($A19,'Exports, FOB'!$B:$AE,M$1,FALSE)+VLOOKUP($A19,'Imports, CIF'!$B:$AE,M$1,FALSE)</f>
        <v>320.22657199999998</v>
      </c>
      <c r="N19" s="25">
        <f>VLOOKUP($A19,'Exports, FOB'!$B:$AE,N$1,FALSE)+VLOOKUP($A19,'Imports, CIF'!$B:$AE,N$1,FALSE)</f>
        <v>335.50557399999997</v>
      </c>
      <c r="O19" s="25">
        <f>VLOOKUP($A19,'Exports, FOB'!$B:$AE,O$1,FALSE)+VLOOKUP($A19,'Imports, CIF'!$B:$AE,O$1,FALSE)</f>
        <v>408.18299500000001</v>
      </c>
      <c r="P19" s="25">
        <f>VLOOKUP($A19,'Exports, FOB'!$B:$AE,P$1,FALSE)+VLOOKUP($A19,'Imports, CIF'!$B:$AE,P$1,FALSE)</f>
        <v>518.30986400000006</v>
      </c>
      <c r="Q19" s="25">
        <f>VLOOKUP($A19,'Exports, FOB'!$B:$AE,Q$1,FALSE)+VLOOKUP($A19,'Imports, CIF'!$B:$AE,Q$1,FALSE)</f>
        <v>1129.80035</v>
      </c>
      <c r="R19" s="25">
        <f>VLOOKUP($A19,'Exports, FOB'!$B:$AE,R$1,FALSE)+VLOOKUP($A19,'Imports, CIF'!$B:$AE,R$1,FALSE)</f>
        <v>1663.0176459999998</v>
      </c>
      <c r="S19" s="25">
        <f>VLOOKUP($A19,'Exports, FOB'!$B:$AE,S$1,FALSE)+VLOOKUP($A19,'Imports, CIF'!$B:$AE,S$1,FALSE)</f>
        <v>2473.8780889999998</v>
      </c>
      <c r="T19" s="25">
        <f>VLOOKUP($A19,'Exports, FOB'!$B:$AE,T$1,FALSE)+VLOOKUP($A19,'Imports, CIF'!$B:$AE,T$1,FALSE)</f>
        <v>1494.650024</v>
      </c>
      <c r="U19" s="25">
        <f>VLOOKUP($A19,'Exports, FOB'!$B:$AE,U$1,FALSE)+VLOOKUP($A19,'Imports, CIF'!$B:$AE,U$1,FALSE)</f>
        <v>1757.799391</v>
      </c>
      <c r="V19" s="25">
        <f>VLOOKUP($A19,'Exports, FOB'!$B:$AE,V$1,FALSE)+VLOOKUP($A19,'Imports, CIF'!$B:$AE,V$1,FALSE)</f>
        <v>3524.076118</v>
      </c>
      <c r="W19" s="25">
        <f>VLOOKUP($A19,'Exports, FOB'!$B:$AE,W$1,FALSE)+VLOOKUP($A19,'Imports, CIF'!$B:$AE,W$1,FALSE)</f>
        <v>5128.9729280000001</v>
      </c>
      <c r="X19" s="25">
        <f>VLOOKUP($A19,'Exports, FOB'!$B:$AE,X$1,FALSE)+VLOOKUP($A19,'Imports, CIF'!$B:$AE,X$1,FALSE)</f>
        <v>6161.0512600000002</v>
      </c>
      <c r="Y19" s="25">
        <f>VLOOKUP($A19,'Exports, FOB'!$B:$AE,Y$1,FALSE)+VLOOKUP($A19,'Imports, CIF'!$B:$AE,Y$1,FALSE)</f>
        <v>6368.9255880000001</v>
      </c>
      <c r="Z19" s="25">
        <f>VLOOKUP($A19,'Exports, FOB'!$B:$AE,Z$1,FALSE)+VLOOKUP($A19,'Imports, CIF'!$B:$AE,Z$1,FALSE)</f>
        <v>5501.5358269999997</v>
      </c>
      <c r="AA19" s="25">
        <f>VLOOKUP($A19,'Exports, FOB'!$B:$AE,AA$1,FALSE)+VLOOKUP($A19,'Imports, CIF'!$B:$AE,AA$1,FALSE)</f>
        <v>5816.772559</v>
      </c>
      <c r="AB19" s="25">
        <f>VLOOKUP($A19,'Exports, FOB'!$B:$AE,AB$1,FALSE)+VLOOKUP($A19,'Imports, CIF'!$B:$AE,AB$1,FALSE)</f>
        <v>7232.41</v>
      </c>
      <c r="AC19" s="25">
        <f>VLOOKUP($A19,'Exports, FOB'!$B:$AE,AC$1,FALSE)+VLOOKUP($A19,'Imports, CIF'!$B:$AE,AC$1,FALSE)</f>
        <v>8832.23</v>
      </c>
      <c r="AD19" s="25">
        <f>VLOOKUP($A19,'Exports, FOB'!$B:$AE,AD$1,FALSE)+VLOOKUP($A19,'Imports, CIF'!$B:$AE,AD$1,FALSE)</f>
        <v>8616.7999999999993</v>
      </c>
    </row>
    <row r="20" spans="1:30" x14ac:dyDescent="0.15">
      <c r="A20" s="26" t="s">
        <v>52</v>
      </c>
      <c r="B20" s="25">
        <f>VLOOKUP($A20,'Exports, FOB'!$B:$AE,B$1,FALSE)+VLOOKUP($A20,'Imports, CIF'!$B:$AE,B$1,FALSE)</f>
        <v>633.97900000000004</v>
      </c>
      <c r="C20" s="25">
        <f>VLOOKUP($A20,'Exports, FOB'!$B:$AE,C$1,FALSE)+VLOOKUP($A20,'Imports, CIF'!$B:$AE,C$1,FALSE)</f>
        <v>792.54156994648179</v>
      </c>
      <c r="D20" s="25">
        <f>VLOOKUP($A20,'Exports, FOB'!$B:$AE,D$1,FALSE)+VLOOKUP($A20,'Imports, CIF'!$B:$AE,D$1,FALSE)</f>
        <v>848.15228480367887</v>
      </c>
      <c r="E20" s="25">
        <f>VLOOKUP($A20,'Exports, FOB'!$B:$AE,E$1,FALSE)+VLOOKUP($A20,'Imports, CIF'!$B:$AE,E$1,FALSE)</f>
        <v>874.93892598033995</v>
      </c>
      <c r="F20" s="25">
        <f>VLOOKUP($A20,'Exports, FOB'!$B:$AE,F$1,FALSE)+VLOOKUP($A20,'Imports, CIF'!$B:$AE,F$1,FALSE)</f>
        <v>1166.8700000000001</v>
      </c>
      <c r="G20" s="25">
        <f>VLOOKUP($A20,'Exports, FOB'!$B:$AE,G$1,FALSE)+VLOOKUP($A20,'Imports, CIF'!$B:$AE,G$1,FALSE)</f>
        <v>1386.6278166181576</v>
      </c>
      <c r="H20" s="25">
        <f>VLOOKUP($A20,'Exports, FOB'!$B:$AE,H$1,FALSE)+VLOOKUP($A20,'Imports, CIF'!$B:$AE,H$1,FALSE)</f>
        <v>1273.3499999999999</v>
      </c>
      <c r="I20" s="25">
        <f>VLOOKUP($A20,'Exports, FOB'!$B:$AE,I$1,FALSE)+VLOOKUP($A20,'Imports, CIF'!$B:$AE,I$1,FALSE)</f>
        <v>1233.0249999999994</v>
      </c>
      <c r="J20" s="25">
        <f>VLOOKUP($A20,'Exports, FOB'!$B:$AE,J$1,FALSE)+VLOOKUP($A20,'Imports, CIF'!$B:$AE,J$1,FALSE)</f>
        <v>1324.4499999999998</v>
      </c>
      <c r="K20" s="25">
        <f>VLOOKUP($A20,'Exports, FOB'!$B:$AE,K$1,FALSE)+VLOOKUP($A20,'Imports, CIF'!$B:$AE,K$1,FALSE)</f>
        <v>1327.3750030000001</v>
      </c>
      <c r="L20" s="25">
        <f>VLOOKUP($A20,'Exports, FOB'!$B:$AE,L$1,FALSE)+VLOOKUP($A20,'Imports, CIF'!$B:$AE,L$1,FALSE)</f>
        <v>1365.8466490000001</v>
      </c>
      <c r="M20" s="25">
        <f>VLOOKUP($A20,'Exports, FOB'!$B:$AE,M$1,FALSE)+VLOOKUP($A20,'Imports, CIF'!$B:$AE,M$1,FALSE)</f>
        <v>1407.826362</v>
      </c>
      <c r="N20" s="25">
        <f>VLOOKUP($A20,'Exports, FOB'!$B:$AE,N$1,FALSE)+VLOOKUP($A20,'Imports, CIF'!$B:$AE,N$1,FALSE)</f>
        <v>1726.91382</v>
      </c>
      <c r="O20" s="25">
        <f>VLOOKUP($A20,'Exports, FOB'!$B:$AE,O$1,FALSE)+VLOOKUP($A20,'Imports, CIF'!$B:$AE,O$1,FALSE)</f>
        <v>2163.913204</v>
      </c>
      <c r="P20" s="25">
        <f>VLOOKUP($A20,'Exports, FOB'!$B:$AE,P$1,FALSE)+VLOOKUP($A20,'Imports, CIF'!$B:$AE,P$1,FALSE)</f>
        <v>3242.3285390000001</v>
      </c>
      <c r="Q20" s="25">
        <f>VLOOKUP($A20,'Exports, FOB'!$B:$AE,Q$1,FALSE)+VLOOKUP($A20,'Imports, CIF'!$B:$AE,Q$1,FALSE)</f>
        <v>3751.0604970000004</v>
      </c>
      <c r="R20" s="25">
        <f>VLOOKUP($A20,'Exports, FOB'!$B:$AE,R$1,FALSE)+VLOOKUP($A20,'Imports, CIF'!$B:$AE,R$1,FALSE)</f>
        <v>6315.5612629999996</v>
      </c>
      <c r="S20" s="25">
        <f>VLOOKUP($A20,'Exports, FOB'!$B:$AE,S$1,FALSE)+VLOOKUP($A20,'Imports, CIF'!$B:$AE,S$1,FALSE)</f>
        <v>8557.7414829999998</v>
      </c>
      <c r="T20" s="25">
        <f>VLOOKUP($A20,'Exports, FOB'!$B:$AE,T$1,FALSE)+VLOOKUP($A20,'Imports, CIF'!$B:$AE,T$1,FALSE)</f>
        <v>8270.1415469999993</v>
      </c>
      <c r="U20" s="25">
        <f>VLOOKUP($A20,'Exports, FOB'!$B:$AE,U$1,FALSE)+VLOOKUP($A20,'Imports, CIF'!$B:$AE,U$1,FALSE)</f>
        <v>8610.0156050000005</v>
      </c>
      <c r="V20" s="25">
        <f>VLOOKUP($A20,'Exports, FOB'!$B:$AE,V$1,FALSE)+VLOOKUP($A20,'Imports, CIF'!$B:$AE,V$1,FALSE)</f>
        <v>11918.511048</v>
      </c>
      <c r="W20" s="25">
        <f>VLOOKUP($A20,'Exports, FOB'!$B:$AE,W$1,FALSE)+VLOOKUP($A20,'Imports, CIF'!$B:$AE,W$1,FALSE)</f>
        <v>12793.879498999999</v>
      </c>
      <c r="X20" s="25">
        <f>VLOOKUP($A20,'Exports, FOB'!$B:$AE,X$1,FALSE)+VLOOKUP($A20,'Imports, CIF'!$B:$AE,X$1,FALSE)</f>
        <v>11527.761553</v>
      </c>
      <c r="Y20" s="25">
        <f>VLOOKUP($A20,'Exports, FOB'!$B:$AE,Y$1,FALSE)+VLOOKUP($A20,'Imports, CIF'!$B:$AE,Y$1,FALSE)</f>
        <v>9390.4092099999998</v>
      </c>
      <c r="Z20" s="25">
        <f>VLOOKUP($A20,'Exports, FOB'!$B:$AE,Z$1,FALSE)+VLOOKUP($A20,'Imports, CIF'!$B:$AE,Z$1,FALSE)</f>
        <v>6860.1389749999998</v>
      </c>
      <c r="AA20" s="25">
        <f>VLOOKUP($A20,'Exports, FOB'!$B:$AE,AA$1,FALSE)+VLOOKUP($A20,'Imports, CIF'!$B:$AE,AA$1,FALSE)</f>
        <v>6622.4448560000001</v>
      </c>
      <c r="AB20" s="25">
        <f>VLOOKUP($A20,'Exports, FOB'!$B:$AE,AB$1,FALSE)+VLOOKUP($A20,'Imports, CIF'!$B:$AE,AB$1,FALSE)</f>
        <v>7747.7999999999993</v>
      </c>
      <c r="AC20" s="25">
        <f>VLOOKUP($A20,'Exports, FOB'!$B:$AE,AC$1,FALSE)+VLOOKUP($A20,'Imports, CIF'!$B:$AE,AC$1,FALSE)</f>
        <v>12307.789999999999</v>
      </c>
      <c r="AD20" s="25">
        <f>VLOOKUP($A20,'Exports, FOB'!$B:$AE,AD$1,FALSE)+VLOOKUP($A20,'Imports, CIF'!$B:$AE,AD$1,FALSE)</f>
        <v>12678.68</v>
      </c>
    </row>
    <row r="21" spans="1:30" x14ac:dyDescent="0.15">
      <c r="A21" s="26" t="s">
        <v>67</v>
      </c>
      <c r="B21" s="25">
        <f>VLOOKUP($A21,'Exports, FOB'!$B:$AE,B$1,FALSE)+VLOOKUP($A21,'Imports, CIF'!$B:$AE,B$1,FALSE)</f>
        <v>92.551000000000002</v>
      </c>
      <c r="C21" s="25">
        <f>VLOOKUP($A21,'Exports, FOB'!$B:$AE,C$1,FALSE)+VLOOKUP($A21,'Imports, CIF'!$B:$AE,C$1,FALSE)</f>
        <v>97.420143708721909</v>
      </c>
      <c r="D21" s="25">
        <f>VLOOKUP($A21,'Exports, FOB'!$B:$AE,D$1,FALSE)+VLOOKUP($A21,'Imports, CIF'!$B:$AE,D$1,FALSE)</f>
        <v>100.70309817040946</v>
      </c>
      <c r="E21" s="25">
        <f>VLOOKUP($A21,'Exports, FOB'!$B:$AE,E$1,FALSE)+VLOOKUP($A21,'Imports, CIF'!$B:$AE,E$1,FALSE)</f>
        <v>119.1485604208595</v>
      </c>
      <c r="F21" s="25">
        <f>VLOOKUP($A21,'Exports, FOB'!$B:$AE,F$1,FALSE)+VLOOKUP($A21,'Imports, CIF'!$B:$AE,F$1,FALSE)</f>
        <v>119.95</v>
      </c>
      <c r="G21" s="25">
        <f>VLOOKUP($A21,'Exports, FOB'!$B:$AE,G$1,FALSE)+VLOOKUP($A21,'Imports, CIF'!$B:$AE,G$1,FALSE)</f>
        <v>135.67366258812035</v>
      </c>
      <c r="H21" s="25">
        <f>VLOOKUP($A21,'Exports, FOB'!$B:$AE,H$1,FALSE)+VLOOKUP($A21,'Imports, CIF'!$B:$AE,H$1,FALSE)</f>
        <v>153.14999999999998</v>
      </c>
      <c r="I21" s="25">
        <f>VLOOKUP($A21,'Exports, FOB'!$B:$AE,I$1,FALSE)+VLOOKUP($A21,'Imports, CIF'!$B:$AE,I$1,FALSE)</f>
        <v>147.77500000000003</v>
      </c>
      <c r="J21" s="25">
        <f>VLOOKUP($A21,'Exports, FOB'!$B:$AE,J$1,FALSE)+VLOOKUP($A21,'Imports, CIF'!$B:$AE,J$1,FALSE)</f>
        <v>156.875</v>
      </c>
      <c r="K21" s="25">
        <f>VLOOKUP($A21,'Exports, FOB'!$B:$AE,K$1,FALSE)+VLOOKUP($A21,'Imports, CIF'!$B:$AE,K$1,FALSE)</f>
        <v>147.14999899999998</v>
      </c>
      <c r="L21" s="25">
        <f>VLOOKUP($A21,'Exports, FOB'!$B:$AE,L$1,FALSE)+VLOOKUP($A21,'Imports, CIF'!$B:$AE,L$1,FALSE)</f>
        <v>136.519429</v>
      </c>
      <c r="M21" s="25">
        <f>VLOOKUP($A21,'Exports, FOB'!$B:$AE,M$1,FALSE)+VLOOKUP($A21,'Imports, CIF'!$B:$AE,M$1,FALSE)</f>
        <v>144.170557</v>
      </c>
      <c r="N21" s="25">
        <f>VLOOKUP($A21,'Exports, FOB'!$B:$AE,N$1,FALSE)+VLOOKUP($A21,'Imports, CIF'!$B:$AE,N$1,FALSE)</f>
        <v>159.671076</v>
      </c>
      <c r="O21" s="25">
        <f>VLOOKUP($A21,'Exports, FOB'!$B:$AE,O$1,FALSE)+VLOOKUP($A21,'Imports, CIF'!$B:$AE,O$1,FALSE)</f>
        <v>188.019239</v>
      </c>
      <c r="P21" s="25">
        <f>VLOOKUP($A21,'Exports, FOB'!$B:$AE,P$1,FALSE)+VLOOKUP($A21,'Imports, CIF'!$B:$AE,P$1,FALSE)</f>
        <v>324.19165099999998</v>
      </c>
      <c r="Q21" s="25">
        <f>VLOOKUP($A21,'Exports, FOB'!$B:$AE,Q$1,FALSE)+VLOOKUP($A21,'Imports, CIF'!$B:$AE,Q$1,FALSE)</f>
        <v>666.49533900000006</v>
      </c>
      <c r="R21" s="25">
        <f>VLOOKUP($A21,'Exports, FOB'!$B:$AE,R$1,FALSE)+VLOOKUP($A21,'Imports, CIF'!$B:$AE,R$1,FALSE)</f>
        <v>563.22948499999995</v>
      </c>
      <c r="S21" s="25">
        <f>VLOOKUP($A21,'Exports, FOB'!$B:$AE,S$1,FALSE)+VLOOKUP($A21,'Imports, CIF'!$B:$AE,S$1,FALSE)</f>
        <v>668.83057600000006</v>
      </c>
      <c r="T21" s="25">
        <f>VLOOKUP($A21,'Exports, FOB'!$B:$AE,T$1,FALSE)+VLOOKUP($A21,'Imports, CIF'!$B:$AE,T$1,FALSE)</f>
        <v>671.40422899999999</v>
      </c>
      <c r="U21" s="25">
        <f>VLOOKUP($A21,'Exports, FOB'!$B:$AE,U$1,FALSE)+VLOOKUP($A21,'Imports, CIF'!$B:$AE,U$1,FALSE)</f>
        <v>840.82356499999992</v>
      </c>
      <c r="V21" s="25">
        <f>VLOOKUP($A21,'Exports, FOB'!$B:$AE,V$1,FALSE)+VLOOKUP($A21,'Imports, CIF'!$B:$AE,V$1,FALSE)</f>
        <v>953.90316099999995</v>
      </c>
      <c r="W21" s="25">
        <f>VLOOKUP($A21,'Exports, FOB'!$B:$AE,W$1,FALSE)+VLOOKUP($A21,'Imports, CIF'!$B:$AE,W$1,FALSE)</f>
        <v>1076.575787</v>
      </c>
      <c r="X21" s="25">
        <f>VLOOKUP($A21,'Exports, FOB'!$B:$AE,X$1,FALSE)+VLOOKUP($A21,'Imports, CIF'!$B:$AE,X$1,FALSE)</f>
        <v>900.17526699999996</v>
      </c>
      <c r="Y21" s="25">
        <f>VLOOKUP($A21,'Exports, FOB'!$B:$AE,Y$1,FALSE)+VLOOKUP($A21,'Imports, CIF'!$B:$AE,Y$1,FALSE)</f>
        <v>921.51741800000002</v>
      </c>
      <c r="Z21" s="25">
        <f>VLOOKUP($A21,'Exports, FOB'!$B:$AE,Z$1,FALSE)+VLOOKUP($A21,'Imports, CIF'!$B:$AE,Z$1,FALSE)</f>
        <v>863.38460699999996</v>
      </c>
      <c r="AA21" s="25">
        <f>VLOOKUP($A21,'Exports, FOB'!$B:$AE,AA$1,FALSE)+VLOOKUP($A21,'Imports, CIF'!$B:$AE,AA$1,FALSE)</f>
        <v>817.473254</v>
      </c>
      <c r="AB21" s="25">
        <f>VLOOKUP($A21,'Exports, FOB'!$B:$AE,AB$1,FALSE)+VLOOKUP($A21,'Imports, CIF'!$B:$AE,AB$1,FALSE)</f>
        <v>941.6</v>
      </c>
      <c r="AC21" s="25">
        <f>VLOOKUP($A21,'Exports, FOB'!$B:$AE,AC$1,FALSE)+VLOOKUP($A21,'Imports, CIF'!$B:$AE,AC$1,FALSE)</f>
        <v>1011.97</v>
      </c>
      <c r="AD21" s="25">
        <f>VLOOKUP($A21,'Exports, FOB'!$B:$AE,AD$1,FALSE)+VLOOKUP($A21,'Imports, CIF'!$B:$AE,AD$1,FALSE)</f>
        <v>941.61</v>
      </c>
    </row>
    <row r="22" spans="1:30" x14ac:dyDescent="0.15">
      <c r="A22" s="26" t="s">
        <v>68</v>
      </c>
      <c r="B22" s="25">
        <f>VLOOKUP($A22,'Exports, FOB'!$B:$AE,B$1,FALSE)+VLOOKUP($A22,'Imports, CIF'!$B:$AE,B$1,FALSE)</f>
        <v>70.76600000000002</v>
      </c>
      <c r="C22" s="25">
        <f>VLOOKUP($A22,'Exports, FOB'!$B:$AE,C$1,FALSE)+VLOOKUP($A22,'Imports, CIF'!$B:$AE,C$1,FALSE)</f>
        <v>81.724521632396687</v>
      </c>
      <c r="D22" s="25">
        <f>VLOOKUP($A22,'Exports, FOB'!$B:$AE,D$1,FALSE)+VLOOKUP($A22,'Imports, CIF'!$B:$AE,D$1,FALSE)</f>
        <v>77.624912245780735</v>
      </c>
      <c r="E22" s="25">
        <f>VLOOKUP($A22,'Exports, FOB'!$B:$AE,E$1,FALSE)+VLOOKUP($A22,'Imports, CIF'!$B:$AE,E$1,FALSE)</f>
        <v>101.30159921742776</v>
      </c>
      <c r="F22" s="25">
        <f>VLOOKUP($A22,'Exports, FOB'!$B:$AE,F$1,FALSE)+VLOOKUP($A22,'Imports, CIF'!$B:$AE,F$1,FALSE)</f>
        <v>107.55000000000001</v>
      </c>
      <c r="G22" s="25">
        <f>VLOOKUP($A22,'Exports, FOB'!$B:$AE,G$1,FALSE)+VLOOKUP($A22,'Imports, CIF'!$B:$AE,G$1,FALSE)</f>
        <v>112.49782547798191</v>
      </c>
      <c r="H22" s="25">
        <f>VLOOKUP($A22,'Exports, FOB'!$B:$AE,H$1,FALSE)+VLOOKUP($A22,'Imports, CIF'!$B:$AE,H$1,FALSE)</f>
        <v>163.19999999999999</v>
      </c>
      <c r="I22" s="25">
        <f>VLOOKUP($A22,'Exports, FOB'!$B:$AE,I$1,FALSE)+VLOOKUP($A22,'Imports, CIF'!$B:$AE,I$1,FALSE)</f>
        <v>135.14999999999998</v>
      </c>
      <c r="J22" s="25">
        <f>VLOOKUP($A22,'Exports, FOB'!$B:$AE,J$1,FALSE)+VLOOKUP($A22,'Imports, CIF'!$B:$AE,J$1,FALSE)</f>
        <v>101.17499999999998</v>
      </c>
      <c r="K22" s="25">
        <f>VLOOKUP($A22,'Exports, FOB'!$B:$AE,K$1,FALSE)+VLOOKUP($A22,'Imports, CIF'!$B:$AE,K$1,FALSE)</f>
        <v>103.97500199999999</v>
      </c>
      <c r="L22" s="25">
        <f>VLOOKUP($A22,'Exports, FOB'!$B:$AE,L$1,FALSE)+VLOOKUP($A22,'Imports, CIF'!$B:$AE,L$1,FALSE)</f>
        <v>100.344281</v>
      </c>
      <c r="M22" s="25">
        <f>VLOOKUP($A22,'Exports, FOB'!$B:$AE,M$1,FALSE)+VLOOKUP($A22,'Imports, CIF'!$B:$AE,M$1,FALSE)</f>
        <v>151.40059100000002</v>
      </c>
      <c r="N22" s="25">
        <f>VLOOKUP($A22,'Exports, FOB'!$B:$AE,N$1,FALSE)+VLOOKUP($A22,'Imports, CIF'!$B:$AE,N$1,FALSE)</f>
        <v>325.97524999999996</v>
      </c>
      <c r="O22" s="25">
        <f>VLOOKUP($A22,'Exports, FOB'!$B:$AE,O$1,FALSE)+VLOOKUP($A22,'Imports, CIF'!$B:$AE,O$1,FALSE)</f>
        <v>315.58218399999998</v>
      </c>
      <c r="P22" s="25">
        <f>VLOOKUP($A22,'Exports, FOB'!$B:$AE,P$1,FALSE)+VLOOKUP($A22,'Imports, CIF'!$B:$AE,P$1,FALSE)</f>
        <v>399.38338499999998</v>
      </c>
      <c r="Q22" s="25">
        <f>VLOOKUP($A22,'Exports, FOB'!$B:$AE,Q$1,FALSE)+VLOOKUP($A22,'Imports, CIF'!$B:$AE,Q$1,FALSE)</f>
        <v>815.44700999999998</v>
      </c>
      <c r="R22" s="25">
        <f>VLOOKUP($A22,'Exports, FOB'!$B:$AE,R$1,FALSE)+VLOOKUP($A22,'Imports, CIF'!$B:$AE,R$1,FALSE)</f>
        <v>1654.0293100000001</v>
      </c>
      <c r="S22" s="25">
        <f>VLOOKUP($A22,'Exports, FOB'!$B:$AE,S$1,FALSE)+VLOOKUP($A22,'Imports, CIF'!$B:$AE,S$1,FALSE)</f>
        <v>2102.341778</v>
      </c>
      <c r="T22" s="25">
        <f>VLOOKUP($A22,'Exports, FOB'!$B:$AE,T$1,FALSE)+VLOOKUP($A22,'Imports, CIF'!$B:$AE,T$1,FALSE)</f>
        <v>1186.3041459999999</v>
      </c>
      <c r="U22" s="25">
        <f>VLOOKUP($A22,'Exports, FOB'!$B:$AE,U$1,FALSE)+VLOOKUP($A22,'Imports, CIF'!$B:$AE,U$1,FALSE)</f>
        <v>1146.392257</v>
      </c>
      <c r="V22" s="25">
        <f>VLOOKUP($A22,'Exports, FOB'!$B:$AE,V$1,FALSE)+VLOOKUP($A22,'Imports, CIF'!$B:$AE,V$1,FALSE)</f>
        <v>1156.1795280000001</v>
      </c>
      <c r="W22" s="25">
        <f>VLOOKUP($A22,'Exports, FOB'!$B:$AE,W$1,FALSE)+VLOOKUP($A22,'Imports, CIF'!$B:$AE,W$1,FALSE)</f>
        <v>1165.085133</v>
      </c>
      <c r="X22" s="25">
        <f>VLOOKUP($A22,'Exports, FOB'!$B:$AE,X$1,FALSE)+VLOOKUP($A22,'Imports, CIF'!$B:$AE,X$1,FALSE)</f>
        <v>881.04966200000001</v>
      </c>
      <c r="Y22" s="25">
        <f>VLOOKUP($A22,'Exports, FOB'!$B:$AE,Y$1,FALSE)+VLOOKUP($A22,'Imports, CIF'!$B:$AE,Y$1,FALSE)</f>
        <v>1086.480501</v>
      </c>
      <c r="Z22" s="25">
        <f>VLOOKUP($A22,'Exports, FOB'!$B:$AE,Z$1,FALSE)+VLOOKUP($A22,'Imports, CIF'!$B:$AE,Z$1,FALSE)</f>
        <v>1371.4377570000001</v>
      </c>
      <c r="AA22" s="25">
        <f>VLOOKUP($A22,'Exports, FOB'!$B:$AE,AA$1,FALSE)+VLOOKUP($A22,'Imports, CIF'!$B:$AE,AA$1,FALSE)</f>
        <v>879.26100100000008</v>
      </c>
      <c r="AB22" s="25">
        <f>VLOOKUP($A22,'Exports, FOB'!$B:$AE,AB$1,FALSE)+VLOOKUP($A22,'Imports, CIF'!$B:$AE,AB$1,FALSE)</f>
        <v>1074.32</v>
      </c>
      <c r="AC22" s="25">
        <f>VLOOKUP($A22,'Exports, FOB'!$B:$AE,AC$1,FALSE)+VLOOKUP($A22,'Imports, CIF'!$B:$AE,AC$1,FALSE)</f>
        <v>757.44</v>
      </c>
      <c r="AD22" s="25">
        <f>VLOOKUP($A22,'Exports, FOB'!$B:$AE,AD$1,FALSE)+VLOOKUP($A22,'Imports, CIF'!$B:$AE,AD$1,FALSE)</f>
        <v>1049.6099999999999</v>
      </c>
    </row>
    <row r="23" spans="1:30" x14ac:dyDescent="0.15">
      <c r="A23" s="26" t="s">
        <v>248</v>
      </c>
      <c r="B23" s="25">
        <f>VLOOKUP($A23,'Exports, FOB'!$B:$AE,B$1,FALSE)+VLOOKUP($A23,'Imports, CIF'!$B:$AE,B$1,FALSE)</f>
        <v>4.1719999999999997</v>
      </c>
      <c r="C23" s="25">
        <f>VLOOKUP($A23,'Exports, FOB'!$B:$AE,C$1,FALSE)+VLOOKUP($A23,'Imports, CIF'!$B:$AE,C$1,FALSE)</f>
        <v>6.84599673138705</v>
      </c>
      <c r="D23" s="25">
        <f>VLOOKUP($A23,'Exports, FOB'!$B:$AE,D$1,FALSE)+VLOOKUP($A23,'Imports, CIF'!$B:$AE,D$1,FALSE)</f>
        <v>6.0594531122994475</v>
      </c>
      <c r="E23" s="25">
        <f>VLOOKUP($A23,'Exports, FOB'!$B:$AE,E$1,FALSE)+VLOOKUP($A23,'Imports, CIF'!$B:$AE,E$1,FALSE)</f>
        <v>10.327520203651751</v>
      </c>
      <c r="F23" s="25">
        <f>VLOOKUP($A23,'Exports, FOB'!$B:$AE,F$1,FALSE)+VLOOKUP($A23,'Imports, CIF'!$B:$AE,F$1,FALSE)</f>
        <v>16.330000000000002</v>
      </c>
      <c r="G23" s="25">
        <f>VLOOKUP($A23,'Exports, FOB'!$B:$AE,G$1,FALSE)+VLOOKUP($A23,'Imports, CIF'!$B:$AE,G$1,FALSE)</f>
        <v>41.457160723891988</v>
      </c>
      <c r="H23" s="25">
        <f>VLOOKUP($A23,'Exports, FOB'!$B:$AE,H$1,FALSE)+VLOOKUP($A23,'Imports, CIF'!$B:$AE,H$1,FALSE)</f>
        <v>36.5</v>
      </c>
      <c r="I23" s="25">
        <f>VLOOKUP($A23,'Exports, FOB'!$B:$AE,I$1,FALSE)+VLOOKUP($A23,'Imports, CIF'!$B:$AE,I$1,FALSE)</f>
        <v>33.524999999999999</v>
      </c>
      <c r="J23" s="25">
        <f>VLOOKUP($A23,'Exports, FOB'!$B:$AE,J$1,FALSE)+VLOOKUP($A23,'Imports, CIF'!$B:$AE,J$1,FALSE)</f>
        <v>70.000000000000043</v>
      </c>
      <c r="K23" s="25">
        <f>VLOOKUP($A23,'Exports, FOB'!$B:$AE,K$1,FALSE)+VLOOKUP($A23,'Imports, CIF'!$B:$AE,K$1,FALSE)</f>
        <v>47.149999000000001</v>
      </c>
      <c r="L23" s="25">
        <f>VLOOKUP($A23,'Exports, FOB'!$B:$AE,L$1,FALSE)+VLOOKUP($A23,'Imports, CIF'!$B:$AE,L$1,FALSE)</f>
        <v>60.755280999999997</v>
      </c>
      <c r="M23" s="25">
        <f>VLOOKUP($A23,'Exports, FOB'!$B:$AE,M$1,FALSE)+VLOOKUP($A23,'Imports, CIF'!$B:$AE,M$1,FALSE)</f>
        <v>71.597168999999994</v>
      </c>
      <c r="N23" s="25">
        <f>VLOOKUP($A23,'Exports, FOB'!$B:$AE,N$1,FALSE)+VLOOKUP($A23,'Imports, CIF'!$B:$AE,N$1,FALSE)</f>
        <v>69.555113000000006</v>
      </c>
      <c r="O23" s="25">
        <f>VLOOKUP($A23,'Exports, FOB'!$B:$AE,O$1,FALSE)+VLOOKUP($A23,'Imports, CIF'!$B:$AE,O$1,FALSE)</f>
        <v>90.937855000000013</v>
      </c>
      <c r="P23" s="25">
        <f>VLOOKUP($A23,'Exports, FOB'!$B:$AE,P$1,FALSE)+VLOOKUP($A23,'Imports, CIF'!$B:$AE,P$1,FALSE)</f>
        <v>106.77817</v>
      </c>
      <c r="Q23" s="25">
        <f>VLOOKUP($A23,'Exports, FOB'!$B:$AE,Q$1,FALSE)+VLOOKUP($A23,'Imports, CIF'!$B:$AE,Q$1,FALSE)</f>
        <v>217.329138</v>
      </c>
      <c r="R23" s="25">
        <f>VLOOKUP($A23,'Exports, FOB'!$B:$AE,R$1,FALSE)+VLOOKUP($A23,'Imports, CIF'!$B:$AE,R$1,FALSE)</f>
        <v>396.499482</v>
      </c>
      <c r="S23" s="25">
        <f>VLOOKUP($A23,'Exports, FOB'!$B:$AE,S$1,FALSE)+VLOOKUP($A23,'Imports, CIF'!$B:$AE,S$1,FALSE)</f>
        <v>705.45253700000001</v>
      </c>
      <c r="T23" s="25">
        <f>VLOOKUP($A23,'Exports, FOB'!$B:$AE,T$1,FALSE)+VLOOKUP($A23,'Imports, CIF'!$B:$AE,T$1,FALSE)</f>
        <v>313.01680199999998</v>
      </c>
      <c r="U23" s="25">
        <f>VLOOKUP($A23,'Exports, FOB'!$B:$AE,U$1,FALSE)+VLOOKUP($A23,'Imports, CIF'!$B:$AE,U$1,FALSE)</f>
        <v>611.55551500000001</v>
      </c>
      <c r="V23" s="25">
        <f>VLOOKUP($A23,'Exports, FOB'!$B:$AE,V$1,FALSE)+VLOOKUP($A23,'Imports, CIF'!$B:$AE,V$1,FALSE)</f>
        <v>991.31876099999999</v>
      </c>
      <c r="W23" s="25">
        <f>VLOOKUP($A23,'Exports, FOB'!$B:$AE,W$1,FALSE)+VLOOKUP($A23,'Imports, CIF'!$B:$AE,W$1,FALSE)</f>
        <v>1058.6650950000001</v>
      </c>
      <c r="X23" s="25">
        <f>VLOOKUP($A23,'Exports, FOB'!$B:$AE,X$1,FALSE)+VLOOKUP($A23,'Imports, CIF'!$B:$AE,X$1,FALSE)</f>
        <v>1343.0865090000002</v>
      </c>
      <c r="Y23" s="25">
        <f>VLOOKUP($A23,'Exports, FOB'!$B:$AE,Y$1,FALSE)+VLOOKUP($A23,'Imports, CIF'!$B:$AE,Y$1,FALSE)</f>
        <v>1317.9349480000001</v>
      </c>
      <c r="Z23" s="25">
        <f>VLOOKUP($A23,'Exports, FOB'!$B:$AE,Z$1,FALSE)+VLOOKUP($A23,'Imports, CIF'!$B:$AE,Z$1,FALSE)</f>
        <v>1496.9195930000001</v>
      </c>
      <c r="AA23" s="25">
        <f>VLOOKUP($A23,'Exports, FOB'!$B:$AE,AA$1,FALSE)+VLOOKUP($A23,'Imports, CIF'!$B:$AE,AA$1,FALSE)</f>
        <v>1671.890727</v>
      </c>
      <c r="AB23" s="25">
        <f>VLOOKUP($A23,'Exports, FOB'!$B:$AE,AB$1,FALSE)+VLOOKUP($A23,'Imports, CIF'!$B:$AE,AB$1,FALSE)</f>
        <v>2797.77</v>
      </c>
      <c r="AC23" s="25">
        <f>VLOOKUP($A23,'Exports, FOB'!$B:$AE,AC$1,FALSE)+VLOOKUP($A23,'Imports, CIF'!$B:$AE,AC$1,FALSE)</f>
        <v>3231.42</v>
      </c>
      <c r="AD23" s="25">
        <f>VLOOKUP($A23,'Exports, FOB'!$B:$AE,AD$1,FALSE)+VLOOKUP($A23,'Imports, CIF'!$B:$AE,AD$1,FALSE)</f>
        <v>2508.0100000000002</v>
      </c>
    </row>
    <row r="24" spans="1:30" x14ac:dyDescent="0.15">
      <c r="A24" s="26" t="s">
        <v>102</v>
      </c>
      <c r="B24" s="25">
        <f>VLOOKUP($A24,'Exports, FOB'!$B:$AE,B$1,FALSE)+VLOOKUP($A24,'Imports, CIF'!$B:$AE,B$1,FALSE)</f>
        <v>95.839999999999975</v>
      </c>
      <c r="C24" s="25">
        <f>VLOOKUP($A24,'Exports, FOB'!$B:$AE,C$1,FALSE)+VLOOKUP($A24,'Imports, CIF'!$B:$AE,C$1,FALSE)</f>
        <v>90.174184028439257</v>
      </c>
      <c r="D24" s="25">
        <f>VLOOKUP($A24,'Exports, FOB'!$B:$AE,D$1,FALSE)+VLOOKUP($A24,'Imports, CIF'!$B:$AE,D$1,FALSE)</f>
        <v>55.02647584528281</v>
      </c>
      <c r="E24" s="25">
        <f>VLOOKUP($A24,'Exports, FOB'!$B:$AE,E$1,FALSE)+VLOOKUP($A24,'Imports, CIF'!$B:$AE,E$1,FALSE)</f>
        <v>105.38530057947189</v>
      </c>
      <c r="F24" s="25">
        <f>VLOOKUP($A24,'Exports, FOB'!$B:$AE,F$1,FALSE)+VLOOKUP($A24,'Imports, CIF'!$B:$AE,F$1,FALSE)</f>
        <v>137.07999999999998</v>
      </c>
      <c r="G24" s="25">
        <f>VLOOKUP($A24,'Exports, FOB'!$B:$AE,G$1,FALSE)+VLOOKUP($A24,'Imports, CIF'!$B:$AE,G$1,FALSE)</f>
        <v>194.49045058624051</v>
      </c>
      <c r="H24" s="25">
        <f>VLOOKUP($A24,'Exports, FOB'!$B:$AE,H$1,FALSE)+VLOOKUP($A24,'Imports, CIF'!$B:$AE,H$1,FALSE)</f>
        <v>249.8</v>
      </c>
      <c r="I24" s="25">
        <f>VLOOKUP($A24,'Exports, FOB'!$B:$AE,I$1,FALSE)+VLOOKUP($A24,'Imports, CIF'!$B:$AE,I$1,FALSE)</f>
        <v>183.60000000000014</v>
      </c>
      <c r="J24" s="25">
        <f>VLOOKUP($A24,'Exports, FOB'!$B:$AE,J$1,FALSE)+VLOOKUP($A24,'Imports, CIF'!$B:$AE,J$1,FALSE)</f>
        <v>188.77500000000009</v>
      </c>
      <c r="K24" s="25">
        <f>VLOOKUP($A24,'Exports, FOB'!$B:$AE,K$1,FALSE)+VLOOKUP($A24,'Imports, CIF'!$B:$AE,K$1,FALSE)</f>
        <v>249.12499600000001</v>
      </c>
      <c r="L24" s="25">
        <f>VLOOKUP($A24,'Exports, FOB'!$B:$AE,L$1,FALSE)+VLOOKUP($A24,'Imports, CIF'!$B:$AE,L$1,FALSE)</f>
        <v>305.55807900000002</v>
      </c>
      <c r="M24" s="25">
        <f>VLOOKUP($A24,'Exports, FOB'!$B:$AE,M$1,FALSE)+VLOOKUP($A24,'Imports, CIF'!$B:$AE,M$1,FALSE)</f>
        <v>532.48453800000004</v>
      </c>
      <c r="N24" s="25">
        <f>VLOOKUP($A24,'Exports, FOB'!$B:$AE,N$1,FALSE)+VLOOKUP($A24,'Imports, CIF'!$B:$AE,N$1,FALSE)</f>
        <v>481.67125099999998</v>
      </c>
      <c r="O24" s="25">
        <f>VLOOKUP($A24,'Exports, FOB'!$B:$AE,O$1,FALSE)+VLOOKUP($A24,'Imports, CIF'!$B:$AE,O$1,FALSE)</f>
        <v>542.72556199999997</v>
      </c>
      <c r="P24" s="25">
        <f>VLOOKUP($A24,'Exports, FOB'!$B:$AE,P$1,FALSE)+VLOOKUP($A24,'Imports, CIF'!$B:$AE,P$1,FALSE)</f>
        <v>697.52135300000009</v>
      </c>
      <c r="Q24" s="25">
        <f>VLOOKUP($A24,'Exports, FOB'!$B:$AE,Q$1,FALSE)+VLOOKUP($A24,'Imports, CIF'!$B:$AE,Q$1,FALSE)</f>
        <v>744.97691099999997</v>
      </c>
      <c r="R24" s="25">
        <f>VLOOKUP($A24,'Exports, FOB'!$B:$AE,R$1,FALSE)+VLOOKUP($A24,'Imports, CIF'!$B:$AE,R$1,FALSE)</f>
        <v>804.94498799999997</v>
      </c>
      <c r="S24" s="25">
        <f>VLOOKUP($A24,'Exports, FOB'!$B:$AE,S$1,FALSE)+VLOOKUP($A24,'Imports, CIF'!$B:$AE,S$1,FALSE)</f>
        <v>1036.4721400000001</v>
      </c>
      <c r="T24" s="25">
        <f>VLOOKUP($A24,'Exports, FOB'!$B:$AE,T$1,FALSE)+VLOOKUP($A24,'Imports, CIF'!$B:$AE,T$1,FALSE)</f>
        <v>1016.722933</v>
      </c>
      <c r="U24" s="25">
        <f>VLOOKUP($A24,'Exports, FOB'!$B:$AE,U$1,FALSE)+VLOOKUP($A24,'Imports, CIF'!$B:$AE,U$1,FALSE)</f>
        <v>1200.857195</v>
      </c>
      <c r="V24" s="25">
        <f>VLOOKUP($A24,'Exports, FOB'!$B:$AE,V$1,FALSE)+VLOOKUP($A24,'Imports, CIF'!$B:$AE,V$1,FALSE)</f>
        <v>1454.996609</v>
      </c>
      <c r="W24" s="25">
        <f>VLOOKUP($A24,'Exports, FOB'!$B:$AE,W$1,FALSE)+VLOOKUP($A24,'Imports, CIF'!$B:$AE,W$1,FALSE)</f>
        <v>1609.0710160000001</v>
      </c>
      <c r="X24" s="25">
        <f>VLOOKUP($A24,'Exports, FOB'!$B:$AE,X$1,FALSE)+VLOOKUP($A24,'Imports, CIF'!$B:$AE,X$1,FALSE)</f>
        <v>1774.2072210000001</v>
      </c>
      <c r="Y24" s="25">
        <f>VLOOKUP($A24,'Exports, FOB'!$B:$AE,Y$1,FALSE)+VLOOKUP($A24,'Imports, CIF'!$B:$AE,Y$1,FALSE)</f>
        <v>1837.763455</v>
      </c>
      <c r="Z24" s="25">
        <f>VLOOKUP($A24,'Exports, FOB'!$B:$AE,Z$1,FALSE)+VLOOKUP($A24,'Imports, CIF'!$B:$AE,Z$1,FALSE)</f>
        <v>1828.2055190000001</v>
      </c>
      <c r="AA24" s="25">
        <f>VLOOKUP($A24,'Exports, FOB'!$B:$AE,AA$1,FALSE)+VLOOKUP($A24,'Imports, CIF'!$B:$AE,AA$1,FALSE)</f>
        <v>1968.220648</v>
      </c>
      <c r="AB24" s="25">
        <f>VLOOKUP($A24,'Exports, FOB'!$B:$AE,AB$1,FALSE)+VLOOKUP($A24,'Imports, CIF'!$B:$AE,AB$1,FALSE)</f>
        <v>2298.75</v>
      </c>
      <c r="AC24" s="25">
        <f>VLOOKUP($A24,'Exports, FOB'!$B:$AE,AC$1,FALSE)+VLOOKUP($A24,'Imports, CIF'!$B:$AE,AC$1,FALSE)</f>
        <v>2367.6</v>
      </c>
      <c r="AD24" s="25">
        <f>VLOOKUP($A24,'Exports, FOB'!$B:$AE,AD$1,FALSE)+VLOOKUP($A24,'Imports, CIF'!$B:$AE,AD$1,FALSE)</f>
        <v>2192.11</v>
      </c>
    </row>
    <row r="25" spans="1:30" x14ac:dyDescent="0.15">
      <c r="A25" s="26" t="s">
        <v>157</v>
      </c>
      <c r="B25" s="25">
        <f>VLOOKUP($A25,'Exports, FOB'!$B:$AE,B$1,FALSE)+VLOOKUP($A25,'Imports, CIF'!$B:$AE,B$1,FALSE)</f>
        <v>1461.1780000000003</v>
      </c>
      <c r="C25" s="25">
        <f>VLOOKUP($A25,'Exports, FOB'!$B:$AE,C$1,FALSE)+VLOOKUP($A25,'Imports, CIF'!$B:$AE,C$1,FALSE)</f>
        <v>2080.7147117692052</v>
      </c>
      <c r="D25" s="25">
        <f>VLOOKUP($A25,'Exports, FOB'!$B:$AE,D$1,FALSE)+VLOOKUP($A25,'Imports, CIF'!$B:$AE,D$1,FALSE)</f>
        <v>2078.9597779559872</v>
      </c>
      <c r="E25" s="25">
        <f>VLOOKUP($A25,'Exports, FOB'!$B:$AE,E$1,FALSE)+VLOOKUP($A25,'Imports, CIF'!$B:$AE,E$1,FALSE)</f>
        <v>1954.8042041159019</v>
      </c>
      <c r="F25" s="25">
        <f>VLOOKUP($A25,'Exports, FOB'!$B:$AE,F$1,FALSE)+VLOOKUP($A25,'Imports, CIF'!$B:$AE,F$1,FALSE)</f>
        <v>2284.63</v>
      </c>
      <c r="G25" s="25">
        <f>VLOOKUP($A25,'Exports, FOB'!$B:$AE,G$1,FALSE)+VLOOKUP($A25,'Imports, CIF'!$B:$AE,G$1,FALSE)</f>
        <v>2949.3086225174052</v>
      </c>
      <c r="H25" s="25">
        <f>VLOOKUP($A25,'Exports, FOB'!$B:$AE,H$1,FALSE)+VLOOKUP($A25,'Imports, CIF'!$B:$AE,H$1,FALSE)</f>
        <v>3235.5250000000001</v>
      </c>
      <c r="I25" s="25">
        <f>VLOOKUP($A25,'Exports, FOB'!$B:$AE,I$1,FALSE)+VLOOKUP($A25,'Imports, CIF'!$B:$AE,I$1,FALSE)</f>
        <v>2753.95</v>
      </c>
      <c r="J25" s="25">
        <f>VLOOKUP($A25,'Exports, FOB'!$B:$AE,J$1,FALSE)+VLOOKUP($A25,'Imports, CIF'!$B:$AE,J$1,FALSE)</f>
        <v>3470.7000000000003</v>
      </c>
      <c r="K25" s="25">
        <f>VLOOKUP($A25,'Exports, FOB'!$B:$AE,K$1,FALSE)+VLOOKUP($A25,'Imports, CIF'!$B:$AE,K$1,FALSE)</f>
        <v>2022.7499989999999</v>
      </c>
      <c r="L25" s="25">
        <f>VLOOKUP($A25,'Exports, FOB'!$B:$AE,L$1,FALSE)+VLOOKUP($A25,'Imports, CIF'!$B:$AE,L$1,FALSE)</f>
        <v>1276.416498</v>
      </c>
      <c r="M25" s="25">
        <f>VLOOKUP($A25,'Exports, FOB'!$B:$AE,M$1,FALSE)+VLOOKUP($A25,'Imports, CIF'!$B:$AE,M$1,FALSE)</f>
        <v>1406.7047110000001</v>
      </c>
      <c r="N25" s="25">
        <f>VLOOKUP($A25,'Exports, FOB'!$B:$AE,N$1,FALSE)+VLOOKUP($A25,'Imports, CIF'!$B:$AE,N$1,FALSE)</f>
        <v>1757.1692330000001</v>
      </c>
      <c r="O25" s="25">
        <f>VLOOKUP($A25,'Exports, FOB'!$B:$AE,O$1,FALSE)+VLOOKUP($A25,'Imports, CIF'!$B:$AE,O$1,FALSE)</f>
        <v>2438.2477600000002</v>
      </c>
      <c r="P25" s="25">
        <f>VLOOKUP($A25,'Exports, FOB'!$B:$AE,P$1,FALSE)+VLOOKUP($A25,'Imports, CIF'!$B:$AE,P$1,FALSE)</f>
        <v>3259.883053</v>
      </c>
      <c r="Q25" s="25">
        <f>VLOOKUP($A25,'Exports, FOB'!$B:$AE,Q$1,FALSE)+VLOOKUP($A25,'Imports, CIF'!$B:$AE,Q$1,FALSE)</f>
        <v>12839.587707999999</v>
      </c>
      <c r="R25" s="25">
        <f>VLOOKUP($A25,'Exports, FOB'!$B:$AE,R$1,FALSE)+VLOOKUP($A25,'Imports, CIF'!$B:$AE,R$1,FALSE)</f>
        <v>21323.730287999999</v>
      </c>
      <c r="S25" s="25">
        <f>VLOOKUP($A25,'Exports, FOB'!$B:$AE,S$1,FALSE)+VLOOKUP($A25,'Imports, CIF'!$B:$AE,S$1,FALSE)</f>
        <v>28682.121775</v>
      </c>
      <c r="T25" s="25">
        <f>VLOOKUP($A25,'Exports, FOB'!$B:$AE,T$1,FALSE)+VLOOKUP($A25,'Imports, CIF'!$B:$AE,T$1,FALSE)</f>
        <v>18333.294108999999</v>
      </c>
      <c r="U25" s="25">
        <f>VLOOKUP($A25,'Exports, FOB'!$B:$AE,U$1,FALSE)+VLOOKUP($A25,'Imports, CIF'!$B:$AE,U$1,FALSE)</f>
        <v>24906.430044000001</v>
      </c>
      <c r="V25" s="25">
        <f>VLOOKUP($A25,'Exports, FOB'!$B:$AE,V$1,FALSE)+VLOOKUP($A25,'Imports, CIF'!$B:$AE,V$1,FALSE)</f>
        <v>33966.653940999997</v>
      </c>
      <c r="W25" s="25">
        <f>VLOOKUP($A25,'Exports, FOB'!$B:$AE,W$1,FALSE)+VLOOKUP($A25,'Imports, CIF'!$B:$AE,W$1,FALSE)</f>
        <v>41807.402904999995</v>
      </c>
      <c r="X25" s="25">
        <f>VLOOKUP($A25,'Exports, FOB'!$B:$AE,X$1,FALSE)+VLOOKUP($A25,'Imports, CIF'!$B:$AE,X$1,FALSE)</f>
        <v>47876.685961000003</v>
      </c>
      <c r="Y25" s="25">
        <f>VLOOKUP($A25,'Exports, FOB'!$B:$AE,Y$1,FALSE)+VLOOKUP($A25,'Imports, CIF'!$B:$AE,Y$1,FALSE)</f>
        <v>45377.946530000001</v>
      </c>
      <c r="Z25" s="25">
        <f>VLOOKUP($A25,'Exports, FOB'!$B:$AE,Z$1,FALSE)+VLOOKUP($A25,'Imports, CIF'!$B:$AE,Z$1,FALSE)</f>
        <v>28202.836966999999</v>
      </c>
      <c r="AA25" s="25">
        <f>VLOOKUP($A25,'Exports, FOB'!$B:$AE,AA$1,FALSE)+VLOOKUP($A25,'Imports, CIF'!$B:$AE,AA$1,FALSE)</f>
        <v>23492.683014999999</v>
      </c>
      <c r="AB25" s="25">
        <f>VLOOKUP($A25,'Exports, FOB'!$B:$AE,AB$1,FALSE)+VLOOKUP($A25,'Imports, CIF'!$B:$AE,AB$1,FALSE)</f>
        <v>26287.83</v>
      </c>
      <c r="AC25" s="25">
        <f>VLOOKUP($A25,'Exports, FOB'!$B:$AE,AC$1,FALSE)+VLOOKUP($A25,'Imports, CIF'!$B:$AE,AC$1,FALSE)</f>
        <v>33873.67</v>
      </c>
      <c r="AD25" s="25">
        <f>VLOOKUP($A25,'Exports, FOB'!$B:$AE,AD$1,FALSE)+VLOOKUP($A25,'Imports, CIF'!$B:$AE,AD$1,FALSE)</f>
        <v>32966.03</v>
      </c>
    </row>
    <row r="26" spans="1:30" x14ac:dyDescent="0.15">
      <c r="A26" s="26" t="s">
        <v>70</v>
      </c>
      <c r="B26" s="25">
        <f>VLOOKUP($A26,'Exports, FOB'!$B:$AE,B$1,FALSE)+VLOOKUP($A26,'Imports, CIF'!$B:$AE,B$1,FALSE)</f>
        <v>697.60799999999972</v>
      </c>
      <c r="C26" s="25">
        <f>VLOOKUP($A26,'Exports, FOB'!$B:$AE,C$1,FALSE)+VLOOKUP($A26,'Imports, CIF'!$B:$AE,C$1,FALSE)</f>
        <v>1203.6399698636801</v>
      </c>
      <c r="D26" s="25">
        <f>VLOOKUP($A26,'Exports, FOB'!$B:$AE,D$1,FALSE)+VLOOKUP($A26,'Imports, CIF'!$B:$AE,D$1,FALSE)</f>
        <v>1320.546053842651</v>
      </c>
      <c r="E26" s="25">
        <f>VLOOKUP($A26,'Exports, FOB'!$B:$AE,E$1,FALSE)+VLOOKUP($A26,'Imports, CIF'!$B:$AE,E$1,FALSE)</f>
        <v>1457.965948792521</v>
      </c>
      <c r="F26" s="25">
        <f>VLOOKUP($A26,'Exports, FOB'!$B:$AE,F$1,FALSE)+VLOOKUP($A26,'Imports, CIF'!$B:$AE,F$1,FALSE)</f>
        <v>1772.4</v>
      </c>
      <c r="G26" s="25">
        <f>VLOOKUP($A26,'Exports, FOB'!$B:$AE,G$1,FALSE)+VLOOKUP($A26,'Imports, CIF'!$B:$AE,G$1,FALSE)</f>
        <v>1916.8818425895897</v>
      </c>
      <c r="H26" s="25">
        <f>VLOOKUP($A26,'Exports, FOB'!$B:$AE,H$1,FALSE)+VLOOKUP($A26,'Imports, CIF'!$B:$AE,H$1,FALSE)</f>
        <v>1993.4</v>
      </c>
      <c r="I26" s="25">
        <f>VLOOKUP($A26,'Exports, FOB'!$B:$AE,I$1,FALSE)+VLOOKUP($A26,'Imports, CIF'!$B:$AE,I$1,FALSE)</f>
        <v>1920.675</v>
      </c>
      <c r="J26" s="25">
        <f>VLOOKUP($A26,'Exports, FOB'!$B:$AE,J$1,FALSE)+VLOOKUP($A26,'Imports, CIF'!$B:$AE,J$1,FALSE)</f>
        <v>2130.75</v>
      </c>
      <c r="K26" s="25">
        <f>VLOOKUP($A26,'Exports, FOB'!$B:$AE,K$1,FALSE)+VLOOKUP($A26,'Imports, CIF'!$B:$AE,K$1,FALSE)</f>
        <v>2307.5250000000001</v>
      </c>
      <c r="L26" s="25">
        <f>VLOOKUP($A26,'Exports, FOB'!$B:$AE,L$1,FALSE)+VLOOKUP($A26,'Imports, CIF'!$B:$AE,L$1,FALSE)</f>
        <v>2243.4029380000002</v>
      </c>
      <c r="M26" s="25">
        <f>VLOOKUP($A26,'Exports, FOB'!$B:$AE,M$1,FALSE)+VLOOKUP($A26,'Imports, CIF'!$B:$AE,M$1,FALSE)</f>
        <v>2711.3930929999997</v>
      </c>
      <c r="N26" s="25">
        <f>VLOOKUP($A26,'Exports, FOB'!$B:$AE,N$1,FALSE)+VLOOKUP($A26,'Imports, CIF'!$B:$AE,N$1,FALSE)</f>
        <v>3871.7458379999998</v>
      </c>
      <c r="O26" s="25">
        <f>VLOOKUP($A26,'Exports, FOB'!$B:$AE,O$1,FALSE)+VLOOKUP($A26,'Imports, CIF'!$B:$AE,O$1,FALSE)</f>
        <v>5835.8035330000002</v>
      </c>
      <c r="P26" s="25">
        <f>VLOOKUP($A26,'Exports, FOB'!$B:$AE,P$1,FALSE)+VLOOKUP($A26,'Imports, CIF'!$B:$AE,P$1,FALSE)</f>
        <v>8247.2982790000005</v>
      </c>
      <c r="Q26" s="25">
        <f>VLOOKUP($A26,'Exports, FOB'!$B:$AE,Q$1,FALSE)+VLOOKUP($A26,'Imports, CIF'!$B:$AE,Q$1,FALSE)</f>
        <v>10863.631448</v>
      </c>
      <c r="R26" s="25">
        <f>VLOOKUP($A26,'Exports, FOB'!$B:$AE,R$1,FALSE)+VLOOKUP($A26,'Imports, CIF'!$B:$AE,R$1,FALSE)</f>
        <v>14503.505467999999</v>
      </c>
      <c r="S26" s="25">
        <f>VLOOKUP($A26,'Exports, FOB'!$B:$AE,S$1,FALSE)+VLOOKUP($A26,'Imports, CIF'!$B:$AE,S$1,FALSE)</f>
        <v>17859.196143000001</v>
      </c>
      <c r="T26" s="25">
        <f>VLOOKUP($A26,'Exports, FOB'!$B:$AE,T$1,FALSE)+VLOOKUP($A26,'Imports, CIF'!$B:$AE,T$1,FALSE)</f>
        <v>12768.967414000001</v>
      </c>
      <c r="U26" s="25">
        <f>VLOOKUP($A26,'Exports, FOB'!$B:$AE,U$1,FALSE)+VLOOKUP($A26,'Imports, CIF'!$B:$AE,U$1,FALSE)</f>
        <v>16363.626876</v>
      </c>
      <c r="V26" s="25">
        <f>VLOOKUP($A26,'Exports, FOB'!$B:$AE,V$1,FALSE)+VLOOKUP($A26,'Imports, CIF'!$B:$AE,V$1,FALSE)</f>
        <v>24377.352124999998</v>
      </c>
      <c r="W26" s="25">
        <f>VLOOKUP($A26,'Exports, FOB'!$B:$AE,W$1,FALSE)+VLOOKUP($A26,'Imports, CIF'!$B:$AE,W$1,FALSE)</f>
        <v>22295.762083000001</v>
      </c>
      <c r="X26" s="25">
        <f>VLOOKUP($A26,'Exports, FOB'!$B:$AE,X$1,FALSE)+VLOOKUP($A26,'Imports, CIF'!$B:$AE,X$1,FALSE)</f>
        <v>20475.762602999999</v>
      </c>
      <c r="Y26" s="25">
        <f>VLOOKUP($A26,'Exports, FOB'!$B:$AE,Y$1,FALSE)+VLOOKUP($A26,'Imports, CIF'!$B:$AE,Y$1,FALSE)</f>
        <v>16716.166020000001</v>
      </c>
      <c r="Z26" s="25">
        <f>VLOOKUP($A26,'Exports, FOB'!$B:$AE,Z$1,FALSE)+VLOOKUP($A26,'Imports, CIF'!$B:$AE,Z$1,FALSE)</f>
        <v>15110.584226999999</v>
      </c>
      <c r="AA26" s="25">
        <f>VLOOKUP($A26,'Exports, FOB'!$B:$AE,AA$1,FALSE)+VLOOKUP($A26,'Imports, CIF'!$B:$AE,AA$1,FALSE)</f>
        <v>14291.728730999999</v>
      </c>
      <c r="AB26" s="25">
        <f>VLOOKUP($A26,'Exports, FOB'!$B:$AE,AB$1,FALSE)+VLOOKUP($A26,'Imports, CIF'!$B:$AE,AB$1,FALSE)</f>
        <v>18810.579999999998</v>
      </c>
      <c r="AC26" s="25">
        <f>VLOOKUP($A26,'Exports, FOB'!$B:$AE,AC$1,FALSE)+VLOOKUP($A26,'Imports, CIF'!$B:$AE,AC$1,FALSE)</f>
        <v>24757.97</v>
      </c>
      <c r="AD26" s="25">
        <f>VLOOKUP($A26,'Exports, FOB'!$B:$AE,AD$1,FALSE)+VLOOKUP($A26,'Imports, CIF'!$B:$AE,AD$1,FALSE)</f>
        <v>25695.07</v>
      </c>
    </row>
    <row r="27" spans="1:30" x14ac:dyDescent="0.15">
      <c r="A27" s="26" t="s">
        <v>208</v>
      </c>
      <c r="B27" s="25">
        <f>VLOOKUP($A27,'Exports, FOB'!$B:$AE,B$1,FALSE)+VLOOKUP($A27,'Imports, CIF'!$B:$AE,B$1,FALSE)</f>
        <v>10.374999999999996</v>
      </c>
      <c r="C27" s="25">
        <f>VLOOKUP($A27,'Exports, FOB'!$B:$AE,C$1,FALSE)+VLOOKUP($A27,'Imports, CIF'!$B:$AE,C$1,FALSE)</f>
        <v>9.521114688108101E-2</v>
      </c>
      <c r="D27" s="25">
        <f>VLOOKUP($A27,'Exports, FOB'!$B:$AE,D$1,FALSE)+VLOOKUP($A27,'Imports, CIF'!$B:$AE,D$1,FALSE)</f>
        <v>4.578896388349488</v>
      </c>
      <c r="E27" s="25">
        <f>VLOOKUP($A27,'Exports, FOB'!$B:$AE,E$1,FALSE)+VLOOKUP($A27,'Imports, CIF'!$B:$AE,E$1,FALSE)</f>
        <v>242.597555081515</v>
      </c>
      <c r="F27" s="25">
        <f>VLOOKUP($A27,'Exports, FOB'!$B:$AE,F$1,FALSE)+VLOOKUP($A27,'Imports, CIF'!$B:$AE,F$1,FALSE)</f>
        <v>439.61</v>
      </c>
      <c r="G27" s="25">
        <f>VLOOKUP($A27,'Exports, FOB'!$B:$AE,G$1,FALSE)+VLOOKUP($A27,'Imports, CIF'!$B:$AE,G$1,FALSE)</f>
        <v>662.12532217686407</v>
      </c>
      <c r="H27" s="25">
        <f>VLOOKUP($A27,'Exports, FOB'!$B:$AE,H$1,FALSE)+VLOOKUP($A27,'Imports, CIF'!$B:$AE,H$1,FALSE)</f>
        <v>828.22499999999991</v>
      </c>
      <c r="I27" s="25">
        <f>VLOOKUP($A27,'Exports, FOB'!$B:$AE,I$1,FALSE)+VLOOKUP($A27,'Imports, CIF'!$B:$AE,I$1,FALSE)</f>
        <v>1527.6750000000011</v>
      </c>
      <c r="J27" s="25">
        <f>VLOOKUP($A27,'Exports, FOB'!$B:$AE,J$1,FALSE)+VLOOKUP($A27,'Imports, CIF'!$B:$AE,J$1,FALSE)</f>
        <v>2160.7250000000008</v>
      </c>
      <c r="K27" s="25">
        <f>VLOOKUP($A27,'Exports, FOB'!$B:$AE,K$1,FALSE)+VLOOKUP($A27,'Imports, CIF'!$B:$AE,K$1,FALSE)</f>
        <v>1574.7250009999998</v>
      </c>
      <c r="L27" s="25">
        <f>VLOOKUP($A27,'Exports, FOB'!$B:$AE,L$1,FALSE)+VLOOKUP($A27,'Imports, CIF'!$B:$AE,L$1,FALSE)</f>
        <v>1717.6745509999998</v>
      </c>
      <c r="M27" s="25">
        <f>VLOOKUP($A27,'Exports, FOB'!$B:$AE,M$1,FALSE)+VLOOKUP($A27,'Imports, CIF'!$B:$AE,M$1,FALSE)</f>
        <v>2381.5538550000001</v>
      </c>
      <c r="N27" s="25">
        <f>VLOOKUP($A27,'Exports, FOB'!$B:$AE,N$1,FALSE)+VLOOKUP($A27,'Imports, CIF'!$B:$AE,N$1,FALSE)</f>
        <v>2473.264866</v>
      </c>
      <c r="O27" s="25">
        <f>VLOOKUP($A27,'Exports, FOB'!$B:$AE,O$1,FALSE)+VLOOKUP($A27,'Imports, CIF'!$B:$AE,O$1,FALSE)</f>
        <v>2939.087747</v>
      </c>
      <c r="P27" s="25">
        <f>VLOOKUP($A27,'Exports, FOB'!$B:$AE,P$1,FALSE)+VLOOKUP($A27,'Imports, CIF'!$B:$AE,P$1,FALSE)</f>
        <v>3794.4310839999998</v>
      </c>
      <c r="Q27" s="25">
        <f>VLOOKUP($A27,'Exports, FOB'!$B:$AE,Q$1,FALSE)+VLOOKUP($A27,'Imports, CIF'!$B:$AE,Q$1,FALSE)</f>
        <v>4538.2855390000004</v>
      </c>
      <c r="R27" s="25">
        <f>VLOOKUP($A27,'Exports, FOB'!$B:$AE,R$1,FALSE)+VLOOKUP($A27,'Imports, CIF'!$B:$AE,R$1,FALSE)</f>
        <v>5882.3840949999994</v>
      </c>
      <c r="S27" s="25">
        <f>VLOOKUP($A27,'Exports, FOB'!$B:$AE,S$1,FALSE)+VLOOKUP($A27,'Imports, CIF'!$B:$AE,S$1,FALSE)</f>
        <v>8302.0062949999992</v>
      </c>
      <c r="T27" s="25">
        <f>VLOOKUP($A27,'Exports, FOB'!$B:$AE,T$1,FALSE)+VLOOKUP($A27,'Imports, CIF'!$B:$AE,T$1,FALSE)</f>
        <v>6765.3010909999994</v>
      </c>
      <c r="U27" s="25">
        <f>VLOOKUP($A27,'Exports, FOB'!$B:$AE,U$1,FALSE)+VLOOKUP($A27,'Imports, CIF'!$B:$AE,U$1,FALSE)</f>
        <v>10575.585604</v>
      </c>
      <c r="V27" s="25">
        <f>VLOOKUP($A27,'Exports, FOB'!$B:$AE,V$1,FALSE)+VLOOKUP($A27,'Imports, CIF'!$B:$AE,V$1,FALSE)</f>
        <v>13686.464817</v>
      </c>
      <c r="W27" s="25">
        <f>VLOOKUP($A27,'Exports, FOB'!$B:$AE,W$1,FALSE)+VLOOKUP($A27,'Imports, CIF'!$B:$AE,W$1,FALSE)</f>
        <v>13604.013956000001</v>
      </c>
      <c r="X27" s="25">
        <f>VLOOKUP($A27,'Exports, FOB'!$B:$AE,X$1,FALSE)+VLOOKUP($A27,'Imports, CIF'!$B:$AE,X$1,FALSE)</f>
        <v>12819.044667999999</v>
      </c>
      <c r="Y27" s="25">
        <f>VLOOKUP($A27,'Exports, FOB'!$B:$AE,Y$1,FALSE)+VLOOKUP($A27,'Imports, CIF'!$B:$AE,Y$1,FALSE)</f>
        <v>11614.267753</v>
      </c>
      <c r="Z27" s="25">
        <f>VLOOKUP($A27,'Exports, FOB'!$B:$AE,Z$1,FALSE)+VLOOKUP($A27,'Imports, CIF'!$B:$AE,Z$1,FALSE)</f>
        <v>10182.787231999999</v>
      </c>
      <c r="AA27" s="25">
        <f>VLOOKUP($A27,'Exports, FOB'!$B:$AE,AA$1,FALSE)+VLOOKUP($A27,'Imports, CIF'!$B:$AE,AA$1,FALSE)</f>
        <v>8350.9517410000008</v>
      </c>
      <c r="AB27" s="25">
        <f>VLOOKUP($A27,'Exports, FOB'!$B:$AE,AB$1,FALSE)+VLOOKUP($A27,'Imports, CIF'!$B:$AE,AB$1,FALSE)</f>
        <v>10959</v>
      </c>
      <c r="AC27" s="25">
        <f>VLOOKUP($A27,'Exports, FOB'!$B:$AE,AC$1,FALSE)+VLOOKUP($A27,'Imports, CIF'!$B:$AE,AC$1,FALSE)</f>
        <v>10627.01</v>
      </c>
      <c r="AD27" s="25">
        <f>VLOOKUP($A27,'Exports, FOB'!$B:$AE,AD$1,FALSE)+VLOOKUP($A27,'Imports, CIF'!$B:$AE,AD$1,FALSE)</f>
        <v>10625.01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282.75700000000001</v>
      </c>
      <c r="C28" s="25">
        <f>VLOOKUP($A28,'Exports, FOB'!$B:$AE,C$1,FALSE)+VLOOKUP($A28,'Imports, CIF'!$B:$AE,C$1,FALSE)</f>
        <v>342.89192018689016</v>
      </c>
      <c r="D28" s="25">
        <f>VLOOKUP($A28,'Exports, FOB'!$B:$AE,D$1,FALSE)+VLOOKUP($A28,'Imports, CIF'!$B:$AE,D$1,FALSE)</f>
        <v>297.19062993738277</v>
      </c>
      <c r="E28" s="25">
        <f>VLOOKUP($A28,'Exports, FOB'!$B:$AE,E$1,FALSE)+VLOOKUP($A28,'Imports, CIF'!$B:$AE,E$1,FALSE)</f>
        <v>420.68421845569299</v>
      </c>
      <c r="F28" s="25">
        <f>VLOOKUP($A28,'Exports, FOB'!$B:$AE,F$1,FALSE)+VLOOKUP($A28,'Imports, CIF'!$B:$AE,F$1,FALSE)</f>
        <v>550.83000000000004</v>
      </c>
      <c r="G28" s="25">
        <f>VLOOKUP($A28,'Exports, FOB'!$B:$AE,G$1,FALSE)+VLOOKUP($A28,'Imports, CIF'!$B:$AE,G$1,FALSE)</f>
        <v>615.59026571214577</v>
      </c>
      <c r="H28" s="25">
        <f>VLOOKUP($A28,'Exports, FOB'!$B:$AE,H$1,FALSE)+VLOOKUP($A28,'Imports, CIF'!$B:$AE,H$1,FALSE)</f>
        <v>632.79999999999995</v>
      </c>
      <c r="I28" s="25">
        <f>VLOOKUP($A28,'Exports, FOB'!$B:$AE,I$1,FALSE)+VLOOKUP($A28,'Imports, CIF'!$B:$AE,I$1,FALSE)</f>
        <v>701.10000000000014</v>
      </c>
      <c r="J28" s="25">
        <f>VLOOKUP($A28,'Exports, FOB'!$B:$AE,J$1,FALSE)+VLOOKUP($A28,'Imports, CIF'!$B:$AE,J$1,FALSE)</f>
        <v>702.875</v>
      </c>
      <c r="K28" s="25">
        <f>VLOOKUP($A28,'Exports, FOB'!$B:$AE,K$1,FALSE)+VLOOKUP($A28,'Imports, CIF'!$B:$AE,K$1,FALSE)</f>
        <v>782.875001</v>
      </c>
      <c r="L28" s="25">
        <f>VLOOKUP($A28,'Exports, FOB'!$B:$AE,L$1,FALSE)+VLOOKUP($A28,'Imports, CIF'!$B:$AE,L$1,FALSE)</f>
        <v>834.8061580000001</v>
      </c>
      <c r="M28" s="25">
        <f>VLOOKUP($A28,'Exports, FOB'!$B:$AE,M$1,FALSE)+VLOOKUP($A28,'Imports, CIF'!$B:$AE,M$1,FALSE)</f>
        <v>953.45788100000004</v>
      </c>
      <c r="N28" s="25">
        <f>VLOOKUP($A28,'Exports, FOB'!$B:$AE,N$1,FALSE)+VLOOKUP($A28,'Imports, CIF'!$B:$AE,N$1,FALSE)</f>
        <v>1193.270411</v>
      </c>
      <c r="O28" s="25">
        <f>VLOOKUP($A28,'Exports, FOB'!$B:$AE,O$1,FALSE)+VLOOKUP($A28,'Imports, CIF'!$B:$AE,O$1,FALSE)</f>
        <v>1580.5259529999998</v>
      </c>
      <c r="P28" s="25">
        <f>VLOOKUP($A28,'Exports, FOB'!$B:$AE,P$1,FALSE)+VLOOKUP($A28,'Imports, CIF'!$B:$AE,P$1,FALSE)</f>
        <v>2110.1387329999998</v>
      </c>
      <c r="Q28" s="25">
        <f>VLOOKUP($A28,'Exports, FOB'!$B:$AE,Q$1,FALSE)+VLOOKUP($A28,'Imports, CIF'!$B:$AE,Q$1,FALSE)</f>
        <v>2433.7109849999997</v>
      </c>
      <c r="R28" s="25">
        <f>VLOOKUP($A28,'Exports, FOB'!$B:$AE,R$1,FALSE)+VLOOKUP($A28,'Imports, CIF'!$B:$AE,R$1,FALSE)</f>
        <v>3090.047462</v>
      </c>
      <c r="S28" s="25">
        <f>VLOOKUP($A28,'Exports, FOB'!$B:$AE,S$1,FALSE)+VLOOKUP($A28,'Imports, CIF'!$B:$AE,S$1,FALSE)</f>
        <v>3958.4441559999996</v>
      </c>
      <c r="T28" s="25">
        <f>VLOOKUP($A28,'Exports, FOB'!$B:$AE,T$1,FALSE)+VLOOKUP($A28,'Imports, CIF'!$B:$AE,T$1,FALSE)</f>
        <v>2950.596262</v>
      </c>
      <c r="U28" s="25">
        <f>VLOOKUP($A28,'Exports, FOB'!$B:$AE,U$1,FALSE)+VLOOKUP($A28,'Imports, CIF'!$B:$AE,U$1,FALSE)</f>
        <v>3743.2417169999999</v>
      </c>
      <c r="V28" s="25">
        <f>VLOOKUP($A28,'Exports, FOB'!$B:$AE,V$1,FALSE)+VLOOKUP($A28,'Imports, CIF'!$B:$AE,V$1,FALSE)</f>
        <v>4698.0979339999994</v>
      </c>
      <c r="W28" s="25">
        <f>VLOOKUP($A28,'Exports, FOB'!$B:$AE,W$1,FALSE)+VLOOKUP($A28,'Imports, CIF'!$B:$AE,W$1,FALSE)</f>
        <v>4684.6369199999999</v>
      </c>
      <c r="X28" s="25">
        <f>VLOOKUP($A28,'Exports, FOB'!$B:$AE,X$1,FALSE)+VLOOKUP($A28,'Imports, CIF'!$B:$AE,X$1,FALSE)</f>
        <v>4776.1292489999996</v>
      </c>
      <c r="Y28" s="25">
        <f>VLOOKUP($A28,'Exports, FOB'!$B:$AE,Y$1,FALSE)+VLOOKUP($A28,'Imports, CIF'!$B:$AE,Y$1,FALSE)</f>
        <v>4888.0261799999998</v>
      </c>
      <c r="Z28" s="25">
        <f>VLOOKUP($A28,'Exports, FOB'!$B:$AE,Z$1,FALSE)+VLOOKUP($A28,'Imports, CIF'!$B:$AE,Z$1,FALSE)</f>
        <v>5097.4793570000002</v>
      </c>
      <c r="AA28" s="25">
        <f>VLOOKUP($A28,'Exports, FOB'!$B:$AE,AA$1,FALSE)+VLOOKUP($A28,'Imports, CIF'!$B:$AE,AA$1,FALSE)</f>
        <v>5085.8300170000002</v>
      </c>
      <c r="AB28" s="25">
        <f>VLOOKUP($A28,'Exports, FOB'!$B:$AE,AB$1,FALSE)+VLOOKUP($A28,'Imports, CIF'!$B:$AE,AB$1,FALSE)</f>
        <v>5628.7</v>
      </c>
      <c r="AC28" s="25">
        <f>VLOOKUP($A28,'Exports, FOB'!$B:$AE,AC$1,FALSE)+VLOOKUP($A28,'Imports, CIF'!$B:$AE,AC$1,FALSE)</f>
        <v>5801.97</v>
      </c>
      <c r="AD28" s="25">
        <f>VLOOKUP($A28,'Exports, FOB'!$B:$AE,AD$1,FALSE)+VLOOKUP($A28,'Imports, CIF'!$B:$AE,AD$1,FALSE)</f>
        <v>5897.72</v>
      </c>
    </row>
    <row r="29" spans="1:30" x14ac:dyDescent="0.15">
      <c r="A29" s="26" t="s">
        <v>71</v>
      </c>
      <c r="B29" s="25">
        <f>VLOOKUP($A29,'Exports, FOB'!$B:$AE,B$1,FALSE)+VLOOKUP($A29,'Imports, CIF'!$B:$AE,B$1,FALSE)</f>
        <v>255.06400000000008</v>
      </c>
      <c r="C29" s="25">
        <f>VLOOKUP($A29,'Exports, FOB'!$B:$AE,C$1,FALSE)+VLOOKUP($A29,'Imports, CIF'!$B:$AE,C$1,FALSE)</f>
        <v>282.40605047313699</v>
      </c>
      <c r="D29" s="25">
        <f>VLOOKUP($A29,'Exports, FOB'!$B:$AE,D$1,FALSE)+VLOOKUP($A29,'Imports, CIF'!$B:$AE,D$1,FALSE)</f>
        <v>245.40669457860349</v>
      </c>
      <c r="E29" s="25">
        <f>VLOOKUP($A29,'Exports, FOB'!$B:$AE,E$1,FALSE)+VLOOKUP($A29,'Imports, CIF'!$B:$AE,E$1,FALSE)</f>
        <v>387.96735467705912</v>
      </c>
      <c r="F29" s="25">
        <f>VLOOKUP($A29,'Exports, FOB'!$B:$AE,F$1,FALSE)+VLOOKUP($A29,'Imports, CIF'!$B:$AE,F$1,FALSE)</f>
        <v>368.26</v>
      </c>
      <c r="G29" s="25">
        <f>VLOOKUP($A29,'Exports, FOB'!$B:$AE,G$1,FALSE)+VLOOKUP($A29,'Imports, CIF'!$B:$AE,G$1,FALSE)</f>
        <v>495.59711666445202</v>
      </c>
      <c r="H29" s="25">
        <f>VLOOKUP($A29,'Exports, FOB'!$B:$AE,H$1,FALSE)+VLOOKUP($A29,'Imports, CIF'!$B:$AE,H$1,FALSE)</f>
        <v>461.29999999999995</v>
      </c>
      <c r="I29" s="25">
        <f>VLOOKUP($A29,'Exports, FOB'!$B:$AE,I$1,FALSE)+VLOOKUP($A29,'Imports, CIF'!$B:$AE,I$1,FALSE)</f>
        <v>372.52499999999998</v>
      </c>
      <c r="J29" s="25">
        <f>VLOOKUP($A29,'Exports, FOB'!$B:$AE,J$1,FALSE)+VLOOKUP($A29,'Imports, CIF'!$B:$AE,J$1,FALSE)</f>
        <v>376.5</v>
      </c>
      <c r="K29" s="25">
        <f>VLOOKUP($A29,'Exports, FOB'!$B:$AE,K$1,FALSE)+VLOOKUP($A29,'Imports, CIF'!$B:$AE,K$1,FALSE)</f>
        <v>407.15000299999997</v>
      </c>
      <c r="L29" s="25">
        <f>VLOOKUP($A29,'Exports, FOB'!$B:$AE,L$1,FALSE)+VLOOKUP($A29,'Imports, CIF'!$B:$AE,L$1,FALSE)</f>
        <v>483.09152099999994</v>
      </c>
      <c r="M29" s="25">
        <f>VLOOKUP($A29,'Exports, FOB'!$B:$AE,M$1,FALSE)+VLOOKUP($A29,'Imports, CIF'!$B:$AE,M$1,FALSE)</f>
        <v>659.50392099999999</v>
      </c>
      <c r="N29" s="25">
        <f>VLOOKUP($A29,'Exports, FOB'!$B:$AE,N$1,FALSE)+VLOOKUP($A29,'Imports, CIF'!$B:$AE,N$1,FALSE)</f>
        <v>862.45981600000005</v>
      </c>
      <c r="O29" s="25">
        <f>VLOOKUP($A29,'Exports, FOB'!$B:$AE,O$1,FALSE)+VLOOKUP($A29,'Imports, CIF'!$B:$AE,O$1,FALSE)</f>
        <v>1088.7062089999999</v>
      </c>
      <c r="P29" s="25">
        <f>VLOOKUP($A29,'Exports, FOB'!$B:$AE,P$1,FALSE)+VLOOKUP($A29,'Imports, CIF'!$B:$AE,P$1,FALSE)</f>
        <v>1418.727721</v>
      </c>
      <c r="Q29" s="25">
        <f>VLOOKUP($A29,'Exports, FOB'!$B:$AE,Q$1,FALSE)+VLOOKUP($A29,'Imports, CIF'!$B:$AE,Q$1,FALSE)</f>
        <v>2114.8599869999998</v>
      </c>
      <c r="R29" s="25">
        <f>VLOOKUP($A29,'Exports, FOB'!$B:$AE,R$1,FALSE)+VLOOKUP($A29,'Imports, CIF'!$B:$AE,R$1,FALSE)</f>
        <v>2585.6778559999998</v>
      </c>
      <c r="S29" s="25">
        <f>VLOOKUP($A29,'Exports, FOB'!$B:$AE,S$1,FALSE)+VLOOKUP($A29,'Imports, CIF'!$B:$AE,S$1,FALSE)</f>
        <v>2788.3427120000001</v>
      </c>
      <c r="T29" s="25">
        <f>VLOOKUP($A29,'Exports, FOB'!$B:$AE,T$1,FALSE)+VLOOKUP($A29,'Imports, CIF'!$B:$AE,T$1,FALSE)</f>
        <v>2045.4958359999998</v>
      </c>
      <c r="U29" s="25">
        <f>VLOOKUP($A29,'Exports, FOB'!$B:$AE,U$1,FALSE)+VLOOKUP($A29,'Imports, CIF'!$B:$AE,U$1,FALSE)</f>
        <v>2055.293815</v>
      </c>
      <c r="V29" s="25">
        <f>VLOOKUP($A29,'Exports, FOB'!$B:$AE,V$1,FALSE)+VLOOKUP($A29,'Imports, CIF'!$B:$AE,V$1,FALSE)</f>
        <v>2829.3635990000002</v>
      </c>
      <c r="W29" s="25">
        <f>VLOOKUP($A29,'Exports, FOB'!$B:$AE,W$1,FALSE)+VLOOKUP($A29,'Imports, CIF'!$B:$AE,W$1,FALSE)</f>
        <v>2454.0961459999999</v>
      </c>
      <c r="X29" s="25">
        <f>VLOOKUP($A29,'Exports, FOB'!$B:$AE,X$1,FALSE)+VLOOKUP($A29,'Imports, CIF'!$B:$AE,X$1,FALSE)</f>
        <v>2387.4527470000003</v>
      </c>
      <c r="Y29" s="25">
        <f>VLOOKUP($A29,'Exports, FOB'!$B:$AE,Y$1,FALSE)+VLOOKUP($A29,'Imports, CIF'!$B:$AE,Y$1,FALSE)</f>
        <v>2509.7337029999999</v>
      </c>
      <c r="Z29" s="25">
        <f>VLOOKUP($A29,'Exports, FOB'!$B:$AE,Z$1,FALSE)+VLOOKUP($A29,'Imports, CIF'!$B:$AE,Z$1,FALSE)</f>
        <v>2282.1980239999998</v>
      </c>
      <c r="AA29" s="25">
        <f>VLOOKUP($A29,'Exports, FOB'!$B:$AE,AA$1,FALSE)+VLOOKUP($A29,'Imports, CIF'!$B:$AE,AA$1,FALSE)</f>
        <v>1898.8646979999999</v>
      </c>
      <c r="AB29" s="25">
        <f>VLOOKUP($A29,'Exports, FOB'!$B:$AE,AB$1,FALSE)+VLOOKUP($A29,'Imports, CIF'!$B:$AE,AB$1,FALSE)</f>
        <v>2151.37</v>
      </c>
      <c r="AC29" s="25">
        <f>VLOOKUP($A29,'Exports, FOB'!$B:$AE,AC$1,FALSE)+VLOOKUP($A29,'Imports, CIF'!$B:$AE,AC$1,FALSE)</f>
        <v>2150.02</v>
      </c>
      <c r="AD29" s="25">
        <f>VLOOKUP($A29,'Exports, FOB'!$B:$AE,AD$1,FALSE)+VLOOKUP($A29,'Imports, CIF'!$B:$AE,AD$1,FALSE)</f>
        <v>1933.37</v>
      </c>
    </row>
    <row r="30" spans="1:30" x14ac:dyDescent="0.15">
      <c r="A30" s="26" t="s">
        <v>72</v>
      </c>
      <c r="B30" s="25">
        <f>VLOOKUP($A30,'Exports, FOB'!$B:$AE,B$1,FALSE)+VLOOKUP($A30,'Imports, CIF'!$B:$AE,B$1,FALSE)</f>
        <v>371.22099999999995</v>
      </c>
      <c r="C30" s="25">
        <f>VLOOKUP($A30,'Exports, FOB'!$B:$AE,C$1,FALSE)+VLOOKUP($A30,'Imports, CIF'!$B:$AE,C$1,FALSE)</f>
        <v>540.75785370968697</v>
      </c>
      <c r="D30" s="25">
        <f>VLOOKUP($A30,'Exports, FOB'!$B:$AE,D$1,FALSE)+VLOOKUP($A30,'Imports, CIF'!$B:$AE,D$1,FALSE)</f>
        <v>658.4978702713712</v>
      </c>
      <c r="E30" s="25">
        <f>VLOOKUP($A30,'Exports, FOB'!$B:$AE,E$1,FALSE)+VLOOKUP($A30,'Imports, CIF'!$B:$AE,E$1,FALSE)</f>
        <v>818.88494456461581</v>
      </c>
      <c r="F30" s="25">
        <f>VLOOKUP($A30,'Exports, FOB'!$B:$AE,F$1,FALSE)+VLOOKUP($A30,'Imports, CIF'!$B:$AE,F$1,FALSE)</f>
        <v>1051.73</v>
      </c>
      <c r="G30" s="25">
        <f>VLOOKUP($A30,'Exports, FOB'!$B:$AE,G$1,FALSE)+VLOOKUP($A30,'Imports, CIF'!$B:$AE,G$1,FALSE)</f>
        <v>1219.1950988068929</v>
      </c>
      <c r="H30" s="25">
        <f>VLOOKUP($A30,'Exports, FOB'!$B:$AE,H$1,FALSE)+VLOOKUP($A30,'Imports, CIF'!$B:$AE,H$1,FALSE)</f>
        <v>2613.125</v>
      </c>
      <c r="I30" s="25">
        <f>VLOOKUP($A30,'Exports, FOB'!$B:$AE,I$1,FALSE)+VLOOKUP($A30,'Imports, CIF'!$B:$AE,I$1,FALSE)</f>
        <v>3198.2</v>
      </c>
      <c r="J30" s="25">
        <f>VLOOKUP($A30,'Exports, FOB'!$B:$AE,J$1,FALSE)+VLOOKUP($A30,'Imports, CIF'!$B:$AE,J$1,FALSE)</f>
        <v>3029</v>
      </c>
      <c r="K30" s="25">
        <f>VLOOKUP($A30,'Exports, FOB'!$B:$AE,K$1,FALSE)+VLOOKUP($A30,'Imports, CIF'!$B:$AE,K$1,FALSE)</f>
        <v>3436.2250000000004</v>
      </c>
      <c r="L30" s="25">
        <f>VLOOKUP($A30,'Exports, FOB'!$B:$AE,L$1,FALSE)+VLOOKUP($A30,'Imports, CIF'!$B:$AE,L$1,FALSE)</f>
        <v>3839.5623409999998</v>
      </c>
      <c r="M30" s="25">
        <f>VLOOKUP($A30,'Exports, FOB'!$B:$AE,M$1,FALSE)+VLOOKUP($A30,'Imports, CIF'!$B:$AE,M$1,FALSE)</f>
        <v>2854.4108190000002</v>
      </c>
      <c r="N30" s="25">
        <f>VLOOKUP($A30,'Exports, FOB'!$B:$AE,N$1,FALSE)+VLOOKUP($A30,'Imports, CIF'!$B:$AE,N$1,FALSE)</f>
        <v>3500.620762</v>
      </c>
      <c r="O30" s="25">
        <f>VLOOKUP($A30,'Exports, FOB'!$B:$AE,O$1,FALSE)+VLOOKUP($A30,'Imports, CIF'!$B:$AE,O$1,FALSE)</f>
        <v>5695.4910709999995</v>
      </c>
      <c r="P30" s="25">
        <f>VLOOKUP($A30,'Exports, FOB'!$B:$AE,P$1,FALSE)+VLOOKUP($A30,'Imports, CIF'!$B:$AE,P$1,FALSE)</f>
        <v>6897.7892709999996</v>
      </c>
      <c r="Q30" s="25">
        <f>VLOOKUP($A30,'Exports, FOB'!$B:$AE,Q$1,FALSE)+VLOOKUP($A30,'Imports, CIF'!$B:$AE,Q$1,FALSE)</f>
        <v>8952.3988009999994</v>
      </c>
      <c r="R30" s="25">
        <f>VLOOKUP($A30,'Exports, FOB'!$B:$AE,R$1,FALSE)+VLOOKUP($A30,'Imports, CIF'!$B:$AE,R$1,FALSE)</f>
        <v>10233.396385</v>
      </c>
      <c r="S30" s="25">
        <f>VLOOKUP($A30,'Exports, FOB'!$B:$AE,S$1,FALSE)+VLOOKUP($A30,'Imports, CIF'!$B:$AE,S$1,FALSE)</f>
        <v>13818.730175000001</v>
      </c>
      <c r="T30" s="25">
        <f>VLOOKUP($A30,'Exports, FOB'!$B:$AE,T$1,FALSE)+VLOOKUP($A30,'Imports, CIF'!$B:$AE,T$1,FALSE)</f>
        <v>10842.204996</v>
      </c>
      <c r="U30" s="25">
        <f>VLOOKUP($A30,'Exports, FOB'!$B:$AE,U$1,FALSE)+VLOOKUP($A30,'Imports, CIF'!$B:$AE,U$1,FALSE)</f>
        <v>22911.317160000002</v>
      </c>
      <c r="V30" s="25">
        <f>VLOOKUP($A30,'Exports, FOB'!$B:$AE,V$1,FALSE)+VLOOKUP($A30,'Imports, CIF'!$B:$AE,V$1,FALSE)</f>
        <v>32575.160994999998</v>
      </c>
      <c r="W30" s="25">
        <f>VLOOKUP($A30,'Exports, FOB'!$B:$AE,W$1,FALSE)+VLOOKUP($A30,'Imports, CIF'!$B:$AE,W$1,FALSE)</f>
        <v>31754.113533</v>
      </c>
      <c r="X30" s="25">
        <f>VLOOKUP($A30,'Exports, FOB'!$B:$AE,X$1,FALSE)+VLOOKUP($A30,'Imports, CIF'!$B:$AE,X$1,FALSE)</f>
        <v>27511.144304000001</v>
      </c>
      <c r="Y30" s="25">
        <f>VLOOKUP($A30,'Exports, FOB'!$B:$AE,Y$1,FALSE)+VLOOKUP($A30,'Imports, CIF'!$B:$AE,Y$1,FALSE)</f>
        <v>22298.579533</v>
      </c>
      <c r="Z30" s="25">
        <f>VLOOKUP($A30,'Exports, FOB'!$B:$AE,Z$1,FALSE)+VLOOKUP($A30,'Imports, CIF'!$B:$AE,Z$1,FALSE)</f>
        <v>22030.345944000001</v>
      </c>
      <c r="AA30" s="25">
        <f>VLOOKUP($A30,'Exports, FOB'!$B:$AE,AA$1,FALSE)+VLOOKUP($A30,'Imports, CIF'!$B:$AE,AA$1,FALSE)</f>
        <v>15933.077688000001</v>
      </c>
      <c r="AB30" s="25">
        <f>VLOOKUP($A30,'Exports, FOB'!$B:$AE,AB$1,FALSE)+VLOOKUP($A30,'Imports, CIF'!$B:$AE,AB$1,FALSE)</f>
        <v>21409.99</v>
      </c>
      <c r="AC30" s="25">
        <f>VLOOKUP($A30,'Exports, FOB'!$B:$AE,AC$1,FALSE)+VLOOKUP($A30,'Imports, CIF'!$B:$AE,AC$1,FALSE)</f>
        <v>19270.189999999999</v>
      </c>
      <c r="AD30" s="25">
        <f>VLOOKUP($A30,'Exports, FOB'!$B:$AE,AD$1,FALSE)+VLOOKUP($A30,'Imports, CIF'!$B:$AE,AD$1,FALSE)</f>
        <v>19041.41</v>
      </c>
    </row>
    <row r="31" spans="1:30" x14ac:dyDescent="0.15">
      <c r="A31" s="26" t="s">
        <v>106</v>
      </c>
      <c r="B31" s="25">
        <f>VLOOKUP($A31,'Exports, FOB'!$B:$AE,B$1,FALSE)+VLOOKUP($A31,'Imports, CIF'!$B:$AE,B$1,FALSE)</f>
        <v>247.68499999999995</v>
      </c>
      <c r="C31" s="25">
        <f>VLOOKUP($A31,'Exports, FOB'!$B:$AE,C$1,FALSE)+VLOOKUP($A31,'Imports, CIF'!$B:$AE,C$1,FALSE)</f>
        <v>308.6689347463319</v>
      </c>
      <c r="D31" s="25">
        <f>VLOOKUP($A31,'Exports, FOB'!$B:$AE,D$1,FALSE)+VLOOKUP($A31,'Imports, CIF'!$B:$AE,D$1,FALSE)</f>
        <v>371.42912298142193</v>
      </c>
      <c r="E31" s="25">
        <f>VLOOKUP($A31,'Exports, FOB'!$B:$AE,E$1,FALSE)+VLOOKUP($A31,'Imports, CIF'!$B:$AE,E$1,FALSE)</f>
        <v>520.23936129520303</v>
      </c>
      <c r="F31" s="25">
        <f>VLOOKUP($A31,'Exports, FOB'!$B:$AE,F$1,FALSE)+VLOOKUP($A31,'Imports, CIF'!$B:$AE,F$1,FALSE)</f>
        <v>607.43000000000006</v>
      </c>
      <c r="G31" s="25">
        <f>VLOOKUP($A31,'Exports, FOB'!$B:$AE,G$1,FALSE)+VLOOKUP($A31,'Imports, CIF'!$B:$AE,G$1,FALSE)</f>
        <v>609.96196333151295</v>
      </c>
      <c r="H31" s="25">
        <f>VLOOKUP($A31,'Exports, FOB'!$B:$AE,H$1,FALSE)+VLOOKUP($A31,'Imports, CIF'!$B:$AE,H$1,FALSE)</f>
        <v>594.04999999999995</v>
      </c>
      <c r="I31" s="25">
        <f>VLOOKUP($A31,'Exports, FOB'!$B:$AE,I$1,FALSE)+VLOOKUP($A31,'Imports, CIF'!$B:$AE,I$1,FALSE)</f>
        <v>589.9</v>
      </c>
      <c r="J31" s="25">
        <f>VLOOKUP($A31,'Exports, FOB'!$B:$AE,J$1,FALSE)+VLOOKUP($A31,'Imports, CIF'!$B:$AE,J$1,FALSE)</f>
        <v>731.57500000000005</v>
      </c>
      <c r="K31" s="25">
        <f>VLOOKUP($A31,'Exports, FOB'!$B:$AE,K$1,FALSE)+VLOOKUP($A31,'Imports, CIF'!$B:$AE,K$1,FALSE)</f>
        <v>845.34999800000003</v>
      </c>
      <c r="L31" s="25">
        <f>VLOOKUP($A31,'Exports, FOB'!$B:$AE,L$1,FALSE)+VLOOKUP($A31,'Imports, CIF'!$B:$AE,L$1,FALSE)</f>
        <v>999.48245999999995</v>
      </c>
      <c r="M31" s="25">
        <f>VLOOKUP($A31,'Exports, FOB'!$B:$AE,M$1,FALSE)+VLOOKUP($A31,'Imports, CIF'!$B:$AE,M$1,FALSE)</f>
        <v>1081.704</v>
      </c>
      <c r="N31" s="25">
        <f>VLOOKUP($A31,'Exports, FOB'!$B:$AE,N$1,FALSE)+VLOOKUP($A31,'Imports, CIF'!$B:$AE,N$1,FALSE)</f>
        <v>1353.1001879999999</v>
      </c>
      <c r="O31" s="25">
        <f>VLOOKUP($A31,'Exports, FOB'!$B:$AE,O$1,FALSE)+VLOOKUP($A31,'Imports, CIF'!$B:$AE,O$1,FALSE)</f>
        <v>1627.3472889999998</v>
      </c>
      <c r="P31" s="25">
        <f>VLOOKUP($A31,'Exports, FOB'!$B:$AE,P$1,FALSE)+VLOOKUP($A31,'Imports, CIF'!$B:$AE,P$1,FALSE)</f>
        <v>2156.9834070000002</v>
      </c>
      <c r="Q31" s="25">
        <f>VLOOKUP($A31,'Exports, FOB'!$B:$AE,Q$1,FALSE)+VLOOKUP($A31,'Imports, CIF'!$B:$AE,Q$1,FALSE)</f>
        <v>2964.1941029999998</v>
      </c>
      <c r="R31" s="25">
        <f>VLOOKUP($A31,'Exports, FOB'!$B:$AE,R$1,FALSE)+VLOOKUP($A31,'Imports, CIF'!$B:$AE,R$1,FALSE)</f>
        <v>3879.1762140000001</v>
      </c>
      <c r="S31" s="25">
        <f>VLOOKUP($A31,'Exports, FOB'!$B:$AE,S$1,FALSE)+VLOOKUP($A31,'Imports, CIF'!$B:$AE,S$1,FALSE)</f>
        <v>4927.3643350000002</v>
      </c>
      <c r="T31" s="25">
        <f>VLOOKUP($A31,'Exports, FOB'!$B:$AE,T$1,FALSE)+VLOOKUP($A31,'Imports, CIF'!$B:$AE,T$1,FALSE)</f>
        <v>4276.2324179999996</v>
      </c>
      <c r="U31" s="25">
        <f>VLOOKUP($A31,'Exports, FOB'!$B:$AE,U$1,FALSE)+VLOOKUP($A31,'Imports, CIF'!$B:$AE,U$1,FALSE)</f>
        <v>6093.6558150000001</v>
      </c>
      <c r="V31" s="25">
        <f>VLOOKUP($A31,'Exports, FOB'!$B:$AE,V$1,FALSE)+VLOOKUP($A31,'Imports, CIF'!$B:$AE,V$1,FALSE)</f>
        <v>8291.9563519999992</v>
      </c>
      <c r="W31" s="25">
        <f>VLOOKUP($A31,'Exports, FOB'!$B:$AE,W$1,FALSE)+VLOOKUP($A31,'Imports, CIF'!$B:$AE,W$1,FALSE)</f>
        <v>8919.1162459999996</v>
      </c>
      <c r="X31" s="25">
        <f>VLOOKUP($A31,'Exports, FOB'!$B:$AE,X$1,FALSE)+VLOOKUP($A31,'Imports, CIF'!$B:$AE,X$1,FALSE)</f>
        <v>9358.6819409999989</v>
      </c>
      <c r="Y31" s="25">
        <f>VLOOKUP($A31,'Exports, FOB'!$B:$AE,Y$1,FALSE)+VLOOKUP($A31,'Imports, CIF'!$B:$AE,Y$1,FALSE)</f>
        <v>9171.5948700000008</v>
      </c>
      <c r="Z31" s="25">
        <f>VLOOKUP($A31,'Exports, FOB'!$B:$AE,Z$1,FALSE)+VLOOKUP($A31,'Imports, CIF'!$B:$AE,Z$1,FALSE)</f>
        <v>8814.2548720000013</v>
      </c>
      <c r="AA31" s="25">
        <f>VLOOKUP($A31,'Exports, FOB'!$B:$AE,AA$1,FALSE)+VLOOKUP($A31,'Imports, CIF'!$B:$AE,AA$1,FALSE)</f>
        <v>8278.8787620000003</v>
      </c>
      <c r="AB31" s="25">
        <f>VLOOKUP($A31,'Exports, FOB'!$B:$AE,AB$1,FALSE)+VLOOKUP($A31,'Imports, CIF'!$B:$AE,AB$1,FALSE)</f>
        <v>10055.14</v>
      </c>
      <c r="AC31" s="25">
        <f>VLOOKUP($A31,'Exports, FOB'!$B:$AE,AC$1,FALSE)+VLOOKUP($A31,'Imports, CIF'!$B:$AE,AC$1,FALSE)</f>
        <v>12041.900000000001</v>
      </c>
      <c r="AD31" s="25">
        <f>VLOOKUP($A31,'Exports, FOB'!$B:$AE,AD$1,FALSE)+VLOOKUP($A31,'Imports, CIF'!$B:$AE,AD$1,FALSE)</f>
        <v>11374.09</v>
      </c>
    </row>
    <row r="32" spans="1:30" x14ac:dyDescent="0.15">
      <c r="A32" s="26" t="s">
        <v>130</v>
      </c>
      <c r="B32" s="25">
        <f>VLOOKUP($A32,'Exports, FOB'!$B:$AE,B$1,FALSE)+VLOOKUP($A32,'Imports, CIF'!$B:$AE,B$1,FALSE)</f>
        <v>112.63800000000003</v>
      </c>
      <c r="C32" s="25">
        <f>VLOOKUP($A32,'Exports, FOB'!$B:$AE,C$1,FALSE)+VLOOKUP($A32,'Imports, CIF'!$B:$AE,C$1,FALSE)</f>
        <v>175.32148780944993</v>
      </c>
      <c r="D32" s="25">
        <f>VLOOKUP($A32,'Exports, FOB'!$B:$AE,D$1,FALSE)+VLOOKUP($A32,'Imports, CIF'!$B:$AE,D$1,FALSE)</f>
        <v>146.81548338759822</v>
      </c>
      <c r="E32" s="25">
        <f>VLOOKUP($A32,'Exports, FOB'!$B:$AE,E$1,FALSE)+VLOOKUP($A32,'Imports, CIF'!$B:$AE,E$1,FALSE)</f>
        <v>149.52579927594576</v>
      </c>
      <c r="F32" s="25">
        <f>VLOOKUP($A32,'Exports, FOB'!$B:$AE,F$1,FALSE)+VLOOKUP($A32,'Imports, CIF'!$B:$AE,F$1,FALSE)</f>
        <v>203.79000000000002</v>
      </c>
      <c r="G32" s="25">
        <f>VLOOKUP($A32,'Exports, FOB'!$B:$AE,G$1,FALSE)+VLOOKUP($A32,'Imports, CIF'!$B:$AE,G$1,FALSE)</f>
        <v>256.05106185217386</v>
      </c>
      <c r="H32" s="25">
        <f>VLOOKUP($A32,'Exports, FOB'!$B:$AE,H$1,FALSE)+VLOOKUP($A32,'Imports, CIF'!$B:$AE,H$1,FALSE)</f>
        <v>299.25</v>
      </c>
      <c r="I32" s="25">
        <f>VLOOKUP($A32,'Exports, FOB'!$B:$AE,I$1,FALSE)+VLOOKUP($A32,'Imports, CIF'!$B:$AE,I$1,FALSE)</f>
        <v>278.49999999999994</v>
      </c>
      <c r="J32" s="25">
        <f>VLOOKUP($A32,'Exports, FOB'!$B:$AE,J$1,FALSE)+VLOOKUP($A32,'Imports, CIF'!$B:$AE,J$1,FALSE)</f>
        <v>281.62499999999989</v>
      </c>
      <c r="K32" s="25">
        <f>VLOOKUP($A32,'Exports, FOB'!$B:$AE,K$1,FALSE)+VLOOKUP($A32,'Imports, CIF'!$B:$AE,K$1,FALSE)</f>
        <v>354.17500100000001</v>
      </c>
      <c r="L32" s="25">
        <f>VLOOKUP($A32,'Exports, FOB'!$B:$AE,L$1,FALSE)+VLOOKUP($A32,'Imports, CIF'!$B:$AE,L$1,FALSE)</f>
        <v>265.05716100000001</v>
      </c>
      <c r="M32" s="25">
        <f>VLOOKUP($A32,'Exports, FOB'!$B:$AE,M$1,FALSE)+VLOOKUP($A32,'Imports, CIF'!$B:$AE,M$1,FALSE)</f>
        <v>393.07610499999998</v>
      </c>
      <c r="N32" s="25">
        <f>VLOOKUP($A32,'Exports, FOB'!$B:$AE,N$1,FALSE)+VLOOKUP($A32,'Imports, CIF'!$B:$AE,N$1,FALSE)</f>
        <v>584.48354600000005</v>
      </c>
      <c r="O32" s="25">
        <f>VLOOKUP($A32,'Exports, FOB'!$B:$AE,O$1,FALSE)+VLOOKUP($A32,'Imports, CIF'!$B:$AE,O$1,FALSE)</f>
        <v>771.76246200000003</v>
      </c>
      <c r="P32" s="25">
        <f>VLOOKUP($A32,'Exports, FOB'!$B:$AE,P$1,FALSE)+VLOOKUP($A32,'Imports, CIF'!$B:$AE,P$1,FALSE)</f>
        <v>1117.5633379999999</v>
      </c>
      <c r="Q32" s="25">
        <f>VLOOKUP($A32,'Exports, FOB'!$B:$AE,Q$1,FALSE)+VLOOKUP($A32,'Imports, CIF'!$B:$AE,Q$1,FALSE)</f>
        <v>1542.325247</v>
      </c>
      <c r="R32" s="25">
        <f>VLOOKUP($A32,'Exports, FOB'!$B:$AE,R$1,FALSE)+VLOOKUP($A32,'Imports, CIF'!$B:$AE,R$1,FALSE)</f>
        <v>2992.8900039999999</v>
      </c>
      <c r="S32" s="25">
        <f>VLOOKUP($A32,'Exports, FOB'!$B:$AE,S$1,FALSE)+VLOOKUP($A32,'Imports, CIF'!$B:$AE,S$1,FALSE)</f>
        <v>3600.9218700000001</v>
      </c>
      <c r="T32" s="25">
        <f>VLOOKUP($A32,'Exports, FOB'!$B:$AE,T$1,FALSE)+VLOOKUP($A32,'Imports, CIF'!$B:$AE,T$1,FALSE)</f>
        <v>2867.0300269999998</v>
      </c>
      <c r="U32" s="25">
        <f>VLOOKUP($A32,'Exports, FOB'!$B:$AE,U$1,FALSE)+VLOOKUP($A32,'Imports, CIF'!$B:$AE,U$1,FALSE)</f>
        <v>3122.4200510000001</v>
      </c>
      <c r="V32" s="25">
        <f>VLOOKUP($A32,'Exports, FOB'!$B:$AE,V$1,FALSE)+VLOOKUP($A32,'Imports, CIF'!$B:$AE,V$1,FALSE)</f>
        <v>4509.7563250000003</v>
      </c>
      <c r="W32" s="25">
        <f>VLOOKUP($A32,'Exports, FOB'!$B:$AE,W$1,FALSE)+VLOOKUP($A32,'Imports, CIF'!$B:$AE,W$1,FALSE)</f>
        <v>5568.1977500000003</v>
      </c>
      <c r="X32" s="25">
        <f>VLOOKUP($A32,'Exports, FOB'!$B:$AE,X$1,FALSE)+VLOOKUP($A32,'Imports, CIF'!$B:$AE,X$1,FALSE)</f>
        <v>4990.4009889999998</v>
      </c>
      <c r="Y32" s="25">
        <f>VLOOKUP($A32,'Exports, FOB'!$B:$AE,Y$1,FALSE)+VLOOKUP($A32,'Imports, CIF'!$B:$AE,Y$1,FALSE)</f>
        <v>6928.2652550000003</v>
      </c>
      <c r="Z32" s="25">
        <f>VLOOKUP($A32,'Exports, FOB'!$B:$AE,Z$1,FALSE)+VLOOKUP($A32,'Imports, CIF'!$B:$AE,Z$1,FALSE)</f>
        <v>5404.5518410000004</v>
      </c>
      <c r="AA32" s="25">
        <f>VLOOKUP($A32,'Exports, FOB'!$B:$AE,AA$1,FALSE)+VLOOKUP($A32,'Imports, CIF'!$B:$AE,AA$1,FALSE)</f>
        <v>5607.9830889999994</v>
      </c>
      <c r="AB32" s="25">
        <f>VLOOKUP($A32,'Exports, FOB'!$B:$AE,AB$1,FALSE)+VLOOKUP($A32,'Imports, CIF'!$B:$AE,AB$1,FALSE)</f>
        <v>6041.16</v>
      </c>
      <c r="AC32" s="25">
        <f>VLOOKUP($A32,'Exports, FOB'!$B:$AE,AC$1,FALSE)+VLOOKUP($A32,'Imports, CIF'!$B:$AE,AC$1,FALSE)</f>
        <v>7391.2000000000007</v>
      </c>
      <c r="AD32" s="25">
        <f>VLOOKUP($A32,'Exports, FOB'!$B:$AE,AD$1,FALSE)+VLOOKUP($A32,'Imports, CIF'!$B:$AE,AD$1,FALSE)</f>
        <v>7617.1399999999994</v>
      </c>
    </row>
    <row r="33" spans="1:33" x14ac:dyDescent="0.15">
      <c r="A33" s="26" t="s">
        <v>74</v>
      </c>
      <c r="B33" s="25">
        <f>VLOOKUP($A33,'Exports, FOB'!$B:$AE,B$1,FALSE)+VLOOKUP($A33,'Imports, CIF'!$B:$AE,B$1,FALSE)</f>
        <v>2322.2660000000014</v>
      </c>
      <c r="C33" s="25">
        <f>VLOOKUP($A33,'Exports, FOB'!$B:$AE,C$1,FALSE)+VLOOKUP($A33,'Imports, CIF'!$B:$AE,C$1,FALSE)</f>
        <v>2726.2857206668295</v>
      </c>
      <c r="D33" s="25">
        <f>VLOOKUP($A33,'Exports, FOB'!$B:$AE,D$1,FALSE)+VLOOKUP($A33,'Imports, CIF'!$B:$AE,D$1,FALSE)</f>
        <v>2723.7874174625399</v>
      </c>
      <c r="E33" s="25">
        <f>VLOOKUP($A33,'Exports, FOB'!$B:$AE,E$1,FALSE)+VLOOKUP($A33,'Imports, CIF'!$B:$AE,E$1,FALSE)</f>
        <v>3003.548359893779</v>
      </c>
      <c r="F33" s="25">
        <f>VLOOKUP($A33,'Exports, FOB'!$B:$AE,F$1,FALSE)+VLOOKUP($A33,'Imports, CIF'!$B:$AE,F$1,FALSE)</f>
        <v>3563.83</v>
      </c>
      <c r="G33" s="25">
        <f>VLOOKUP($A33,'Exports, FOB'!$B:$AE,G$1,FALSE)+VLOOKUP($A33,'Imports, CIF'!$B:$AE,G$1,FALSE)</f>
        <v>3958.8685269571697</v>
      </c>
      <c r="H33" s="25">
        <f>VLOOKUP($A33,'Exports, FOB'!$B:$AE,H$1,FALSE)+VLOOKUP($A33,'Imports, CIF'!$B:$AE,H$1,FALSE)</f>
        <v>4486.55</v>
      </c>
      <c r="I33" s="25">
        <f>VLOOKUP($A33,'Exports, FOB'!$B:$AE,I$1,FALSE)+VLOOKUP($A33,'Imports, CIF'!$B:$AE,I$1,FALSE)</f>
        <v>4505.5500000000011</v>
      </c>
      <c r="J33" s="25">
        <f>VLOOKUP($A33,'Exports, FOB'!$B:$AE,J$1,FALSE)+VLOOKUP($A33,'Imports, CIF'!$B:$AE,J$1,FALSE)</f>
        <v>4676.0749999999998</v>
      </c>
      <c r="K33" s="25">
        <f>VLOOKUP($A33,'Exports, FOB'!$B:$AE,K$1,FALSE)+VLOOKUP($A33,'Imports, CIF'!$B:$AE,K$1,FALSE)</f>
        <v>5285.8250019999996</v>
      </c>
      <c r="L33" s="25">
        <f>VLOOKUP($A33,'Exports, FOB'!$B:$AE,L$1,FALSE)+VLOOKUP($A33,'Imports, CIF'!$B:$AE,L$1,FALSE)</f>
        <v>4898.2625209999997</v>
      </c>
      <c r="M33" s="25">
        <f>VLOOKUP($A33,'Exports, FOB'!$B:$AE,M$1,FALSE)+VLOOKUP($A33,'Imports, CIF'!$B:$AE,M$1,FALSE)</f>
        <v>5136.4115590000001</v>
      </c>
      <c r="N33" s="25">
        <f>VLOOKUP($A33,'Exports, FOB'!$B:$AE,N$1,FALSE)+VLOOKUP($A33,'Imports, CIF'!$B:$AE,N$1,FALSE)</f>
        <v>6012.2926939999998</v>
      </c>
      <c r="O33" s="25">
        <f>VLOOKUP($A33,'Exports, FOB'!$B:$AE,O$1,FALSE)+VLOOKUP($A33,'Imports, CIF'!$B:$AE,O$1,FALSE)</f>
        <v>6796.7728139999999</v>
      </c>
      <c r="P33" s="25">
        <f>VLOOKUP($A33,'Exports, FOB'!$B:$AE,P$1,FALSE)+VLOOKUP($A33,'Imports, CIF'!$B:$AE,P$1,FALSE)</f>
        <v>8554.1262439999991</v>
      </c>
      <c r="Q33" s="25">
        <f>VLOOKUP($A33,'Exports, FOB'!$B:$AE,Q$1,FALSE)+VLOOKUP($A33,'Imports, CIF'!$B:$AE,Q$1,FALSE)</f>
        <v>9592.0686219999989</v>
      </c>
      <c r="R33" s="25">
        <f>VLOOKUP($A33,'Exports, FOB'!$B:$AE,R$1,FALSE)+VLOOKUP($A33,'Imports, CIF'!$B:$AE,R$1,FALSE)</f>
        <v>11186.855836999999</v>
      </c>
      <c r="S33" s="25">
        <f>VLOOKUP($A33,'Exports, FOB'!$B:$AE,S$1,FALSE)+VLOOKUP($A33,'Imports, CIF'!$B:$AE,S$1,FALSE)</f>
        <v>13240.039981</v>
      </c>
      <c r="T33" s="25">
        <f>VLOOKUP($A33,'Exports, FOB'!$B:$AE,T$1,FALSE)+VLOOKUP($A33,'Imports, CIF'!$B:$AE,T$1,FALSE)</f>
        <v>10161.684262999999</v>
      </c>
      <c r="U33" s="25">
        <f>VLOOKUP($A33,'Exports, FOB'!$B:$AE,U$1,FALSE)+VLOOKUP($A33,'Imports, CIF'!$B:$AE,U$1,FALSE)</f>
        <v>11602.496542000001</v>
      </c>
      <c r="V33" s="25">
        <f>VLOOKUP($A33,'Exports, FOB'!$B:$AE,V$1,FALSE)+VLOOKUP($A33,'Imports, CIF'!$B:$AE,V$1,FALSE)</f>
        <v>16264.567544000001</v>
      </c>
      <c r="W33" s="25">
        <f>VLOOKUP($A33,'Exports, FOB'!$B:$AE,W$1,FALSE)+VLOOKUP($A33,'Imports, CIF'!$B:$AE,W$1,FALSE)</f>
        <v>14759.011284</v>
      </c>
      <c r="X33" s="25">
        <f>VLOOKUP($A33,'Exports, FOB'!$B:$AE,X$1,FALSE)+VLOOKUP($A33,'Imports, CIF'!$B:$AE,X$1,FALSE)</f>
        <v>16125.741307</v>
      </c>
      <c r="Y33" s="25">
        <f>VLOOKUP($A33,'Exports, FOB'!$B:$AE,Y$1,FALSE)+VLOOKUP($A33,'Imports, CIF'!$B:$AE,Y$1,FALSE)</f>
        <v>14462.452746999999</v>
      </c>
      <c r="Z33" s="25">
        <f>VLOOKUP($A33,'Exports, FOB'!$B:$AE,Z$1,FALSE)+VLOOKUP($A33,'Imports, CIF'!$B:$AE,Z$1,FALSE)</f>
        <v>14286.167829</v>
      </c>
      <c r="AA33" s="25">
        <f>VLOOKUP($A33,'Exports, FOB'!$B:$AE,AA$1,FALSE)+VLOOKUP($A33,'Imports, CIF'!$B:$AE,AA$1,FALSE)</f>
        <v>12887.885973</v>
      </c>
      <c r="AB33" s="25">
        <f>VLOOKUP($A33,'Exports, FOB'!$B:$AE,AB$1,FALSE)+VLOOKUP($A33,'Imports, CIF'!$B:$AE,AB$1,FALSE)</f>
        <v>13360.14</v>
      </c>
      <c r="AC33" s="25">
        <f>VLOOKUP($A33,'Exports, FOB'!$B:$AE,AC$1,FALSE)+VLOOKUP($A33,'Imports, CIF'!$B:$AE,AC$1,FALSE)</f>
        <v>16830.63</v>
      </c>
      <c r="AD33" s="25">
        <f>VLOOKUP($A33,'Exports, FOB'!$B:$AE,AD$1,FALSE)+VLOOKUP($A33,'Imports, CIF'!$B:$AE,AD$1,FALSE)</f>
        <v>15686.029999999999</v>
      </c>
    </row>
    <row r="34" spans="1:33" x14ac:dyDescent="0.15">
      <c r="A34" s="26" t="s">
        <v>75</v>
      </c>
      <c r="B34" s="25">
        <f>VLOOKUP($A34,'Exports, FOB'!$B:$AE,B$1,FALSE)+VLOOKUP($A34,'Imports, CIF'!$B:$AE,B$1,FALSE)</f>
        <v>4813.4579999999987</v>
      </c>
      <c r="C34" s="25">
        <f>VLOOKUP($A34,'Exports, FOB'!$B:$AE,C$1,FALSE)+VLOOKUP($A34,'Imports, CIF'!$B:$AE,C$1,FALSE)</f>
        <v>5791.4937524167499</v>
      </c>
      <c r="D34" s="25">
        <f>VLOOKUP($A34,'Exports, FOB'!$B:$AE,D$1,FALSE)+VLOOKUP($A34,'Imports, CIF'!$B:$AE,D$1,FALSE)</f>
        <v>6055.7378285742307</v>
      </c>
      <c r="E34" s="25">
        <f>VLOOKUP($A34,'Exports, FOB'!$B:$AE,E$1,FALSE)+VLOOKUP($A34,'Imports, CIF'!$B:$AE,E$1,FALSE)</f>
        <v>7092.2448947471294</v>
      </c>
      <c r="F34" s="25">
        <f>VLOOKUP($A34,'Exports, FOB'!$B:$AE,F$1,FALSE)+VLOOKUP($A34,'Imports, CIF'!$B:$AE,F$1,FALSE)</f>
        <v>8648.56</v>
      </c>
      <c r="G34" s="25">
        <f>VLOOKUP($A34,'Exports, FOB'!$B:$AE,G$1,FALSE)+VLOOKUP($A34,'Imports, CIF'!$B:$AE,G$1,FALSE)</f>
        <v>9371.3496815994895</v>
      </c>
      <c r="H34" s="25">
        <f>VLOOKUP($A34,'Exports, FOB'!$B:$AE,H$1,FALSE)+VLOOKUP($A34,'Imports, CIF'!$B:$AE,H$1,FALSE)</f>
        <v>10451.525</v>
      </c>
      <c r="I34" s="25">
        <f>VLOOKUP($A34,'Exports, FOB'!$B:$AE,I$1,FALSE)+VLOOKUP($A34,'Imports, CIF'!$B:$AE,I$1,FALSE)</f>
        <v>10762.35</v>
      </c>
      <c r="J34" s="25">
        <f>VLOOKUP($A34,'Exports, FOB'!$B:$AE,J$1,FALSE)+VLOOKUP($A34,'Imports, CIF'!$B:$AE,J$1,FALSE)</f>
        <v>11682.849999999995</v>
      </c>
      <c r="K34" s="25">
        <f>VLOOKUP($A34,'Exports, FOB'!$B:$AE,K$1,FALSE)+VLOOKUP($A34,'Imports, CIF'!$B:$AE,K$1,FALSE)</f>
        <v>12235.500003000001</v>
      </c>
      <c r="L34" s="25">
        <f>VLOOKUP($A34,'Exports, FOB'!$B:$AE,L$1,FALSE)+VLOOKUP($A34,'Imports, CIF'!$B:$AE,L$1,FALSE)</f>
        <v>11377.731839</v>
      </c>
      <c r="M34" s="25">
        <f>VLOOKUP($A34,'Exports, FOB'!$B:$AE,M$1,FALSE)+VLOOKUP($A34,'Imports, CIF'!$B:$AE,M$1,FALSE)</f>
        <v>14437.754163999998</v>
      </c>
      <c r="N34" s="25">
        <f>VLOOKUP($A34,'Exports, FOB'!$B:$AE,N$1,FALSE)+VLOOKUP($A34,'Imports, CIF'!$B:$AE,N$1,FALSE)</f>
        <v>16254.267163999999</v>
      </c>
      <c r="O34" s="25">
        <f>VLOOKUP($A34,'Exports, FOB'!$B:$AE,O$1,FALSE)+VLOOKUP($A34,'Imports, CIF'!$B:$AE,O$1,FALSE)</f>
        <v>18820.478629000001</v>
      </c>
      <c r="P34" s="25">
        <f>VLOOKUP($A34,'Exports, FOB'!$B:$AE,P$1,FALSE)+VLOOKUP($A34,'Imports, CIF'!$B:$AE,P$1,FALSE)</f>
        <v>25323.623526000003</v>
      </c>
      <c r="Q34" s="25">
        <f>VLOOKUP($A34,'Exports, FOB'!$B:$AE,Q$1,FALSE)+VLOOKUP($A34,'Imports, CIF'!$B:$AE,Q$1,FALSE)</f>
        <v>29688.349203000002</v>
      </c>
      <c r="R34" s="25">
        <f>VLOOKUP($A34,'Exports, FOB'!$B:$AE,R$1,FALSE)+VLOOKUP($A34,'Imports, CIF'!$B:$AE,R$1,FALSE)</f>
        <v>38993.774874000002</v>
      </c>
      <c r="S34" s="25">
        <f>VLOOKUP($A34,'Exports, FOB'!$B:$AE,S$1,FALSE)+VLOOKUP($A34,'Imports, CIF'!$B:$AE,S$1,FALSE)</f>
        <v>41046.459390000004</v>
      </c>
      <c r="T34" s="25">
        <f>VLOOKUP($A34,'Exports, FOB'!$B:$AE,T$1,FALSE)+VLOOKUP($A34,'Imports, CIF'!$B:$AE,T$1,FALSE)</f>
        <v>34923.631353000004</v>
      </c>
      <c r="U34" s="25">
        <f>VLOOKUP($A34,'Exports, FOB'!$B:$AE,U$1,FALSE)+VLOOKUP($A34,'Imports, CIF'!$B:$AE,U$1,FALSE)</f>
        <v>42747.101796000003</v>
      </c>
      <c r="V34" s="25">
        <f>VLOOKUP($A34,'Exports, FOB'!$B:$AE,V$1,FALSE)+VLOOKUP($A34,'Imports, CIF'!$B:$AE,V$1,FALSE)</f>
        <v>56813.566886000001</v>
      </c>
      <c r="W34" s="25">
        <f>VLOOKUP($A34,'Exports, FOB'!$B:$AE,W$1,FALSE)+VLOOKUP($A34,'Imports, CIF'!$B:$AE,W$1,FALSE)</f>
        <v>61337.611745000002</v>
      </c>
      <c r="X34" s="25">
        <f>VLOOKUP($A34,'Exports, FOB'!$B:$AE,X$1,FALSE)+VLOOKUP($A34,'Imports, CIF'!$B:$AE,X$1,FALSE)</f>
        <v>62190.758414999997</v>
      </c>
      <c r="Y34" s="25">
        <f>VLOOKUP($A34,'Exports, FOB'!$B:$AE,Y$1,FALSE)+VLOOKUP($A34,'Imports, CIF'!$B:$AE,Y$1,FALSE)</f>
        <v>63729.869166000004</v>
      </c>
      <c r="Z34" s="25">
        <f>VLOOKUP($A34,'Exports, FOB'!$B:$AE,Z$1,FALSE)+VLOOKUP($A34,'Imports, CIF'!$B:$AE,Z$1,FALSE)</f>
        <v>61101.493354000006</v>
      </c>
      <c r="AA34" s="25">
        <f>VLOOKUP($A34,'Exports, FOB'!$B:$AE,AA$1,FALSE)+VLOOKUP($A34,'Imports, CIF'!$B:$AE,AA$1,FALSE)</f>
        <v>62525.061267999998</v>
      </c>
      <c r="AB34" s="25">
        <f>VLOOKUP($A34,'Exports, FOB'!$B:$AE,AB$1,FALSE)+VLOOKUP($A34,'Imports, CIF'!$B:$AE,AB$1,FALSE)</f>
        <v>70129.31</v>
      </c>
      <c r="AC34" s="25">
        <f>VLOOKUP($A34,'Exports, FOB'!$B:$AE,AC$1,FALSE)+VLOOKUP($A34,'Imports, CIF'!$B:$AE,AC$1,FALSE)</f>
        <v>84617.07</v>
      </c>
      <c r="AD34" s="25">
        <f>VLOOKUP($A34,'Exports, FOB'!$B:$AE,AD$1,FALSE)+VLOOKUP($A34,'Imports, CIF'!$B:$AE,AD$1,FALSE)</f>
        <v>89172.29</v>
      </c>
    </row>
    <row r="36" spans="1:33" x14ac:dyDescent="0.15">
      <c r="A36" s="20" t="s">
        <v>535</v>
      </c>
      <c r="B36" s="27">
        <f t="shared" ref="B36:AD36" si="1">SUM(B3:B34)</f>
        <v>22584.123999999996</v>
      </c>
      <c r="C36" s="27">
        <f t="shared" si="1"/>
        <v>27354.209715699915</v>
      </c>
      <c r="D36" s="27">
        <f t="shared" si="1"/>
        <v>27163.688071998564</v>
      </c>
      <c r="E36" s="27">
        <f t="shared" si="1"/>
        <v>32755.020874222006</v>
      </c>
      <c r="F36" s="27">
        <f t="shared" si="1"/>
        <v>40333.97</v>
      </c>
      <c r="G36" s="27">
        <f t="shared" si="1"/>
        <v>44652.834020421833</v>
      </c>
      <c r="H36" s="27">
        <f t="shared" si="1"/>
        <v>53397.925000000017</v>
      </c>
      <c r="I36" s="27">
        <f t="shared" si="1"/>
        <v>54643.9</v>
      </c>
      <c r="J36" s="27">
        <f t="shared" si="1"/>
        <v>58449.149999999994</v>
      </c>
      <c r="K36" s="27">
        <f t="shared" si="1"/>
        <v>57813.075009</v>
      </c>
      <c r="L36" s="27">
        <f t="shared" si="1"/>
        <v>56601.742326999993</v>
      </c>
      <c r="M36" s="27">
        <f t="shared" si="1"/>
        <v>67415.512620999987</v>
      </c>
      <c r="N36" s="27">
        <f t="shared" si="1"/>
        <v>82905.540352000011</v>
      </c>
      <c r="O36" s="27">
        <f t="shared" si="1"/>
        <v>104977.81792199999</v>
      </c>
      <c r="P36" s="27">
        <f t="shared" si="1"/>
        <v>142510.62668999998</v>
      </c>
      <c r="Q36" s="27">
        <f t="shared" si="1"/>
        <v>189897.94601500002</v>
      </c>
      <c r="R36" s="27">
        <f t="shared" si="1"/>
        <v>252146.55465999994</v>
      </c>
      <c r="S36" s="27">
        <f t="shared" si="1"/>
        <v>314442.516129</v>
      </c>
      <c r="T36" s="27">
        <f t="shared" si="1"/>
        <v>261785.70065200006</v>
      </c>
      <c r="U36" s="27">
        <f t="shared" si="1"/>
        <v>345426.12806699995</v>
      </c>
      <c r="V36" s="27">
        <f t="shared" si="1"/>
        <v>458547.25420700002</v>
      </c>
      <c r="W36" s="27">
        <f t="shared" si="1"/>
        <v>465741.83369099995</v>
      </c>
      <c r="X36" s="27">
        <f t="shared" si="1"/>
        <v>457552.89581299992</v>
      </c>
      <c r="Y36" s="27">
        <f t="shared" si="1"/>
        <v>455584.4476040001</v>
      </c>
      <c r="Z36" s="27">
        <f t="shared" si="1"/>
        <v>407053.2686539999</v>
      </c>
      <c r="AA36" s="27">
        <f t="shared" si="1"/>
        <v>381304.90613199997</v>
      </c>
      <c r="AB36" s="27">
        <f t="shared" si="1"/>
        <v>457266.03</v>
      </c>
      <c r="AC36" s="27">
        <f t="shared" si="1"/>
        <v>512195.72999999992</v>
      </c>
      <c r="AD36" s="27">
        <f t="shared" si="1"/>
        <v>499599.75999999995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536</v>
      </c>
    </row>
    <row r="39" spans="1:33" x14ac:dyDescent="0.15">
      <c r="A39" s="22" t="s">
        <v>219</v>
      </c>
      <c r="B39" s="20">
        <f t="shared" ref="B39:AD47" si="2">B3/B$36</f>
        <v>2.3668396436363885E-3</v>
      </c>
      <c r="C39" s="20">
        <f t="shared" si="2"/>
        <v>2.1841172881166379E-3</v>
      </c>
      <c r="D39" s="20">
        <f t="shared" si="2"/>
        <v>2.7417127662548338E-3</v>
      </c>
      <c r="E39" s="20">
        <f t="shared" si="2"/>
        <v>2.9279270265952758E-3</v>
      </c>
      <c r="F39" s="20">
        <f t="shared" si="2"/>
        <v>3.9582019821009428E-3</v>
      </c>
      <c r="G39" s="20">
        <f t="shared" si="2"/>
        <v>3.9371404244124154E-3</v>
      </c>
      <c r="H39" s="20">
        <f t="shared" si="2"/>
        <v>4.3199244165386562E-3</v>
      </c>
      <c r="I39" s="20">
        <f t="shared" si="2"/>
        <v>6.6832711427991043E-3</v>
      </c>
      <c r="J39" s="20">
        <f t="shared" si="2"/>
        <v>7.0300423530538945E-3</v>
      </c>
      <c r="K39" s="20">
        <f t="shared" si="2"/>
        <v>7.9912718520521279E-3</v>
      </c>
      <c r="L39" s="20">
        <f t="shared" si="2"/>
        <v>9.3305899480778734E-3</v>
      </c>
      <c r="M39" s="20">
        <f t="shared" si="2"/>
        <v>7.0232585734653543E-3</v>
      </c>
      <c r="N39" s="20">
        <f t="shared" si="2"/>
        <v>6.930501213314135E-3</v>
      </c>
      <c r="O39" s="20">
        <f t="shared" si="2"/>
        <v>6.4152990634687539E-3</v>
      </c>
      <c r="P39" s="20">
        <f t="shared" si="2"/>
        <v>6.291695734034106E-3</v>
      </c>
      <c r="Q39" s="20">
        <f t="shared" si="2"/>
        <v>5.5693412761634604E-3</v>
      </c>
      <c r="R39" s="20">
        <f t="shared" si="2"/>
        <v>4.6373611909022632E-3</v>
      </c>
      <c r="S39" s="20">
        <f t="shared" si="2"/>
        <v>3.1299494359606148E-3</v>
      </c>
      <c r="T39" s="20">
        <f t="shared" si="2"/>
        <v>3.2680994411428852E-3</v>
      </c>
      <c r="U39" s="20">
        <f t="shared" si="2"/>
        <v>4.0818337885735077E-3</v>
      </c>
      <c r="V39" s="20">
        <f t="shared" si="2"/>
        <v>3.4072342504851251E-3</v>
      </c>
      <c r="W39" s="20">
        <f t="shared" si="2"/>
        <v>3.6982730418473994E-3</v>
      </c>
      <c r="X39" s="20">
        <f t="shared" si="2"/>
        <v>3.7921412035148185E-3</v>
      </c>
      <c r="Y39" s="20">
        <f t="shared" si="2"/>
        <v>5.5169275075533366E-3</v>
      </c>
      <c r="Z39" s="20">
        <f t="shared" si="2"/>
        <v>6.7075494026331301E-3</v>
      </c>
      <c r="AA39" s="20">
        <f t="shared" si="2"/>
        <v>8.1394446677420761E-3</v>
      </c>
      <c r="AB39" s="20">
        <f t="shared" si="2"/>
        <v>6.8844606716138516E-3</v>
      </c>
      <c r="AC39" s="20">
        <f t="shared" si="2"/>
        <v>4.7657952947011105E-3</v>
      </c>
      <c r="AD39" s="20">
        <f t="shared" si="2"/>
        <v>5.6021844365978088E-3</v>
      </c>
      <c r="AF39" s="21">
        <f t="shared" ref="AF39:AF70" si="3">AVERAGE(B39:AD39)</f>
        <v>5.1493927254259268E-3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3.3817517119548245E-2</v>
      </c>
      <c r="C40" s="20">
        <f t="shared" si="2"/>
        <v>3.8694975710713092E-2</v>
      </c>
      <c r="D40" s="20">
        <f t="shared" si="2"/>
        <v>3.4288833213327166E-2</v>
      </c>
      <c r="E40" s="20">
        <f t="shared" si="2"/>
        <v>3.5242926169928274E-2</v>
      </c>
      <c r="F40" s="20">
        <f t="shared" si="2"/>
        <v>3.2125278022470886E-2</v>
      </c>
      <c r="G40" s="20">
        <f t="shared" si="2"/>
        <v>3.2929881556336645E-2</v>
      </c>
      <c r="H40" s="20">
        <f t="shared" si="2"/>
        <v>3.4993400960805117E-2</v>
      </c>
      <c r="I40" s="20">
        <f t="shared" si="2"/>
        <v>3.3952097123375165E-2</v>
      </c>
      <c r="J40" s="20">
        <f t="shared" si="2"/>
        <v>2.6893889817046084E-2</v>
      </c>
      <c r="K40" s="20">
        <f t="shared" si="2"/>
        <v>2.5475206080470953E-2</v>
      </c>
      <c r="L40" s="20">
        <f t="shared" si="2"/>
        <v>2.8421700196190149E-2</v>
      </c>
      <c r="M40" s="20">
        <f t="shared" si="2"/>
        <v>2.6874425685752889E-2</v>
      </c>
      <c r="N40" s="20">
        <f t="shared" si="2"/>
        <v>3.4803159315400248E-2</v>
      </c>
      <c r="O40" s="20">
        <f t="shared" si="2"/>
        <v>3.8050634610903702E-2</v>
      </c>
      <c r="P40" s="20">
        <f t="shared" si="2"/>
        <v>3.8334696758324953E-2</v>
      </c>
      <c r="Q40" s="20">
        <f t="shared" si="2"/>
        <v>3.892605560049664E-2</v>
      </c>
      <c r="R40" s="20">
        <f t="shared" si="2"/>
        <v>3.4596833134455975E-2</v>
      </c>
      <c r="S40" s="20">
        <f t="shared" si="2"/>
        <v>3.999912580473091E-2</v>
      </c>
      <c r="T40" s="20">
        <f t="shared" si="2"/>
        <v>4.6064989695638929E-2</v>
      </c>
      <c r="U40" s="20">
        <f t="shared" si="2"/>
        <v>3.9738109076501438E-2</v>
      </c>
      <c r="V40" s="20">
        <f t="shared" si="2"/>
        <v>3.3828610318092707E-2</v>
      </c>
      <c r="W40" s="20">
        <f t="shared" si="2"/>
        <v>3.4966380447165525E-2</v>
      </c>
      <c r="X40" s="20">
        <f t="shared" si="2"/>
        <v>2.9075430473151472E-2</v>
      </c>
      <c r="Y40" s="20">
        <f t="shared" si="2"/>
        <v>2.7811214339373672E-2</v>
      </c>
      <c r="Z40" s="20">
        <f t="shared" si="2"/>
        <v>3.1054449723003804E-2</v>
      </c>
      <c r="AA40" s="20">
        <f t="shared" si="2"/>
        <v>3.0585599711540828E-2</v>
      </c>
      <c r="AB40" s="20">
        <f t="shared" si="2"/>
        <v>3.9829724504136022E-2</v>
      </c>
      <c r="AC40" s="20">
        <f t="shared" si="2"/>
        <v>3.4905328086198617E-2</v>
      </c>
      <c r="AD40" s="20">
        <f t="shared" si="2"/>
        <v>2.7080057044062637E-2</v>
      </c>
      <c r="AF40" s="21">
        <f t="shared" si="3"/>
        <v>3.390898380341871E-2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5.7704252775091043E-3</v>
      </c>
      <c r="C41" s="20">
        <f t="shared" si="2"/>
        <v>6.4447741477200535E-3</v>
      </c>
      <c r="D41" s="20">
        <f t="shared" si="2"/>
        <v>4.55451254778921E-3</v>
      </c>
      <c r="E41" s="20">
        <f t="shared" si="2"/>
        <v>4.321663259819546E-3</v>
      </c>
      <c r="F41" s="20">
        <f t="shared" si="2"/>
        <v>4.0152258753601488E-3</v>
      </c>
      <c r="G41" s="20">
        <f t="shared" si="2"/>
        <v>4.6607279052326596E-3</v>
      </c>
      <c r="H41" s="20">
        <f t="shared" si="2"/>
        <v>3.4336540230729927E-3</v>
      </c>
      <c r="I41" s="20">
        <f t="shared" si="2"/>
        <v>2.6439364686634726E-3</v>
      </c>
      <c r="J41" s="20">
        <f t="shared" si="2"/>
        <v>2.4063651909394745E-3</v>
      </c>
      <c r="K41" s="20">
        <f t="shared" si="2"/>
        <v>2.5630015178561769E-3</v>
      </c>
      <c r="L41" s="20">
        <f t="shared" si="2"/>
        <v>2.6779395080157387E-3</v>
      </c>
      <c r="M41" s="20">
        <f t="shared" si="2"/>
        <v>3.3008636936579772E-3</v>
      </c>
      <c r="N41" s="20">
        <f t="shared" si="2"/>
        <v>3.5264956570896649E-3</v>
      </c>
      <c r="O41" s="20">
        <f t="shared" si="2"/>
        <v>3.391864720074154E-3</v>
      </c>
      <c r="P41" s="20">
        <f t="shared" si="2"/>
        <v>3.1733748388023462E-3</v>
      </c>
      <c r="Q41" s="20">
        <f t="shared" si="2"/>
        <v>2.947816981421077E-3</v>
      </c>
      <c r="R41" s="20">
        <f t="shared" si="2"/>
        <v>2.8688474009704729E-3</v>
      </c>
      <c r="S41" s="20">
        <f t="shared" si="2"/>
        <v>3.8652714364535235E-3</v>
      </c>
      <c r="T41" s="20">
        <f t="shared" si="2"/>
        <v>3.9600561391170078E-3</v>
      </c>
      <c r="U41" s="20">
        <f t="shared" si="2"/>
        <v>4.3411224257741878E-3</v>
      </c>
      <c r="V41" s="20">
        <f t="shared" si="2"/>
        <v>3.7271619365721411E-3</v>
      </c>
      <c r="W41" s="20">
        <f t="shared" si="2"/>
        <v>2.7434179572705429E-3</v>
      </c>
      <c r="X41" s="20">
        <f t="shared" si="2"/>
        <v>2.6062629586926958E-3</v>
      </c>
      <c r="Y41" s="20">
        <f t="shared" si="2"/>
        <v>2.6823691160375559E-3</v>
      </c>
      <c r="Z41" s="20">
        <f t="shared" si="2"/>
        <v>2.7341599680065945E-3</v>
      </c>
      <c r="AA41" s="20">
        <f t="shared" si="2"/>
        <v>3.3718841046197065E-3</v>
      </c>
      <c r="AB41" s="20">
        <f t="shared" si="2"/>
        <v>2.914933348536737E-3</v>
      </c>
      <c r="AC41" s="20">
        <f t="shared" si="2"/>
        <v>2.4358071083489903E-3</v>
      </c>
      <c r="AD41" s="20">
        <f t="shared" si="2"/>
        <v>2.2376712110510222E-3</v>
      </c>
      <c r="AF41" s="21">
        <f t="shared" si="3"/>
        <v>3.4593657491198272E-3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7.0204975193324443E-2</v>
      </c>
      <c r="I42" s="20">
        <f t="shared" si="2"/>
        <v>7.4929223572988021E-2</v>
      </c>
      <c r="J42" s="20">
        <f t="shared" si="2"/>
        <v>8.2600431315083281E-2</v>
      </c>
      <c r="K42" s="20">
        <f t="shared" si="2"/>
        <v>7.814322276226808E-2</v>
      </c>
      <c r="L42" s="20">
        <f t="shared" si="2"/>
        <v>6.8262144770708272E-2</v>
      </c>
      <c r="M42" s="20">
        <f t="shared" si="2"/>
        <v>7.5186368833173978E-2</v>
      </c>
      <c r="N42" s="20">
        <f t="shared" si="2"/>
        <v>6.8507467859028129E-2</v>
      </c>
      <c r="O42" s="20">
        <f t="shared" si="2"/>
        <v>6.3839095197991733E-2</v>
      </c>
      <c r="P42" s="20">
        <f t="shared" si="2"/>
        <v>5.2430695145657569E-2</v>
      </c>
      <c r="Q42" s="20">
        <f t="shared" si="2"/>
        <v>4.0081027834807562E-2</v>
      </c>
      <c r="R42" s="20">
        <f t="shared" si="2"/>
        <v>3.3031784131378708E-2</v>
      </c>
      <c r="S42" s="20">
        <f t="shared" si="2"/>
        <v>3.2715337282124154E-2</v>
      </c>
      <c r="T42" s="20">
        <f t="shared" si="2"/>
        <v>3.3468611827072538E-2</v>
      </c>
      <c r="U42" s="20">
        <f t="shared" si="2"/>
        <v>3.615823313335869E-2</v>
      </c>
      <c r="V42" s="20">
        <f t="shared" si="2"/>
        <v>3.9638187404334335E-2</v>
      </c>
      <c r="W42" s="20">
        <f t="shared" si="2"/>
        <v>3.4105806431677974E-2</v>
      </c>
      <c r="X42" s="20">
        <f t="shared" si="2"/>
        <v>3.6908823691287382E-2</v>
      </c>
      <c r="Y42" s="20">
        <f t="shared" si="2"/>
        <v>3.770673617008951E-2</v>
      </c>
      <c r="Z42" s="20">
        <f t="shared" si="2"/>
        <v>3.2886916690942673E-2</v>
      </c>
      <c r="AA42" s="20">
        <f t="shared" si="2"/>
        <v>3.3681520600613621E-2</v>
      </c>
      <c r="AB42" s="20">
        <f t="shared" si="2"/>
        <v>2.6621308388029612E-2</v>
      </c>
      <c r="AC42" s="20">
        <f t="shared" si="2"/>
        <v>3.1835661730331102E-2</v>
      </c>
      <c r="AD42" s="20">
        <f t="shared" si="2"/>
        <v>3.1097092600685002E-2</v>
      </c>
      <c r="AF42" s="21">
        <f t="shared" si="3"/>
        <v>3.841519560575711E-2</v>
      </c>
      <c r="AG42" s="21" t="str">
        <f t="shared" si="4"/>
        <v>Belgium</v>
      </c>
    </row>
    <row r="43" spans="1:33" x14ac:dyDescent="0.15">
      <c r="A43" s="26" t="s">
        <v>226</v>
      </c>
      <c r="B43" s="20">
        <f t="shared" si="2"/>
        <v>9.379066462794839E-3</v>
      </c>
      <c r="C43" s="20">
        <f t="shared" si="2"/>
        <v>8.4244536486652918E-3</v>
      </c>
      <c r="D43" s="20">
        <f t="shared" si="2"/>
        <v>6.2316219626234095E-3</v>
      </c>
      <c r="E43" s="20">
        <f t="shared" si="2"/>
        <v>1.8298329253028666E-2</v>
      </c>
      <c r="F43" s="20">
        <f t="shared" si="2"/>
        <v>7.8926026870154362E-3</v>
      </c>
      <c r="G43" s="20">
        <f t="shared" si="2"/>
        <v>6.3973959731288407E-3</v>
      </c>
      <c r="H43" s="20">
        <f t="shared" si="2"/>
        <v>6.1467744299052805E-3</v>
      </c>
      <c r="I43" s="20">
        <f t="shared" si="2"/>
        <v>6.0843936834669562E-3</v>
      </c>
      <c r="J43" s="20">
        <f t="shared" si="2"/>
        <v>7.385907237316542E-3</v>
      </c>
      <c r="K43" s="20">
        <f t="shared" si="2"/>
        <v>6.8302023709779867E-3</v>
      </c>
      <c r="L43" s="20">
        <f t="shared" si="2"/>
        <v>8.7307883058622519E-3</v>
      </c>
      <c r="M43" s="20">
        <f t="shared" si="2"/>
        <v>1.0808534796678546E-2</v>
      </c>
      <c r="N43" s="20">
        <f t="shared" si="2"/>
        <v>7.7293934673033117E-3</v>
      </c>
      <c r="O43" s="20">
        <f t="shared" si="2"/>
        <v>1.1534612977950257E-2</v>
      </c>
      <c r="P43" s="20">
        <f t="shared" si="2"/>
        <v>1.3019337365177651E-2</v>
      </c>
      <c r="Q43" s="20">
        <f t="shared" si="2"/>
        <v>1.2268500796822584E-2</v>
      </c>
      <c r="R43" s="20">
        <f t="shared" si="2"/>
        <v>1.2730514522906631E-2</v>
      </c>
      <c r="S43" s="20">
        <f t="shared" si="2"/>
        <v>1.38656048033E-2</v>
      </c>
      <c r="T43" s="20">
        <f t="shared" si="2"/>
        <v>1.8209919877698176E-2</v>
      </c>
      <c r="U43" s="20">
        <f t="shared" si="2"/>
        <v>2.0017945367059201E-2</v>
      </c>
      <c r="V43" s="20">
        <f t="shared" si="2"/>
        <v>1.9971402041949464E-2</v>
      </c>
      <c r="W43" s="20">
        <f t="shared" si="2"/>
        <v>2.4766283452761047E-2</v>
      </c>
      <c r="X43" s="20">
        <f t="shared" si="2"/>
        <v>1.9964750951403463E-2</v>
      </c>
      <c r="Y43" s="20">
        <f t="shared" si="2"/>
        <v>2.7454364614026342E-2</v>
      </c>
      <c r="Z43" s="20">
        <f t="shared" si="2"/>
        <v>1.773927047650805E-2</v>
      </c>
      <c r="AA43" s="20">
        <f t="shared" si="2"/>
        <v>1.5510233159582399E-2</v>
      </c>
      <c r="AB43" s="20">
        <f t="shared" si="2"/>
        <v>1.74387544161109E-2</v>
      </c>
      <c r="AC43" s="20">
        <f t="shared" si="2"/>
        <v>1.5974322940958529E-2</v>
      </c>
      <c r="AD43" s="20">
        <f t="shared" si="2"/>
        <v>1.4365018910337349E-2</v>
      </c>
      <c r="AF43" s="21">
        <f t="shared" si="3"/>
        <v>1.3281734515631706E-2</v>
      </c>
      <c r="AG43" s="21" t="str">
        <f t="shared" si="4"/>
        <v>Brazil</v>
      </c>
    </row>
    <row r="44" spans="1:33" x14ac:dyDescent="0.15">
      <c r="A44" s="26" t="s">
        <v>58</v>
      </c>
      <c r="B44" s="20">
        <f t="shared" si="2"/>
        <v>2.0513215389713582E-2</v>
      </c>
      <c r="C44" s="20">
        <f t="shared" si="2"/>
        <v>2.2727171133278046E-2</v>
      </c>
      <c r="D44" s="20">
        <f t="shared" si="2"/>
        <v>1.5523805073456383E-2</v>
      </c>
      <c r="E44" s="20">
        <f t="shared" si="2"/>
        <v>1.5203424134679936E-2</v>
      </c>
      <c r="F44" s="20">
        <f t="shared" si="2"/>
        <v>1.5243726318039112E-2</v>
      </c>
      <c r="G44" s="20">
        <f t="shared" si="2"/>
        <v>1.4323122554895252E-2</v>
      </c>
      <c r="H44" s="20">
        <f t="shared" si="2"/>
        <v>1.5116224085486463E-2</v>
      </c>
      <c r="I44" s="20">
        <f t="shared" si="2"/>
        <v>1.5692053458849019E-2</v>
      </c>
      <c r="J44" s="20">
        <f t="shared" si="2"/>
        <v>1.5975424792319479E-2</v>
      </c>
      <c r="K44" s="20">
        <f t="shared" si="2"/>
        <v>1.7814309303555837E-2</v>
      </c>
      <c r="L44" s="20">
        <f t="shared" si="2"/>
        <v>1.9172980643076949E-2</v>
      </c>
      <c r="M44" s="20">
        <f t="shared" si="2"/>
        <v>1.820025727458156E-2</v>
      </c>
      <c r="N44" s="20">
        <f t="shared" si="2"/>
        <v>1.7284134774539609E-2</v>
      </c>
      <c r="O44" s="20">
        <f t="shared" si="2"/>
        <v>1.4653013583716658E-2</v>
      </c>
      <c r="P44" s="20">
        <f t="shared" si="2"/>
        <v>1.3098770010047172E-2</v>
      </c>
      <c r="Q44" s="20">
        <f t="shared" si="2"/>
        <v>1.3961274814370981E-2</v>
      </c>
      <c r="R44" s="20">
        <f t="shared" si="2"/>
        <v>1.249287720884221E-2</v>
      </c>
      <c r="S44" s="20">
        <f t="shared" si="2"/>
        <v>1.2718305336799107E-2</v>
      </c>
      <c r="T44" s="20">
        <f t="shared" si="2"/>
        <v>1.2440381781315291E-2</v>
      </c>
      <c r="U44" s="20">
        <f t="shared" si="2"/>
        <v>9.6273226741984304E-3</v>
      </c>
      <c r="V44" s="20">
        <f t="shared" si="2"/>
        <v>9.7971024071861514E-3</v>
      </c>
      <c r="W44" s="20">
        <f t="shared" si="2"/>
        <v>1.0374392879222628E-2</v>
      </c>
      <c r="X44" s="20">
        <f t="shared" si="2"/>
        <v>1.125598949788938E-2</v>
      </c>
      <c r="Y44" s="20">
        <f t="shared" si="2"/>
        <v>1.3022466037200845E-2</v>
      </c>
      <c r="Z44" s="20">
        <f t="shared" si="2"/>
        <v>1.4669987932404536E-2</v>
      </c>
      <c r="AA44" s="20">
        <f t="shared" si="2"/>
        <v>1.2070536998038754E-2</v>
      </c>
      <c r="AB44" s="20">
        <f t="shared" si="2"/>
        <v>1.5649598987267869E-2</v>
      </c>
      <c r="AC44" s="20">
        <f t="shared" si="2"/>
        <v>1.2286904461308182E-2</v>
      </c>
      <c r="AD44" s="20">
        <f t="shared" si="2"/>
        <v>1.3658213126443457E-2</v>
      </c>
      <c r="AF44" s="21">
        <f t="shared" si="3"/>
        <v>1.4640240919749066E-2</v>
      </c>
      <c r="AG44" s="21" t="str">
        <f t="shared" si="4"/>
        <v>Canada</v>
      </c>
    </row>
    <row r="45" spans="1:33" x14ac:dyDescent="0.15">
      <c r="A45" s="26" t="s">
        <v>227</v>
      </c>
      <c r="B45" s="20">
        <f t="shared" si="2"/>
        <v>7.486232363938495E-4</v>
      </c>
      <c r="C45" s="20">
        <f t="shared" si="2"/>
        <v>7.24195493048007E-4</v>
      </c>
      <c r="D45" s="20">
        <f t="shared" si="2"/>
        <v>1.3150565002962972E-3</v>
      </c>
      <c r="E45" s="20">
        <f t="shared" si="2"/>
        <v>1.8293403898410705E-3</v>
      </c>
      <c r="F45" s="20">
        <f t="shared" si="2"/>
        <v>2.6600406555565936E-3</v>
      </c>
      <c r="G45" s="20">
        <f t="shared" si="2"/>
        <v>3.7703846019557373E-3</v>
      </c>
      <c r="H45" s="20">
        <f t="shared" si="2"/>
        <v>3.4729813939399319E-3</v>
      </c>
      <c r="I45" s="20">
        <f t="shared" si="2"/>
        <v>2.5890355556612904E-3</v>
      </c>
      <c r="J45" s="20">
        <f t="shared" si="2"/>
        <v>2.5094462451549764E-3</v>
      </c>
      <c r="K45" s="20">
        <f t="shared" si="2"/>
        <v>2.814674724959154E-3</v>
      </c>
      <c r="L45" s="20">
        <f t="shared" si="2"/>
        <v>2.733740546467048E-3</v>
      </c>
      <c r="M45" s="20">
        <f t="shared" si="2"/>
        <v>3.3240049995584536E-3</v>
      </c>
      <c r="N45" s="20">
        <f t="shared" si="2"/>
        <v>2.8909302922626463E-3</v>
      </c>
      <c r="O45" s="20">
        <f t="shared" si="2"/>
        <v>3.7683194110009885E-3</v>
      </c>
      <c r="P45" s="20">
        <f t="shared" si="2"/>
        <v>3.8886840572632678E-3</v>
      </c>
      <c r="Q45" s="20">
        <f t="shared" si="2"/>
        <v>9.8291003624260548E-3</v>
      </c>
      <c r="R45" s="20">
        <f t="shared" si="2"/>
        <v>8.4971617593150757E-3</v>
      </c>
      <c r="S45" s="20">
        <f t="shared" si="2"/>
        <v>7.0251139642126519E-3</v>
      </c>
      <c r="T45" s="20">
        <f t="shared" si="2"/>
        <v>4.7807203291966296E-3</v>
      </c>
      <c r="U45" s="20">
        <f t="shared" si="2"/>
        <v>5.9477276936083495E-3</v>
      </c>
      <c r="V45" s="20">
        <f t="shared" si="2"/>
        <v>5.1153414255123292E-3</v>
      </c>
      <c r="W45" s="20">
        <f t="shared" si="2"/>
        <v>6.7518336780679165E-3</v>
      </c>
      <c r="X45" s="20">
        <f t="shared" si="2"/>
        <v>8.5156560665554798E-3</v>
      </c>
      <c r="Y45" s="20">
        <f t="shared" si="2"/>
        <v>8.3401539428815188E-3</v>
      </c>
      <c r="Z45" s="20">
        <f t="shared" si="2"/>
        <v>7.3062271648970719E-3</v>
      </c>
      <c r="AA45" s="20">
        <f t="shared" si="2"/>
        <v>4.9120307918398831E-3</v>
      </c>
      <c r="AB45" s="20">
        <f t="shared" si="2"/>
        <v>5.3472592311307266E-3</v>
      </c>
      <c r="AC45" s="20">
        <f t="shared" si="2"/>
        <v>5.1177310673792623E-3</v>
      </c>
      <c r="AD45" s="20">
        <f t="shared" si="2"/>
        <v>4.0389330851560061E-3</v>
      </c>
      <c r="AF45" s="21">
        <f t="shared" si="3"/>
        <v>4.5022223677771821E-3</v>
      </c>
      <c r="AG45" s="21" t="str">
        <f t="shared" si="4"/>
        <v>Chile</v>
      </c>
    </row>
    <row r="46" spans="1:33" x14ac:dyDescent="0.15">
      <c r="A46" s="26" t="s">
        <v>84</v>
      </c>
      <c r="B46" s="20">
        <f t="shared" si="2"/>
        <v>3.0657376836932012E-3</v>
      </c>
      <c r="C46" s="20">
        <f t="shared" si="2"/>
        <v>6.8707268856549146E-3</v>
      </c>
      <c r="D46" s="20">
        <f t="shared" si="2"/>
        <v>2.0053850964808006E-2</v>
      </c>
      <c r="E46" s="20">
        <f t="shared" si="2"/>
        <v>2.5550496690660628E-2</v>
      </c>
      <c r="F46" s="20">
        <f t="shared" si="2"/>
        <v>2.7133208062583476E-2</v>
      </c>
      <c r="G46" s="20">
        <f t="shared" si="2"/>
        <v>2.7871828222894374E-2</v>
      </c>
      <c r="H46" s="20">
        <f t="shared" si="2"/>
        <v>3.2227844059483576E-2</v>
      </c>
      <c r="I46" s="20">
        <f t="shared" si="2"/>
        <v>2.9321662619249358E-2</v>
      </c>
      <c r="J46" s="20">
        <f t="shared" si="2"/>
        <v>2.9958947221644799E-2</v>
      </c>
      <c r="K46" s="20">
        <f t="shared" si="2"/>
        <v>3.8171728448217888E-2</v>
      </c>
      <c r="L46" s="20">
        <f t="shared" si="2"/>
        <v>4.8138486855381857E-2</v>
      </c>
      <c r="M46" s="20">
        <f t="shared" si="2"/>
        <v>6.412059709909361E-2</v>
      </c>
      <c r="N46" s="20">
        <f t="shared" si="2"/>
        <v>7.7776395059035955E-2</v>
      </c>
      <c r="O46" s="20">
        <f t="shared" si="2"/>
        <v>9.7656564309778399E-2</v>
      </c>
      <c r="P46" s="20">
        <f t="shared" si="2"/>
        <v>0.11507090541866737</v>
      </c>
      <c r="Q46" s="20">
        <f t="shared" si="2"/>
        <v>0.12492371056044041</v>
      </c>
      <c r="R46" s="20">
        <f t="shared" si="2"/>
        <v>0.13836012770050518</v>
      </c>
      <c r="S46" s="20">
        <f t="shared" si="2"/>
        <v>0.14038363800616108</v>
      </c>
      <c r="T46" s="20">
        <f t="shared" si="2"/>
        <v>0.14895617018760218</v>
      </c>
      <c r="U46" s="20">
        <f t="shared" si="2"/>
        <v>0.17037388364722936</v>
      </c>
      <c r="V46" s="20">
        <f t="shared" si="2"/>
        <v>0.16227877305401611</v>
      </c>
      <c r="W46" s="20">
        <f t="shared" si="2"/>
        <v>0.14452469404253288</v>
      </c>
      <c r="X46" s="20">
        <f t="shared" si="2"/>
        <v>0.14418761109527123</v>
      </c>
      <c r="Y46" s="20">
        <f t="shared" si="2"/>
        <v>0.15701058821300279</v>
      </c>
      <c r="Z46" s="20">
        <f t="shared" si="2"/>
        <v>0.17511898461031936</v>
      </c>
      <c r="AA46" s="20">
        <f t="shared" si="2"/>
        <v>0.18223286562419749</v>
      </c>
      <c r="AB46" s="20">
        <f t="shared" si="2"/>
        <v>0.18474110136718444</v>
      </c>
      <c r="AC46" s="20">
        <f t="shared" si="2"/>
        <v>0.17601921437338031</v>
      </c>
      <c r="AD46" s="20">
        <f t="shared" si="2"/>
        <v>0.1713687972948586</v>
      </c>
      <c r="AF46" s="21">
        <f t="shared" si="3"/>
        <v>9.8740315150949956E-2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5.5506248548759301E-3</v>
      </c>
      <c r="C47" s="20">
        <f t="shared" si="2"/>
        <v>4.1348304409143371E-3</v>
      </c>
      <c r="D47" s="20">
        <f t="shared" si="2"/>
        <v>3.2866227853779197E-3</v>
      </c>
      <c r="E47" s="20">
        <f t="shared" si="2"/>
        <v>4.1202028903468812E-3</v>
      </c>
      <c r="F47" s="20">
        <f t="shared" si="2"/>
        <v>3.8778726715966712E-3</v>
      </c>
      <c r="G47" s="20">
        <f t="shared" si="2"/>
        <v>6.0012163541879595E-3</v>
      </c>
      <c r="H47" s="20">
        <f t="shared" si="2"/>
        <v>4.4758293510468788E-3</v>
      </c>
      <c r="I47" s="20">
        <f t="shared" si="2"/>
        <v>4.5645534085231821E-3</v>
      </c>
      <c r="J47" s="20">
        <f t="shared" si="2"/>
        <v>3.6129695641425072E-3</v>
      </c>
      <c r="K47" s="20">
        <f t="shared" si="2"/>
        <v>4.2974707531353894E-3</v>
      </c>
      <c r="L47" s="20">
        <f t="shared" si="2"/>
        <v>4.055132449350617E-3</v>
      </c>
      <c r="M47" s="20">
        <f t="shared" si="2"/>
        <v>3.8650268442642459E-3</v>
      </c>
      <c r="N47" s="20">
        <f t="shared" si="2"/>
        <v>4.2645943503758941E-3</v>
      </c>
      <c r="O47" s="20">
        <f t="shared" si="2"/>
        <v>4.5750411516159847E-3</v>
      </c>
      <c r="P47" s="20">
        <f t="shared" si="2"/>
        <v>5.081857415274553E-3</v>
      </c>
      <c r="Q47" s="20">
        <f t="shared" si="2"/>
        <v>4.2133930450032305E-3</v>
      </c>
      <c r="R47" s="20">
        <f t="shared" si="2"/>
        <v>4.2653310073985061E-3</v>
      </c>
      <c r="S47" s="20">
        <f t="shared" si="2"/>
        <v>4.5040307635083928E-3</v>
      </c>
      <c r="T47" s="20">
        <f t="shared" si="2"/>
        <v>5.0020104296708669E-3</v>
      </c>
      <c r="U47" s="20">
        <f t="shared" si="2"/>
        <v>4.7298146065056857E-3</v>
      </c>
      <c r="V47" s="20">
        <f t="shared" si="2"/>
        <v>4.9680857950827597E-3</v>
      </c>
      <c r="W47" s="20">
        <f t="shared" si="2"/>
        <v>3.6787394776667853E-3</v>
      </c>
      <c r="X47" s="20">
        <f t="shared" si="2"/>
        <v>3.0006985390408957E-3</v>
      </c>
      <c r="Y47" s="20">
        <f t="shared" ref="Y47:AD47" si="5">Y11/Y$36</f>
        <v>3.1359846226398178E-3</v>
      </c>
      <c r="Z47" s="20">
        <f t="shared" si="5"/>
        <v>3.0342278888560977E-3</v>
      </c>
      <c r="AA47" s="20">
        <f t="shared" si="5"/>
        <v>3.1354575951512138E-3</v>
      </c>
      <c r="AB47" s="20">
        <f t="shared" si="5"/>
        <v>3.4097875147209161E-3</v>
      </c>
      <c r="AC47" s="20">
        <f t="shared" si="5"/>
        <v>3.1246453382186533E-3</v>
      </c>
      <c r="AD47" s="20">
        <f t="shared" si="5"/>
        <v>1.965012953569073E-3</v>
      </c>
      <c r="AF47" s="21">
        <f t="shared" si="3"/>
        <v>4.0665884435193735E-3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4.4324145581205621E-2</v>
      </c>
      <c r="C48" s="20">
        <f t="shared" si="6"/>
        <v>4.119727353154691E-2</v>
      </c>
      <c r="D48" s="20">
        <f t="shared" si="6"/>
        <v>4.0422386007767527E-2</v>
      </c>
      <c r="E48" s="20">
        <f t="shared" si="6"/>
        <v>3.1553726910824344E-2</v>
      </c>
      <c r="F48" s="20">
        <f t="shared" si="6"/>
        <v>3.4196980857574895E-2</v>
      </c>
      <c r="G48" s="20">
        <f t="shared" si="6"/>
        <v>3.3400538874632298E-2</v>
      </c>
      <c r="H48" s="20">
        <f t="shared" si="6"/>
        <v>2.8905617587200241E-2</v>
      </c>
      <c r="I48" s="20">
        <f t="shared" si="6"/>
        <v>2.8516449228550671E-2</v>
      </c>
      <c r="J48" s="20">
        <f t="shared" si="6"/>
        <v>2.7541461253072112E-2</v>
      </c>
      <c r="K48" s="20">
        <f t="shared" si="6"/>
        <v>2.8712363072567727E-2</v>
      </c>
      <c r="L48" s="20">
        <f t="shared" si="6"/>
        <v>3.0832266468368574E-2</v>
      </c>
      <c r="M48" s="20">
        <f t="shared" si="6"/>
        <v>3.093961350892804E-2</v>
      </c>
      <c r="N48" s="20">
        <f t="shared" si="6"/>
        <v>2.8172886710383208E-2</v>
      </c>
      <c r="O48" s="20">
        <f t="shared" si="6"/>
        <v>2.7145604894525024E-2</v>
      </c>
      <c r="P48" s="20">
        <f t="shared" si="6"/>
        <v>3.9005487858050768E-2</v>
      </c>
      <c r="Q48" s="20">
        <f t="shared" si="6"/>
        <v>3.3241851323138442E-2</v>
      </c>
      <c r="R48" s="20">
        <f t="shared" si="6"/>
        <v>3.2778566223697618E-2</v>
      </c>
      <c r="S48" s="20">
        <f t="shared" si="6"/>
        <v>2.5007657014085246E-2</v>
      </c>
      <c r="T48" s="20">
        <f t="shared" si="6"/>
        <v>2.8034846921437182E-2</v>
      </c>
      <c r="U48" s="20">
        <f t="shared" si="6"/>
        <v>2.5301699920351091E-2</v>
      </c>
      <c r="V48" s="20">
        <f t="shared" si="6"/>
        <v>1.9762433221133576E-2</v>
      </c>
      <c r="W48" s="20">
        <f t="shared" si="6"/>
        <v>2.1463709879306844E-2</v>
      </c>
      <c r="X48" s="20">
        <f t="shared" si="6"/>
        <v>1.9876359429089659E-2</v>
      </c>
      <c r="Y48" s="20">
        <f t="shared" si="6"/>
        <v>1.9302992264661287E-2</v>
      </c>
      <c r="Z48" s="20">
        <f t="shared" si="6"/>
        <v>2.0312471442228162E-2</v>
      </c>
      <c r="AA48" s="20">
        <f t="shared" si="6"/>
        <v>2.2254796150098229E-2</v>
      </c>
      <c r="AB48" s="20">
        <f t="shared" si="6"/>
        <v>2.3819722624048849E-2</v>
      </c>
      <c r="AC48" s="20">
        <f t="shared" si="6"/>
        <v>1.8749726789014817E-2</v>
      </c>
      <c r="AD48" s="20">
        <f t="shared" si="6"/>
        <v>1.9132275003494799E-2</v>
      </c>
      <c r="AF48" s="21">
        <f t="shared" si="3"/>
        <v>2.8410548639689087E-2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0.1249735876405921</v>
      </c>
      <c r="C49" s="20">
        <f t="shared" si="6"/>
        <v>0.12241538272920637</v>
      </c>
      <c r="D49" s="20">
        <f t="shared" si="6"/>
        <v>0.11463583204181348</v>
      </c>
      <c r="E49" s="20">
        <f t="shared" si="6"/>
        <v>0.1063982951984303</v>
      </c>
      <c r="F49" s="20">
        <f t="shared" si="6"/>
        <v>0.11291350690249434</v>
      </c>
      <c r="G49" s="20">
        <f t="shared" si="6"/>
        <v>0.10291400209864524</v>
      </c>
      <c r="H49" s="20">
        <f t="shared" si="6"/>
        <v>8.4655443071992006E-2</v>
      </c>
      <c r="I49" s="20">
        <f t="shared" si="6"/>
        <v>7.5169872574980923E-2</v>
      </c>
      <c r="J49" s="20">
        <f t="shared" si="6"/>
        <v>6.3014603291921309E-2</v>
      </c>
      <c r="K49" s="20">
        <f t="shared" si="6"/>
        <v>6.3054940451316682E-2</v>
      </c>
      <c r="L49" s="20">
        <f t="shared" si="6"/>
        <v>6.4369156464323771E-2</v>
      </c>
      <c r="M49" s="20">
        <f t="shared" si="6"/>
        <v>6.434005672232862E-2</v>
      </c>
      <c r="N49" s="20">
        <f t="shared" si="6"/>
        <v>6.3025133058842067E-2</v>
      </c>
      <c r="O49" s="20">
        <f t="shared" si="6"/>
        <v>5.9537137023022296E-2</v>
      </c>
      <c r="P49" s="20">
        <f t="shared" si="6"/>
        <v>6.2575792739993322E-2</v>
      </c>
      <c r="Q49" s="20">
        <f t="shared" si="6"/>
        <v>5.8172511339998435E-2</v>
      </c>
      <c r="R49" s="20">
        <f t="shared" si="6"/>
        <v>5.6003222031096554E-2</v>
      </c>
      <c r="S49" s="20">
        <f t="shared" si="6"/>
        <v>5.8093975690316241E-2</v>
      </c>
      <c r="T49" s="20">
        <f t="shared" si="6"/>
        <v>6.1778498847417623E-2</v>
      </c>
      <c r="U49" s="20">
        <f t="shared" si="6"/>
        <v>5.0572434342927443E-2</v>
      </c>
      <c r="V49" s="20">
        <f t="shared" si="6"/>
        <v>5.1297980404831557E-2</v>
      </c>
      <c r="W49" s="20">
        <f t="shared" si="6"/>
        <v>4.7038655476533693E-2</v>
      </c>
      <c r="X49" s="20">
        <f t="shared" si="6"/>
        <v>4.5831204415697629E-2</v>
      </c>
      <c r="Y49" s="20">
        <f t="shared" si="6"/>
        <v>4.4887502329261794E-2</v>
      </c>
      <c r="Z49" s="20">
        <f t="shared" si="6"/>
        <v>4.6503346602751794E-2</v>
      </c>
      <c r="AA49" s="20">
        <f t="shared" si="6"/>
        <v>4.8935457370014861E-2</v>
      </c>
      <c r="AB49" s="20">
        <f t="shared" si="6"/>
        <v>4.6034952563609413E-2</v>
      </c>
      <c r="AC49" s="20">
        <f t="shared" si="6"/>
        <v>4.482954201902465E-2</v>
      </c>
      <c r="AD49" s="20">
        <f t="shared" si="6"/>
        <v>4.300120160185826E-2</v>
      </c>
      <c r="AF49" s="21">
        <f t="shared" si="3"/>
        <v>6.8516318173973884E-2</v>
      </c>
      <c r="AG49" s="21" t="str">
        <f t="shared" si="4"/>
        <v>Germany</v>
      </c>
    </row>
    <row r="50" spans="1:33" x14ac:dyDescent="0.15">
      <c r="A50" s="26" t="s">
        <v>88</v>
      </c>
      <c r="B50" s="20">
        <f t="shared" si="6"/>
        <v>9.402711391418149E-3</v>
      </c>
      <c r="C50" s="20">
        <f t="shared" si="6"/>
        <v>7.9310802028864091E-3</v>
      </c>
      <c r="D50" s="20">
        <f t="shared" si="6"/>
        <v>1.0601714492049686E-2</v>
      </c>
      <c r="E50" s="20">
        <f t="shared" si="6"/>
        <v>1.6358216369231449E-2</v>
      </c>
      <c r="F50" s="20">
        <f t="shared" si="6"/>
        <v>2.1925934888135237E-2</v>
      </c>
      <c r="G50" s="20">
        <f t="shared" si="6"/>
        <v>2.569575343610379E-2</v>
      </c>
      <c r="H50" s="20">
        <f t="shared" si="6"/>
        <v>2.1991491242403138E-2</v>
      </c>
      <c r="I50" s="20">
        <f t="shared" si="6"/>
        <v>1.9273423017024772E-2</v>
      </c>
      <c r="J50" s="20">
        <f t="shared" si="6"/>
        <v>2.0823228395964701E-2</v>
      </c>
      <c r="K50" s="20">
        <f t="shared" si="6"/>
        <v>2.2627234406686635E-2</v>
      </c>
      <c r="L50" s="20">
        <f t="shared" si="6"/>
        <v>2.511200398723373E-2</v>
      </c>
      <c r="M50" s="20">
        <f t="shared" si="6"/>
        <v>3.0388542137434419E-2</v>
      </c>
      <c r="N50" s="20">
        <f t="shared" si="6"/>
        <v>3.6063655966846034E-2</v>
      </c>
      <c r="O50" s="20">
        <f t="shared" si="6"/>
        <v>3.4895768244314916E-2</v>
      </c>
      <c r="P50" s="20">
        <f t="shared" si="6"/>
        <v>3.0024556044565106E-2</v>
      </c>
      <c r="Q50" s="20">
        <f t="shared" si="6"/>
        <v>3.0252809093291654E-2</v>
      </c>
      <c r="R50" s="20">
        <f t="shared" si="6"/>
        <v>2.6914515632192305E-2</v>
      </c>
      <c r="S50" s="20">
        <f t="shared" si="6"/>
        <v>2.940172906264106E-2</v>
      </c>
      <c r="T50" s="20">
        <f t="shared" si="6"/>
        <v>4.1012319783930003E-2</v>
      </c>
      <c r="U50" s="20">
        <f t="shared" si="6"/>
        <v>4.1372089974699516E-2</v>
      </c>
      <c r="V50" s="20">
        <f t="shared" si="6"/>
        <v>4.5482415636895597E-2</v>
      </c>
      <c r="W50" s="20">
        <f t="shared" si="6"/>
        <v>4.368600421558648E-2</v>
      </c>
      <c r="X50" s="20">
        <f t="shared" si="6"/>
        <v>4.4649502129584295E-2</v>
      </c>
      <c r="Y50" s="20">
        <f t="shared" si="6"/>
        <v>4.3271733424349902E-2</v>
      </c>
      <c r="Z50" s="20">
        <f t="shared" si="6"/>
        <v>4.1362284368022986E-2</v>
      </c>
      <c r="AA50" s="20">
        <f t="shared" si="6"/>
        <v>4.0511766278329628E-2</v>
      </c>
      <c r="AB50" s="20">
        <f t="shared" si="6"/>
        <v>4.3723234809285964E-2</v>
      </c>
      <c r="AC50" s="20">
        <f t="shared" si="6"/>
        <v>4.0641767942891684E-2</v>
      </c>
      <c r="AD50" s="20">
        <f t="shared" si="6"/>
        <v>4.0158426016857977E-2</v>
      </c>
      <c r="AF50" s="21">
        <f t="shared" si="3"/>
        <v>3.0536410778995073E-2</v>
      </c>
      <c r="AG50" s="21" t="str">
        <f t="shared" si="4"/>
        <v>Indonesia</v>
      </c>
    </row>
    <row r="51" spans="1:33" x14ac:dyDescent="0.15">
      <c r="A51" s="26" t="s">
        <v>47</v>
      </c>
      <c r="B51" s="20">
        <f t="shared" si="6"/>
        <v>4.3588230386974527E-2</v>
      </c>
      <c r="C51" s="20">
        <f t="shared" si="6"/>
        <v>4.2922868964183881E-2</v>
      </c>
      <c r="D51" s="20">
        <f t="shared" si="6"/>
        <v>4.082545788205446E-2</v>
      </c>
      <c r="E51" s="20">
        <f t="shared" si="6"/>
        <v>4.1939799380220126E-2</v>
      </c>
      <c r="F51" s="20">
        <f t="shared" si="6"/>
        <v>4.6166048122711446E-2</v>
      </c>
      <c r="G51" s="20">
        <f t="shared" si="6"/>
        <v>4.4506354144905197E-2</v>
      </c>
      <c r="H51" s="20">
        <f t="shared" si="6"/>
        <v>3.7603521110604943E-2</v>
      </c>
      <c r="I51" s="20">
        <f t="shared" si="6"/>
        <v>3.8736254183907075E-2</v>
      </c>
      <c r="J51" s="20">
        <f t="shared" si="6"/>
        <v>3.2962412627044184E-2</v>
      </c>
      <c r="K51" s="20">
        <f t="shared" si="6"/>
        <v>3.4384955318334742E-2</v>
      </c>
      <c r="L51" s="20">
        <f t="shared" si="6"/>
        <v>3.4945937681081944E-2</v>
      </c>
      <c r="M51" s="20">
        <f t="shared" si="6"/>
        <v>3.1218717727949267E-2</v>
      </c>
      <c r="N51" s="20">
        <f t="shared" si="6"/>
        <v>3.1874758921781154E-2</v>
      </c>
      <c r="O51" s="20">
        <f t="shared" si="6"/>
        <v>3.1557235486276397E-2</v>
      </c>
      <c r="P51" s="20">
        <f t="shared" si="6"/>
        <v>2.944184608862168E-2</v>
      </c>
      <c r="Q51" s="20">
        <f t="shared" si="6"/>
        <v>3.0472539521532852E-2</v>
      </c>
      <c r="R51" s="20">
        <f t="shared" si="6"/>
        <v>2.9433845959178421E-2</v>
      </c>
      <c r="S51" s="20">
        <f t="shared" si="6"/>
        <v>2.8317820368626623E-2</v>
      </c>
      <c r="T51" s="20">
        <f t="shared" si="6"/>
        <v>2.6017908224308366E-2</v>
      </c>
      <c r="U51" s="20">
        <f t="shared" si="6"/>
        <v>2.4632589701927866E-2</v>
      </c>
      <c r="V51" s="20">
        <f t="shared" si="6"/>
        <v>2.2437573006064547E-2</v>
      </c>
      <c r="W51" s="20">
        <f t="shared" si="6"/>
        <v>1.9519894425098282E-2</v>
      </c>
      <c r="X51" s="20">
        <f t="shared" si="6"/>
        <v>2.0416389902639515E-2</v>
      </c>
      <c r="Y51" s="20">
        <f t="shared" si="6"/>
        <v>2.130472765707022E-2</v>
      </c>
      <c r="Z51" s="20">
        <f t="shared" si="6"/>
        <v>2.0527596991494864E-2</v>
      </c>
      <c r="AA51" s="20">
        <f t="shared" si="6"/>
        <v>2.1851858552052187E-2</v>
      </c>
      <c r="AB51" s="20">
        <f t="shared" si="6"/>
        <v>2.1882578944252648E-2</v>
      </c>
      <c r="AC51" s="20">
        <f t="shared" si="6"/>
        <v>2.1161265830935375E-2</v>
      </c>
      <c r="AD51" s="20">
        <f t="shared" si="6"/>
        <v>1.9809156833862376E-2</v>
      </c>
      <c r="AF51" s="21">
        <f t="shared" si="3"/>
        <v>3.0705522205023969E-2</v>
      </c>
      <c r="AG51" s="21" t="str">
        <f t="shared" si="4"/>
        <v>Italy</v>
      </c>
    </row>
    <row r="52" spans="1:33" x14ac:dyDescent="0.15">
      <c r="A52" s="26" t="s">
        <v>65</v>
      </c>
      <c r="B52" s="20">
        <f t="shared" si="6"/>
        <v>0.13364556446820791</v>
      </c>
      <c r="C52" s="20">
        <f t="shared" si="6"/>
        <v>0.11066024741997184</v>
      </c>
      <c r="D52" s="20">
        <f t="shared" si="6"/>
        <v>0.11165679685557467</v>
      </c>
      <c r="E52" s="20">
        <f t="shared" si="6"/>
        <v>0.11489566445684882</v>
      </c>
      <c r="F52" s="20">
        <f t="shared" si="6"/>
        <v>0.10821473809793579</v>
      </c>
      <c r="G52" s="20">
        <f t="shared" si="6"/>
        <v>9.4316392934624169E-2</v>
      </c>
      <c r="H52" s="20">
        <f t="shared" si="6"/>
        <v>7.6423849803152435E-2</v>
      </c>
      <c r="I52" s="20">
        <f t="shared" si="6"/>
        <v>7.5015235003358105E-2</v>
      </c>
      <c r="J52" s="20">
        <f t="shared" si="6"/>
        <v>7.1777348344672254E-2</v>
      </c>
      <c r="K52" s="20">
        <f t="shared" si="6"/>
        <v>6.5431997855348673E-2</v>
      </c>
      <c r="L52" s="20">
        <f t="shared" si="6"/>
        <v>5.8095369237978839E-2</v>
      </c>
      <c r="M52" s="20">
        <f t="shared" si="6"/>
        <v>5.4727550641671188E-2</v>
      </c>
      <c r="N52" s="20">
        <f t="shared" si="6"/>
        <v>5.0754276217662826E-2</v>
      </c>
      <c r="O52" s="20">
        <f t="shared" si="6"/>
        <v>4.6027840963413558E-2</v>
      </c>
      <c r="P52" s="20">
        <f t="shared" si="6"/>
        <v>4.3839016998992619E-2</v>
      </c>
      <c r="Q52" s="20">
        <f t="shared" si="6"/>
        <v>3.8069514614070432E-2</v>
      </c>
      <c r="R52" s="20">
        <f t="shared" si="6"/>
        <v>3.7665961891910162E-2</v>
      </c>
      <c r="S52" s="20">
        <f t="shared" si="6"/>
        <v>3.7460933028431627E-2</v>
      </c>
      <c r="T52" s="20">
        <f t="shared" si="6"/>
        <v>3.6564019425660975E-2</v>
      </c>
      <c r="U52" s="20">
        <f t="shared" si="6"/>
        <v>3.7909289515181313E-2</v>
      </c>
      <c r="V52" s="20">
        <f t="shared" si="6"/>
        <v>3.6768050276862009E-2</v>
      </c>
      <c r="W52" s="20">
        <f t="shared" si="6"/>
        <v>4.100970649905588E-2</v>
      </c>
      <c r="X52" s="20">
        <f t="shared" si="6"/>
        <v>3.7819934226954018E-2</v>
      </c>
      <c r="Y52" s="20">
        <f t="shared" si="6"/>
        <v>3.446326864223305E-2</v>
      </c>
      <c r="Z52" s="20">
        <f t="shared" si="6"/>
        <v>3.5309939879680077E-2</v>
      </c>
      <c r="AA52" s="20">
        <f t="shared" si="6"/>
        <v>3.5850989169459231E-2</v>
      </c>
      <c r="AB52" s="20">
        <f t="shared" si="6"/>
        <v>3.2744899068929308E-2</v>
      </c>
      <c r="AC52" s="20">
        <f t="shared" si="6"/>
        <v>3.373149947970086E-2</v>
      </c>
      <c r="AD52" s="20">
        <f t="shared" si="6"/>
        <v>3.5155921612132081E-2</v>
      </c>
      <c r="AF52" s="21">
        <f t="shared" si="3"/>
        <v>5.9517441952747399E-2</v>
      </c>
      <c r="AG52" s="21" t="str">
        <f t="shared" si="4"/>
        <v>Japan</v>
      </c>
    </row>
    <row r="53" spans="1:33" x14ac:dyDescent="0.15">
      <c r="A53" s="26" t="s">
        <v>66</v>
      </c>
      <c r="B53" s="20">
        <f t="shared" si="6"/>
        <v>2.4573058490114565E-2</v>
      </c>
      <c r="C53" s="20">
        <f t="shared" si="6"/>
        <v>2.2154412147852968E-2</v>
      </c>
      <c r="D53" s="20">
        <f t="shared" si="6"/>
        <v>2.1933399644753198E-2</v>
      </c>
      <c r="E53" s="20">
        <f t="shared" si="6"/>
        <v>2.9694485919863685E-2</v>
      </c>
      <c r="F53" s="20">
        <f t="shared" si="6"/>
        <v>2.7549730413346369E-2</v>
      </c>
      <c r="G53" s="20">
        <f t="shared" si="6"/>
        <v>3.0006053945053839E-2</v>
      </c>
      <c r="H53" s="20">
        <f t="shared" si="6"/>
        <v>2.720283606525908E-2</v>
      </c>
      <c r="I53" s="20">
        <f t="shared" si="6"/>
        <v>3.0087072848021462E-2</v>
      </c>
      <c r="J53" s="20">
        <f t="shared" si="6"/>
        <v>2.9735248502330665E-2</v>
      </c>
      <c r="K53" s="20">
        <f t="shared" si="6"/>
        <v>2.5010345821856159E-2</v>
      </c>
      <c r="L53" s="20">
        <f t="shared" si="6"/>
        <v>2.7987382293783929E-2</v>
      </c>
      <c r="M53" s="20">
        <f t="shared" si="6"/>
        <v>3.0087062548986274E-2</v>
      </c>
      <c r="N53" s="20">
        <f t="shared" si="6"/>
        <v>3.9047280112467234E-2</v>
      </c>
      <c r="O53" s="20">
        <f t="shared" si="6"/>
        <v>3.8257116555652317E-2</v>
      </c>
      <c r="P53" s="20">
        <f t="shared" si="6"/>
        <v>4.161731166126556E-2</v>
      </c>
      <c r="Q53" s="20">
        <f t="shared" si="6"/>
        <v>3.7327023844902954E-2</v>
      </c>
      <c r="R53" s="20">
        <f t="shared" si="6"/>
        <v>3.369966488916689E-2</v>
      </c>
      <c r="S53" s="20">
        <f t="shared" si="6"/>
        <v>4.0439792578123461E-2</v>
      </c>
      <c r="T53" s="20">
        <f t="shared" si="6"/>
        <v>4.4267130107327593E-2</v>
      </c>
      <c r="U53" s="20">
        <f t="shared" si="6"/>
        <v>3.9310135124944058E-2</v>
      </c>
      <c r="V53" s="20">
        <f t="shared" si="6"/>
        <v>3.7643431754599076E-2</v>
      </c>
      <c r="W53" s="20">
        <f t="shared" si="6"/>
        <v>3.7857998048545762E-2</v>
      </c>
      <c r="X53" s="20">
        <f t="shared" si="6"/>
        <v>3.6174697724489259E-2</v>
      </c>
      <c r="Y53" s="20">
        <f t="shared" si="6"/>
        <v>4.0020756586160326E-2</v>
      </c>
      <c r="Z53" s="20">
        <f t="shared" si="6"/>
        <v>4.1264689649937646E-2</v>
      </c>
      <c r="AA53" s="20">
        <f t="shared" si="6"/>
        <v>4.1347629890033759E-2</v>
      </c>
      <c r="AB53" s="20">
        <f t="shared" si="6"/>
        <v>4.4834885285486875E-2</v>
      </c>
      <c r="AC53" s="20">
        <f t="shared" si="6"/>
        <v>4.1330996648488272E-2</v>
      </c>
      <c r="AD53" s="20">
        <f t="shared" si="6"/>
        <v>4.1565612441447131E-2</v>
      </c>
      <c r="AF53" s="21">
        <f t="shared" si="3"/>
        <v>3.4552663501526221E-2</v>
      </c>
      <c r="AG53" s="21" t="str">
        <f t="shared" si="4"/>
        <v>Korea, Rep. of</v>
      </c>
    </row>
    <row r="54" spans="1:33" x14ac:dyDescent="0.15">
      <c r="A54" s="26" t="s">
        <v>91</v>
      </c>
      <c r="B54" s="20">
        <f t="shared" si="6"/>
        <v>2.6294754669253507E-2</v>
      </c>
      <c r="C54" s="20">
        <f t="shared" si="6"/>
        <v>2.7642582163223014E-2</v>
      </c>
      <c r="D54" s="20">
        <f t="shared" si="6"/>
        <v>1.6917214743240823E-2</v>
      </c>
      <c r="E54" s="20">
        <f t="shared" si="6"/>
        <v>2.0824752569106507E-2</v>
      </c>
      <c r="F54" s="20">
        <f t="shared" si="6"/>
        <v>2.7894848932549909E-2</v>
      </c>
      <c r="G54" s="20">
        <f t="shared" si="6"/>
        <v>3.1154843724148774E-2</v>
      </c>
      <c r="H54" s="20">
        <f t="shared" si="6"/>
        <v>3.11107594536679E-2</v>
      </c>
      <c r="I54" s="20">
        <f t="shared" si="6"/>
        <v>3.4125950014548746E-2</v>
      </c>
      <c r="J54" s="20">
        <f t="shared" si="6"/>
        <v>3.9963797591581744E-2</v>
      </c>
      <c r="K54" s="20">
        <f t="shared" si="6"/>
        <v>3.384225803065171E-2</v>
      </c>
      <c r="L54" s="20">
        <f t="shared" si="6"/>
        <v>3.3659521132641763E-2</v>
      </c>
      <c r="M54" s="20">
        <f t="shared" si="6"/>
        <v>3.171226687867746E-2</v>
      </c>
      <c r="N54" s="20">
        <f t="shared" si="6"/>
        <v>3.3268970496897095E-2</v>
      </c>
      <c r="O54" s="20">
        <f t="shared" si="6"/>
        <v>2.9986041492488551E-2</v>
      </c>
      <c r="P54" s="20">
        <f t="shared" si="6"/>
        <v>2.4762151468720066E-2</v>
      </c>
      <c r="Q54" s="20">
        <f t="shared" si="6"/>
        <v>3.0772885355686817E-2</v>
      </c>
      <c r="R54" s="20">
        <f t="shared" si="6"/>
        <v>3.2041456842010381E-2</v>
      </c>
      <c r="S54" s="20">
        <f t="shared" si="6"/>
        <v>3.4052783353912583E-2</v>
      </c>
      <c r="T54" s="20">
        <f t="shared" si="6"/>
        <v>3.2036916986343901E-2</v>
      </c>
      <c r="U54" s="20">
        <f t="shared" si="6"/>
        <v>2.7644194075405436E-2</v>
      </c>
      <c r="V54" s="20">
        <f t="shared" si="6"/>
        <v>2.8435739028793316E-2</v>
      </c>
      <c r="W54" s="20">
        <f t="shared" si="6"/>
        <v>2.9943581757469029E-2</v>
      </c>
      <c r="X54" s="20">
        <f t="shared" si="6"/>
        <v>3.0848225873252089E-2</v>
      </c>
      <c r="Y54" s="20">
        <f t="shared" si="6"/>
        <v>3.4201234818146575E-2</v>
      </c>
      <c r="Z54" s="20">
        <f t="shared" si="6"/>
        <v>3.563153133239795E-2</v>
      </c>
      <c r="AA54" s="20">
        <f t="shared" si="6"/>
        <v>3.3696726006856137E-2</v>
      </c>
      <c r="AB54" s="20">
        <f t="shared" si="6"/>
        <v>3.1594387188569419E-2</v>
      </c>
      <c r="AC54" s="20">
        <f t="shared" si="6"/>
        <v>3.305829980269457E-2</v>
      </c>
      <c r="AD54" s="20">
        <f t="shared" si="6"/>
        <v>3.3377117715188656E-2</v>
      </c>
      <c r="AF54" s="21">
        <f t="shared" si="3"/>
        <v>3.0706751499935327E-2</v>
      </c>
      <c r="AG54" s="21" t="str">
        <f t="shared" si="4"/>
        <v>Malaysia</v>
      </c>
    </row>
    <row r="55" spans="1:33" x14ac:dyDescent="0.15">
      <c r="A55" s="26" t="s">
        <v>242</v>
      </c>
      <c r="B55" s="20">
        <f t="shared" si="6"/>
        <v>4.0380136063723352E-3</v>
      </c>
      <c r="C55" s="20">
        <f t="shared" si="6"/>
        <v>4.0209153585555558E-3</v>
      </c>
      <c r="D55" s="20">
        <f t="shared" si="6"/>
        <v>3.1525409446436468E-3</v>
      </c>
      <c r="E55" s="20">
        <f t="shared" si="6"/>
        <v>3.9119278854769452E-3</v>
      </c>
      <c r="F55" s="20">
        <f t="shared" si="6"/>
        <v>2.6159091207733826E-3</v>
      </c>
      <c r="G55" s="20">
        <f t="shared" si="6"/>
        <v>2.2989566106045123E-3</v>
      </c>
      <c r="H55" s="20">
        <f t="shared" si="6"/>
        <v>3.2426353645764318E-3</v>
      </c>
      <c r="I55" s="20">
        <f t="shared" si="6"/>
        <v>3.9208402035725851E-3</v>
      </c>
      <c r="J55" s="20">
        <f t="shared" si="6"/>
        <v>3.9966363924881735E-3</v>
      </c>
      <c r="K55" s="20">
        <f t="shared" si="6"/>
        <v>4.4293613332301689E-3</v>
      </c>
      <c r="L55" s="20">
        <f t="shared" si="6"/>
        <v>5.1428598667207955E-3</v>
      </c>
      <c r="M55" s="20">
        <f t="shared" si="6"/>
        <v>4.7500428247170094E-3</v>
      </c>
      <c r="N55" s="20">
        <f t="shared" si="6"/>
        <v>4.0468414122326653E-3</v>
      </c>
      <c r="O55" s="20">
        <f t="shared" si="6"/>
        <v>3.8882785247383003E-3</v>
      </c>
      <c r="P55" s="20">
        <f t="shared" si="6"/>
        <v>3.6369909812232273E-3</v>
      </c>
      <c r="Q55" s="20">
        <f t="shared" si="6"/>
        <v>5.9495132712533774E-3</v>
      </c>
      <c r="R55" s="20">
        <f t="shared" si="6"/>
        <v>6.5954406882237594E-3</v>
      </c>
      <c r="S55" s="20">
        <f t="shared" si="6"/>
        <v>7.8675050672380818E-3</v>
      </c>
      <c r="T55" s="20">
        <f t="shared" si="6"/>
        <v>5.7094410438669647E-3</v>
      </c>
      <c r="U55" s="20">
        <f t="shared" si="6"/>
        <v>5.0887852660035362E-3</v>
      </c>
      <c r="V55" s="20">
        <f t="shared" si="6"/>
        <v>7.6853063357547472E-3</v>
      </c>
      <c r="W55" s="20">
        <f t="shared" si="6"/>
        <v>1.1012480642661911E-2</v>
      </c>
      <c r="X55" s="20">
        <f t="shared" si="6"/>
        <v>1.3465221871348396E-2</v>
      </c>
      <c r="Y55" s="20">
        <f t="shared" si="6"/>
        <v>1.3979681750541127E-2</v>
      </c>
      <c r="Z55" s="20">
        <f t="shared" si="6"/>
        <v>1.3515518116810335E-2</v>
      </c>
      <c r="AA55" s="20">
        <f t="shared" si="6"/>
        <v>1.5254911398874978E-2</v>
      </c>
      <c r="AB55" s="20">
        <f t="shared" si="6"/>
        <v>1.5816635230917982E-2</v>
      </c>
      <c r="AC55" s="20">
        <f t="shared" si="6"/>
        <v>1.7243857148125777E-2</v>
      </c>
      <c r="AD55" s="20">
        <f t="shared" si="6"/>
        <v>1.7247406203717952E-2</v>
      </c>
      <c r="AF55" s="21">
        <f t="shared" si="3"/>
        <v>7.3629122229401621E-3</v>
      </c>
      <c r="AG55" s="21" t="str">
        <f t="shared" si="4"/>
        <v>Mexico</v>
      </c>
    </row>
    <row r="56" spans="1:33" x14ac:dyDescent="0.15">
      <c r="A56" s="26" t="s">
        <v>52</v>
      </c>
      <c r="B56" s="20">
        <f t="shared" si="6"/>
        <v>2.8071888021868819E-2</v>
      </c>
      <c r="C56" s="20">
        <f t="shared" si="6"/>
        <v>2.897329435518671E-2</v>
      </c>
      <c r="D56" s="20">
        <f t="shared" si="6"/>
        <v>3.1223752921753979E-2</v>
      </c>
      <c r="E56" s="20">
        <f t="shared" si="6"/>
        <v>2.6711597264433781E-2</v>
      </c>
      <c r="F56" s="20">
        <f t="shared" si="6"/>
        <v>2.8930204490160528E-2</v>
      </c>
      <c r="G56" s="20">
        <f t="shared" si="6"/>
        <v>3.1053523186993857E-2</v>
      </c>
      <c r="H56" s="20">
        <f t="shared" si="6"/>
        <v>2.384643223496043E-2</v>
      </c>
      <c r="I56" s="20">
        <f t="shared" si="6"/>
        <v>2.2564732751505646E-2</v>
      </c>
      <c r="J56" s="20">
        <f t="shared" si="6"/>
        <v>2.2659867594310608E-2</v>
      </c>
      <c r="K56" s="20">
        <f t="shared" si="6"/>
        <v>2.2959771691669441E-2</v>
      </c>
      <c r="L56" s="20">
        <f t="shared" si="6"/>
        <v>2.4130823413689651E-2</v>
      </c>
      <c r="M56" s="20">
        <f t="shared" si="6"/>
        <v>2.0882825143147557E-2</v>
      </c>
      <c r="N56" s="20">
        <f t="shared" si="6"/>
        <v>2.0829896441997436E-2</v>
      </c>
      <c r="O56" s="20">
        <f t="shared" si="6"/>
        <v>2.0613051850704483E-2</v>
      </c>
      <c r="P56" s="20">
        <f t="shared" si="6"/>
        <v>2.2751486077266094E-2</v>
      </c>
      <c r="Q56" s="20">
        <f t="shared" si="6"/>
        <v>1.9753033540993142E-2</v>
      </c>
      <c r="R56" s="20">
        <f t="shared" si="6"/>
        <v>2.5047184449995933E-2</v>
      </c>
      <c r="S56" s="20">
        <f t="shared" si="6"/>
        <v>2.7215599176445934E-2</v>
      </c>
      <c r="T56" s="20">
        <f t="shared" si="6"/>
        <v>3.1591265399150879E-2</v>
      </c>
      <c r="U56" s="20">
        <f t="shared" si="6"/>
        <v>2.4925779798944378E-2</v>
      </c>
      <c r="V56" s="20">
        <f t="shared" si="6"/>
        <v>2.5991892740938053E-2</v>
      </c>
      <c r="W56" s="20">
        <f t="shared" si="6"/>
        <v>2.7469895494696313E-2</v>
      </c>
      <c r="X56" s="20">
        <f t="shared" si="6"/>
        <v>2.5194380056358229E-2</v>
      </c>
      <c r="Y56" s="20">
        <f t="shared" ref="Y56:AD56" si="7">Y20/Y$36</f>
        <v>2.0611786155971385E-2</v>
      </c>
      <c r="Z56" s="20">
        <f t="shared" si="7"/>
        <v>1.6853172553273853E-2</v>
      </c>
      <c r="AA56" s="20">
        <f t="shared" si="7"/>
        <v>1.7367845914123763E-2</v>
      </c>
      <c r="AB56" s="20">
        <f t="shared" si="7"/>
        <v>1.6943747166173702E-2</v>
      </c>
      <c r="AC56" s="20">
        <f t="shared" si="7"/>
        <v>2.402946623549556E-2</v>
      </c>
      <c r="AD56" s="20">
        <f t="shared" si="7"/>
        <v>2.5377674320740271E-2</v>
      </c>
      <c r="AF56" s="21">
        <f t="shared" si="3"/>
        <v>2.4295719670446567E-2</v>
      </c>
      <c r="AG56" s="21" t="str">
        <f t="shared" si="4"/>
        <v>Netherlands, The</v>
      </c>
    </row>
    <row r="57" spans="1:33" x14ac:dyDescent="0.15">
      <c r="A57" s="26" t="s">
        <v>67</v>
      </c>
      <c r="B57" s="20">
        <f t="shared" ref="B57:AD65" si="8">B21/B$36</f>
        <v>4.0980557846742255E-3</v>
      </c>
      <c r="C57" s="20">
        <f t="shared" si="8"/>
        <v>3.561431484266487E-3</v>
      </c>
      <c r="D57" s="20">
        <f t="shared" si="8"/>
        <v>3.707268979951891E-3</v>
      </c>
      <c r="E57" s="20">
        <f t="shared" si="8"/>
        <v>3.6375663101661663E-3</v>
      </c>
      <c r="F57" s="20">
        <f t="shared" si="8"/>
        <v>2.9739199984529169E-3</v>
      </c>
      <c r="G57" s="20">
        <f t="shared" si="8"/>
        <v>3.0384110116296408E-3</v>
      </c>
      <c r="H57" s="20">
        <f t="shared" si="8"/>
        <v>2.8680889753674873E-3</v>
      </c>
      <c r="I57" s="20">
        <f t="shared" si="8"/>
        <v>2.704327472965876E-3</v>
      </c>
      <c r="J57" s="20">
        <f t="shared" si="8"/>
        <v>2.6839569095530049E-3</v>
      </c>
      <c r="K57" s="20">
        <f t="shared" si="8"/>
        <v>2.5452719644663865E-3</v>
      </c>
      <c r="L57" s="20">
        <f t="shared" si="8"/>
        <v>2.4119297991093448E-3</v>
      </c>
      <c r="M57" s="20">
        <f t="shared" si="8"/>
        <v>2.138536835142165E-3</v>
      </c>
      <c r="N57" s="20">
        <f t="shared" si="8"/>
        <v>1.925939754111356E-3</v>
      </c>
      <c r="O57" s="20">
        <f t="shared" si="8"/>
        <v>1.7910377899043488E-3</v>
      </c>
      <c r="P57" s="20">
        <f t="shared" si="8"/>
        <v>2.2748594861294554E-3</v>
      </c>
      <c r="Q57" s="20">
        <f t="shared" si="8"/>
        <v>3.5097553869663954E-3</v>
      </c>
      <c r="R57" s="20">
        <f t="shared" si="8"/>
        <v>2.2337385722341961E-3</v>
      </c>
      <c r="S57" s="20">
        <f t="shared" si="8"/>
        <v>2.1270360771620733E-3</v>
      </c>
      <c r="T57" s="20">
        <f t="shared" si="8"/>
        <v>2.5647093302950058E-3</v>
      </c>
      <c r="U57" s="20">
        <f t="shared" si="8"/>
        <v>2.4341631876697847E-3</v>
      </c>
      <c r="V57" s="20">
        <f t="shared" si="8"/>
        <v>2.0802723214418889E-3</v>
      </c>
      <c r="W57" s="20">
        <f t="shared" si="8"/>
        <v>2.3115290685145166E-3</v>
      </c>
      <c r="X57" s="20">
        <f t="shared" si="8"/>
        <v>1.9673687462965989E-3</v>
      </c>
      <c r="Y57" s="20">
        <f t="shared" si="8"/>
        <v>2.0227148289333067E-3</v>
      </c>
      <c r="Z57" s="20">
        <f t="shared" si="8"/>
        <v>2.1210604937652202E-3</v>
      </c>
      <c r="AA57" s="20">
        <f t="shared" si="8"/>
        <v>2.1438833879493997E-3</v>
      </c>
      <c r="AB57" s="20">
        <f t="shared" si="8"/>
        <v>2.0591951691666228E-3</v>
      </c>
      <c r="AC57" s="20">
        <f t="shared" si="8"/>
        <v>1.9757486068851067E-3</v>
      </c>
      <c r="AD57" s="20">
        <f t="shared" si="8"/>
        <v>1.8847286876198662E-3</v>
      </c>
      <c r="AF57" s="21">
        <f t="shared" si="3"/>
        <v>2.5447071179583013E-3</v>
      </c>
      <c r="AG57" s="21" t="str">
        <f t="shared" si="4"/>
        <v>New Zealand</v>
      </c>
    </row>
    <row r="58" spans="1:33" x14ac:dyDescent="0.15">
      <c r="A58" s="26" t="s">
        <v>68</v>
      </c>
      <c r="B58" s="20">
        <f t="shared" si="8"/>
        <v>3.1334401104067631E-3</v>
      </c>
      <c r="C58" s="20">
        <f t="shared" si="8"/>
        <v>2.9876396533397563E-3</v>
      </c>
      <c r="D58" s="20">
        <f t="shared" si="8"/>
        <v>2.8576720524853788E-3</v>
      </c>
      <c r="E58" s="20">
        <f t="shared" si="8"/>
        <v>3.0927044622081584E-3</v>
      </c>
      <c r="F58" s="20">
        <f t="shared" si="8"/>
        <v>2.6664868347945916E-3</v>
      </c>
      <c r="G58" s="20">
        <f t="shared" si="8"/>
        <v>2.5193882526365827E-3</v>
      </c>
      <c r="H58" s="20">
        <f t="shared" si="8"/>
        <v>3.0562985359449818E-3</v>
      </c>
      <c r="I58" s="20">
        <f t="shared" si="8"/>
        <v>2.4732861307483539E-3</v>
      </c>
      <c r="J58" s="20">
        <f t="shared" si="8"/>
        <v>1.7309918108304398E-3</v>
      </c>
      <c r="K58" s="20">
        <f t="shared" si="8"/>
        <v>1.7984686333292906E-3</v>
      </c>
      <c r="L58" s="20">
        <f t="shared" si="8"/>
        <v>1.7728125826991384E-3</v>
      </c>
      <c r="M58" s="20">
        <f t="shared" si="8"/>
        <v>2.2457826858211655E-3</v>
      </c>
      <c r="N58" s="20">
        <f t="shared" si="8"/>
        <v>3.9318874060283006E-3</v>
      </c>
      <c r="O58" s="20">
        <f t="shared" si="8"/>
        <v>3.0061796886889196E-3</v>
      </c>
      <c r="P58" s="20">
        <f t="shared" si="8"/>
        <v>2.8024814308673929E-3</v>
      </c>
      <c r="Q58" s="20">
        <f t="shared" si="8"/>
        <v>4.2941328598445601E-3</v>
      </c>
      <c r="R58" s="20">
        <f t="shared" si="8"/>
        <v>6.5597934194672235E-3</v>
      </c>
      <c r="S58" s="20">
        <f t="shared" si="8"/>
        <v>6.6859335813783992E-3</v>
      </c>
      <c r="T58" s="20">
        <f t="shared" si="8"/>
        <v>4.531584968336339E-3</v>
      </c>
      <c r="U58" s="20">
        <f t="shared" si="8"/>
        <v>3.3187769072802798E-3</v>
      </c>
      <c r="V58" s="20">
        <f t="shared" si="8"/>
        <v>2.5213966878930888E-3</v>
      </c>
      <c r="W58" s="20">
        <f t="shared" si="8"/>
        <v>2.5015685702242177E-3</v>
      </c>
      <c r="X58" s="20">
        <f t="shared" si="8"/>
        <v>1.9255689780621158E-3</v>
      </c>
      <c r="Y58" s="20">
        <f t="shared" si="8"/>
        <v>2.3848059491802121E-3</v>
      </c>
      <c r="Z58" s="20">
        <f t="shared" si="8"/>
        <v>3.3691849755559597E-3</v>
      </c>
      <c r="AA58" s="20">
        <f t="shared" si="8"/>
        <v>2.3059262728070376E-3</v>
      </c>
      <c r="AB58" s="20">
        <f t="shared" si="8"/>
        <v>2.349441964888579E-3</v>
      </c>
      <c r="AC58" s="20">
        <f t="shared" si="8"/>
        <v>1.4788096730130886E-3</v>
      </c>
      <c r="AD58" s="20">
        <f t="shared" si="8"/>
        <v>2.1009017298166837E-3</v>
      </c>
      <c r="AF58" s="21">
        <f t="shared" si="3"/>
        <v>2.9794257520198968E-3</v>
      </c>
      <c r="AG58" s="21" t="str">
        <f t="shared" si="4"/>
        <v>Norway</v>
      </c>
    </row>
    <row r="59" spans="1:33" x14ac:dyDescent="0.15">
      <c r="A59" s="26" t="s">
        <v>248</v>
      </c>
      <c r="B59" s="20">
        <f t="shared" si="8"/>
        <v>1.8473153973118462E-4</v>
      </c>
      <c r="C59" s="20">
        <f t="shared" si="8"/>
        <v>2.5027214467313958E-4</v>
      </c>
      <c r="D59" s="20">
        <f t="shared" si="8"/>
        <v>2.2307181175982427E-4</v>
      </c>
      <c r="E59" s="20">
        <f t="shared" si="8"/>
        <v>3.1529579063035935E-4</v>
      </c>
      <c r="F59" s="20">
        <f t="shared" si="8"/>
        <v>4.0486964214035963E-4</v>
      </c>
      <c r="G59" s="20">
        <f t="shared" si="8"/>
        <v>9.2843291211777701E-4</v>
      </c>
      <c r="H59" s="20">
        <f t="shared" si="8"/>
        <v>6.8354716030632253E-4</v>
      </c>
      <c r="I59" s="20">
        <f t="shared" si="8"/>
        <v>6.1351770279939751E-4</v>
      </c>
      <c r="J59" s="20">
        <f t="shared" si="8"/>
        <v>1.1976222066531345E-3</v>
      </c>
      <c r="K59" s="20">
        <f t="shared" si="8"/>
        <v>8.1555943863321513E-4</v>
      </c>
      <c r="L59" s="20">
        <f t="shared" si="8"/>
        <v>1.0733818165703124E-3</v>
      </c>
      <c r="M59" s="20">
        <f t="shared" si="8"/>
        <v>1.0620281032721454E-3</v>
      </c>
      <c r="N59" s="20">
        <f t="shared" si="8"/>
        <v>8.3896821255471205E-4</v>
      </c>
      <c r="O59" s="20">
        <f t="shared" si="8"/>
        <v>8.6625781331793475E-4</v>
      </c>
      <c r="P59" s="20">
        <f t="shared" si="8"/>
        <v>7.4926461612067751E-4</v>
      </c>
      <c r="Q59" s="20">
        <f t="shared" si="8"/>
        <v>1.1444522837694788E-3</v>
      </c>
      <c r="R59" s="20">
        <f t="shared" si="8"/>
        <v>1.5724961323966881E-3</v>
      </c>
      <c r="S59" s="20">
        <f t="shared" si="8"/>
        <v>2.2435023917395072E-3</v>
      </c>
      <c r="T59" s="20">
        <f t="shared" si="8"/>
        <v>1.1956986237995598E-3</v>
      </c>
      <c r="U59" s="20">
        <f t="shared" si="8"/>
        <v>1.7704379180065405E-3</v>
      </c>
      <c r="V59" s="20">
        <f t="shared" si="8"/>
        <v>2.1618682740001606E-3</v>
      </c>
      <c r="W59" s="20">
        <f t="shared" si="8"/>
        <v>2.2730728021790277E-3</v>
      </c>
      <c r="X59" s="20">
        <f t="shared" si="8"/>
        <v>2.9353688312114068E-3</v>
      </c>
      <c r="Y59" s="20">
        <f t="shared" si="8"/>
        <v>2.8928444658970582E-3</v>
      </c>
      <c r="Z59" s="20">
        <f t="shared" si="8"/>
        <v>3.6774538083181431E-3</v>
      </c>
      <c r="AA59" s="20">
        <f t="shared" si="8"/>
        <v>4.384655691844745E-3</v>
      </c>
      <c r="AB59" s="20">
        <f t="shared" si="8"/>
        <v>6.118473309727381E-3</v>
      </c>
      <c r="AC59" s="20">
        <f t="shared" si="8"/>
        <v>6.3089553675115574E-3</v>
      </c>
      <c r="AD59" s="20">
        <f t="shared" si="8"/>
        <v>5.0200384403707487E-3</v>
      </c>
      <c r="AF59" s="21">
        <f t="shared" si="3"/>
        <v>1.8588323880018105E-3</v>
      </c>
      <c r="AG59" s="21" t="str">
        <f t="shared" si="4"/>
        <v>Peru</v>
      </c>
    </row>
    <row r="60" spans="1:33" x14ac:dyDescent="0.15">
      <c r="A60" s="26" t="s">
        <v>102</v>
      </c>
      <c r="B60" s="20">
        <f t="shared" si="8"/>
        <v>4.2436890622810962E-3</v>
      </c>
      <c r="C60" s="20">
        <f t="shared" si="8"/>
        <v>3.2965377163385531E-3</v>
      </c>
      <c r="D60" s="20">
        <f t="shared" si="8"/>
        <v>2.0257365531305134E-3</v>
      </c>
      <c r="E60" s="20">
        <f t="shared" si="8"/>
        <v>3.2173785198961499E-3</v>
      </c>
      <c r="F60" s="20">
        <f t="shared" si="8"/>
        <v>3.3986240382486519E-3</v>
      </c>
      <c r="G60" s="20">
        <f t="shared" si="8"/>
        <v>4.3556126918459625E-3</v>
      </c>
      <c r="H60" s="20">
        <f t="shared" si="8"/>
        <v>4.6780844012197093E-3</v>
      </c>
      <c r="I60" s="20">
        <f t="shared" si="8"/>
        <v>3.3599358757336159E-3</v>
      </c>
      <c r="J60" s="20">
        <f t="shared" si="8"/>
        <v>3.2297304580135061E-3</v>
      </c>
      <c r="K60" s="20">
        <f t="shared" si="8"/>
        <v>4.3091462607933876E-3</v>
      </c>
      <c r="L60" s="20">
        <f t="shared" si="8"/>
        <v>5.3983864531011727E-3</v>
      </c>
      <c r="M60" s="20">
        <f t="shared" si="8"/>
        <v>7.8985461550006922E-3</v>
      </c>
      <c r="N60" s="20">
        <f t="shared" si="8"/>
        <v>5.8098801232694718E-3</v>
      </c>
      <c r="O60" s="20">
        <f t="shared" si="8"/>
        <v>5.1699070598252746E-3</v>
      </c>
      <c r="P60" s="20">
        <f t="shared" si="8"/>
        <v>4.894521687265483E-3</v>
      </c>
      <c r="Q60" s="20">
        <f t="shared" si="8"/>
        <v>3.9230382773131961E-3</v>
      </c>
      <c r="R60" s="20">
        <f t="shared" si="8"/>
        <v>3.1923695689017278E-3</v>
      </c>
      <c r="S60" s="20">
        <f t="shared" si="8"/>
        <v>3.2962213658625844E-3</v>
      </c>
      <c r="T60" s="20">
        <f t="shared" si="8"/>
        <v>3.8837985820759616E-3</v>
      </c>
      <c r="U60" s="20">
        <f t="shared" si="8"/>
        <v>3.4764515403625691E-3</v>
      </c>
      <c r="V60" s="20">
        <f t="shared" si="8"/>
        <v>3.1730570746001615E-3</v>
      </c>
      <c r="W60" s="20">
        <f t="shared" si="8"/>
        <v>3.4548561018195993E-3</v>
      </c>
      <c r="X60" s="20">
        <f t="shared" si="8"/>
        <v>3.8776002452077401E-3</v>
      </c>
      <c r="Y60" s="20">
        <f t="shared" si="8"/>
        <v>4.0338590675452731E-3</v>
      </c>
      <c r="Z60" s="20">
        <f t="shared" si="8"/>
        <v>4.4913176229865789E-3</v>
      </c>
      <c r="AA60" s="20">
        <f t="shared" si="8"/>
        <v>5.1618025793736897E-3</v>
      </c>
      <c r="AB60" s="20">
        <f t="shared" si="8"/>
        <v>5.0271611035702778E-3</v>
      </c>
      <c r="AC60" s="20">
        <f t="shared" si="8"/>
        <v>4.6224516553466785E-3</v>
      </c>
      <c r="AD60" s="20">
        <f t="shared" si="8"/>
        <v>4.3877322919450568E-3</v>
      </c>
      <c r="AF60" s="21">
        <f t="shared" si="3"/>
        <v>4.1823253149267017E-3</v>
      </c>
      <c r="AG60" s="21" t="str">
        <f t="shared" si="4"/>
        <v>Philippines</v>
      </c>
    </row>
    <row r="61" spans="1:33" x14ac:dyDescent="0.15">
      <c r="A61" s="26" t="s">
        <v>157</v>
      </c>
      <c r="B61" s="20">
        <f t="shared" si="8"/>
        <v>6.4699343662831491E-2</v>
      </c>
      <c r="C61" s="20">
        <f t="shared" si="8"/>
        <v>7.6065612327852472E-2</v>
      </c>
      <c r="D61" s="20">
        <f t="shared" si="8"/>
        <v>7.6534518156945841E-2</v>
      </c>
      <c r="E61" s="20">
        <f t="shared" si="8"/>
        <v>5.9679528571276855E-2</v>
      </c>
      <c r="F61" s="20">
        <f t="shared" si="8"/>
        <v>5.6642824894251667E-2</v>
      </c>
      <c r="G61" s="20">
        <f t="shared" si="8"/>
        <v>6.6049752209872012E-2</v>
      </c>
      <c r="H61" s="20">
        <f t="shared" si="8"/>
        <v>6.0592710297263402E-2</v>
      </c>
      <c r="I61" s="20">
        <f t="shared" si="8"/>
        <v>5.0398123120787494E-2</v>
      </c>
      <c r="J61" s="20">
        <f t="shared" si="8"/>
        <v>5.937981989472902E-2</v>
      </c>
      <c r="K61" s="20">
        <f t="shared" si="8"/>
        <v>3.4987760098993348E-2</v>
      </c>
      <c r="L61" s="20">
        <f t="shared" si="8"/>
        <v>2.2550834047225569E-2</v>
      </c>
      <c r="M61" s="20">
        <f t="shared" si="8"/>
        <v>2.0866187266249614E-2</v>
      </c>
      <c r="N61" s="20">
        <f t="shared" si="8"/>
        <v>2.1194834814891959E-2</v>
      </c>
      <c r="O61" s="20">
        <f t="shared" si="8"/>
        <v>2.322631398007961E-2</v>
      </c>
      <c r="P61" s="20">
        <f t="shared" si="8"/>
        <v>2.2874666463232579E-2</v>
      </c>
      <c r="Q61" s="20">
        <f t="shared" si="8"/>
        <v>6.761309417736304E-2</v>
      </c>
      <c r="R61" s="20">
        <f t="shared" si="8"/>
        <v>8.4568794988110763E-2</v>
      </c>
      <c r="S61" s="20">
        <f t="shared" si="8"/>
        <v>9.1215787636151471E-2</v>
      </c>
      <c r="T61" s="20">
        <f t="shared" si="8"/>
        <v>7.0031686464689769E-2</v>
      </c>
      <c r="U61" s="20">
        <f t="shared" si="8"/>
        <v>7.2103491948846063E-2</v>
      </c>
      <c r="V61" s="20">
        <f t="shared" si="8"/>
        <v>7.4074489879436892E-2</v>
      </c>
      <c r="W61" s="20">
        <f t="shared" si="8"/>
        <v>8.9765187236191979E-2</v>
      </c>
      <c r="X61" s="20">
        <f t="shared" si="8"/>
        <v>0.10463639592080523</v>
      </c>
      <c r="Y61" s="20">
        <f t="shared" si="8"/>
        <v>9.9603809499316145E-2</v>
      </c>
      <c r="Z61" s="20">
        <f t="shared" si="8"/>
        <v>6.9285371568832049E-2</v>
      </c>
      <c r="AA61" s="20">
        <f t="shared" si="8"/>
        <v>6.1611279155341661E-2</v>
      </c>
      <c r="AB61" s="20">
        <f t="shared" si="8"/>
        <v>5.7489138215668457E-2</v>
      </c>
      <c r="AC61" s="20">
        <f t="shared" si="8"/>
        <v>6.6134229584459844E-2</v>
      </c>
      <c r="AD61" s="20">
        <f t="shared" si="8"/>
        <v>6.5984879576403324E-2</v>
      </c>
      <c r="AF61" s="21">
        <f t="shared" si="3"/>
        <v>6.1719326402003429E-2</v>
      </c>
      <c r="AG61" s="21" t="str">
        <f t="shared" si="4"/>
        <v>Saudi Arabia</v>
      </c>
    </row>
    <row r="62" spans="1:33" x14ac:dyDescent="0.15">
      <c r="A62" s="26" t="s">
        <v>70</v>
      </c>
      <c r="B62" s="20">
        <f t="shared" si="8"/>
        <v>3.0889309676124691E-2</v>
      </c>
      <c r="C62" s="20">
        <f t="shared" si="8"/>
        <v>4.4002001241251448E-2</v>
      </c>
      <c r="D62" s="20">
        <f t="shared" si="8"/>
        <v>4.8614387352059293E-2</v>
      </c>
      <c r="E62" s="20">
        <f t="shared" si="8"/>
        <v>4.4511220261194549E-2</v>
      </c>
      <c r="F62" s="20">
        <f t="shared" si="8"/>
        <v>4.3943108005485204E-2</v>
      </c>
      <c r="G62" s="20">
        <f t="shared" si="8"/>
        <v>4.2928559511203924E-2</v>
      </c>
      <c r="H62" s="20">
        <f t="shared" si="8"/>
        <v>3.7331038612455437E-2</v>
      </c>
      <c r="I62" s="20">
        <f t="shared" si="8"/>
        <v>3.5148937026822757E-2</v>
      </c>
      <c r="J62" s="20">
        <f t="shared" si="8"/>
        <v>3.6454764526088063E-2</v>
      </c>
      <c r="K62" s="20">
        <f t="shared" si="8"/>
        <v>3.9913548961731896E-2</v>
      </c>
      <c r="L62" s="20">
        <f t="shared" si="8"/>
        <v>3.9634874224178412E-2</v>
      </c>
      <c r="M62" s="20">
        <f t="shared" si="8"/>
        <v>4.0219127432035554E-2</v>
      </c>
      <c r="N62" s="20">
        <f t="shared" si="8"/>
        <v>4.6700688778594977E-2</v>
      </c>
      <c r="O62" s="20">
        <f t="shared" si="8"/>
        <v>5.5590825266877669E-2</v>
      </c>
      <c r="P62" s="20">
        <f t="shared" si="8"/>
        <v>5.7871461732746113E-2</v>
      </c>
      <c r="Q62" s="20">
        <f t="shared" si="8"/>
        <v>5.7207735396684507E-2</v>
      </c>
      <c r="R62" s="20">
        <f t="shared" si="8"/>
        <v>5.7520141362061641E-2</v>
      </c>
      <c r="S62" s="20">
        <f t="shared" si="8"/>
        <v>5.6796378437810456E-2</v>
      </c>
      <c r="T62" s="20">
        <f t="shared" si="8"/>
        <v>4.877641285294719E-2</v>
      </c>
      <c r="U62" s="20">
        <f t="shared" si="8"/>
        <v>4.7372290473713267E-2</v>
      </c>
      <c r="V62" s="20">
        <f t="shared" si="8"/>
        <v>5.3162137383545284E-2</v>
      </c>
      <c r="W62" s="20">
        <f t="shared" si="8"/>
        <v>4.7871504061179737E-2</v>
      </c>
      <c r="X62" s="20">
        <f t="shared" si="8"/>
        <v>4.4750591222065747E-2</v>
      </c>
      <c r="Y62" s="20">
        <f t="shared" si="8"/>
        <v>3.6691695925779075E-2</v>
      </c>
      <c r="Z62" s="20">
        <f t="shared" si="8"/>
        <v>3.712188401524464E-2</v>
      </c>
      <c r="AA62" s="20">
        <f t="shared" si="8"/>
        <v>3.7481103707730667E-2</v>
      </c>
      <c r="AB62" s="20">
        <f t="shared" si="8"/>
        <v>4.1137059754908965E-2</v>
      </c>
      <c r="AC62" s="20">
        <f t="shared" si="8"/>
        <v>4.8336931664775894E-2</v>
      </c>
      <c r="AD62" s="20">
        <f t="shared" si="8"/>
        <v>5.1431309734816529E-2</v>
      </c>
      <c r="AF62" s="21">
        <f t="shared" si="3"/>
        <v>4.5152104434555654E-2</v>
      </c>
      <c r="AG62" s="21" t="str">
        <f t="shared" si="4"/>
        <v>Singapore</v>
      </c>
    </row>
    <row r="63" spans="1:33" x14ac:dyDescent="0.15">
      <c r="A63" s="26" t="s">
        <v>208</v>
      </c>
      <c r="B63" s="20">
        <f t="shared" si="8"/>
        <v>4.5939351023754557E-4</v>
      </c>
      <c r="C63" s="20">
        <f t="shared" si="8"/>
        <v>3.4806762056238346E-6</v>
      </c>
      <c r="D63" s="20">
        <f t="shared" si="8"/>
        <v>1.6856681523557917E-4</v>
      </c>
      <c r="E63" s="20">
        <f t="shared" si="8"/>
        <v>7.4064234614009284E-3</v>
      </c>
      <c r="F63" s="20">
        <f t="shared" si="8"/>
        <v>1.0899249441599724E-2</v>
      </c>
      <c r="G63" s="20">
        <f t="shared" si="8"/>
        <v>1.4828293359253371E-2</v>
      </c>
      <c r="H63" s="20">
        <f t="shared" si="8"/>
        <v>1.5510434160128875E-2</v>
      </c>
      <c r="I63" s="20">
        <f t="shared" si="8"/>
        <v>2.7956917423536773E-2</v>
      </c>
      <c r="J63" s="20">
        <f t="shared" si="8"/>
        <v>3.6967603463865614E-2</v>
      </c>
      <c r="K63" s="20">
        <f t="shared" si="8"/>
        <v>2.7238215589723534E-2</v>
      </c>
      <c r="L63" s="20">
        <f t="shared" si="8"/>
        <v>3.0346672741567531E-2</v>
      </c>
      <c r="M63" s="20">
        <f t="shared" si="8"/>
        <v>3.5326496267835898E-2</v>
      </c>
      <c r="N63" s="20">
        <f t="shared" si="8"/>
        <v>2.9832323093233842E-2</v>
      </c>
      <c r="O63" s="20">
        <f t="shared" si="8"/>
        <v>2.7997226511069073E-2</v>
      </c>
      <c r="P63" s="20">
        <f t="shared" si="8"/>
        <v>2.6625600996436124E-2</v>
      </c>
      <c r="Q63" s="20">
        <f t="shared" si="8"/>
        <v>2.3898549901332378E-2</v>
      </c>
      <c r="R63" s="20">
        <f t="shared" si="8"/>
        <v>2.3329226540223555E-2</v>
      </c>
      <c r="S63" s="20">
        <f t="shared" si="8"/>
        <v>2.6402302071626034E-2</v>
      </c>
      <c r="T63" s="20">
        <f t="shared" si="8"/>
        <v>2.5842897737158404E-2</v>
      </c>
      <c r="U63" s="20">
        <f t="shared" si="8"/>
        <v>3.061605577777465E-2</v>
      </c>
      <c r="V63" s="20">
        <f t="shared" si="8"/>
        <v>2.9847446891093098E-2</v>
      </c>
      <c r="W63" s="20">
        <f t="shared" si="8"/>
        <v>2.9209345117633755E-2</v>
      </c>
      <c r="X63" s="20">
        <f t="shared" si="8"/>
        <v>2.8016530515499332E-2</v>
      </c>
      <c r="Y63" s="20">
        <f t="shared" si="8"/>
        <v>2.5493117278435441E-2</v>
      </c>
      <c r="Z63" s="20">
        <f t="shared" si="8"/>
        <v>2.5015859142149498E-2</v>
      </c>
      <c r="AA63" s="20">
        <f t="shared" si="8"/>
        <v>2.1900981620491061E-2</v>
      </c>
      <c r="AB63" s="20">
        <f t="shared" si="8"/>
        <v>2.3966354990332433E-2</v>
      </c>
      <c r="AC63" s="20">
        <f t="shared" si="8"/>
        <v>2.0747947273984501E-2</v>
      </c>
      <c r="AD63" s="20">
        <f t="shared" si="8"/>
        <v>2.1267043843255652E-2</v>
      </c>
      <c r="AF63" s="21">
        <f t="shared" si="3"/>
        <v>2.2314501938355855E-2</v>
      </c>
      <c r="AG63" s="21" t="str">
        <f t="shared" si="4"/>
        <v>South Africa</v>
      </c>
    </row>
    <row r="64" spans="1:33" x14ac:dyDescent="0.15">
      <c r="A64" s="26" t="s">
        <v>56</v>
      </c>
      <c r="B64" s="20">
        <f t="shared" si="8"/>
        <v>1.2520166821613273E-2</v>
      </c>
      <c r="C64" s="20">
        <f t="shared" si="8"/>
        <v>1.2535252297568215E-2</v>
      </c>
      <c r="D64" s="20">
        <f t="shared" si="8"/>
        <v>1.0940731948830577E-2</v>
      </c>
      <c r="E64" s="20">
        <f t="shared" si="8"/>
        <v>1.2843350644504361E-2</v>
      </c>
      <c r="F64" s="20">
        <f t="shared" si="8"/>
        <v>1.3656726575638352E-2</v>
      </c>
      <c r="G64" s="20">
        <f t="shared" si="8"/>
        <v>1.3786140996797818E-2</v>
      </c>
      <c r="H64" s="20">
        <f t="shared" si="8"/>
        <v>1.1850647754570983E-2</v>
      </c>
      <c r="I64" s="20">
        <f t="shared" si="8"/>
        <v>1.2830343368610221E-2</v>
      </c>
      <c r="J64" s="20">
        <f t="shared" si="8"/>
        <v>1.2025410121447448E-2</v>
      </c>
      <c r="K64" s="20">
        <f t="shared" si="8"/>
        <v>1.3541486953913568E-2</v>
      </c>
      <c r="L64" s="20">
        <f t="shared" si="8"/>
        <v>1.4748771392533324E-2</v>
      </c>
      <c r="M64" s="20">
        <f t="shared" si="8"/>
        <v>1.4143004242364792E-2</v>
      </c>
      <c r="N64" s="20">
        <f t="shared" si="8"/>
        <v>1.4393132303747339E-2</v>
      </c>
      <c r="O64" s="20">
        <f t="shared" si="8"/>
        <v>1.5055808782140558E-2</v>
      </c>
      <c r="P64" s="20">
        <f t="shared" si="8"/>
        <v>1.4806886910897776E-2</v>
      </c>
      <c r="Q64" s="20">
        <f t="shared" si="8"/>
        <v>1.2815888934405648E-2</v>
      </c>
      <c r="R64" s="20">
        <f t="shared" si="8"/>
        <v>1.2254966030238602E-2</v>
      </c>
      <c r="S64" s="20">
        <f t="shared" si="8"/>
        <v>1.2588768862210886E-2</v>
      </c>
      <c r="T64" s="20">
        <f t="shared" si="8"/>
        <v>1.1271036785627646E-2</v>
      </c>
      <c r="U64" s="20">
        <f t="shared" si="8"/>
        <v>1.0836591134397189E-2</v>
      </c>
      <c r="V64" s="20">
        <f t="shared" si="8"/>
        <v>1.0245613491077971E-2</v>
      </c>
      <c r="W64" s="20">
        <f t="shared" si="8"/>
        <v>1.0058441353387333E-2</v>
      </c>
      <c r="X64" s="20">
        <f t="shared" si="8"/>
        <v>1.0438419891351721E-2</v>
      </c>
      <c r="Y64" s="20">
        <f t="shared" si="8"/>
        <v>1.0729133107389863E-2</v>
      </c>
      <c r="Z64" s="20">
        <f t="shared" si="8"/>
        <v>1.2522880294895551E-2</v>
      </c>
      <c r="AA64" s="20">
        <f t="shared" si="8"/>
        <v>1.3337961130873542E-2</v>
      </c>
      <c r="AB64" s="20">
        <f t="shared" si="8"/>
        <v>1.2309464580170102E-2</v>
      </c>
      <c r="AC64" s="20">
        <f t="shared" si="8"/>
        <v>1.1327642266756111E-2</v>
      </c>
      <c r="AD64" s="20">
        <f t="shared" si="8"/>
        <v>1.1804889578009407E-2</v>
      </c>
      <c r="AF64" s="21">
        <f t="shared" si="3"/>
        <v>1.2490329605378284E-2</v>
      </c>
      <c r="AG64" s="21" t="str">
        <f t="shared" si="4"/>
        <v>Spain</v>
      </c>
    </row>
    <row r="65" spans="1:33" x14ac:dyDescent="0.15">
      <c r="A65" s="26" t="s">
        <v>71</v>
      </c>
      <c r="B65" s="20">
        <f t="shared" si="8"/>
        <v>1.1293951450142592E-2</v>
      </c>
      <c r="C65" s="20">
        <f t="shared" si="8"/>
        <v>1.0324043480263676E-2</v>
      </c>
      <c r="D65" s="20">
        <f t="shared" si="8"/>
        <v>9.0343658021746574E-3</v>
      </c>
      <c r="E65" s="20">
        <f t="shared" si="8"/>
        <v>1.1844515568066299E-2</v>
      </c>
      <c r="F65" s="20">
        <f t="shared" si="8"/>
        <v>9.1302691007108892E-3</v>
      </c>
      <c r="G65" s="20">
        <f t="shared" si="8"/>
        <v>1.1098895009391615E-2</v>
      </c>
      <c r="H65" s="20">
        <f t="shared" si="8"/>
        <v>8.6389124671042896E-3</v>
      </c>
      <c r="I65" s="20">
        <f t="shared" si="8"/>
        <v>6.8173208720461011E-3</v>
      </c>
      <c r="J65" s="20">
        <f t="shared" si="8"/>
        <v>6.4414965829272114E-3</v>
      </c>
      <c r="K65" s="20">
        <f t="shared" si="8"/>
        <v>7.0425246008211338E-3</v>
      </c>
      <c r="L65" s="20">
        <f t="shared" si="8"/>
        <v>8.5349231514655535E-3</v>
      </c>
      <c r="M65" s="20">
        <f t="shared" si="8"/>
        <v>9.7826730875374811E-3</v>
      </c>
      <c r="N65" s="20">
        <f t="shared" si="8"/>
        <v>1.0402921352881504E-2</v>
      </c>
      <c r="O65" s="20">
        <f t="shared" si="8"/>
        <v>1.037082147972369E-2</v>
      </c>
      <c r="P65" s="20">
        <f t="shared" si="8"/>
        <v>9.9552416121650011E-3</v>
      </c>
      <c r="Q65" s="20">
        <f t="shared" si="8"/>
        <v>1.1136823917163101E-2</v>
      </c>
      <c r="R65" s="20">
        <f t="shared" si="8"/>
        <v>1.0254662648421215E-2</v>
      </c>
      <c r="S65" s="20">
        <f t="shared" si="8"/>
        <v>8.8675753722059734E-3</v>
      </c>
      <c r="T65" s="20">
        <f t="shared" si="8"/>
        <v>7.8136270655941656E-3</v>
      </c>
      <c r="U65" s="20">
        <f t="shared" si="8"/>
        <v>5.9500241817299609E-3</v>
      </c>
      <c r="V65" s="20">
        <f t="shared" si="8"/>
        <v>6.1702770500567704E-3</v>
      </c>
      <c r="W65" s="20">
        <f t="shared" si="8"/>
        <v>5.2692199164316193E-3</v>
      </c>
      <c r="X65" s="20">
        <f t="shared" si="8"/>
        <v>5.2178726631330139E-3</v>
      </c>
      <c r="Y65" s="20">
        <f t="shared" ref="Y65:AD65" si="9">Y29/Y$36</f>
        <v>5.5088221650215173E-3</v>
      </c>
      <c r="Z65" s="20">
        <f t="shared" si="9"/>
        <v>5.6066323494871504E-3</v>
      </c>
      <c r="AA65" s="20">
        <f t="shared" si="9"/>
        <v>4.9799115287088693E-3</v>
      </c>
      <c r="AB65" s="20">
        <f t="shared" si="9"/>
        <v>4.7048541961448561E-3</v>
      </c>
      <c r="AC65" s="20">
        <f t="shared" si="9"/>
        <v>4.1976531120241868E-3</v>
      </c>
      <c r="AD65" s="20">
        <f t="shared" si="9"/>
        <v>3.8698377277042728E-3</v>
      </c>
      <c r="AF65" s="21">
        <f t="shared" si="3"/>
        <v>7.9400230865947705E-3</v>
      </c>
      <c r="AG65" s="21" t="str">
        <f t="shared" si="4"/>
        <v>Sweden</v>
      </c>
    </row>
    <row r="66" spans="1:33" x14ac:dyDescent="0.15">
      <c r="A66" s="26" t="s">
        <v>72</v>
      </c>
      <c r="B66" s="20">
        <f t="shared" ref="B66:AD70" si="10">B30/B$36</f>
        <v>1.6437254772423318E-2</v>
      </c>
      <c r="C66" s="20">
        <f t="shared" si="10"/>
        <v>1.9768725155284588E-2</v>
      </c>
      <c r="D66" s="20">
        <f t="shared" si="10"/>
        <v>2.4241843321348461E-2</v>
      </c>
      <c r="E66" s="20">
        <f t="shared" si="10"/>
        <v>2.5000287672204573E-2</v>
      </c>
      <c r="F66" s="20">
        <f t="shared" si="10"/>
        <v>2.6075538807610557E-2</v>
      </c>
      <c r="G66" s="20">
        <f t="shared" si="10"/>
        <v>2.7303868288612945E-2</v>
      </c>
      <c r="H66" s="20">
        <f t="shared" si="10"/>
        <v>4.8936826665081069E-2</v>
      </c>
      <c r="I66" s="20">
        <f t="shared" si="10"/>
        <v>5.8528033321194127E-2</v>
      </c>
      <c r="J66" s="20">
        <f t="shared" si="10"/>
        <v>5.182282377074774E-2</v>
      </c>
      <c r="K66" s="20">
        <f t="shared" si="10"/>
        <v>5.943681424081091E-2</v>
      </c>
      <c r="L66" s="20">
        <f t="shared" si="10"/>
        <v>6.7834702310364453E-2</v>
      </c>
      <c r="M66" s="20">
        <f t="shared" si="10"/>
        <v>4.2340563885452813E-2</v>
      </c>
      <c r="N66" s="20">
        <f t="shared" si="10"/>
        <v>4.222420778077169E-2</v>
      </c>
      <c r="O66" s="20">
        <f t="shared" si="10"/>
        <v>5.4254233739472753E-2</v>
      </c>
      <c r="P66" s="20">
        <f t="shared" si="10"/>
        <v>4.840192925405204E-2</v>
      </c>
      <c r="Q66" s="20">
        <f t="shared" si="10"/>
        <v>4.7143210281446912E-2</v>
      </c>
      <c r="R66" s="20">
        <f t="shared" si="10"/>
        <v>4.0585112887221247E-2</v>
      </c>
      <c r="S66" s="20">
        <f t="shared" si="10"/>
        <v>4.3946761224016119E-2</v>
      </c>
      <c r="T66" s="20">
        <f t="shared" si="10"/>
        <v>4.1416337748763764E-2</v>
      </c>
      <c r="U66" s="20">
        <f t="shared" si="10"/>
        <v>6.6327690056949162E-2</v>
      </c>
      <c r="V66" s="20">
        <f t="shared" si="10"/>
        <v>7.1039921613606991E-2</v>
      </c>
      <c r="W66" s="20">
        <f t="shared" si="10"/>
        <v>6.817964639626406E-2</v>
      </c>
      <c r="X66" s="20">
        <f t="shared" si="10"/>
        <v>6.0126696947501557E-2</v>
      </c>
      <c r="Y66" s="20">
        <f t="shared" si="10"/>
        <v>4.8944997245345422E-2</v>
      </c>
      <c r="Z66" s="20">
        <f t="shared" si="10"/>
        <v>5.4121530621403895E-2</v>
      </c>
      <c r="AA66" s="20">
        <f t="shared" si="10"/>
        <v>4.1785661374323609E-2</v>
      </c>
      <c r="AB66" s="20">
        <f t="shared" si="10"/>
        <v>4.6821737446798746E-2</v>
      </c>
      <c r="AC66" s="20">
        <f t="shared" si="10"/>
        <v>3.762270724123374E-2</v>
      </c>
      <c r="AD66" s="20">
        <f t="shared" si="10"/>
        <v>3.8113328957563954E-2</v>
      </c>
      <c r="AF66" s="21">
        <f t="shared" si="3"/>
        <v>4.547527562165074E-2</v>
      </c>
      <c r="AG66" s="21" t="str">
        <f t="shared" si="4"/>
        <v>Switzerland</v>
      </c>
    </row>
    <row r="67" spans="1:33" x14ac:dyDescent="0.15">
      <c r="A67" s="26" t="s">
        <v>106</v>
      </c>
      <c r="B67" s="20">
        <f t="shared" si="10"/>
        <v>1.0967217501993878E-2</v>
      </c>
      <c r="C67" s="20">
        <f t="shared" si="10"/>
        <v>1.1284147411108416E-2</v>
      </c>
      <c r="D67" s="20">
        <f t="shared" si="10"/>
        <v>1.3673736865072684E-2</v>
      </c>
      <c r="E67" s="20">
        <f t="shared" si="10"/>
        <v>1.5882736368659379E-2</v>
      </c>
      <c r="F67" s="20">
        <f t="shared" si="10"/>
        <v>1.5060010209756194E-2</v>
      </c>
      <c r="G67" s="20">
        <f t="shared" si="10"/>
        <v>1.3660095192447331E-2</v>
      </c>
      <c r="H67" s="20">
        <f t="shared" si="10"/>
        <v>1.1124964125478655E-2</v>
      </c>
      <c r="I67" s="20">
        <f t="shared" si="10"/>
        <v>1.0795349526662628E-2</v>
      </c>
      <c r="J67" s="20">
        <f t="shared" si="10"/>
        <v>1.2516435226175232E-2</v>
      </c>
      <c r="K67" s="20">
        <f t="shared" si="10"/>
        <v>1.4622124802536466E-2</v>
      </c>
      <c r="L67" s="20">
        <f t="shared" si="10"/>
        <v>1.7658157132792535E-2</v>
      </c>
      <c r="M67" s="20">
        <f t="shared" si="10"/>
        <v>1.6045327817666825E-2</v>
      </c>
      <c r="N67" s="20">
        <f t="shared" si="10"/>
        <v>1.6320986296633644E-2</v>
      </c>
      <c r="O67" s="20">
        <f t="shared" si="10"/>
        <v>1.5501820491345533E-2</v>
      </c>
      <c r="P67" s="20">
        <f t="shared" si="10"/>
        <v>1.5135596952303322E-2</v>
      </c>
      <c r="Q67" s="20">
        <f t="shared" si="10"/>
        <v>1.5609405816142206E-2</v>
      </c>
      <c r="R67" s="20">
        <f t="shared" si="10"/>
        <v>1.5384609237396752E-2</v>
      </c>
      <c r="S67" s="20">
        <f t="shared" si="10"/>
        <v>1.5670159352682924E-2</v>
      </c>
      <c r="T67" s="20">
        <f t="shared" si="10"/>
        <v>1.6334858654806855E-2</v>
      </c>
      <c r="U67" s="20">
        <f t="shared" si="10"/>
        <v>1.7640981153047158E-2</v>
      </c>
      <c r="V67" s="20">
        <f t="shared" si="10"/>
        <v>1.8083101089199406E-2</v>
      </c>
      <c r="W67" s="20">
        <f t="shared" si="10"/>
        <v>1.9150343818840756E-2</v>
      </c>
      <c r="X67" s="20">
        <f t="shared" si="10"/>
        <v>2.0453770540280563E-2</v>
      </c>
      <c r="Y67" s="20">
        <f t="shared" si="10"/>
        <v>2.0131492455976174E-2</v>
      </c>
      <c r="Z67" s="20">
        <f t="shared" si="10"/>
        <v>2.1653811799978991E-2</v>
      </c>
      <c r="AA67" s="20">
        <f t="shared" si="10"/>
        <v>2.1711964962585668E-2</v>
      </c>
      <c r="AB67" s="20">
        <f t="shared" si="10"/>
        <v>2.1989693833150036E-2</v>
      </c>
      <c r="AC67" s="20">
        <f t="shared" si="10"/>
        <v>2.3510348280334166E-2</v>
      </c>
      <c r="AD67" s="20">
        <f t="shared" si="10"/>
        <v>2.2766404051114839E-2</v>
      </c>
      <c r="AF67" s="21">
        <f t="shared" si="3"/>
        <v>1.6563436240212729E-2</v>
      </c>
      <c r="AG67" s="21" t="str">
        <f t="shared" si="4"/>
        <v>Thailand</v>
      </c>
    </row>
    <row r="68" spans="1:33" x14ac:dyDescent="0.15">
      <c r="A68" s="26" t="s">
        <v>130</v>
      </c>
      <c r="B68" s="20">
        <f t="shared" si="10"/>
        <v>4.9874858993866691E-3</v>
      </c>
      <c r="C68" s="20">
        <f t="shared" si="10"/>
        <v>6.409305537671022E-3</v>
      </c>
      <c r="D68" s="20">
        <f t="shared" si="10"/>
        <v>5.4048435175097446E-3</v>
      </c>
      <c r="E68" s="20">
        <f t="shared" si="10"/>
        <v>4.5649734082026374E-3</v>
      </c>
      <c r="F68" s="20">
        <f t="shared" si="10"/>
        <v>5.0525648727363067E-3</v>
      </c>
      <c r="G68" s="20">
        <f t="shared" si="10"/>
        <v>5.7342622807562381E-3</v>
      </c>
      <c r="H68" s="20">
        <f t="shared" si="10"/>
        <v>5.6041503485388224E-3</v>
      </c>
      <c r="I68" s="20">
        <f t="shared" si="10"/>
        <v>5.0966347570360086E-3</v>
      </c>
      <c r="J68" s="20">
        <f t="shared" si="10"/>
        <v>4.8182907706955519E-3</v>
      </c>
      <c r="K68" s="20">
        <f t="shared" si="10"/>
        <v>6.1262093556667613E-3</v>
      </c>
      <c r="L68" s="20">
        <f t="shared" si="10"/>
        <v>4.6828445574821683E-3</v>
      </c>
      <c r="M68" s="20">
        <f t="shared" si="10"/>
        <v>5.8306477206487408E-3</v>
      </c>
      <c r="N68" s="20">
        <f t="shared" si="10"/>
        <v>7.0499938064259894E-3</v>
      </c>
      <c r="O68" s="20">
        <f t="shared" si="10"/>
        <v>7.3516717843519147E-3</v>
      </c>
      <c r="P68" s="20">
        <f t="shared" si="10"/>
        <v>7.8419649394357738E-3</v>
      </c>
      <c r="Q68" s="20">
        <f t="shared" si="10"/>
        <v>8.1218637661208404E-3</v>
      </c>
      <c r="R68" s="20">
        <f t="shared" si="10"/>
        <v>1.1869644651840195E-2</v>
      </c>
      <c r="S68" s="20">
        <f t="shared" si="10"/>
        <v>1.1451765220332744E-2</v>
      </c>
      <c r="T68" s="20">
        <f t="shared" si="10"/>
        <v>1.0951820591649628E-2</v>
      </c>
      <c r="U68" s="20">
        <f t="shared" si="10"/>
        <v>9.0393279410362539E-3</v>
      </c>
      <c r="V68" s="20">
        <f t="shared" si="10"/>
        <v>9.8348780493715052E-3</v>
      </c>
      <c r="W68" s="20">
        <f t="shared" si="10"/>
        <v>1.1955545641824961E-2</v>
      </c>
      <c r="X68" s="20">
        <f t="shared" si="10"/>
        <v>1.0906719276976354E-2</v>
      </c>
      <c r="Y68" s="20">
        <f t="shared" si="10"/>
        <v>1.5207422666504494E-2</v>
      </c>
      <c r="Z68" s="20">
        <f t="shared" si="10"/>
        <v>1.3277259408507375E-2</v>
      </c>
      <c r="AA68" s="20">
        <f t="shared" si="10"/>
        <v>1.4707345745660639E-2</v>
      </c>
      <c r="AB68" s="20">
        <f t="shared" si="10"/>
        <v>1.3211477791166774E-2</v>
      </c>
      <c r="AC68" s="20">
        <f t="shared" si="10"/>
        <v>1.4430420964266926E-2</v>
      </c>
      <c r="AD68" s="20">
        <f t="shared" si="10"/>
        <v>1.5246484505917297E-2</v>
      </c>
      <c r="AF68" s="21">
        <f t="shared" si="3"/>
        <v>8.8540627509558715E-3</v>
      </c>
      <c r="AG68" s="21" t="str">
        <f t="shared" si="4"/>
        <v>Türkiye, Rep of</v>
      </c>
    </row>
    <row r="69" spans="1:33" x14ac:dyDescent="0.15">
      <c r="A69" s="26" t="s">
        <v>74</v>
      </c>
      <c r="B69" s="20">
        <f t="shared" si="10"/>
        <v>0.10282736669352337</v>
      </c>
      <c r="C69" s="20">
        <f t="shared" si="10"/>
        <v>9.966603857329065E-2</v>
      </c>
      <c r="D69" s="20">
        <f t="shared" si="10"/>
        <v>0.10027310762231624</v>
      </c>
      <c r="E69" s="20">
        <f t="shared" si="10"/>
        <v>9.1697342261734066E-2</v>
      </c>
      <c r="F69" s="20">
        <f t="shared" si="10"/>
        <v>8.835802674519766E-2</v>
      </c>
      <c r="G69" s="20">
        <f t="shared" si="10"/>
        <v>8.8658841343566094E-2</v>
      </c>
      <c r="H69" s="20">
        <f t="shared" si="10"/>
        <v>8.4021055125269362E-2</v>
      </c>
      <c r="I69" s="20">
        <f t="shared" si="10"/>
        <v>8.2452936192328893E-2</v>
      </c>
      <c r="J69" s="20">
        <f t="shared" si="10"/>
        <v>8.0002446571079314E-2</v>
      </c>
      <c r="K69" s="20">
        <f t="shared" si="10"/>
        <v>9.142957715321548E-2</v>
      </c>
      <c r="L69" s="20">
        <f t="shared" si="10"/>
        <v>8.6539076707245546E-2</v>
      </c>
      <c r="M69" s="20">
        <f t="shared" si="10"/>
        <v>7.6190350845155533E-2</v>
      </c>
      <c r="N69" s="20">
        <f t="shared" si="10"/>
        <v>7.251979383371765E-2</v>
      </c>
      <c r="O69" s="20">
        <f t="shared" si="10"/>
        <v>6.4744847516740145E-2</v>
      </c>
      <c r="P69" s="20">
        <f t="shared" si="10"/>
        <v>6.002447987691184E-2</v>
      </c>
      <c r="Q69" s="20">
        <f t="shared" si="10"/>
        <v>5.0511702855608152E-2</v>
      </c>
      <c r="R69" s="20">
        <f t="shared" si="10"/>
        <v>4.436648302446411E-2</v>
      </c>
      <c r="S69" s="20">
        <f t="shared" si="10"/>
        <v>4.210639243062244E-2</v>
      </c>
      <c r="T69" s="20">
        <f t="shared" si="10"/>
        <v>3.8816804117610092E-2</v>
      </c>
      <c r="U69" s="20">
        <f t="shared" si="10"/>
        <v>3.3588937255347236E-2</v>
      </c>
      <c r="V69" s="20">
        <f t="shared" si="10"/>
        <v>3.54697741503818E-2</v>
      </c>
      <c r="W69" s="20">
        <f t="shared" si="10"/>
        <v>3.1689254038090087E-2</v>
      </c>
      <c r="X69" s="20">
        <f t="shared" si="10"/>
        <v>3.5243447161113647E-2</v>
      </c>
      <c r="Y69" s="20">
        <f t="shared" si="10"/>
        <v>3.1744834186198889E-2</v>
      </c>
      <c r="Z69" s="20">
        <f t="shared" si="10"/>
        <v>3.5096555977157405E-2</v>
      </c>
      <c r="AA69" s="20">
        <f t="shared" si="10"/>
        <v>3.3799423416121681E-2</v>
      </c>
      <c r="AB69" s="20">
        <f t="shared" si="10"/>
        <v>2.9217433886352763E-2</v>
      </c>
      <c r="AC69" s="20">
        <f t="shared" si="10"/>
        <v>3.2859762419339189E-2</v>
      </c>
      <c r="AD69" s="20">
        <f t="shared" si="10"/>
        <v>3.139719282491249E-2</v>
      </c>
      <c r="AF69" s="21">
        <f t="shared" si="3"/>
        <v>6.1217699476021091E-2</v>
      </c>
      <c r="AG69" s="21" t="str">
        <f t="shared" si="4"/>
        <v>United Kingdom</v>
      </c>
    </row>
    <row r="70" spans="1:33" x14ac:dyDescent="0.15">
      <c r="A70" s="26" t="s">
        <v>75</v>
      </c>
      <c r="B70" s="20">
        <f t="shared" si="10"/>
        <v>0.21313458959045742</v>
      </c>
      <c r="C70" s="20">
        <f t="shared" si="10"/>
        <v>0.21172221068016192</v>
      </c>
      <c r="D70" s="20">
        <f t="shared" si="10"/>
        <v>0.22293503785359439</v>
      </c>
      <c r="E70" s="20">
        <f t="shared" si="10"/>
        <v>0.21652390093051907</v>
      </c>
      <c r="F70" s="20">
        <f t="shared" si="10"/>
        <v>0.21442372273297172</v>
      </c>
      <c r="G70" s="20">
        <f t="shared" si="10"/>
        <v>0.20987133039111319</v>
      </c>
      <c r="H70" s="20">
        <f t="shared" si="10"/>
        <v>0.19572904752385034</v>
      </c>
      <c r="I70" s="20">
        <f t="shared" si="10"/>
        <v>0.19695428034968221</v>
      </c>
      <c r="J70" s="20">
        <f t="shared" si="10"/>
        <v>0.19988057995710795</v>
      </c>
      <c r="K70" s="20">
        <f t="shared" si="10"/>
        <v>0.2116389761502091</v>
      </c>
      <c r="L70" s="20">
        <f t="shared" si="10"/>
        <v>0.2010138093147113</v>
      </c>
      <c r="M70" s="20">
        <f t="shared" si="10"/>
        <v>0.2141607117217503</v>
      </c>
      <c r="N70" s="20">
        <f t="shared" si="10"/>
        <v>0.19605767111567812</v>
      </c>
      <c r="O70" s="20">
        <f t="shared" si="10"/>
        <v>0.17928052803482622</v>
      </c>
      <c r="P70" s="20">
        <f t="shared" si="10"/>
        <v>0.17769638737948917</v>
      </c>
      <c r="Q70" s="20">
        <f t="shared" si="10"/>
        <v>0.15633844296901939</v>
      </c>
      <c r="R70" s="20">
        <f t="shared" si="10"/>
        <v>0.15464726427287528</v>
      </c>
      <c r="S70" s="20">
        <f t="shared" si="10"/>
        <v>0.13053724380312712</v>
      </c>
      <c r="T70" s="20">
        <f t="shared" si="10"/>
        <v>0.13340542002874742</v>
      </c>
      <c r="U70" s="20">
        <f t="shared" si="10"/>
        <v>0.12375179039064653</v>
      </c>
      <c r="V70" s="20">
        <f t="shared" si="10"/>
        <v>0.12389904500519132</v>
      </c>
      <c r="W70" s="20">
        <f t="shared" si="10"/>
        <v>0.13169873803025159</v>
      </c>
      <c r="X70" s="20">
        <f t="shared" si="10"/>
        <v>0.13592036895427523</v>
      </c>
      <c r="Y70" s="20">
        <f t="shared" si="10"/>
        <v>0.1398859629672759</v>
      </c>
      <c r="Z70" s="20">
        <f t="shared" si="10"/>
        <v>0.15010687312754881</v>
      </c>
      <c r="AA70" s="20">
        <f t="shared" si="10"/>
        <v>0.16397654544301901</v>
      </c>
      <c r="AB70" s="20">
        <f t="shared" si="10"/>
        <v>0.15336654244794873</v>
      </c>
      <c r="AC70" s="20">
        <f t="shared" si="10"/>
        <v>0.16520455959287286</v>
      </c>
      <c r="AD70" s="20">
        <f t="shared" si="10"/>
        <v>0.1784874556384895</v>
      </c>
      <c r="AF70" s="21">
        <f t="shared" si="3"/>
        <v>0.17593962194473833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4"/>
  <sheetViews>
    <sheetView showGridLines="0" showRowColHeaders="0" topLeftCell="B1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7" width="9.6640625" customWidth="1"/>
    <col min="18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202.9</v>
      </c>
      <c r="D8" s="8">
        <v>232.15489714776601</v>
      </c>
      <c r="E8" s="8">
        <v>245.58910218395312</v>
      </c>
      <c r="F8" s="8">
        <v>313.3966730603758</v>
      </c>
      <c r="G8" s="8">
        <v>351.09</v>
      </c>
      <c r="H8" s="8">
        <v>381.2583105923901</v>
      </c>
      <c r="I8" s="8">
        <v>425.07499999999999</v>
      </c>
      <c r="J8" s="8">
        <v>400.125</v>
      </c>
      <c r="K8" s="8">
        <v>399.32499999999999</v>
      </c>
      <c r="L8" s="8">
        <v>405.250001</v>
      </c>
      <c r="M8" s="8">
        <v>391.04838999999998</v>
      </c>
      <c r="N8" s="8">
        <v>482.63775600000002</v>
      </c>
      <c r="O8" s="8">
        <v>564.26264300000003</v>
      </c>
      <c r="P8" s="8">
        <v>661.34585000000004</v>
      </c>
      <c r="Q8" s="8">
        <v>796.03353600000003</v>
      </c>
      <c r="R8" s="8">
        <v>898.911427</v>
      </c>
      <c r="S8" s="8">
        <v>1093.7351080000001</v>
      </c>
      <c r="T8" s="8">
        <v>1451.4970209999999</v>
      </c>
      <c r="U8" s="8">
        <v>1315.323363</v>
      </c>
      <c r="V8" s="8">
        <v>1652.8359479999999</v>
      </c>
      <c r="W8" s="8">
        <v>2087.9641569999999</v>
      </c>
      <c r="X8" s="8">
        <v>2665.377391</v>
      </c>
      <c r="Y8" s="8">
        <v>2209.5651109999999</v>
      </c>
      <c r="Z8" s="8">
        <v>2666.280835</v>
      </c>
      <c r="AA8" s="8">
        <v>3172.863981</v>
      </c>
      <c r="AB8" s="8">
        <v>2920.23918</v>
      </c>
      <c r="AC8" s="8">
        <v>3887.65</v>
      </c>
      <c r="AD8" s="8">
        <v>3738.8</v>
      </c>
      <c r="AE8" s="8">
        <v>2955.5</v>
      </c>
    </row>
    <row r="9" spans="1:31" ht="13.5" customHeight="1" x14ac:dyDescent="0.15">
      <c r="A9" s="1"/>
      <c r="B9" s="9" t="s">
        <v>33</v>
      </c>
      <c r="C9" s="10">
        <v>17870.183000000001</v>
      </c>
      <c r="D9" s="11">
        <v>19229.717289629341</v>
      </c>
      <c r="E9" s="11">
        <v>20987.424486901524</v>
      </c>
      <c r="F9" s="11">
        <v>24192.531185074597</v>
      </c>
      <c r="G9" s="11">
        <v>30534.38</v>
      </c>
      <c r="H9" s="11">
        <v>32322.363008762673</v>
      </c>
      <c r="I9" s="11">
        <v>34622.074999999997</v>
      </c>
      <c r="J9" s="11">
        <v>33665.15</v>
      </c>
      <c r="K9" s="11">
        <v>35921.625</v>
      </c>
      <c r="L9" s="11">
        <v>42554.775021000001</v>
      </c>
      <c r="M9" s="11">
        <v>43307.024076000002</v>
      </c>
      <c r="N9" s="11">
        <v>50442.918240999999</v>
      </c>
      <c r="O9" s="11">
        <v>61038.172918999997</v>
      </c>
      <c r="P9" s="11">
        <v>75300.799989000006</v>
      </c>
      <c r="Q9" s="11">
        <v>98198.193918000004</v>
      </c>
      <c r="R9" s="11">
        <v>120532.63520800001</v>
      </c>
      <c r="S9" s="11">
        <v>153755.471731</v>
      </c>
      <c r="T9" s="11">
        <v>195055.02792699999</v>
      </c>
      <c r="U9" s="11">
        <v>165188.39842000001</v>
      </c>
      <c r="V9" s="11">
        <v>222901.42864200001</v>
      </c>
      <c r="W9" s="11">
        <v>307001.07575700001</v>
      </c>
      <c r="X9" s="11">
        <v>297142.59538399999</v>
      </c>
      <c r="Y9" s="11">
        <v>315022.40173699998</v>
      </c>
      <c r="Z9" s="11">
        <v>317674.45795399998</v>
      </c>
      <c r="AA9" s="11">
        <v>266123.74699299998</v>
      </c>
      <c r="AB9" s="11">
        <v>261823.49438300001</v>
      </c>
      <c r="AC9" s="11">
        <v>296170.73</v>
      </c>
      <c r="AD9" s="11">
        <v>323241.51</v>
      </c>
      <c r="AE9" s="11">
        <v>324830.13</v>
      </c>
    </row>
    <row r="10" spans="1:31" ht="13.5" customHeight="1" x14ac:dyDescent="0.15">
      <c r="A10" s="1"/>
      <c r="B10" s="12" t="s">
        <v>34</v>
      </c>
      <c r="C10" s="13">
        <v>11825.523999999999</v>
      </c>
      <c r="D10" s="14">
        <v>13254.854941594005</v>
      </c>
      <c r="E10" s="14">
        <v>14557.386957285431</v>
      </c>
      <c r="F10" s="14">
        <v>16975.87322944737</v>
      </c>
      <c r="G10" s="14">
        <v>20237.11</v>
      </c>
      <c r="H10" s="14">
        <v>21670.121862923621</v>
      </c>
      <c r="I10" s="14">
        <v>23066.075000000001</v>
      </c>
      <c r="J10" s="14">
        <v>22719.95</v>
      </c>
      <c r="K10" s="14">
        <v>24765.424999999996</v>
      </c>
      <c r="L10" s="14">
        <v>27423.125014000001</v>
      </c>
      <c r="M10" s="14">
        <v>25933.169378999999</v>
      </c>
      <c r="N10" s="14">
        <v>30573.438343999998</v>
      </c>
      <c r="O10" s="14">
        <v>35661.508206999999</v>
      </c>
      <c r="P10" s="14">
        <v>42492.033676999999</v>
      </c>
      <c r="Q10" s="14">
        <v>55806.360789999999</v>
      </c>
      <c r="R10" s="14">
        <v>64775.414891</v>
      </c>
      <c r="S10" s="14">
        <v>77827.418128999998</v>
      </c>
      <c r="T10" s="14">
        <v>93119.497476999997</v>
      </c>
      <c r="U10" s="14">
        <v>79253.127636999998</v>
      </c>
      <c r="V10" s="14">
        <v>100208.719174</v>
      </c>
      <c r="W10" s="14">
        <v>139135.74914100001</v>
      </c>
      <c r="X10" s="14">
        <v>135269.690714</v>
      </c>
      <c r="Y10" s="14">
        <v>138937.11756300001</v>
      </c>
      <c r="Z10" s="14">
        <v>137701.257583</v>
      </c>
      <c r="AA10" s="14">
        <v>123331.230219</v>
      </c>
      <c r="AB10" s="14">
        <v>125412.48722900001</v>
      </c>
      <c r="AC10" s="14">
        <v>143736.65</v>
      </c>
      <c r="AD10" s="14">
        <v>154745.51999999999</v>
      </c>
      <c r="AE10" s="14">
        <v>153194.87</v>
      </c>
    </row>
    <row r="11" spans="1:31" ht="13.5" customHeight="1" x14ac:dyDescent="0.15">
      <c r="A11" s="1"/>
      <c r="B11" s="15" t="s">
        <v>35</v>
      </c>
      <c r="C11" s="10">
        <v>3757.7730000000001</v>
      </c>
      <c r="D11" s="11">
        <v>4227.3964137805069</v>
      </c>
      <c r="E11" s="11">
        <v>4307.3057015786089</v>
      </c>
      <c r="F11" s="11">
        <v>4925.8831852313369</v>
      </c>
      <c r="G11" s="11">
        <v>6118.07</v>
      </c>
      <c r="H11" s="11">
        <v>6214.9809872904598</v>
      </c>
      <c r="I11" s="11">
        <v>6662.875</v>
      </c>
      <c r="J11" s="11">
        <v>6808.625</v>
      </c>
      <c r="K11" s="11">
        <v>7031.5000000000009</v>
      </c>
      <c r="L11" s="11">
        <v>7656.9250089999996</v>
      </c>
      <c r="M11" s="11">
        <v>7527.5015780000003</v>
      </c>
      <c r="N11" s="11">
        <v>8475.5591989999994</v>
      </c>
      <c r="O11" s="11">
        <v>10207.96357</v>
      </c>
      <c r="P11" s="11">
        <v>12316.893518999999</v>
      </c>
      <c r="Q11" s="11">
        <v>16141.098508999999</v>
      </c>
      <c r="R11" s="11">
        <v>19027.659910999999</v>
      </c>
      <c r="S11" s="11">
        <v>24180.373007999999</v>
      </c>
      <c r="T11" s="11">
        <v>30951.226342000002</v>
      </c>
      <c r="U11" s="11">
        <v>26491.547489</v>
      </c>
      <c r="V11" s="11">
        <v>32596.263842</v>
      </c>
      <c r="W11" s="11">
        <v>43055.776966999998</v>
      </c>
      <c r="X11" s="11">
        <v>38272.578353999997</v>
      </c>
      <c r="Y11" s="11">
        <v>38646.648295999999</v>
      </c>
      <c r="Z11" s="11">
        <v>37770.912093999999</v>
      </c>
      <c r="AA11" s="11">
        <v>32361.949717</v>
      </c>
      <c r="AB11" s="11">
        <v>33215.600724000004</v>
      </c>
      <c r="AC11" s="11">
        <v>37928.53</v>
      </c>
      <c r="AD11" s="11">
        <v>43089.3</v>
      </c>
      <c r="AE11" s="11">
        <v>42669.14</v>
      </c>
    </row>
    <row r="12" spans="1:31" ht="13.5" customHeight="1" x14ac:dyDescent="0.15">
      <c r="A12" s="1"/>
      <c r="B12" s="16" t="s">
        <v>36</v>
      </c>
      <c r="C12" s="13">
        <v>61.468000000000004</v>
      </c>
      <c r="D12" s="14">
        <v>72.02131600930052</v>
      </c>
      <c r="E12" s="14">
        <v>77.280785352121853</v>
      </c>
      <c r="F12" s="14">
        <v>89.917938564194074</v>
      </c>
      <c r="G12" s="14">
        <v>90.19</v>
      </c>
      <c r="H12" s="14">
        <v>83.925561453705313</v>
      </c>
      <c r="I12" s="14">
        <v>87.5</v>
      </c>
      <c r="J12" s="14">
        <v>79.499999999999943</v>
      </c>
      <c r="K12" s="14">
        <v>75.799999999999983</v>
      </c>
      <c r="L12" s="14">
        <v>79.55</v>
      </c>
      <c r="M12" s="14">
        <v>79.791569999999993</v>
      </c>
      <c r="N12" s="14">
        <v>79.917034000000001</v>
      </c>
      <c r="O12" s="14">
        <v>100.06064499999999</v>
      </c>
      <c r="P12" s="14">
        <v>110.50009900000001</v>
      </c>
      <c r="Q12" s="14">
        <v>128.638811</v>
      </c>
      <c r="R12" s="14">
        <v>132.078756</v>
      </c>
      <c r="S12" s="14">
        <v>170.32717199999999</v>
      </c>
      <c r="T12" s="14">
        <v>488.00861600000002</v>
      </c>
      <c r="U12" s="14">
        <v>258.14823100000001</v>
      </c>
      <c r="V12" s="14">
        <v>713.13568499999997</v>
      </c>
      <c r="W12" s="14">
        <v>681.66400199999998</v>
      </c>
      <c r="X12" s="14">
        <v>320.63616300000001</v>
      </c>
      <c r="Y12" s="14">
        <v>345.83262300000001</v>
      </c>
      <c r="Z12" s="14">
        <v>367.77579300000002</v>
      </c>
      <c r="AA12" s="14">
        <v>330.02402599999999</v>
      </c>
      <c r="AB12" s="14">
        <v>379.79303499999997</v>
      </c>
      <c r="AC12" s="14">
        <v>437.35</v>
      </c>
      <c r="AD12" s="14">
        <v>478.68</v>
      </c>
      <c r="AE12" s="14">
        <v>459.89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1184.8</v>
      </c>
      <c r="J13" s="11">
        <v>1269.8</v>
      </c>
      <c r="K13" s="11">
        <v>1347.7500000000002</v>
      </c>
      <c r="L13" s="11">
        <v>1444.8750010000001</v>
      </c>
      <c r="M13" s="11">
        <v>1382.688999</v>
      </c>
      <c r="N13" s="11">
        <v>1594.031563</v>
      </c>
      <c r="O13" s="11">
        <v>1769.7471370000001</v>
      </c>
      <c r="P13" s="11">
        <v>2282.9996460000002</v>
      </c>
      <c r="Q13" s="11">
        <v>2780.852241</v>
      </c>
      <c r="R13" s="11">
        <v>3323.6440440000001</v>
      </c>
      <c r="S13" s="11">
        <v>4024.871834</v>
      </c>
      <c r="T13" s="11">
        <v>4853.1293409999998</v>
      </c>
      <c r="U13" s="11">
        <v>3450.4805070000002</v>
      </c>
      <c r="V13" s="11">
        <v>5028.3290649999999</v>
      </c>
      <c r="W13" s="11">
        <v>7781.0734730000004</v>
      </c>
      <c r="X13" s="11">
        <v>5603.7133119999999</v>
      </c>
      <c r="Y13" s="11">
        <v>6327.5058719999997</v>
      </c>
      <c r="Z13" s="11">
        <v>5884.919476</v>
      </c>
      <c r="AA13" s="11">
        <v>5022.7942700000003</v>
      </c>
      <c r="AB13" s="11">
        <v>5361.33338</v>
      </c>
      <c r="AC13" s="11">
        <v>6215.33</v>
      </c>
      <c r="AD13" s="11">
        <v>6816.82</v>
      </c>
      <c r="AE13" s="11">
        <v>6181.58</v>
      </c>
    </row>
    <row r="14" spans="1:31" ht="13.5" customHeight="1" x14ac:dyDescent="0.15">
      <c r="A14" s="1"/>
      <c r="B14" s="16" t="s">
        <v>38</v>
      </c>
      <c r="C14" s="13">
        <v>668.21300000000042</v>
      </c>
      <c r="D14" s="14">
        <v>693.86675526787599</v>
      </c>
      <c r="E14" s="14">
        <v>804.44231711188388</v>
      </c>
      <c r="F14" s="14">
        <v>912.18612417141912</v>
      </c>
      <c r="G14" s="14">
        <v>1109.32</v>
      </c>
      <c r="H14" s="14">
        <v>1056.6632579899201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>
        <v>2.7200180901801985</v>
      </c>
      <c r="F15" s="11">
        <v>4.8242871925034594</v>
      </c>
      <c r="G15" s="11">
        <v>7</v>
      </c>
      <c r="H15" s="11">
        <v>4.6017010183786171</v>
      </c>
      <c r="I15" s="11"/>
      <c r="J15" s="11"/>
      <c r="K15" s="11"/>
      <c r="L15" s="11"/>
      <c r="M15" s="11">
        <v>4.2990899999999996</v>
      </c>
      <c r="N15" s="11">
        <v>8.8504310000000004</v>
      </c>
      <c r="O15" s="11">
        <v>15.016731999999999</v>
      </c>
      <c r="P15" s="11">
        <v>20.663174000000001</v>
      </c>
      <c r="Q15" s="11">
        <v>27.465886000000001</v>
      </c>
      <c r="R15" s="11">
        <v>48.270752999999999</v>
      </c>
      <c r="S15" s="11">
        <v>67.986313999999993</v>
      </c>
      <c r="T15" s="11">
        <v>87.514042000000003</v>
      </c>
      <c r="U15" s="11">
        <v>85.416454999999999</v>
      </c>
      <c r="V15" s="11">
        <v>88.927948999999998</v>
      </c>
      <c r="W15" s="11">
        <v>122.07852699999999</v>
      </c>
      <c r="X15" s="11">
        <v>114.32082800000001</v>
      </c>
      <c r="Y15" s="11">
        <v>136.25433100000001</v>
      </c>
      <c r="Z15" s="11">
        <v>191.00427199999999</v>
      </c>
      <c r="AA15" s="11">
        <v>116.587295</v>
      </c>
      <c r="AB15" s="11">
        <v>117.943286</v>
      </c>
      <c r="AC15" s="11">
        <v>167.19</v>
      </c>
      <c r="AD15" s="11">
        <v>150.24</v>
      </c>
      <c r="AE15" s="11">
        <v>144.97999999999999</v>
      </c>
    </row>
    <row r="16" spans="1:31" ht="13.5" customHeight="1" x14ac:dyDescent="0.15">
      <c r="A16" s="1"/>
      <c r="B16" s="16" t="s">
        <v>40</v>
      </c>
      <c r="C16" s="13">
        <v>12.352999999999998</v>
      </c>
      <c r="D16" s="14">
        <v>34.281628472582902</v>
      </c>
      <c r="E16" s="14">
        <v>13.483766132125</v>
      </c>
      <c r="F16" s="14">
        <v>25.8930950320308</v>
      </c>
      <c r="G16" s="14">
        <v>19.82</v>
      </c>
      <c r="H16" s="14">
        <v>16.796588554676688</v>
      </c>
      <c r="I16" s="14">
        <v>28.7</v>
      </c>
      <c r="J16" s="14">
        <v>26.524999999999999</v>
      </c>
      <c r="K16" s="14">
        <v>32.85</v>
      </c>
      <c r="L16" s="14">
        <v>32.524999999999999</v>
      </c>
      <c r="M16" s="14">
        <v>31.346499000000001</v>
      </c>
      <c r="N16" s="14">
        <v>24.712230000000002</v>
      </c>
      <c r="O16" s="14">
        <v>27.019362999999998</v>
      </c>
      <c r="P16" s="14">
        <v>27.538198000000001</v>
      </c>
      <c r="Q16" s="14">
        <v>31.651185999999999</v>
      </c>
      <c r="R16" s="14">
        <v>33.145294</v>
      </c>
      <c r="S16" s="14">
        <v>44.261105000000001</v>
      </c>
      <c r="T16" s="14">
        <v>161.66513800000001</v>
      </c>
      <c r="U16" s="14">
        <v>139.76764</v>
      </c>
      <c r="V16" s="14">
        <v>43.257831000000003</v>
      </c>
      <c r="W16" s="14">
        <v>49.575865</v>
      </c>
      <c r="X16" s="14">
        <v>58.113030999999999</v>
      </c>
      <c r="Y16" s="14">
        <v>59.917126000000003</v>
      </c>
      <c r="Z16" s="14">
        <v>54.924778000000003</v>
      </c>
      <c r="AA16" s="14">
        <v>60.102397000000003</v>
      </c>
      <c r="AB16" s="14">
        <v>72.566205999999994</v>
      </c>
      <c r="AC16" s="14">
        <v>96.37</v>
      </c>
      <c r="AD16" s="14">
        <v>64.739999999999995</v>
      </c>
      <c r="AE16" s="14">
        <v>446.12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0.84095583951357167</v>
      </c>
      <c r="F17" s="11">
        <v>2.7190201551658504</v>
      </c>
      <c r="G17" s="11">
        <v>2.06</v>
      </c>
      <c r="H17" s="11">
        <v>2.85134677851741</v>
      </c>
      <c r="I17" s="11">
        <v>2.95</v>
      </c>
      <c r="J17" s="11">
        <v>4.6999999999999993</v>
      </c>
      <c r="K17" s="11">
        <v>6.200000000000002</v>
      </c>
      <c r="L17" s="11">
        <v>4.1000019999999999</v>
      </c>
      <c r="M17" s="11">
        <v>3.38192</v>
      </c>
      <c r="N17" s="11">
        <v>4.205597</v>
      </c>
      <c r="O17" s="11">
        <v>5.5664179999999996</v>
      </c>
      <c r="P17" s="11">
        <v>8.5253530000000008</v>
      </c>
      <c r="Q17" s="11">
        <v>12.955374000000001</v>
      </c>
      <c r="R17" s="11">
        <v>24.533581000000002</v>
      </c>
      <c r="S17" s="11">
        <v>59.349894999999997</v>
      </c>
      <c r="T17" s="11">
        <v>48.556136000000002</v>
      </c>
      <c r="U17" s="11">
        <v>32.452295999999997</v>
      </c>
      <c r="V17" s="11">
        <v>45.346291999999998</v>
      </c>
      <c r="W17" s="11">
        <v>98.400071999999994</v>
      </c>
      <c r="X17" s="11">
        <v>103.28297499999999</v>
      </c>
      <c r="Y17" s="11">
        <v>79.885560999999996</v>
      </c>
      <c r="Z17" s="11">
        <v>68.602531999999997</v>
      </c>
      <c r="AA17" s="11">
        <v>70.095052999999993</v>
      </c>
      <c r="AB17" s="11">
        <v>85.740578999999997</v>
      </c>
      <c r="AC17" s="11">
        <v>87.27</v>
      </c>
      <c r="AD17" s="11">
        <v>64.180000000000007</v>
      </c>
      <c r="AE17" s="11">
        <v>71.78</v>
      </c>
    </row>
    <row r="18" spans="1:31" ht="13.5" customHeight="1" x14ac:dyDescent="0.15">
      <c r="A18" s="1"/>
      <c r="B18" s="16" t="s">
        <v>42</v>
      </c>
      <c r="C18" s="13">
        <v>51.966000000000001</v>
      </c>
      <c r="D18" s="14">
        <v>45.455157054930801</v>
      </c>
      <c r="E18" s="14">
        <v>26.123868415478501</v>
      </c>
      <c r="F18" s="14">
        <v>41.299482269912168</v>
      </c>
      <c r="G18" s="14">
        <v>46.37</v>
      </c>
      <c r="H18" s="14">
        <v>56.893377443643985</v>
      </c>
      <c r="I18" s="14">
        <v>57.2</v>
      </c>
      <c r="J18" s="14">
        <v>71.974999999999937</v>
      </c>
      <c r="K18" s="14">
        <v>62.574999999999974</v>
      </c>
      <c r="L18" s="14">
        <v>58.199998999999998</v>
      </c>
      <c r="M18" s="14">
        <v>71.050191999999996</v>
      </c>
      <c r="N18" s="14">
        <v>70.792410000000004</v>
      </c>
      <c r="O18" s="14">
        <v>101.240493</v>
      </c>
      <c r="P18" s="14">
        <v>129.96805499999999</v>
      </c>
      <c r="Q18" s="14">
        <v>189.40736200000001</v>
      </c>
      <c r="R18" s="14">
        <v>196.90595200000001</v>
      </c>
      <c r="S18" s="14">
        <v>228.19313399999999</v>
      </c>
      <c r="T18" s="14">
        <v>275.98783600000002</v>
      </c>
      <c r="U18" s="14">
        <v>200.067275</v>
      </c>
      <c r="V18" s="14">
        <v>237.86185599999999</v>
      </c>
      <c r="W18" s="14">
        <v>301.29502100000002</v>
      </c>
      <c r="X18" s="14">
        <v>313.47168199999999</v>
      </c>
      <c r="Y18" s="14">
        <v>417.57071300000001</v>
      </c>
      <c r="Z18" s="14">
        <v>357.08050600000001</v>
      </c>
      <c r="AA18" s="14">
        <v>244.13778500000001</v>
      </c>
      <c r="AB18" s="14">
        <v>263.17812900000001</v>
      </c>
      <c r="AC18" s="14">
        <v>286.23</v>
      </c>
      <c r="AD18" s="14">
        <v>262.37</v>
      </c>
      <c r="AE18" s="14">
        <v>267.20999999999998</v>
      </c>
    </row>
    <row r="19" spans="1:31" ht="13.5" customHeight="1" x14ac:dyDescent="0.15">
      <c r="A19" s="1"/>
      <c r="B19" s="16" t="s">
        <v>43</v>
      </c>
      <c r="C19" s="10">
        <v>421.23500000000001</v>
      </c>
      <c r="D19" s="11">
        <v>490.56467270221901</v>
      </c>
      <c r="E19" s="11">
        <v>484.88679362012414</v>
      </c>
      <c r="F19" s="11">
        <v>544.88618606053751</v>
      </c>
      <c r="G19" s="11">
        <v>682.84</v>
      </c>
      <c r="H19" s="11">
        <v>709.79001679585008</v>
      </c>
      <c r="I19" s="11">
        <v>752.875</v>
      </c>
      <c r="J19" s="11">
        <v>818.72500000000002</v>
      </c>
      <c r="K19" s="11">
        <v>889.99999999999989</v>
      </c>
      <c r="L19" s="11">
        <v>998.89999899999998</v>
      </c>
      <c r="M19" s="11">
        <v>982.119821</v>
      </c>
      <c r="N19" s="11">
        <v>1053.8425629999999</v>
      </c>
      <c r="O19" s="11">
        <v>1243.458721</v>
      </c>
      <c r="P19" s="11">
        <v>1538.2650699999999</v>
      </c>
      <c r="Q19" s="11">
        <v>1995.848405</v>
      </c>
      <c r="R19" s="11">
        <v>2119.6694090000001</v>
      </c>
      <c r="S19" s="11">
        <v>2508.957191</v>
      </c>
      <c r="T19" s="11">
        <v>3150.6663440000002</v>
      </c>
      <c r="U19" s="11">
        <v>3225.9791340000002</v>
      </c>
      <c r="V19" s="11">
        <v>4912.1382309999999</v>
      </c>
      <c r="W19" s="11">
        <v>4909.9251530000001</v>
      </c>
      <c r="X19" s="11">
        <v>5081.6105509999998</v>
      </c>
      <c r="Y19" s="11">
        <v>5190.0063469999996</v>
      </c>
      <c r="Z19" s="11">
        <v>5095.288912</v>
      </c>
      <c r="AA19" s="11">
        <v>4828.5976520000004</v>
      </c>
      <c r="AB19" s="11">
        <v>4864.3692209999999</v>
      </c>
      <c r="AC19" s="11">
        <v>5032.5200000000004</v>
      </c>
      <c r="AD19" s="11">
        <v>5286.24</v>
      </c>
      <c r="AE19" s="11">
        <v>5432.79</v>
      </c>
    </row>
    <row r="20" spans="1:31" ht="13.5" customHeight="1" x14ac:dyDescent="0.15">
      <c r="A20" s="1"/>
      <c r="B20" s="16" t="s">
        <v>44</v>
      </c>
      <c r="C20" s="13">
        <v>1271.080999999999</v>
      </c>
      <c r="D20" s="14">
        <v>1441.4889251780301</v>
      </c>
      <c r="E20" s="14">
        <v>1526.52295054509</v>
      </c>
      <c r="F20" s="14">
        <v>1585.8912470292398</v>
      </c>
      <c r="G20" s="14">
        <v>1841.41</v>
      </c>
      <c r="H20" s="14">
        <v>1857.0462181855801</v>
      </c>
      <c r="I20" s="14">
        <v>1916.05</v>
      </c>
      <c r="J20" s="14">
        <v>1869.85</v>
      </c>
      <c r="K20" s="14">
        <v>1766.775000000001</v>
      </c>
      <c r="L20" s="14">
        <v>1865.3000019999999</v>
      </c>
      <c r="M20" s="14">
        <v>1758.3620989999999</v>
      </c>
      <c r="N20" s="14">
        <v>2027.099586</v>
      </c>
      <c r="O20" s="14">
        <v>2435.0827720000002</v>
      </c>
      <c r="P20" s="14">
        <v>2619.2095359999998</v>
      </c>
      <c r="Q20" s="14">
        <v>3396.1538059999998</v>
      </c>
      <c r="R20" s="14">
        <v>3881.1873949999999</v>
      </c>
      <c r="S20" s="14">
        <v>4832.1751009999998</v>
      </c>
      <c r="T20" s="14">
        <v>6347.3723380000001</v>
      </c>
      <c r="U20" s="14">
        <v>5451.1024159999997</v>
      </c>
      <c r="V20" s="14">
        <v>5997.472788</v>
      </c>
      <c r="W20" s="14">
        <v>8247.6781410000003</v>
      </c>
      <c r="X20" s="14">
        <v>7258.05015</v>
      </c>
      <c r="Y20" s="14">
        <v>7426.8021920000001</v>
      </c>
      <c r="Z20" s="14">
        <v>7745.6446470000001</v>
      </c>
      <c r="AA20" s="14">
        <v>7033.8689100000001</v>
      </c>
      <c r="AB20" s="14">
        <v>7174.1281600000002</v>
      </c>
      <c r="AC20" s="14">
        <v>8241.5300000000007</v>
      </c>
      <c r="AD20" s="14">
        <v>8972.85</v>
      </c>
      <c r="AE20" s="14">
        <v>8571.39</v>
      </c>
    </row>
    <row r="21" spans="1:31" ht="13.5" customHeight="1" x14ac:dyDescent="0.15">
      <c r="A21" s="1"/>
      <c r="B21" s="16" t="s">
        <v>45</v>
      </c>
      <c r="C21" s="10">
        <v>29.975000000000001</v>
      </c>
      <c r="D21" s="11">
        <v>40.904661147385205</v>
      </c>
      <c r="E21" s="11">
        <v>49.672754724571696</v>
      </c>
      <c r="F21" s="11">
        <v>61.404666862802102</v>
      </c>
      <c r="G21" s="11">
        <v>93.93</v>
      </c>
      <c r="H21" s="11">
        <v>96.683107537834246</v>
      </c>
      <c r="I21" s="11">
        <v>93.45</v>
      </c>
      <c r="J21" s="11">
        <v>125.35</v>
      </c>
      <c r="K21" s="11">
        <v>101.425</v>
      </c>
      <c r="L21" s="11">
        <v>107.6</v>
      </c>
      <c r="M21" s="11">
        <v>109.66722</v>
      </c>
      <c r="N21" s="11">
        <v>138.155711</v>
      </c>
      <c r="O21" s="11">
        <v>187.202268</v>
      </c>
      <c r="P21" s="11">
        <v>267.41429099999999</v>
      </c>
      <c r="Q21" s="11">
        <v>499.65481999999997</v>
      </c>
      <c r="R21" s="11">
        <v>645.40356899999995</v>
      </c>
      <c r="S21" s="11">
        <v>566.14505999999994</v>
      </c>
      <c r="T21" s="11">
        <v>761.89705400000003</v>
      </c>
      <c r="U21" s="11">
        <v>647.01002300000005</v>
      </c>
      <c r="V21" s="11">
        <v>321.12598500000001</v>
      </c>
      <c r="W21" s="11">
        <v>792.432006</v>
      </c>
      <c r="X21" s="11">
        <v>357.87016</v>
      </c>
      <c r="Y21" s="11">
        <v>334.33339000000001</v>
      </c>
      <c r="Z21" s="11">
        <v>365.92808400000001</v>
      </c>
      <c r="AA21" s="11">
        <v>319.28467999999998</v>
      </c>
      <c r="AB21" s="11">
        <v>354.575039</v>
      </c>
      <c r="AC21" s="11">
        <v>423.15</v>
      </c>
      <c r="AD21" s="11">
        <v>490.17</v>
      </c>
      <c r="AE21" s="11">
        <v>451.75</v>
      </c>
    </row>
    <row r="22" spans="1:31" ht="13.5" customHeight="1" x14ac:dyDescent="0.15">
      <c r="A22" s="1"/>
      <c r="B22" s="16" t="s">
        <v>46</v>
      </c>
      <c r="C22" s="13">
        <v>22.544</v>
      </c>
      <c r="D22" s="14">
        <v>25.4032776857741</v>
      </c>
      <c r="E22" s="14">
        <v>21.7449931908567</v>
      </c>
      <c r="F22" s="14">
        <v>31.224407679271586</v>
      </c>
      <c r="G22" s="14">
        <v>46.28</v>
      </c>
      <c r="H22" s="14">
        <v>54.217458865231499</v>
      </c>
      <c r="I22" s="14">
        <v>65.025000000000006</v>
      </c>
      <c r="J22" s="14">
        <v>67.275000000000006</v>
      </c>
      <c r="K22" s="14">
        <v>76.924999999999983</v>
      </c>
      <c r="L22" s="14">
        <v>97.424999</v>
      </c>
      <c r="M22" s="14">
        <v>97.826762000000002</v>
      </c>
      <c r="N22" s="14">
        <v>127.453954</v>
      </c>
      <c r="O22" s="14">
        <v>147.15298100000001</v>
      </c>
      <c r="P22" s="14">
        <v>180.21310399999999</v>
      </c>
      <c r="Q22" s="14">
        <v>262.82479999999998</v>
      </c>
      <c r="R22" s="14">
        <v>239.31013300000001</v>
      </c>
      <c r="S22" s="14">
        <v>291.94840599999998</v>
      </c>
      <c r="T22" s="14">
        <v>440.91392100000002</v>
      </c>
      <c r="U22" s="14">
        <v>278.07553300000001</v>
      </c>
      <c r="V22" s="14">
        <v>265.31978099999998</v>
      </c>
      <c r="W22" s="14">
        <v>334.71725900000001</v>
      </c>
      <c r="X22" s="14">
        <v>398.76773800000001</v>
      </c>
      <c r="Y22" s="14">
        <v>400.74656099999999</v>
      </c>
      <c r="Z22" s="14">
        <v>725.98644300000001</v>
      </c>
      <c r="AA22" s="14">
        <v>544.82103300000006</v>
      </c>
      <c r="AB22" s="14">
        <v>496.23574300000001</v>
      </c>
      <c r="AC22" s="14">
        <v>517.75</v>
      </c>
      <c r="AD22" s="14">
        <v>538.41</v>
      </c>
      <c r="AE22" s="14">
        <v>546.77</v>
      </c>
    </row>
    <row r="23" spans="1:31" ht="13.5" customHeight="1" x14ac:dyDescent="0.15">
      <c r="A23" s="1"/>
      <c r="B23" s="16" t="s">
        <v>47</v>
      </c>
      <c r="C23" s="10">
        <v>580.72500000000048</v>
      </c>
      <c r="D23" s="11">
        <v>655.04375042245795</v>
      </c>
      <c r="E23" s="11">
        <v>570.86577470262046</v>
      </c>
      <c r="F23" s="11">
        <v>767.7595519631592</v>
      </c>
      <c r="G23" s="11">
        <v>973.83</v>
      </c>
      <c r="H23" s="11">
        <v>913.44849332470505</v>
      </c>
      <c r="I23" s="11">
        <v>1069.825</v>
      </c>
      <c r="J23" s="11">
        <v>1070.05</v>
      </c>
      <c r="K23" s="11">
        <v>1103.5999999999999</v>
      </c>
      <c r="L23" s="11">
        <v>1261.5500010000001</v>
      </c>
      <c r="M23" s="11">
        <v>1253.7199909999999</v>
      </c>
      <c r="N23" s="11">
        <v>1319.440159</v>
      </c>
      <c r="O23" s="11">
        <v>1636.321363</v>
      </c>
      <c r="P23" s="11">
        <v>2052.97289</v>
      </c>
      <c r="Q23" s="11">
        <v>2460.7770150000001</v>
      </c>
      <c r="R23" s="11">
        <v>3316.9326879999999</v>
      </c>
      <c r="S23" s="11">
        <v>3829.3776910000001</v>
      </c>
      <c r="T23" s="11">
        <v>4135.3124479999997</v>
      </c>
      <c r="U23" s="11">
        <v>3237.5777539999999</v>
      </c>
      <c r="V23" s="11">
        <v>4197.8583859999999</v>
      </c>
      <c r="W23" s="11">
        <v>5068.4913150000002</v>
      </c>
      <c r="X23" s="11">
        <v>4307.3426120000004</v>
      </c>
      <c r="Y23" s="11">
        <v>5098.6908899999999</v>
      </c>
      <c r="Z23" s="11">
        <v>5365.7975290000004</v>
      </c>
      <c r="AA23" s="11">
        <v>4241.9394039999997</v>
      </c>
      <c r="AB23" s="11">
        <v>4488.8890490000003</v>
      </c>
      <c r="AC23" s="11">
        <v>5628.73</v>
      </c>
      <c r="AD23" s="11">
        <v>5533.99</v>
      </c>
      <c r="AE23" s="11">
        <v>5188.63</v>
      </c>
    </row>
    <row r="24" spans="1:31" ht="13.5" customHeight="1" x14ac:dyDescent="0.15">
      <c r="A24" s="1"/>
      <c r="B24" s="16" t="s">
        <v>48</v>
      </c>
      <c r="C24" s="13"/>
      <c r="D24" s="14"/>
      <c r="E24" s="14">
        <v>1.4254635321922</v>
      </c>
      <c r="F24" s="14">
        <v>4.1070916688556602</v>
      </c>
      <c r="G24" s="14">
        <v>6.92</v>
      </c>
      <c r="H24" s="14">
        <v>3.8007272261065896</v>
      </c>
      <c r="I24" s="14">
        <v>6.05</v>
      </c>
      <c r="J24" s="14">
        <v>8.8000000000000007</v>
      </c>
      <c r="K24" s="14">
        <v>12.125</v>
      </c>
      <c r="L24" s="14">
        <v>13.525001</v>
      </c>
      <c r="M24" s="14">
        <v>8.9380729999999993</v>
      </c>
      <c r="N24" s="14">
        <v>8.1718410000000006</v>
      </c>
      <c r="O24" s="14">
        <v>14.458454</v>
      </c>
      <c r="P24" s="14">
        <v>15.856304</v>
      </c>
      <c r="Q24" s="14">
        <v>25.650421999999999</v>
      </c>
      <c r="R24" s="14">
        <v>36.951307</v>
      </c>
      <c r="S24" s="14">
        <v>54.511789</v>
      </c>
      <c r="T24" s="14">
        <v>48.860571999999998</v>
      </c>
      <c r="U24" s="14">
        <v>37.189849000000002</v>
      </c>
      <c r="V24" s="14">
        <v>101.68329799999999</v>
      </c>
      <c r="W24" s="14">
        <v>93.229316999999995</v>
      </c>
      <c r="X24" s="14">
        <v>100.81440000000001</v>
      </c>
      <c r="Y24" s="14">
        <v>101.126475</v>
      </c>
      <c r="Z24" s="14">
        <v>104.15992900000001</v>
      </c>
      <c r="AA24" s="14">
        <v>83.825436999999994</v>
      </c>
      <c r="AB24" s="14">
        <v>96.575317999999996</v>
      </c>
      <c r="AC24" s="14">
        <v>119.57</v>
      </c>
      <c r="AD24" s="14">
        <v>117.95</v>
      </c>
      <c r="AE24" s="14">
        <v>123.64</v>
      </c>
    </row>
    <row r="25" spans="1:31" ht="13.5" customHeight="1" x14ac:dyDescent="0.15">
      <c r="A25" s="1"/>
      <c r="B25" s="16" t="s">
        <v>49</v>
      </c>
      <c r="C25" s="10"/>
      <c r="D25" s="11"/>
      <c r="E25" s="11">
        <v>0.20025222328535791</v>
      </c>
      <c r="F25" s="11">
        <v>1.2736212032048102</v>
      </c>
      <c r="G25" s="11">
        <v>0.88</v>
      </c>
      <c r="H25" s="11">
        <v>2.0732763376632102</v>
      </c>
      <c r="I25" s="11">
        <v>2.7</v>
      </c>
      <c r="J25" s="11">
        <v>3.300000000000002</v>
      </c>
      <c r="K25" s="11">
        <v>8.1750000000000007</v>
      </c>
      <c r="L25" s="11">
        <v>8.9500010000000003</v>
      </c>
      <c r="M25" s="11">
        <v>7.1903610000000002</v>
      </c>
      <c r="N25" s="11">
        <v>9.1714649999999995</v>
      </c>
      <c r="O25" s="11">
        <v>15.96503</v>
      </c>
      <c r="P25" s="11">
        <v>26.613710000000001</v>
      </c>
      <c r="Q25" s="11">
        <v>32.733921000000002</v>
      </c>
      <c r="R25" s="11">
        <v>38.796253</v>
      </c>
      <c r="S25" s="11">
        <v>54.441692000000003</v>
      </c>
      <c r="T25" s="11">
        <v>64.587475999999995</v>
      </c>
      <c r="U25" s="11">
        <v>53.909106000000001</v>
      </c>
      <c r="V25" s="11">
        <v>84.618335999999999</v>
      </c>
      <c r="W25" s="11">
        <v>95.874413000000004</v>
      </c>
      <c r="X25" s="11">
        <v>154.17769799999999</v>
      </c>
      <c r="Y25" s="11">
        <v>124.62205400000001</v>
      </c>
      <c r="Z25" s="11">
        <v>115.563598</v>
      </c>
      <c r="AA25" s="11">
        <v>84.099851000000001</v>
      </c>
      <c r="AB25" s="11">
        <v>96.235740000000007</v>
      </c>
      <c r="AC25" s="11">
        <v>103.3</v>
      </c>
      <c r="AD25" s="11">
        <v>120.68</v>
      </c>
      <c r="AE25" s="11">
        <v>118.12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>
        <v>3.2</v>
      </c>
      <c r="J26" s="14">
        <v>3.65</v>
      </c>
      <c r="K26" s="14">
        <v>4.9999999999999991</v>
      </c>
      <c r="L26" s="14">
        <v>5.5500020000000001</v>
      </c>
      <c r="M26" s="14">
        <v>5.3172110000000004</v>
      </c>
      <c r="N26" s="14">
        <v>7.9691359999999998</v>
      </c>
      <c r="O26" s="14">
        <v>12.927319000000001</v>
      </c>
      <c r="P26" s="14">
        <v>11.657375999999999</v>
      </c>
      <c r="Q26" s="14">
        <v>10.907912</v>
      </c>
      <c r="R26" s="14">
        <v>15.51017</v>
      </c>
      <c r="S26" s="14">
        <v>13.025763</v>
      </c>
      <c r="T26" s="14">
        <v>13.972018</v>
      </c>
      <c r="U26" s="14">
        <v>4.0163900000000003</v>
      </c>
      <c r="V26" s="14">
        <v>19.303464999999999</v>
      </c>
      <c r="W26" s="14">
        <v>8.23034</v>
      </c>
      <c r="X26" s="14">
        <v>8.4839870000000008</v>
      </c>
      <c r="Y26" s="14">
        <v>11.400763</v>
      </c>
      <c r="Z26" s="14">
        <v>9.3245430000000002</v>
      </c>
      <c r="AA26" s="14">
        <v>8.8886810000000001</v>
      </c>
      <c r="AB26" s="14">
        <v>10.461937000000001</v>
      </c>
      <c r="AC26" s="14">
        <v>11.36</v>
      </c>
      <c r="AD26" s="14">
        <v>14.06</v>
      </c>
      <c r="AE26" s="14">
        <v>36.46</v>
      </c>
    </row>
    <row r="27" spans="1:31" ht="13.5" customHeight="1" x14ac:dyDescent="0.15">
      <c r="A27" s="1"/>
      <c r="B27" s="16" t="s">
        <v>51</v>
      </c>
      <c r="C27" s="10">
        <v>3.17</v>
      </c>
      <c r="D27" s="11">
        <v>7.3325382799209615</v>
      </c>
      <c r="E27" s="11">
        <v>6.6396519627935193</v>
      </c>
      <c r="F27" s="11">
        <v>5.6006847474989474</v>
      </c>
      <c r="G27" s="11">
        <v>10.11</v>
      </c>
      <c r="H27" s="11">
        <v>6.1549202334761333</v>
      </c>
      <c r="I27" s="11">
        <v>11.824999999999999</v>
      </c>
      <c r="J27" s="11">
        <v>7.9</v>
      </c>
      <c r="K27" s="11">
        <v>22.675000000000011</v>
      </c>
      <c r="L27" s="11">
        <v>14.925000000000001</v>
      </c>
      <c r="M27" s="11">
        <v>10.887399</v>
      </c>
      <c r="N27" s="11">
        <v>27.219417</v>
      </c>
      <c r="O27" s="11">
        <v>96.542637999999997</v>
      </c>
      <c r="P27" s="11">
        <v>52.956218</v>
      </c>
      <c r="Q27" s="11">
        <v>98.854532000000006</v>
      </c>
      <c r="R27" s="11">
        <v>75.763244999999998</v>
      </c>
      <c r="S27" s="11">
        <v>40.967526999999997</v>
      </c>
      <c r="T27" s="11">
        <v>72.159885000000003</v>
      </c>
      <c r="U27" s="11">
        <v>482.70964199999997</v>
      </c>
      <c r="V27" s="11">
        <v>993.89062200000001</v>
      </c>
      <c r="W27" s="11">
        <v>847.18207500000005</v>
      </c>
      <c r="X27" s="11">
        <v>299.134457</v>
      </c>
      <c r="Y27" s="11">
        <v>202.471993</v>
      </c>
      <c r="Z27" s="11">
        <v>401.88255600000002</v>
      </c>
      <c r="AA27" s="11">
        <v>325.872793</v>
      </c>
      <c r="AB27" s="11">
        <v>109.753609</v>
      </c>
      <c r="AC27" s="11">
        <v>205.22</v>
      </c>
      <c r="AD27" s="11">
        <v>196.91</v>
      </c>
      <c r="AE27" s="11">
        <v>239.16</v>
      </c>
    </row>
    <row r="28" spans="1:31" ht="13.5" customHeight="1" x14ac:dyDescent="0.15">
      <c r="A28" s="1"/>
      <c r="B28" s="16" t="s">
        <v>52</v>
      </c>
      <c r="C28" s="13">
        <v>373.178</v>
      </c>
      <c r="D28" s="14">
        <v>418.02918996892998</v>
      </c>
      <c r="E28" s="14">
        <v>457.54555542314279</v>
      </c>
      <c r="F28" s="14">
        <v>535.01124123118802</v>
      </c>
      <c r="G28" s="14">
        <v>711.07</v>
      </c>
      <c r="H28" s="14">
        <v>838.7727790583217</v>
      </c>
      <c r="I28" s="14">
        <v>815.95</v>
      </c>
      <c r="J28" s="14">
        <v>773.57499999999948</v>
      </c>
      <c r="K28" s="14">
        <v>855.2249999999998</v>
      </c>
      <c r="L28" s="14">
        <v>881.52500199999997</v>
      </c>
      <c r="M28" s="14">
        <v>847.62725999999998</v>
      </c>
      <c r="N28" s="14">
        <v>1001.903686</v>
      </c>
      <c r="O28" s="14">
        <v>1228.807892</v>
      </c>
      <c r="P28" s="14">
        <v>1460.818542</v>
      </c>
      <c r="Q28" s="14">
        <v>2257.300964</v>
      </c>
      <c r="R28" s="14">
        <v>2621.3382790000001</v>
      </c>
      <c r="S28" s="14">
        <v>4586.7160219999996</v>
      </c>
      <c r="T28" s="14">
        <v>6458.6972830000004</v>
      </c>
      <c r="U28" s="14">
        <v>6407.167727</v>
      </c>
      <c r="V28" s="14">
        <v>6578.586174</v>
      </c>
      <c r="W28" s="14">
        <v>9733.9878200000003</v>
      </c>
      <c r="X28" s="14">
        <v>10013.659718999999</v>
      </c>
      <c r="Y28" s="14">
        <v>8590.6846320000004</v>
      </c>
      <c r="Z28" s="14">
        <v>6734.0207620000001</v>
      </c>
      <c r="AA28" s="14">
        <v>4923.9311479999997</v>
      </c>
      <c r="AB28" s="14">
        <v>4834.0374110000002</v>
      </c>
      <c r="AC28" s="14">
        <v>5431.74</v>
      </c>
      <c r="AD28" s="14">
        <v>8653.98</v>
      </c>
      <c r="AE28" s="14">
        <v>8930.7900000000009</v>
      </c>
    </row>
    <row r="29" spans="1:31" ht="13.5" customHeight="1" x14ac:dyDescent="0.15">
      <c r="A29" s="1"/>
      <c r="B29" s="16" t="s">
        <v>53</v>
      </c>
      <c r="C29" s="10">
        <v>44.9</v>
      </c>
      <c r="D29" s="11">
        <v>56.232943185096815</v>
      </c>
      <c r="E29" s="11">
        <v>53.197168669170082</v>
      </c>
      <c r="F29" s="11">
        <v>57.557245552538589</v>
      </c>
      <c r="G29" s="11">
        <v>88.36</v>
      </c>
      <c r="H29" s="11">
        <v>82.934055062618967</v>
      </c>
      <c r="I29" s="11">
        <v>105.52500000000001</v>
      </c>
      <c r="J29" s="11">
        <v>107.575</v>
      </c>
      <c r="K29" s="11">
        <v>120.02499999999999</v>
      </c>
      <c r="L29" s="11">
        <v>141.17499900000001</v>
      </c>
      <c r="M29" s="11">
        <v>145.98994099999999</v>
      </c>
      <c r="N29" s="11">
        <v>158.548013</v>
      </c>
      <c r="O29" s="11">
        <v>167.94659100000001</v>
      </c>
      <c r="P29" s="11">
        <v>197.47121899999999</v>
      </c>
      <c r="Q29" s="11">
        <v>251.45648600000001</v>
      </c>
      <c r="R29" s="11">
        <v>339.901679</v>
      </c>
      <c r="S29" s="11">
        <v>462.55956400000002</v>
      </c>
      <c r="T29" s="11">
        <v>532.27972599999998</v>
      </c>
      <c r="U29" s="11">
        <v>348.370678</v>
      </c>
      <c r="V29" s="11">
        <v>462.17935299999999</v>
      </c>
      <c r="W29" s="11">
        <v>581.67207199999996</v>
      </c>
      <c r="X29" s="11">
        <v>490.611985</v>
      </c>
      <c r="Y29" s="11">
        <v>616.63008300000001</v>
      </c>
      <c r="Z29" s="11">
        <v>676.11374799999999</v>
      </c>
      <c r="AA29" s="11">
        <v>581.41358500000001</v>
      </c>
      <c r="AB29" s="11">
        <v>618.35653500000001</v>
      </c>
      <c r="AC29" s="11">
        <v>736.28</v>
      </c>
      <c r="AD29" s="11">
        <v>762.51</v>
      </c>
      <c r="AE29" s="11">
        <v>741.92</v>
      </c>
    </row>
    <row r="30" spans="1:31" ht="13.5" customHeight="1" x14ac:dyDescent="0.15">
      <c r="A30" s="1"/>
      <c r="B30" s="16" t="s">
        <v>54</v>
      </c>
      <c r="C30" s="13"/>
      <c r="D30" s="14"/>
      <c r="E30" s="14">
        <v>3.8569301035356296</v>
      </c>
      <c r="F30" s="14">
        <v>3.0640859854863702</v>
      </c>
      <c r="G30" s="14">
        <v>3.71</v>
      </c>
      <c r="H30" s="14">
        <v>2.7197204415440499</v>
      </c>
      <c r="I30" s="14"/>
      <c r="J30" s="14"/>
      <c r="K30" s="14"/>
      <c r="L30" s="14"/>
      <c r="M30" s="14">
        <v>9.3927200000000006</v>
      </c>
      <c r="N30" s="14">
        <v>10.405484</v>
      </c>
      <c r="O30" s="14">
        <v>15.387651</v>
      </c>
      <c r="P30" s="14">
        <v>21.141248999999998</v>
      </c>
      <c r="Q30" s="14">
        <v>22.018370000000001</v>
      </c>
      <c r="R30" s="14">
        <v>32.379869999999997</v>
      </c>
      <c r="S30" s="14">
        <v>44.786999000000002</v>
      </c>
      <c r="T30" s="14">
        <v>37.654806000000001</v>
      </c>
      <c r="U30" s="14">
        <v>34.390752999999997</v>
      </c>
      <c r="V30" s="14">
        <v>47.294266999999998</v>
      </c>
      <c r="W30" s="14">
        <v>88.873716000000002</v>
      </c>
      <c r="X30" s="14">
        <v>102.862936</v>
      </c>
      <c r="Y30" s="14">
        <v>105.61655500000001</v>
      </c>
      <c r="Z30" s="14">
        <v>129.870848</v>
      </c>
      <c r="AA30" s="14">
        <v>138.33696800000001</v>
      </c>
      <c r="AB30" s="14">
        <v>141.614316</v>
      </c>
      <c r="AC30" s="14">
        <v>149.71</v>
      </c>
      <c r="AD30" s="14">
        <v>147.63</v>
      </c>
      <c r="AE30" s="14">
        <v>139.75</v>
      </c>
    </row>
    <row r="31" spans="1:31" ht="13.5" customHeight="1" x14ac:dyDescent="0.15">
      <c r="A31" s="1"/>
      <c r="B31" s="16" t="s">
        <v>55</v>
      </c>
      <c r="C31" s="10"/>
      <c r="D31" s="11"/>
      <c r="E31" s="11">
        <v>3.7797214727855604</v>
      </c>
      <c r="F31" s="11">
        <v>4.0174932896981606</v>
      </c>
      <c r="G31" s="11">
        <v>3.3</v>
      </c>
      <c r="H31" s="11">
        <v>5.908303991229249</v>
      </c>
      <c r="I31" s="11"/>
      <c r="J31" s="11"/>
      <c r="K31" s="11"/>
      <c r="L31" s="11"/>
      <c r="M31" s="11">
        <v>29.351289999999999</v>
      </c>
      <c r="N31" s="11">
        <v>25.250907000000002</v>
      </c>
      <c r="O31" s="11">
        <v>33.153736000000002</v>
      </c>
      <c r="P31" s="11">
        <v>55.700792999999997</v>
      </c>
      <c r="Q31" s="11">
        <v>73.291306000000006</v>
      </c>
      <c r="R31" s="11">
        <v>85.768685000000005</v>
      </c>
      <c r="S31" s="11">
        <v>111.77426800000001</v>
      </c>
      <c r="T31" s="11">
        <v>160.77561600000001</v>
      </c>
      <c r="U31" s="11">
        <v>194.79926800000001</v>
      </c>
      <c r="V31" s="11">
        <v>148.06267</v>
      </c>
      <c r="W31" s="11">
        <v>233.41166699999999</v>
      </c>
      <c r="X31" s="11">
        <v>272.74000699999999</v>
      </c>
      <c r="Y31" s="11">
        <v>222.535211</v>
      </c>
      <c r="Z31" s="11">
        <v>230.83767399999999</v>
      </c>
      <c r="AA31" s="11">
        <v>237.88354899999999</v>
      </c>
      <c r="AB31" s="11">
        <v>290.98364600000002</v>
      </c>
      <c r="AC31" s="11">
        <v>263.87</v>
      </c>
      <c r="AD31" s="11">
        <v>305.08</v>
      </c>
      <c r="AE31" s="11">
        <v>334.11</v>
      </c>
    </row>
    <row r="32" spans="1:31" ht="13.5" customHeight="1" x14ac:dyDescent="0.15">
      <c r="A32" s="1"/>
      <c r="B32" s="16" t="s">
        <v>56</v>
      </c>
      <c r="C32" s="13">
        <v>216.965</v>
      </c>
      <c r="D32" s="14">
        <v>246.77159840600299</v>
      </c>
      <c r="E32" s="14">
        <v>202.07598046713787</v>
      </c>
      <c r="F32" s="14">
        <v>247.24571457262999</v>
      </c>
      <c r="G32" s="14">
        <v>380.67</v>
      </c>
      <c r="H32" s="14">
        <v>419.70007699145674</v>
      </c>
      <c r="I32" s="14">
        <v>459.25</v>
      </c>
      <c r="J32" s="14">
        <v>500.07499999999999</v>
      </c>
      <c r="K32" s="14">
        <v>544.37499999999989</v>
      </c>
      <c r="L32" s="14">
        <v>641.250001</v>
      </c>
      <c r="M32" s="14">
        <v>688.55316000000005</v>
      </c>
      <c r="N32" s="14">
        <v>778.41801199999998</v>
      </c>
      <c r="O32" s="14">
        <v>954.90536599999996</v>
      </c>
      <c r="P32" s="14">
        <v>1236.408692</v>
      </c>
      <c r="Q32" s="14">
        <v>1582.65489</v>
      </c>
      <c r="R32" s="14">
        <v>1820.1688489999999</v>
      </c>
      <c r="S32" s="14">
        <v>2187.9964810000001</v>
      </c>
      <c r="T32" s="14">
        <v>2811.2157459999999</v>
      </c>
      <c r="U32" s="14">
        <v>1922.9168119999999</v>
      </c>
      <c r="V32" s="14">
        <v>2309.8718079999999</v>
      </c>
      <c r="W32" s="14">
        <v>2985.9847129999998</v>
      </c>
      <c r="X32" s="14">
        <v>2912.913963</v>
      </c>
      <c r="Y32" s="14">
        <v>2854.0149240000001</v>
      </c>
      <c r="Z32" s="14">
        <v>3146.1854640000001</v>
      </c>
      <c r="AA32" s="14">
        <v>3165.4452000000001</v>
      </c>
      <c r="AB32" s="14">
        <v>3358.8303850000002</v>
      </c>
      <c r="AC32" s="14">
        <v>3774.06</v>
      </c>
      <c r="AD32" s="14">
        <v>4111.8100000000004</v>
      </c>
      <c r="AE32" s="14">
        <v>4242.3</v>
      </c>
    </row>
    <row r="33" spans="1:31" ht="13.5" customHeight="1" x14ac:dyDescent="0.15">
      <c r="A33" s="1"/>
      <c r="B33" s="15" t="s">
        <v>57</v>
      </c>
      <c r="C33" s="10">
        <v>202.9</v>
      </c>
      <c r="D33" s="11">
        <v>232.15489714776601</v>
      </c>
      <c r="E33" s="11">
        <v>245.58910218395312</v>
      </c>
      <c r="F33" s="11">
        <v>313.3966730603758</v>
      </c>
      <c r="G33" s="11">
        <v>351.09</v>
      </c>
      <c r="H33" s="11">
        <v>381.2583105923901</v>
      </c>
      <c r="I33" s="11">
        <v>425.07499999999999</v>
      </c>
      <c r="J33" s="11">
        <v>400.125</v>
      </c>
      <c r="K33" s="11">
        <v>399.32499999999999</v>
      </c>
      <c r="L33" s="11">
        <v>405.250001</v>
      </c>
      <c r="M33" s="11">
        <v>391.04838999999998</v>
      </c>
      <c r="N33" s="11">
        <v>482.63775600000002</v>
      </c>
      <c r="O33" s="11">
        <v>564.26264300000003</v>
      </c>
      <c r="P33" s="11">
        <v>661.34585000000004</v>
      </c>
      <c r="Q33" s="11">
        <v>796.03353600000003</v>
      </c>
      <c r="R33" s="11">
        <v>898.911427</v>
      </c>
      <c r="S33" s="11">
        <v>1093.7351080000001</v>
      </c>
      <c r="T33" s="11">
        <v>1451.4970209999999</v>
      </c>
      <c r="U33" s="11">
        <v>1315.323363</v>
      </c>
      <c r="V33" s="11">
        <v>1652.8359479999999</v>
      </c>
      <c r="W33" s="11">
        <v>2087.9641569999999</v>
      </c>
      <c r="X33" s="11">
        <v>2665.377391</v>
      </c>
      <c r="Y33" s="11">
        <v>2209.5651109999999</v>
      </c>
      <c r="Z33" s="11">
        <v>2666.280835</v>
      </c>
      <c r="AA33" s="11">
        <v>3172.863981</v>
      </c>
      <c r="AB33" s="11">
        <v>2920.23918</v>
      </c>
      <c r="AC33" s="11">
        <v>3887.65</v>
      </c>
      <c r="AD33" s="11">
        <v>3738.8</v>
      </c>
      <c r="AE33" s="11">
        <v>2955.5</v>
      </c>
    </row>
    <row r="34" spans="1:31" ht="13.5" customHeight="1" x14ac:dyDescent="0.15">
      <c r="A34" s="1"/>
      <c r="B34" s="15" t="s">
        <v>58</v>
      </c>
      <c r="C34" s="13">
        <v>188.21199999999999</v>
      </c>
      <c r="D34" s="14">
        <v>207.71902479917898</v>
      </c>
      <c r="E34" s="14">
        <v>212.59338340634099</v>
      </c>
      <c r="F34" s="14">
        <v>251.67692277722401</v>
      </c>
      <c r="G34" s="14">
        <v>291.86</v>
      </c>
      <c r="H34" s="14">
        <v>317.68291961090591</v>
      </c>
      <c r="I34" s="14">
        <v>413.15</v>
      </c>
      <c r="J34" s="14">
        <v>463.05</v>
      </c>
      <c r="K34" s="14">
        <v>551.97500000000002</v>
      </c>
      <c r="L34" s="14">
        <v>636.95000000000005</v>
      </c>
      <c r="M34" s="14">
        <v>569.63094000000001</v>
      </c>
      <c r="N34" s="14">
        <v>669.90311499999996</v>
      </c>
      <c r="O34" s="14">
        <v>746.96247600000004</v>
      </c>
      <c r="P34" s="14">
        <v>802.91907600000002</v>
      </c>
      <c r="Q34" s="14">
        <v>982.88204699999994</v>
      </c>
      <c r="R34" s="14">
        <v>1088.193004</v>
      </c>
      <c r="S34" s="14">
        <v>1226.5410019999999</v>
      </c>
      <c r="T34" s="14">
        <v>1414.8944509999999</v>
      </c>
      <c r="U34" s="14">
        <v>1139.0049309999999</v>
      </c>
      <c r="V34" s="14">
        <v>1253.3213989999999</v>
      </c>
      <c r="W34" s="14">
        <v>1886.8547369999999</v>
      </c>
      <c r="X34" s="14">
        <v>2020.2770149999999</v>
      </c>
      <c r="Y34" s="14">
        <v>2130.750266</v>
      </c>
      <c r="Z34" s="14">
        <v>2169.5755439999998</v>
      </c>
      <c r="AA34" s="14">
        <v>2092.968993</v>
      </c>
      <c r="AB34" s="14">
        <v>1824.424178</v>
      </c>
      <c r="AC34" s="14">
        <v>2319.5500000000002</v>
      </c>
      <c r="AD34" s="14">
        <v>2793.65</v>
      </c>
      <c r="AE34" s="14">
        <v>2897.34</v>
      </c>
    </row>
    <row r="35" spans="1:31" ht="13.5" customHeight="1" x14ac:dyDescent="0.15">
      <c r="A35" s="1"/>
      <c r="B35" s="15" t="s">
        <v>59</v>
      </c>
      <c r="C35" s="10">
        <v>615.42999999999995</v>
      </c>
      <c r="D35" s="11">
        <v>721.43789600479329</v>
      </c>
      <c r="E35" s="11">
        <v>1145.1378040899799</v>
      </c>
      <c r="F35" s="11">
        <v>1349.9228121935007</v>
      </c>
      <c r="G35" s="11">
        <v>1821.11</v>
      </c>
      <c r="H35" s="11">
        <v>1764.6551008295392</v>
      </c>
      <c r="I35" s="11">
        <v>1914.65</v>
      </c>
      <c r="J35" s="11">
        <v>1893.45</v>
      </c>
      <c r="K35" s="11">
        <v>2353.3249999999998</v>
      </c>
      <c r="L35" s="11">
        <v>2608.4</v>
      </c>
      <c r="M35" s="11">
        <v>2407.5612609999998</v>
      </c>
      <c r="N35" s="11">
        <v>2551.5832289999998</v>
      </c>
      <c r="O35" s="11">
        <v>3099.6850749999999</v>
      </c>
      <c r="P35" s="11">
        <v>3553.951986</v>
      </c>
      <c r="Q35" s="11">
        <v>4276.4451740000004</v>
      </c>
      <c r="R35" s="11">
        <v>4628.2633429999996</v>
      </c>
      <c r="S35" s="11">
        <v>5899.0586970000004</v>
      </c>
      <c r="T35" s="11">
        <v>7039.4833840000001</v>
      </c>
      <c r="U35" s="11">
        <v>6938.38429</v>
      </c>
      <c r="V35" s="11">
        <v>9518.1528870000002</v>
      </c>
      <c r="W35" s="11">
        <v>12643.096708999999</v>
      </c>
      <c r="X35" s="11">
        <v>12148.451966000001</v>
      </c>
      <c r="Y35" s="11">
        <v>13024.161935</v>
      </c>
      <c r="Z35" s="11">
        <v>13507.652205</v>
      </c>
      <c r="AA35" s="11">
        <v>12218.272709000001</v>
      </c>
      <c r="AB35" s="11">
        <v>13225.156919999999</v>
      </c>
      <c r="AC35" s="11">
        <v>15014.83</v>
      </c>
      <c r="AD35" s="11">
        <v>13211.83</v>
      </c>
      <c r="AE35" s="11">
        <v>12049.29</v>
      </c>
    </row>
    <row r="36" spans="1:31" ht="13.5" customHeight="1" x14ac:dyDescent="0.15">
      <c r="A36" s="1"/>
      <c r="B36" s="15" t="s">
        <v>60</v>
      </c>
      <c r="C36" s="13">
        <v>0.33600000000000013</v>
      </c>
      <c r="D36" s="14">
        <v>0.40911241532130577</v>
      </c>
      <c r="E36" s="14">
        <v>0.25114216701372999</v>
      </c>
      <c r="F36" s="14">
        <v>1.5198473845481</v>
      </c>
      <c r="G36" s="14">
        <v>1.44</v>
      </c>
      <c r="H36" s="14">
        <v>1.97485365935568</v>
      </c>
      <c r="I36" s="14">
        <v>2.75</v>
      </c>
      <c r="J36" s="14">
        <v>1.45</v>
      </c>
      <c r="K36" s="14">
        <v>0.82499999999999951</v>
      </c>
      <c r="L36" s="14">
        <v>1.0249999999999999</v>
      </c>
      <c r="M36" s="14">
        <v>1.323202</v>
      </c>
      <c r="N36" s="14">
        <v>3.1104280000000002</v>
      </c>
      <c r="O36" s="14">
        <v>3.9565959999999998</v>
      </c>
      <c r="P36" s="14">
        <v>2.3582550000000002</v>
      </c>
      <c r="Q36" s="14">
        <v>2.3682370000000001</v>
      </c>
      <c r="R36" s="14">
        <v>1.8281989999999999</v>
      </c>
      <c r="S36" s="14">
        <v>3.7530239999999999</v>
      </c>
      <c r="T36" s="14">
        <v>5.586462</v>
      </c>
      <c r="U36" s="14">
        <v>40.846052999999998</v>
      </c>
      <c r="V36" s="14">
        <v>1.1915009999999999</v>
      </c>
      <c r="W36" s="14">
        <v>1.7236260000000001</v>
      </c>
      <c r="X36" s="14">
        <v>1.0528489999999999</v>
      </c>
      <c r="Y36" s="14">
        <v>1.429818</v>
      </c>
      <c r="Z36" s="14">
        <v>0.92140599999999995</v>
      </c>
      <c r="AA36" s="14">
        <v>1.7163520000000001</v>
      </c>
      <c r="AB36" s="14">
        <v>1.7795460000000001</v>
      </c>
      <c r="AC36" s="14">
        <v>7.38</v>
      </c>
      <c r="AD36" s="14">
        <v>7.45</v>
      </c>
      <c r="AE36" s="14">
        <v>1.24</v>
      </c>
    </row>
    <row r="37" spans="1:31" ht="13.5" customHeight="1" x14ac:dyDescent="0.15">
      <c r="A37" s="1"/>
      <c r="B37" s="15" t="s">
        <v>61</v>
      </c>
      <c r="C37" s="10"/>
      <c r="D37" s="11"/>
      <c r="E37" s="11">
        <v>59.051507736851406</v>
      </c>
      <c r="F37" s="11">
        <v>19.976759047234289</v>
      </c>
      <c r="G37" s="11">
        <v>25.95</v>
      </c>
      <c r="H37" s="11">
        <v>29.761615799123202</v>
      </c>
      <c r="I37" s="11"/>
      <c r="J37" s="11"/>
      <c r="K37" s="11"/>
      <c r="L37" s="11"/>
      <c r="M37" s="11">
        <v>40.100780999999998</v>
      </c>
      <c r="N37" s="11"/>
      <c r="O37" s="11">
        <v>64.075001</v>
      </c>
      <c r="P37" s="11"/>
      <c r="Q37" s="11">
        <v>94.651779000000005</v>
      </c>
      <c r="R37" s="11">
        <v>101.018496</v>
      </c>
      <c r="S37" s="11">
        <v>160.80772899999999</v>
      </c>
      <c r="T37" s="11">
        <v>186.117344</v>
      </c>
      <c r="U37" s="11">
        <v>167.11536899999999</v>
      </c>
      <c r="V37" s="11">
        <v>198.63641200000001</v>
      </c>
      <c r="W37" s="11">
        <v>259.44454899999999</v>
      </c>
      <c r="X37" s="11">
        <v>258.34732300000002</v>
      </c>
      <c r="Y37" s="11">
        <v>358.55824999999999</v>
      </c>
      <c r="Z37" s="11">
        <v>398.04032799999999</v>
      </c>
      <c r="AA37" s="11">
        <v>470.65945699999997</v>
      </c>
      <c r="AB37" s="11">
        <v>534.85089300000004</v>
      </c>
      <c r="AC37" s="11">
        <v>393.52</v>
      </c>
      <c r="AD37" s="11">
        <v>414.06</v>
      </c>
      <c r="AE37" s="11">
        <v>467.4</v>
      </c>
    </row>
    <row r="38" spans="1:31" ht="13.5" customHeight="1" x14ac:dyDescent="0.15">
      <c r="A38" s="1"/>
      <c r="B38" s="15" t="s">
        <v>62</v>
      </c>
      <c r="C38" s="13">
        <v>78.590999999999994</v>
      </c>
      <c r="D38" s="14">
        <v>89.401076875004591</v>
      </c>
      <c r="E38" s="14">
        <v>87.560204204025894</v>
      </c>
      <c r="F38" s="14">
        <v>108.66664969675099</v>
      </c>
      <c r="G38" s="14">
        <v>146.84</v>
      </c>
      <c r="H38" s="14">
        <v>139.80883205771698</v>
      </c>
      <c r="I38" s="14">
        <v>157.125</v>
      </c>
      <c r="J38" s="14">
        <v>179.67500000000001</v>
      </c>
      <c r="K38" s="14">
        <v>204.95</v>
      </c>
      <c r="L38" s="14">
        <v>183.57499799999999</v>
      </c>
      <c r="M38" s="14">
        <v>152.74687</v>
      </c>
      <c r="N38" s="14">
        <v>175.71396899999999</v>
      </c>
      <c r="O38" s="14">
        <v>227.33730199999999</v>
      </c>
      <c r="P38" s="14">
        <v>276.01275399999997</v>
      </c>
      <c r="Q38" s="14">
        <v>384.14816500000001</v>
      </c>
      <c r="R38" s="14">
        <v>445.93552</v>
      </c>
      <c r="S38" s="14">
        <v>486.37702300000001</v>
      </c>
      <c r="T38" s="14">
        <v>582.04162499999995</v>
      </c>
      <c r="U38" s="14">
        <v>577.69451400000003</v>
      </c>
      <c r="V38" s="14">
        <v>627.76850200000001</v>
      </c>
      <c r="W38" s="14">
        <v>784.89601600000003</v>
      </c>
      <c r="X38" s="14">
        <v>705.978116</v>
      </c>
      <c r="Y38" s="14">
        <v>756.24594400000001</v>
      </c>
      <c r="Z38" s="14">
        <v>747.35746500000005</v>
      </c>
      <c r="AA38" s="14">
        <v>677.20473900000002</v>
      </c>
      <c r="AB38" s="14">
        <v>699.45251299999995</v>
      </c>
      <c r="AC38" s="14">
        <v>760.62</v>
      </c>
      <c r="AD38" s="14">
        <v>745.55</v>
      </c>
      <c r="AE38" s="14">
        <v>752.36</v>
      </c>
    </row>
    <row r="39" spans="1:31" ht="13.5" customHeight="1" x14ac:dyDescent="0.15">
      <c r="A39" s="1"/>
      <c r="B39" s="15" t="s">
        <v>63</v>
      </c>
      <c r="C39" s="10">
        <v>0.40699999999999997</v>
      </c>
      <c r="D39" s="11">
        <v>0.67429962826705225</v>
      </c>
      <c r="E39" s="11">
        <v>0.41847020885585401</v>
      </c>
      <c r="F39" s="11">
        <v>1.2631676648438099</v>
      </c>
      <c r="G39" s="11">
        <v>1.65</v>
      </c>
      <c r="H39" s="11">
        <v>2.6693876696357202</v>
      </c>
      <c r="I39" s="11">
        <v>5.5750000000000002</v>
      </c>
      <c r="J39" s="11">
        <v>4.6749999999999998</v>
      </c>
      <c r="K39" s="11">
        <v>3.2750000000000017</v>
      </c>
      <c r="L39" s="11">
        <v>5.1749989999999997</v>
      </c>
      <c r="M39" s="11">
        <v>4.9373379999999996</v>
      </c>
      <c r="N39" s="11">
        <v>7.4383860000000004</v>
      </c>
      <c r="O39" s="11">
        <v>15.271222</v>
      </c>
      <c r="P39" s="11">
        <v>13.709852</v>
      </c>
      <c r="Q39" s="11">
        <v>13.017391</v>
      </c>
      <c r="R39" s="11">
        <v>11.882118999999999</v>
      </c>
      <c r="S39" s="11">
        <v>13.195321</v>
      </c>
      <c r="T39" s="11">
        <v>14.374317</v>
      </c>
      <c r="U39" s="11">
        <v>13.578887</v>
      </c>
      <c r="V39" s="11">
        <v>85.818787</v>
      </c>
      <c r="W39" s="11">
        <v>31.153110000000002</v>
      </c>
      <c r="X39" s="11">
        <v>26.321204999999999</v>
      </c>
      <c r="Y39" s="11">
        <v>20.980391999999998</v>
      </c>
      <c r="Z39" s="11">
        <v>20.355459</v>
      </c>
      <c r="AA39" s="11">
        <v>18.742279</v>
      </c>
      <c r="AB39" s="11">
        <v>19.855737000000001</v>
      </c>
      <c r="AC39" s="11">
        <v>5.87</v>
      </c>
      <c r="AD39" s="11">
        <v>18.920000000000002</v>
      </c>
      <c r="AE39" s="11">
        <v>19.05</v>
      </c>
    </row>
    <row r="40" spans="1:31" ht="13.5" customHeight="1" x14ac:dyDescent="0.15">
      <c r="A40" s="1"/>
      <c r="B40" s="15" t="s">
        <v>64</v>
      </c>
      <c r="C40" s="13">
        <v>64.153000000000006</v>
      </c>
      <c r="D40" s="14">
        <v>74.401242223353549</v>
      </c>
      <c r="E40" s="14">
        <v>124.67006814587501</v>
      </c>
      <c r="F40" s="14">
        <v>141.46059753441199</v>
      </c>
      <c r="G40" s="14">
        <v>184.64</v>
      </c>
      <c r="H40" s="14">
        <v>219.55410231075399</v>
      </c>
      <c r="I40" s="14">
        <v>317.89999999999998</v>
      </c>
      <c r="J40" s="14">
        <v>354.75</v>
      </c>
      <c r="K40" s="14">
        <v>463.57499999999987</v>
      </c>
      <c r="L40" s="14">
        <v>479.15000099999997</v>
      </c>
      <c r="M40" s="14">
        <v>392.18588</v>
      </c>
      <c r="N40" s="14">
        <v>582.90903400000002</v>
      </c>
      <c r="O40" s="14">
        <v>701.61974699999996</v>
      </c>
      <c r="P40" s="14">
        <v>923.455288</v>
      </c>
      <c r="Q40" s="14">
        <v>1152.5609910000001</v>
      </c>
      <c r="R40" s="14">
        <v>1291.440566</v>
      </c>
      <c r="S40" s="14">
        <v>1532.5327440000001</v>
      </c>
      <c r="T40" s="14">
        <v>1645.6560480000001</v>
      </c>
      <c r="U40" s="14">
        <v>1609.3806380000001</v>
      </c>
      <c r="V40" s="14">
        <v>2804.5648030000002</v>
      </c>
      <c r="W40" s="14">
        <v>3758.9867549999999</v>
      </c>
      <c r="X40" s="14">
        <v>3815.1225180000001</v>
      </c>
      <c r="Y40" s="14">
        <v>3831.8120840000001</v>
      </c>
      <c r="Z40" s="14">
        <v>3584.4955909999999</v>
      </c>
      <c r="AA40" s="14">
        <v>2924.6820080000002</v>
      </c>
      <c r="AB40" s="14">
        <v>2913.510413</v>
      </c>
      <c r="AC40" s="14">
        <v>3264.9</v>
      </c>
      <c r="AD40" s="14">
        <v>3785.73</v>
      </c>
      <c r="AE40" s="14">
        <v>3604.99</v>
      </c>
    </row>
    <row r="41" spans="1:31" ht="13.5" customHeight="1" x14ac:dyDescent="0.15">
      <c r="A41" s="1"/>
      <c r="B41" s="15" t="s">
        <v>65</v>
      </c>
      <c r="C41" s="10">
        <v>1653.9640000000009</v>
      </c>
      <c r="D41" s="11">
        <v>1522.8275803336101</v>
      </c>
      <c r="E41" s="11">
        <v>1656.53840474659</v>
      </c>
      <c r="F41" s="11">
        <v>1923.5268680806898</v>
      </c>
      <c r="G41" s="11">
        <v>2130.4</v>
      </c>
      <c r="H41" s="11">
        <v>2077.9705403983799</v>
      </c>
      <c r="I41" s="11">
        <v>1925.35</v>
      </c>
      <c r="J41" s="11">
        <v>1713.625</v>
      </c>
      <c r="K41" s="11">
        <v>1677.05</v>
      </c>
      <c r="L41" s="11">
        <v>1767.224999</v>
      </c>
      <c r="M41" s="11">
        <v>1532.1331090000001</v>
      </c>
      <c r="N41" s="11">
        <v>1775.62781</v>
      </c>
      <c r="O41" s="11">
        <v>1747.972045</v>
      </c>
      <c r="P41" s="11">
        <v>1910.51559</v>
      </c>
      <c r="Q41" s="11">
        <v>2392.9196769999999</v>
      </c>
      <c r="R41" s="11">
        <v>2767.3449770000002</v>
      </c>
      <c r="S41" s="11">
        <v>3606.0127240000002</v>
      </c>
      <c r="T41" s="11">
        <v>3618.3386380000002</v>
      </c>
      <c r="U41" s="11">
        <v>3186.035214</v>
      </c>
      <c r="V41" s="11">
        <v>4812.8080470000004</v>
      </c>
      <c r="W41" s="11">
        <v>5663.5531170000004</v>
      </c>
      <c r="X41" s="11">
        <v>6697.2278770000003</v>
      </c>
      <c r="Y41" s="11">
        <v>6763.6498609999999</v>
      </c>
      <c r="Z41" s="11">
        <v>5732.2899340000004</v>
      </c>
      <c r="AA41" s="11">
        <v>4734.9434959999999</v>
      </c>
      <c r="AB41" s="11">
        <v>3827.2508440000001</v>
      </c>
      <c r="AC41" s="11">
        <v>4503.71</v>
      </c>
      <c r="AD41" s="11">
        <v>4742.6000000000004</v>
      </c>
      <c r="AE41" s="11">
        <v>4817.74</v>
      </c>
    </row>
    <row r="42" spans="1:31" ht="13.5" customHeight="1" x14ac:dyDescent="0.15">
      <c r="A42" s="1"/>
      <c r="B42" s="15" t="s">
        <v>66</v>
      </c>
      <c r="C42" s="13">
        <v>241.285</v>
      </c>
      <c r="D42" s="14">
        <v>196.38012765572088</v>
      </c>
      <c r="E42" s="14">
        <v>230.441129017165</v>
      </c>
      <c r="F42" s="14">
        <v>278.6185783416451</v>
      </c>
      <c r="G42" s="14">
        <v>394.29</v>
      </c>
      <c r="H42" s="14">
        <v>503.82902011248109</v>
      </c>
      <c r="I42" s="14">
        <v>480.32499999999999</v>
      </c>
      <c r="J42" s="14">
        <v>347.82499999999999</v>
      </c>
      <c r="K42" s="14">
        <v>434.42500000000013</v>
      </c>
      <c r="L42" s="14">
        <v>457.25</v>
      </c>
      <c r="M42" s="14">
        <v>452.30470100000002</v>
      </c>
      <c r="N42" s="14">
        <v>601.48246400000005</v>
      </c>
      <c r="O42" s="14">
        <v>734.85667599999999</v>
      </c>
      <c r="P42" s="14">
        <v>913.28737100000001</v>
      </c>
      <c r="Q42" s="14">
        <v>1630.828495</v>
      </c>
      <c r="R42" s="14">
        <v>2342.8472000000002</v>
      </c>
      <c r="S42" s="14">
        <v>2767.5294410000001</v>
      </c>
      <c r="T42" s="14">
        <v>3820.01881</v>
      </c>
      <c r="U42" s="14">
        <v>3732.140191</v>
      </c>
      <c r="V42" s="14">
        <v>3641.0575869999998</v>
      </c>
      <c r="W42" s="14">
        <v>4824.6314389999998</v>
      </c>
      <c r="X42" s="14">
        <v>4142.3237470000004</v>
      </c>
      <c r="Y42" s="14">
        <v>4099.2902640000002</v>
      </c>
      <c r="Z42" s="14">
        <v>4709.0189449999998</v>
      </c>
      <c r="AA42" s="14">
        <v>3683.8357449999999</v>
      </c>
      <c r="AB42" s="14">
        <v>3552.6441329999998</v>
      </c>
      <c r="AC42" s="14">
        <v>4395.55</v>
      </c>
      <c r="AD42" s="14">
        <v>4801.22</v>
      </c>
      <c r="AE42" s="14">
        <v>4651.5200000000004</v>
      </c>
    </row>
    <row r="43" spans="1:31" ht="13.5" customHeight="1" x14ac:dyDescent="0.15">
      <c r="A43" s="1"/>
      <c r="B43" s="15" t="s">
        <v>67</v>
      </c>
      <c r="C43" s="10">
        <v>24.206</v>
      </c>
      <c r="D43" s="11">
        <v>33.296584887361306</v>
      </c>
      <c r="E43" s="11">
        <v>30.338188076303911</v>
      </c>
      <c r="F43" s="11">
        <v>48.865171902061498</v>
      </c>
      <c r="G43" s="11">
        <v>57.59</v>
      </c>
      <c r="H43" s="11">
        <v>62.776864878942803</v>
      </c>
      <c r="I43" s="11">
        <v>70.424999999999997</v>
      </c>
      <c r="J43" s="11">
        <v>60.6</v>
      </c>
      <c r="K43" s="11">
        <v>62.424999999999997</v>
      </c>
      <c r="L43" s="11">
        <v>63.55</v>
      </c>
      <c r="M43" s="11">
        <v>60.821098999999997</v>
      </c>
      <c r="N43" s="11">
        <v>66.326054999999997</v>
      </c>
      <c r="O43" s="11">
        <v>81.405124999999998</v>
      </c>
      <c r="P43" s="11">
        <v>87.948353999999995</v>
      </c>
      <c r="Q43" s="11">
        <v>129.73066700000001</v>
      </c>
      <c r="R43" s="11">
        <v>413.00011000000001</v>
      </c>
      <c r="S43" s="11">
        <v>244.72788199999999</v>
      </c>
      <c r="T43" s="11">
        <v>209.93527599999999</v>
      </c>
      <c r="U43" s="11">
        <v>243.96432899999999</v>
      </c>
      <c r="V43" s="11">
        <v>189.03482500000001</v>
      </c>
      <c r="W43" s="11">
        <v>240.74216899999999</v>
      </c>
      <c r="X43" s="11">
        <v>303.51589200000001</v>
      </c>
      <c r="Y43" s="11">
        <v>267.07984299999998</v>
      </c>
      <c r="Z43" s="11">
        <v>322.16682100000003</v>
      </c>
      <c r="AA43" s="11">
        <v>314.63755700000002</v>
      </c>
      <c r="AB43" s="11">
        <v>308.55242099999998</v>
      </c>
      <c r="AC43" s="11">
        <v>329.39</v>
      </c>
      <c r="AD43" s="11">
        <v>378.77</v>
      </c>
      <c r="AE43" s="11">
        <v>383.77</v>
      </c>
    </row>
    <row r="44" spans="1:31" ht="13.5" customHeight="1" x14ac:dyDescent="0.15">
      <c r="A44" s="1"/>
      <c r="B44" s="15" t="s">
        <v>68</v>
      </c>
      <c r="C44" s="13">
        <v>44.168000000000028</v>
      </c>
      <c r="D44" s="14">
        <v>49.947928292915691</v>
      </c>
      <c r="E44" s="14">
        <v>45.774083992525028</v>
      </c>
      <c r="F44" s="14">
        <v>57.213174298946704</v>
      </c>
      <c r="G44" s="14">
        <v>63.34</v>
      </c>
      <c r="H44" s="14">
        <v>64.814160618830797</v>
      </c>
      <c r="I44" s="14">
        <v>77.025000000000006</v>
      </c>
      <c r="J44" s="14">
        <v>60.97499999999998</v>
      </c>
      <c r="K44" s="14">
        <v>52.349999999999973</v>
      </c>
      <c r="L44" s="14">
        <v>58.125000999999997</v>
      </c>
      <c r="M44" s="14">
        <v>54.676490999999999</v>
      </c>
      <c r="N44" s="14">
        <v>66.693151</v>
      </c>
      <c r="O44" s="14">
        <v>74.471340999999995</v>
      </c>
      <c r="P44" s="14">
        <v>93.891068000000004</v>
      </c>
      <c r="Q44" s="14">
        <v>123.60549</v>
      </c>
      <c r="R44" s="14">
        <v>170.07524699999999</v>
      </c>
      <c r="S44" s="14">
        <v>243.87906100000001</v>
      </c>
      <c r="T44" s="14">
        <v>468.25331799999998</v>
      </c>
      <c r="U44" s="14">
        <v>222.735186</v>
      </c>
      <c r="V44" s="14">
        <v>187.63663099999999</v>
      </c>
      <c r="W44" s="14">
        <v>320.39764000000002</v>
      </c>
      <c r="X44" s="14">
        <v>241.28753900000001</v>
      </c>
      <c r="Y44" s="14">
        <v>225.18542099999999</v>
      </c>
      <c r="Z44" s="14">
        <v>243.99605099999999</v>
      </c>
      <c r="AA44" s="14">
        <v>541.23010299999999</v>
      </c>
      <c r="AB44" s="14">
        <v>234.39637999999999</v>
      </c>
      <c r="AC44" s="14">
        <v>344.14</v>
      </c>
      <c r="AD44" s="14">
        <v>301.86</v>
      </c>
      <c r="AE44" s="14">
        <v>428.07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>
        <v>7.0000000000000007E-2</v>
      </c>
      <c r="AC45" s="11">
        <v>0.16</v>
      </c>
      <c r="AD45" s="11">
        <v>0.09</v>
      </c>
      <c r="AE45" s="11">
        <v>0.34</v>
      </c>
    </row>
    <row r="46" spans="1:31" ht="13.5" customHeight="1" x14ac:dyDescent="0.15">
      <c r="A46" s="1"/>
      <c r="B46" s="15" t="s">
        <v>70</v>
      </c>
      <c r="C46" s="13">
        <v>386.46699999999998</v>
      </c>
      <c r="D46" s="14">
        <v>515.06139343838902</v>
      </c>
      <c r="E46" s="14">
        <v>727.39628668579599</v>
      </c>
      <c r="F46" s="14">
        <v>737.96638928060872</v>
      </c>
      <c r="G46" s="14">
        <v>806.63</v>
      </c>
      <c r="H46" s="14">
        <v>942.62935160339873</v>
      </c>
      <c r="I46" s="14">
        <v>829.15</v>
      </c>
      <c r="J46" s="14">
        <v>583.04999999999995</v>
      </c>
      <c r="K46" s="14">
        <v>633.9</v>
      </c>
      <c r="L46" s="14">
        <v>826</v>
      </c>
      <c r="M46" s="14">
        <v>909.50593800000001</v>
      </c>
      <c r="N46" s="14">
        <v>1309.262076</v>
      </c>
      <c r="O46" s="14">
        <v>1949.0165910000001</v>
      </c>
      <c r="P46" s="14">
        <v>3377.838225</v>
      </c>
      <c r="Q46" s="14">
        <v>5069.1191650000001</v>
      </c>
      <c r="R46" s="14">
        <v>5908.0204279999998</v>
      </c>
      <c r="S46" s="14">
        <v>7042.8879049999996</v>
      </c>
      <c r="T46" s="14">
        <v>9112.1552530000008</v>
      </c>
      <c r="U46" s="14">
        <v>6721.4947140000004</v>
      </c>
      <c r="V46" s="14">
        <v>9093.8616980000006</v>
      </c>
      <c r="W46" s="14">
        <v>16147.315846</v>
      </c>
      <c r="X46" s="14">
        <v>14692.513621</v>
      </c>
      <c r="Y46" s="14">
        <v>13478.659275</v>
      </c>
      <c r="Z46" s="14">
        <v>9644.9138860000003</v>
      </c>
      <c r="AA46" s="14">
        <v>7702.9715409999999</v>
      </c>
      <c r="AB46" s="14">
        <v>7571.8997250000002</v>
      </c>
      <c r="AC46" s="14">
        <v>11590.97</v>
      </c>
      <c r="AD46" s="14">
        <v>10428.27</v>
      </c>
      <c r="AE46" s="14">
        <v>10792.9</v>
      </c>
    </row>
    <row r="47" spans="1:31" ht="13.5" customHeight="1" x14ac:dyDescent="0.15">
      <c r="A47" s="1"/>
      <c r="B47" s="15" t="s">
        <v>71</v>
      </c>
      <c r="C47" s="10">
        <v>92.447999999999993</v>
      </c>
      <c r="D47" s="11">
        <v>112.227539491204</v>
      </c>
      <c r="E47" s="11">
        <v>97.309995842149476</v>
      </c>
      <c r="F47" s="11">
        <v>133.01412647170801</v>
      </c>
      <c r="G47" s="11">
        <v>141.34</v>
      </c>
      <c r="H47" s="11">
        <v>149.26816265845798</v>
      </c>
      <c r="I47" s="11">
        <v>162.52500000000001</v>
      </c>
      <c r="J47" s="11">
        <v>153.75</v>
      </c>
      <c r="K47" s="11">
        <v>147.27500000000001</v>
      </c>
      <c r="L47" s="11">
        <v>168.775002</v>
      </c>
      <c r="M47" s="11">
        <v>160.57456099999999</v>
      </c>
      <c r="N47" s="11">
        <v>170.784604</v>
      </c>
      <c r="O47" s="11">
        <v>208.97908200000001</v>
      </c>
      <c r="P47" s="11">
        <v>226.133713</v>
      </c>
      <c r="Q47" s="11">
        <v>305.24334800000003</v>
      </c>
      <c r="R47" s="11">
        <v>372.14200299999999</v>
      </c>
      <c r="S47" s="11">
        <v>504.47550000000001</v>
      </c>
      <c r="T47" s="11">
        <v>607.68645200000003</v>
      </c>
      <c r="U47" s="11">
        <v>443.71202599999998</v>
      </c>
      <c r="V47" s="11">
        <v>582.21515799999997</v>
      </c>
      <c r="W47" s="11">
        <v>791.45373900000004</v>
      </c>
      <c r="X47" s="11">
        <v>705.56488000000002</v>
      </c>
      <c r="Y47" s="11">
        <v>714.45068100000003</v>
      </c>
      <c r="Z47" s="11">
        <v>766.40725799999996</v>
      </c>
      <c r="AA47" s="11">
        <v>695.20624499999997</v>
      </c>
      <c r="AB47" s="11">
        <v>707.45988599999998</v>
      </c>
      <c r="AC47" s="11">
        <v>754.16</v>
      </c>
      <c r="AD47" s="11">
        <v>786.76</v>
      </c>
      <c r="AE47" s="11">
        <v>759.89</v>
      </c>
    </row>
    <row r="48" spans="1:31" ht="13.5" customHeight="1" x14ac:dyDescent="0.15">
      <c r="A48" s="1"/>
      <c r="B48" s="15" t="s">
        <v>72</v>
      </c>
      <c r="C48" s="13">
        <v>219.405</v>
      </c>
      <c r="D48" s="14">
        <v>220.58841198363001</v>
      </c>
      <c r="E48" s="14">
        <v>206.56670781554402</v>
      </c>
      <c r="F48" s="14">
        <v>228.39603113992888</v>
      </c>
      <c r="G48" s="14">
        <v>264.83</v>
      </c>
      <c r="H48" s="14">
        <v>289.87318730630909</v>
      </c>
      <c r="I48" s="14">
        <v>350.77499999999998</v>
      </c>
      <c r="J48" s="14">
        <v>331.22500000000002</v>
      </c>
      <c r="K48" s="14">
        <v>345.125</v>
      </c>
      <c r="L48" s="14">
        <v>416.72500100000002</v>
      </c>
      <c r="M48" s="14">
        <v>419.99142000000001</v>
      </c>
      <c r="N48" s="14">
        <v>389.31702200000001</v>
      </c>
      <c r="O48" s="14">
        <v>433.53025600000001</v>
      </c>
      <c r="P48" s="14">
        <v>503.87054799999999</v>
      </c>
      <c r="Q48" s="14">
        <v>495.23352799999998</v>
      </c>
      <c r="R48" s="14">
        <v>470.37338299999999</v>
      </c>
      <c r="S48" s="14">
        <v>578.16707599999995</v>
      </c>
      <c r="T48" s="14">
        <v>770.950155</v>
      </c>
      <c r="U48" s="14">
        <v>619.88904600000001</v>
      </c>
      <c r="V48" s="14">
        <v>619.11965099999998</v>
      </c>
      <c r="W48" s="14">
        <v>1007.4262649999999</v>
      </c>
      <c r="X48" s="14">
        <v>1159.4424300000001</v>
      </c>
      <c r="Y48" s="14">
        <v>1713.6635080000001</v>
      </c>
      <c r="Z48" s="14">
        <v>1129.2641289999999</v>
      </c>
      <c r="AA48" s="14">
        <v>944.57949199999996</v>
      </c>
      <c r="AB48" s="14">
        <v>1035.0979649999999</v>
      </c>
      <c r="AC48" s="14">
        <v>994.97</v>
      </c>
      <c r="AD48" s="14">
        <v>1236.98</v>
      </c>
      <c r="AE48" s="14">
        <v>1279.81</v>
      </c>
    </row>
    <row r="49" spans="1:31" ht="13.5" customHeight="1" x14ac:dyDescent="0.15">
      <c r="A49" s="1"/>
      <c r="B49" s="15" t="s">
        <v>73</v>
      </c>
      <c r="C49" s="10">
        <v>196.77199999999999</v>
      </c>
      <c r="D49" s="11">
        <v>184.49681226587398</v>
      </c>
      <c r="E49" s="11">
        <v>230.16644697002499</v>
      </c>
      <c r="F49" s="11">
        <v>261.080517069064</v>
      </c>
      <c r="G49" s="11">
        <v>250.62</v>
      </c>
      <c r="H49" s="11">
        <v>311.1165313921212</v>
      </c>
      <c r="I49" s="11">
        <v>408.85</v>
      </c>
      <c r="J49" s="11">
        <v>331.97500000000025</v>
      </c>
      <c r="K49" s="11">
        <v>313.85000000000002</v>
      </c>
      <c r="L49" s="11">
        <v>372.72500000000002</v>
      </c>
      <c r="M49" s="11">
        <v>371.63201900000001</v>
      </c>
      <c r="N49" s="11">
        <v>523.90683799999999</v>
      </c>
      <c r="O49" s="11">
        <v>543.96459200000004</v>
      </c>
      <c r="P49" s="11">
        <v>573.94985899999995</v>
      </c>
      <c r="Q49" s="11">
        <v>626.41332</v>
      </c>
      <c r="R49" s="11">
        <v>842.37809300000004</v>
      </c>
      <c r="S49" s="11">
        <v>1529.5737509999999</v>
      </c>
      <c r="T49" s="11">
        <v>1813.7575099999999</v>
      </c>
      <c r="U49" s="11">
        <v>1327.434851</v>
      </c>
      <c r="V49" s="11">
        <v>2311.4632839999999</v>
      </c>
      <c r="W49" s="11">
        <v>3482.1949330000002</v>
      </c>
      <c r="X49" s="11">
        <v>2947.8184660000002</v>
      </c>
      <c r="Y49" s="11">
        <v>2359.0874469999999</v>
      </c>
      <c r="Z49" s="11">
        <v>2115.0165149999998</v>
      </c>
      <c r="AA49" s="11">
        <v>1472.4158420000001</v>
      </c>
      <c r="AB49" s="11">
        <v>1847.5060679999999</v>
      </c>
      <c r="AC49" s="11">
        <v>2148.98</v>
      </c>
      <c r="AD49" s="11">
        <v>2866.54</v>
      </c>
      <c r="AE49" s="11">
        <v>1637.4</v>
      </c>
    </row>
    <row r="50" spans="1:31" ht="13.5" customHeight="1" x14ac:dyDescent="0.15">
      <c r="A50" s="1"/>
      <c r="B50" s="15" t="s">
        <v>74</v>
      </c>
      <c r="C50" s="13">
        <v>1136.7380000000007</v>
      </c>
      <c r="D50" s="14">
        <v>1333.1943578501698</v>
      </c>
      <c r="E50" s="14">
        <v>1265.2007472796899</v>
      </c>
      <c r="F50" s="14">
        <v>1532.922182929889</v>
      </c>
      <c r="G50" s="14">
        <v>1880.77</v>
      </c>
      <c r="H50" s="14">
        <v>2011.0061478514399</v>
      </c>
      <c r="I50" s="14">
        <v>2120.1750000000002</v>
      </c>
      <c r="J50" s="14">
        <v>1928.3750000000009</v>
      </c>
      <c r="K50" s="14">
        <v>1990.325</v>
      </c>
      <c r="L50" s="14">
        <v>2233.0500019999999</v>
      </c>
      <c r="M50" s="14">
        <v>2165.6468209999998</v>
      </c>
      <c r="N50" s="14">
        <v>2412.8391969999998</v>
      </c>
      <c r="O50" s="14">
        <v>2892.2919889999998</v>
      </c>
      <c r="P50" s="14">
        <v>3414.678942</v>
      </c>
      <c r="Q50" s="14">
        <v>4714.8528470000001</v>
      </c>
      <c r="R50" s="14">
        <v>5478.6360329999998</v>
      </c>
      <c r="S50" s="14">
        <v>6428.4204589999999</v>
      </c>
      <c r="T50" s="14">
        <v>6989.0774709999996</v>
      </c>
      <c r="U50" s="14">
        <v>6182.8272129999996</v>
      </c>
      <c r="V50" s="14">
        <v>6421.5001560000001</v>
      </c>
      <c r="W50" s="14">
        <v>8788.650603</v>
      </c>
      <c r="X50" s="14">
        <v>8270.4988699999994</v>
      </c>
      <c r="Y50" s="14">
        <v>9624.9648099999995</v>
      </c>
      <c r="Z50" s="14">
        <v>9676.9718090000006</v>
      </c>
      <c r="AA50" s="14">
        <v>8902.020606</v>
      </c>
      <c r="AB50" s="14">
        <v>9022.1978620000009</v>
      </c>
      <c r="AC50" s="14">
        <v>9026.43</v>
      </c>
      <c r="AD50" s="14">
        <v>9782.99</v>
      </c>
      <c r="AE50" s="14">
        <v>8805.82</v>
      </c>
    </row>
    <row r="51" spans="1:31" ht="13.5" customHeight="1" x14ac:dyDescent="0.15">
      <c r="A51" s="1"/>
      <c r="B51" s="15" t="s">
        <v>75</v>
      </c>
      <c r="C51" s="10">
        <v>2922.2689999999989</v>
      </c>
      <c r="D51" s="11">
        <v>3533.2402425209398</v>
      </c>
      <c r="E51" s="11">
        <v>3885.0775831381393</v>
      </c>
      <c r="F51" s="11">
        <v>4660.5035753425991</v>
      </c>
      <c r="G51" s="11">
        <v>5304.65</v>
      </c>
      <c r="H51" s="11">
        <v>6184.49178628338</v>
      </c>
      <c r="I51" s="11">
        <v>6742.375</v>
      </c>
      <c r="J51" s="11">
        <v>7102.75</v>
      </c>
      <c r="K51" s="11">
        <v>8099.9499999999962</v>
      </c>
      <c r="L51" s="11">
        <v>9083.2500010000003</v>
      </c>
      <c r="M51" s="11">
        <v>8318.8469800000003</v>
      </c>
      <c r="N51" s="11">
        <v>10308.344010999999</v>
      </c>
      <c r="O51" s="11">
        <v>11363.886877999999</v>
      </c>
      <c r="P51" s="11">
        <v>12839.273427</v>
      </c>
      <c r="Q51" s="11">
        <v>16475.208424</v>
      </c>
      <c r="R51" s="11">
        <v>18515.464832000001</v>
      </c>
      <c r="S51" s="11">
        <v>20285.370674000002</v>
      </c>
      <c r="T51" s="11">
        <v>22418.4476</v>
      </c>
      <c r="U51" s="11">
        <v>18280.019333</v>
      </c>
      <c r="V51" s="11">
        <v>23611.468056000002</v>
      </c>
      <c r="W51" s="11">
        <v>33359.486764000001</v>
      </c>
      <c r="X51" s="11">
        <v>36195.990655000001</v>
      </c>
      <c r="Y51" s="11">
        <v>38710.934356999998</v>
      </c>
      <c r="Z51" s="11">
        <v>42495.621308000002</v>
      </c>
      <c r="AA51" s="11">
        <v>40400.329357000002</v>
      </c>
      <c r="AB51" s="11">
        <v>41950.541840999998</v>
      </c>
      <c r="AC51" s="11">
        <v>46065.27</v>
      </c>
      <c r="AD51" s="11">
        <v>51614.04</v>
      </c>
      <c r="AE51" s="11">
        <v>54221.27</v>
      </c>
    </row>
    <row r="52" spans="1:31" ht="13.5" customHeight="1" x14ac:dyDescent="0.15">
      <c r="A52" s="1"/>
      <c r="B52" s="15" t="s">
        <v>76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>
        <v>7.0000000000000007E-2</v>
      </c>
      <c r="AD52" s="14">
        <v>0.11</v>
      </c>
      <c r="AE52" s="14">
        <v>0.03</v>
      </c>
    </row>
    <row r="53" spans="1:31" ht="13.5" customHeight="1" x14ac:dyDescent="0.15">
      <c r="A53" s="1"/>
      <c r="B53" s="12" t="s">
        <v>77</v>
      </c>
      <c r="C53" s="10">
        <v>5579.5190000000002</v>
      </c>
      <c r="D53" s="11">
        <v>5402.3238379690101</v>
      </c>
      <c r="E53" s="11">
        <v>5983.4334189750871</v>
      </c>
      <c r="F53" s="11">
        <v>6763.3023581431626</v>
      </c>
      <c r="G53" s="11">
        <v>9034.99</v>
      </c>
      <c r="H53" s="11">
        <v>10172.19853313782</v>
      </c>
      <c r="I53" s="11">
        <v>11134.625</v>
      </c>
      <c r="J53" s="11">
        <v>10763.674999999999</v>
      </c>
      <c r="K53" s="11">
        <v>11053.200000000003</v>
      </c>
      <c r="L53" s="11">
        <v>13602.875006</v>
      </c>
      <c r="M53" s="11">
        <v>15115.253186</v>
      </c>
      <c r="N53" s="11">
        <v>19006.747743</v>
      </c>
      <c r="O53" s="11">
        <v>24996.899982999999</v>
      </c>
      <c r="P53" s="11">
        <v>32370.624690000001</v>
      </c>
      <c r="Q53" s="11">
        <v>42071.776938000003</v>
      </c>
      <c r="R53" s="11">
        <v>55411.858223000003</v>
      </c>
      <c r="S53" s="11">
        <v>74908.500062000006</v>
      </c>
      <c r="T53" s="11">
        <v>97328.853489000001</v>
      </c>
      <c r="U53" s="11">
        <v>81186.353205000007</v>
      </c>
      <c r="V53" s="11">
        <v>119260.904085</v>
      </c>
      <c r="W53" s="11">
        <v>152656.29826499999</v>
      </c>
      <c r="X53" s="11">
        <v>156811.119962</v>
      </c>
      <c r="Y53" s="11">
        <v>164390.12773400001</v>
      </c>
      <c r="Z53" s="11">
        <v>176835.622229</v>
      </c>
      <c r="AA53" s="11">
        <v>140504.82735100001</v>
      </c>
      <c r="AB53" s="11">
        <v>134008.952789</v>
      </c>
      <c r="AC53" s="11">
        <v>150257.76</v>
      </c>
      <c r="AD53" s="11">
        <v>165873.1</v>
      </c>
      <c r="AE53" s="11">
        <v>169064.04</v>
      </c>
    </row>
    <row r="54" spans="1:31" ht="13.5" customHeight="1" x14ac:dyDescent="0.15">
      <c r="A54" s="1"/>
      <c r="B54" s="15" t="s">
        <v>78</v>
      </c>
      <c r="C54" s="13">
        <v>1263.1029999999998</v>
      </c>
      <c r="D54" s="14">
        <v>1473.9382696347677</v>
      </c>
      <c r="E54" s="14">
        <v>1889.0248824031614</v>
      </c>
      <c r="F54" s="14">
        <v>2223.8908790172545</v>
      </c>
      <c r="G54" s="14">
        <v>3330.86</v>
      </c>
      <c r="H54" s="14">
        <v>3876.8900952829804</v>
      </c>
      <c r="I54" s="14">
        <v>3938.0250000000001</v>
      </c>
      <c r="J54" s="14">
        <v>3322</v>
      </c>
      <c r="K54" s="14">
        <v>3358.9000000000005</v>
      </c>
      <c r="L54" s="14">
        <v>4341.9500040000003</v>
      </c>
      <c r="M54" s="14">
        <v>5140.8653789999998</v>
      </c>
      <c r="N54" s="14">
        <v>7157.3513290000001</v>
      </c>
      <c r="O54" s="14">
        <v>9857.2223780000004</v>
      </c>
      <c r="P54" s="14">
        <v>12111.974859</v>
      </c>
      <c r="Q54" s="14">
        <v>15893.902426000001</v>
      </c>
      <c r="R54" s="14">
        <v>19033.365215999998</v>
      </c>
      <c r="S54" s="14">
        <v>25501.881692999999</v>
      </c>
      <c r="T54" s="14">
        <v>29773.445382999998</v>
      </c>
      <c r="U54" s="14">
        <v>26409.018318999999</v>
      </c>
      <c r="V54" s="14">
        <v>40582.726608999998</v>
      </c>
      <c r="W54" s="14">
        <v>50801.633440999998</v>
      </c>
      <c r="X54" s="14">
        <v>46494.697753</v>
      </c>
      <c r="Y54" s="14">
        <v>50141.995589999999</v>
      </c>
      <c r="Z54" s="14">
        <v>52872.115316000003</v>
      </c>
      <c r="AA54" s="14">
        <v>43847.192709000003</v>
      </c>
      <c r="AB54" s="14">
        <v>42997.372553000001</v>
      </c>
      <c r="AC54" s="14">
        <v>54424.29</v>
      </c>
      <c r="AD54" s="14">
        <v>63944.1</v>
      </c>
      <c r="AE54" s="14">
        <v>61359.48</v>
      </c>
    </row>
    <row r="55" spans="1:31" ht="13.5" customHeight="1" x14ac:dyDescent="0.15">
      <c r="A55" s="1"/>
      <c r="B55" s="16" t="s">
        <v>79</v>
      </c>
      <c r="C55" s="10">
        <v>6.4999999999999974E-2</v>
      </c>
      <c r="D55" s="11">
        <v>5.2684434144457302E-2</v>
      </c>
      <c r="E55" s="11">
        <v>0.108667613764602</v>
      </c>
      <c r="F55" s="11">
        <v>3.1877185620712102E-2</v>
      </c>
      <c r="G55" s="11">
        <v>2.0699999999999998</v>
      </c>
      <c r="H55" s="11">
        <v>0.120137655699065</v>
      </c>
      <c r="I55" s="11">
        <v>0.1</v>
      </c>
      <c r="J55" s="11">
        <v>0.17499999999999999</v>
      </c>
      <c r="K55" s="11">
        <v>0.50000000000000011</v>
      </c>
      <c r="L55" s="11">
        <v>0.67499900000000002</v>
      </c>
      <c r="M55" s="11">
        <v>0.73045899999999997</v>
      </c>
      <c r="N55" s="11">
        <v>0.28360000000000002</v>
      </c>
      <c r="O55" s="11">
        <v>0.27547500000000003</v>
      </c>
      <c r="P55" s="11">
        <v>0.97312100000000001</v>
      </c>
      <c r="Q55" s="11">
        <v>0.53823699999999997</v>
      </c>
      <c r="R55" s="11">
        <v>0.27950000000000003</v>
      </c>
      <c r="S55" s="11">
        <v>0.218636</v>
      </c>
      <c r="T55" s="11">
        <v>0.21335699999999999</v>
      </c>
      <c r="U55" s="11">
        <v>8.2795999999999995E-2</v>
      </c>
      <c r="V55" s="11">
        <v>0.21949199999999999</v>
      </c>
      <c r="W55" s="11">
        <v>2.0269560000000002</v>
      </c>
      <c r="X55" s="11">
        <v>0.27298</v>
      </c>
      <c r="Y55" s="11">
        <v>0.174622</v>
      </c>
      <c r="Z55" s="11">
        <v>3.9246000000000003E-2</v>
      </c>
      <c r="AA55" s="11">
        <v>0.30221999999999999</v>
      </c>
      <c r="AB55" s="11">
        <v>2.3113999999999999E-2</v>
      </c>
      <c r="AC55" s="11">
        <v>0.33</v>
      </c>
      <c r="AD55" s="11">
        <v>0.02</v>
      </c>
      <c r="AE55" s="11">
        <v>0.13</v>
      </c>
    </row>
    <row r="56" spans="1:31" ht="13.5" customHeight="1" x14ac:dyDescent="0.15">
      <c r="A56" s="1"/>
      <c r="B56" s="16" t="s">
        <v>80</v>
      </c>
      <c r="C56" s="13">
        <v>324.56200000000001</v>
      </c>
      <c r="D56" s="14">
        <v>353.17569354573794</v>
      </c>
      <c r="E56" s="14">
        <v>429.62431910478892</v>
      </c>
      <c r="F56" s="14">
        <v>521.0038541434152</v>
      </c>
      <c r="G56" s="14">
        <v>959.62</v>
      </c>
      <c r="H56" s="14">
        <v>832.44581438790294</v>
      </c>
      <c r="I56" s="14">
        <v>807.125</v>
      </c>
      <c r="J56" s="14">
        <v>943.32500000000005</v>
      </c>
      <c r="K56" s="14">
        <v>726.12500000000023</v>
      </c>
      <c r="L56" s="14">
        <v>860.32500100000004</v>
      </c>
      <c r="M56" s="14">
        <v>1000.632831</v>
      </c>
      <c r="N56" s="14">
        <v>1132.544504</v>
      </c>
      <c r="O56" s="14">
        <v>1599.5544620000001</v>
      </c>
      <c r="P56" s="14">
        <v>1624.8183730000001</v>
      </c>
      <c r="Q56" s="14">
        <v>1656.053273</v>
      </c>
      <c r="R56" s="14">
        <v>1636.983385</v>
      </c>
      <c r="S56" s="14">
        <v>2594.5589540000001</v>
      </c>
      <c r="T56" s="14">
        <v>2969.7227349999998</v>
      </c>
      <c r="U56" s="14">
        <v>2181.1002520000002</v>
      </c>
      <c r="V56" s="14">
        <v>3023.6424379999999</v>
      </c>
      <c r="W56" s="14">
        <v>3764.893356</v>
      </c>
      <c r="X56" s="14">
        <v>5017.7991650000004</v>
      </c>
      <c r="Y56" s="14">
        <v>5710.356331</v>
      </c>
      <c r="Z56" s="14">
        <v>6579.8752780000004</v>
      </c>
      <c r="AA56" s="14">
        <v>5727.381335</v>
      </c>
      <c r="AB56" s="14">
        <v>5711.6369160000004</v>
      </c>
      <c r="AC56" s="14">
        <v>7280.87</v>
      </c>
      <c r="AD56" s="14">
        <v>8826.5300000000007</v>
      </c>
      <c r="AE56" s="14">
        <v>8134.06</v>
      </c>
    </row>
    <row r="57" spans="1:31" ht="13.5" customHeight="1" x14ac:dyDescent="0.15">
      <c r="A57" s="1"/>
      <c r="B57" s="16" t="s">
        <v>81</v>
      </c>
      <c r="C57" s="10">
        <v>1.1990000000000001</v>
      </c>
      <c r="D57" s="11">
        <v>2.1436355113374299</v>
      </c>
      <c r="E57" s="11">
        <v>4.5910304736565299</v>
      </c>
      <c r="F57" s="11">
        <v>6.8035865093952799</v>
      </c>
      <c r="G57" s="11">
        <v>11.72</v>
      </c>
      <c r="H57" s="11">
        <v>10.073317391432001</v>
      </c>
      <c r="I57" s="11">
        <v>15.475</v>
      </c>
      <c r="J57" s="11">
        <v>10.525</v>
      </c>
      <c r="K57" s="11">
        <v>8.1000000000000014</v>
      </c>
      <c r="L57" s="11">
        <v>2.7250009999999998</v>
      </c>
      <c r="M57" s="11">
        <v>5.9709190000000003</v>
      </c>
      <c r="N57" s="11">
        <v>31.183320999999999</v>
      </c>
      <c r="O57" s="11">
        <v>76.878973000000002</v>
      </c>
      <c r="P57" s="11">
        <v>85.395718000000002</v>
      </c>
      <c r="Q57" s="11">
        <v>95.521538000000007</v>
      </c>
      <c r="R57" s="11">
        <v>67.917810000000003</v>
      </c>
      <c r="S57" s="11">
        <v>79.362504999999999</v>
      </c>
      <c r="T57" s="11">
        <v>109.104966</v>
      </c>
      <c r="U57" s="11">
        <v>107.626473</v>
      </c>
      <c r="V57" s="11">
        <v>159.339257</v>
      </c>
      <c r="W57" s="11">
        <v>220.060213</v>
      </c>
      <c r="X57" s="11">
        <v>228.84323499999999</v>
      </c>
      <c r="Y57" s="11">
        <v>297.24359600000003</v>
      </c>
      <c r="Z57" s="11">
        <v>303.34601600000002</v>
      </c>
      <c r="AA57" s="11">
        <v>415.89348200000001</v>
      </c>
      <c r="AB57" s="11">
        <v>429.58534800000001</v>
      </c>
      <c r="AC57" s="11">
        <v>417.5</v>
      </c>
      <c r="AD57" s="11">
        <v>654.03</v>
      </c>
      <c r="AE57" s="11">
        <v>694.35</v>
      </c>
    </row>
    <row r="58" spans="1:31" ht="13.5" customHeight="1" x14ac:dyDescent="0.15">
      <c r="A58" s="1"/>
      <c r="B58" s="16" t="s">
        <v>82</v>
      </c>
      <c r="C58" s="13">
        <v>0.56599999999999973</v>
      </c>
      <c r="D58" s="14">
        <v>0.74471558205340282</v>
      </c>
      <c r="E58" s="14">
        <v>0.22874896915669501</v>
      </c>
      <c r="F58" s="14">
        <v>1.30424156818135</v>
      </c>
      <c r="G58" s="14">
        <v>4.96</v>
      </c>
      <c r="H58" s="14">
        <v>6.4911814842114834</v>
      </c>
      <c r="I58" s="14">
        <v>3.2250000000000001</v>
      </c>
      <c r="J58" s="14">
        <v>3.05</v>
      </c>
      <c r="K58" s="14">
        <v>1.8</v>
      </c>
      <c r="L58" s="14">
        <v>2.7999990000000001</v>
      </c>
      <c r="M58" s="14">
        <v>2.2130809999999999</v>
      </c>
      <c r="N58" s="14">
        <v>4.0541660000000004</v>
      </c>
      <c r="O58" s="14">
        <v>4.556038</v>
      </c>
      <c r="P58" s="14">
        <v>4.8020519999999998</v>
      </c>
      <c r="Q58" s="14">
        <v>33.471004000000001</v>
      </c>
      <c r="R58" s="14">
        <v>16.965432</v>
      </c>
      <c r="S58" s="14">
        <v>9.9133820000000004</v>
      </c>
      <c r="T58" s="14">
        <v>18.350477000000001</v>
      </c>
      <c r="U58" s="14">
        <v>24.417445000000001</v>
      </c>
      <c r="V58" s="14">
        <v>21.264676999999999</v>
      </c>
      <c r="W58" s="14">
        <v>895.61600199999998</v>
      </c>
      <c r="X58" s="14">
        <v>33.121555000000001</v>
      </c>
      <c r="Y58" s="14">
        <v>36.963459999999998</v>
      </c>
      <c r="Z58" s="14">
        <v>42.607964000000003</v>
      </c>
      <c r="AA58" s="14">
        <v>30.476848</v>
      </c>
      <c r="AB58" s="14">
        <v>37.491824999999999</v>
      </c>
      <c r="AC58" s="14">
        <v>48.12</v>
      </c>
      <c r="AD58" s="14">
        <v>66.97</v>
      </c>
      <c r="AE58" s="14">
        <v>56.77</v>
      </c>
    </row>
    <row r="59" spans="1:31" ht="13.5" customHeight="1" x14ac:dyDescent="0.15">
      <c r="A59" s="1"/>
      <c r="B59" s="16" t="s">
        <v>83</v>
      </c>
      <c r="C59" s="10">
        <v>1.7999999999999992E-2</v>
      </c>
      <c r="D59" s="11">
        <v>0.18138578281624992</v>
      </c>
      <c r="E59" s="11">
        <v>0.31311476839219687</v>
      </c>
      <c r="F59" s="11">
        <v>1.44699191424676</v>
      </c>
      <c r="G59" s="11">
        <v>1.84</v>
      </c>
      <c r="H59" s="11">
        <v>1.29621418335752</v>
      </c>
      <c r="I59" s="11">
        <v>2.65</v>
      </c>
      <c r="J59" s="11">
        <v>5.0250000000000004</v>
      </c>
      <c r="K59" s="11">
        <v>7.3500000000000041</v>
      </c>
      <c r="L59" s="11">
        <v>7.9000019999999997</v>
      </c>
      <c r="M59" s="11">
        <v>10.506691</v>
      </c>
      <c r="N59" s="11">
        <v>17.701132999999999</v>
      </c>
      <c r="O59" s="11">
        <v>18.909108</v>
      </c>
      <c r="P59" s="11">
        <v>17.349212000000001</v>
      </c>
      <c r="Q59" s="11">
        <v>22.676514999999998</v>
      </c>
      <c r="R59" s="11">
        <v>45.170721</v>
      </c>
      <c r="S59" s="11">
        <v>53.111811000000003</v>
      </c>
      <c r="T59" s="11">
        <v>54.433500000000002</v>
      </c>
      <c r="U59" s="11">
        <v>41.387396000000003</v>
      </c>
      <c r="V59" s="11">
        <v>61.072727999999998</v>
      </c>
      <c r="W59" s="11">
        <v>88.147377000000006</v>
      </c>
      <c r="X59" s="11">
        <v>110.544117</v>
      </c>
      <c r="Y59" s="11">
        <v>122.133162</v>
      </c>
      <c r="Z59" s="11">
        <v>153.54314400000001</v>
      </c>
      <c r="AA59" s="11">
        <v>145.781736</v>
      </c>
      <c r="AB59" s="11">
        <v>109.567216</v>
      </c>
      <c r="AC59" s="11">
        <v>120.18</v>
      </c>
      <c r="AD59" s="11">
        <v>178.23</v>
      </c>
      <c r="AE59" s="11">
        <v>203.79</v>
      </c>
    </row>
    <row r="60" spans="1:31" ht="13.5" customHeight="1" x14ac:dyDescent="0.15">
      <c r="A60" s="1"/>
      <c r="B60" s="16" t="s">
        <v>84</v>
      </c>
      <c r="C60" s="13">
        <v>48.271000000000029</v>
      </c>
      <c r="D60" s="14">
        <v>94.131451734157494</v>
      </c>
      <c r="E60" s="14">
        <v>286.12881703477598</v>
      </c>
      <c r="F60" s="14">
        <v>214.54778507844401</v>
      </c>
      <c r="G60" s="14">
        <v>282.92</v>
      </c>
      <c r="H60" s="14">
        <v>542.47908374103702</v>
      </c>
      <c r="I60" s="14">
        <v>692.2</v>
      </c>
      <c r="J60" s="14">
        <v>499.89999999999986</v>
      </c>
      <c r="K60" s="14">
        <v>511.05</v>
      </c>
      <c r="L60" s="14">
        <v>758.22500000000002</v>
      </c>
      <c r="M60" s="14">
        <v>915.56975899999998</v>
      </c>
      <c r="N60" s="14">
        <v>1719.5974699999999</v>
      </c>
      <c r="O60" s="14">
        <v>2710.178711</v>
      </c>
      <c r="P60" s="14">
        <v>4178.479531</v>
      </c>
      <c r="Q60" s="14">
        <v>6473.2952379999997</v>
      </c>
      <c r="R60" s="14">
        <v>7910.2497480000002</v>
      </c>
      <c r="S60" s="14">
        <v>10195.074484999999</v>
      </c>
      <c r="T60" s="14">
        <v>10536.505418000001</v>
      </c>
      <c r="U60" s="14">
        <v>10154.953509000001</v>
      </c>
      <c r="V60" s="14">
        <v>17518.978474</v>
      </c>
      <c r="W60" s="14">
        <v>19113.149432999999</v>
      </c>
      <c r="X60" s="14">
        <v>14903.999253</v>
      </c>
      <c r="Y60" s="14">
        <v>14516.979740000001</v>
      </c>
      <c r="Z60" s="14">
        <v>13251.990616999999</v>
      </c>
      <c r="AA60" s="14">
        <v>9689.9394809999994</v>
      </c>
      <c r="AB60" s="14">
        <v>8946.7775829999991</v>
      </c>
      <c r="AC60" s="14">
        <v>12520.12</v>
      </c>
      <c r="AD60" s="14">
        <v>16397.29</v>
      </c>
      <c r="AE60" s="14">
        <v>17271.259999999998</v>
      </c>
    </row>
    <row r="61" spans="1:31" ht="13.5" customHeight="1" x14ac:dyDescent="0.15">
      <c r="A61" s="1"/>
      <c r="B61" s="16" t="s">
        <v>85</v>
      </c>
      <c r="C61" s="10">
        <v>5.2999999999999999E-2</v>
      </c>
      <c r="D61" s="11">
        <v>6.0872923908845092E-2</v>
      </c>
      <c r="E61" s="11">
        <v>3.7176027983322125E-2</v>
      </c>
      <c r="F61" s="11">
        <v>0.116595038788783</v>
      </c>
      <c r="G61" s="11">
        <v>0.13</v>
      </c>
      <c r="H61" s="11">
        <v>0.30028925523991079</v>
      </c>
      <c r="I61" s="11">
        <v>0.47499999999999998</v>
      </c>
      <c r="J61" s="11">
        <v>7.3250000000000002</v>
      </c>
      <c r="K61" s="11">
        <v>14.475</v>
      </c>
      <c r="L61" s="11">
        <v>12.499998</v>
      </c>
      <c r="M61" s="11">
        <v>12.76329</v>
      </c>
      <c r="N61" s="11">
        <v>22.608041</v>
      </c>
      <c r="O61" s="11">
        <v>21.666596999999999</v>
      </c>
      <c r="P61" s="11">
        <v>26.174631000000002</v>
      </c>
      <c r="Q61" s="11">
        <v>28.938233</v>
      </c>
      <c r="R61" s="11">
        <v>40.580880999999998</v>
      </c>
      <c r="S61" s="11">
        <v>47.294958999999999</v>
      </c>
      <c r="T61" s="11">
        <v>103.205224</v>
      </c>
      <c r="U61" s="11">
        <v>25.953284</v>
      </c>
      <c r="V61" s="11">
        <v>29.175771000000001</v>
      </c>
      <c r="W61" s="11">
        <v>34.838309000000002</v>
      </c>
      <c r="X61" s="11">
        <v>38.853327</v>
      </c>
      <c r="Y61" s="11">
        <v>47.981797</v>
      </c>
      <c r="Z61" s="11">
        <v>51.441012999999998</v>
      </c>
      <c r="AA61" s="11">
        <v>45.757207999999999</v>
      </c>
      <c r="AB61" s="11">
        <v>49.268996000000001</v>
      </c>
      <c r="AC61" s="11">
        <v>53.44</v>
      </c>
      <c r="AD61" s="11">
        <v>59.68</v>
      </c>
      <c r="AE61" s="11">
        <v>57.6</v>
      </c>
    </row>
    <row r="62" spans="1:31" ht="13.5" customHeight="1" x14ac:dyDescent="0.15">
      <c r="A62" s="1"/>
      <c r="B62" s="16" t="s">
        <v>86</v>
      </c>
      <c r="C62" s="13"/>
      <c r="D62" s="14">
        <v>4.6234067207416005E-2</v>
      </c>
      <c r="E62" s="14">
        <v>4.5312993971847501E-2</v>
      </c>
      <c r="F62" s="14">
        <v>0.181583876524025</v>
      </c>
      <c r="G62" s="14">
        <v>0.08</v>
      </c>
      <c r="H62" s="14">
        <v>0.40949803096316678</v>
      </c>
      <c r="I62" s="14">
        <v>0.15</v>
      </c>
      <c r="J62" s="14">
        <v>0.05</v>
      </c>
      <c r="K62" s="14">
        <v>7.4999999999999997E-2</v>
      </c>
      <c r="L62" s="14">
        <v>2.4999E-2</v>
      </c>
      <c r="M62" s="14">
        <v>9.9160999999999999E-2</v>
      </c>
      <c r="N62" s="14">
        <v>0.19147400000000001</v>
      </c>
      <c r="O62" s="14">
        <v>0.38650099999999998</v>
      </c>
      <c r="P62" s="14">
        <v>0.58490600000000004</v>
      </c>
      <c r="Q62" s="14">
        <v>0.70414100000000002</v>
      </c>
      <c r="R62" s="14">
        <v>1.7284310000000001</v>
      </c>
      <c r="S62" s="14">
        <v>2.0510259999999998</v>
      </c>
      <c r="T62" s="14">
        <v>1.8330770000000001</v>
      </c>
      <c r="U62" s="14">
        <v>0.75061599999999995</v>
      </c>
      <c r="V62" s="14">
        <v>0.92774900000000005</v>
      </c>
      <c r="W62" s="14">
        <v>11.81795</v>
      </c>
      <c r="X62" s="14">
        <v>1.8228899999999999</v>
      </c>
      <c r="Y62" s="14">
        <v>2.3312020000000002</v>
      </c>
      <c r="Z62" s="14">
        <v>3.0129649999999999</v>
      </c>
      <c r="AA62" s="14">
        <v>3.6946629999999998</v>
      </c>
      <c r="AB62" s="14">
        <v>3.8009170000000001</v>
      </c>
      <c r="AC62" s="14">
        <v>6.73</v>
      </c>
      <c r="AD62" s="14">
        <v>5.45</v>
      </c>
      <c r="AE62" s="14">
        <v>5.26</v>
      </c>
    </row>
    <row r="63" spans="1:31" ht="13.5" customHeight="1" x14ac:dyDescent="0.15">
      <c r="A63" s="1"/>
      <c r="B63" s="16" t="s">
        <v>87</v>
      </c>
      <c r="C63" s="10">
        <v>6.0000000000000001E-3</v>
      </c>
      <c r="D63" s="11">
        <v>1.0694920709572099E-2</v>
      </c>
      <c r="E63" s="11">
        <v>6.0981351167538889E-2</v>
      </c>
      <c r="F63" s="11">
        <v>1.50994578702636</v>
      </c>
      <c r="G63" s="11">
        <v>0.12</v>
      </c>
      <c r="H63" s="11">
        <v>0.167865365901466</v>
      </c>
      <c r="I63" s="11">
        <v>0.125</v>
      </c>
      <c r="J63" s="11">
        <v>0.1</v>
      </c>
      <c r="K63" s="11">
        <v>0.1</v>
      </c>
      <c r="L63" s="11">
        <v>0.249999</v>
      </c>
      <c r="M63" s="11">
        <v>0.77570099999999997</v>
      </c>
      <c r="N63" s="11">
        <v>0.41426400000000002</v>
      </c>
      <c r="O63" s="11">
        <v>0.82349899999999998</v>
      </c>
      <c r="P63" s="11">
        <v>0.49610599999999999</v>
      </c>
      <c r="Q63" s="11">
        <v>0.357825</v>
      </c>
      <c r="R63" s="11">
        <v>2.1030160000000002</v>
      </c>
      <c r="S63" s="11">
        <v>1.1080950000000001</v>
      </c>
      <c r="T63" s="11">
        <v>0.50486699999999995</v>
      </c>
      <c r="U63" s="11">
        <v>0.60611400000000004</v>
      </c>
      <c r="V63" s="11">
        <v>1.724297</v>
      </c>
      <c r="W63" s="11">
        <v>1.435673</v>
      </c>
      <c r="X63" s="11">
        <v>1.3595969999999999</v>
      </c>
      <c r="Y63" s="11">
        <v>0.54788499999999996</v>
      </c>
      <c r="Z63" s="11">
        <v>0.235988</v>
      </c>
      <c r="AA63" s="11">
        <v>0.45399099999999998</v>
      </c>
      <c r="AB63" s="11">
        <v>0.50942900000000002</v>
      </c>
      <c r="AC63" s="11">
        <v>0.75</v>
      </c>
      <c r="AD63" s="11">
        <v>0.56999999999999995</v>
      </c>
      <c r="AE63" s="11">
        <v>0.89</v>
      </c>
    </row>
    <row r="64" spans="1:31" ht="13.5" customHeight="1" x14ac:dyDescent="0.15">
      <c r="A64" s="1"/>
      <c r="B64" s="16" t="s">
        <v>88</v>
      </c>
      <c r="C64" s="13">
        <v>145.09400000000002</v>
      </c>
      <c r="D64" s="14">
        <v>143.49654458791301</v>
      </c>
      <c r="E64" s="14">
        <v>200.26482175695602</v>
      </c>
      <c r="F64" s="14">
        <v>252.616217125193</v>
      </c>
      <c r="G64" s="14">
        <v>500.69</v>
      </c>
      <c r="H64" s="14">
        <v>569.04188539323229</v>
      </c>
      <c r="I64" s="14">
        <v>475.92500000000001</v>
      </c>
      <c r="J64" s="14">
        <v>248.45</v>
      </c>
      <c r="K64" s="14">
        <v>290.72500000000014</v>
      </c>
      <c r="L64" s="14">
        <v>385.8</v>
      </c>
      <c r="M64" s="14">
        <v>470.77152000000001</v>
      </c>
      <c r="N64" s="14">
        <v>753.80351599999995</v>
      </c>
      <c r="O64" s="14">
        <v>1053.0953669999999</v>
      </c>
      <c r="P64" s="14">
        <v>1251.2203019999999</v>
      </c>
      <c r="Q64" s="14">
        <v>1368.29997</v>
      </c>
      <c r="R64" s="14">
        <v>1866.1116460000001</v>
      </c>
      <c r="S64" s="14">
        <v>2126.3625769999999</v>
      </c>
      <c r="T64" s="14">
        <v>2855.920325</v>
      </c>
      <c r="U64" s="14">
        <v>2872.5260499999999</v>
      </c>
      <c r="V64" s="14">
        <v>4572.1939140000004</v>
      </c>
      <c r="W64" s="14">
        <v>6860.4008139999996</v>
      </c>
      <c r="X64" s="14">
        <v>6070.5711600000004</v>
      </c>
      <c r="Y64" s="14">
        <v>5197.4145829999998</v>
      </c>
      <c r="Z64" s="14">
        <v>4453.0926769999996</v>
      </c>
      <c r="AA64" s="14">
        <v>2953.340749</v>
      </c>
      <c r="AB64" s="14">
        <v>3143.3572389999999</v>
      </c>
      <c r="AC64" s="14">
        <v>3763.72</v>
      </c>
      <c r="AD64" s="14">
        <v>4786.6499999999996</v>
      </c>
      <c r="AE64" s="14">
        <v>4518.8500000000004</v>
      </c>
    </row>
    <row r="65" spans="1:31" ht="13.5" customHeight="1" x14ac:dyDescent="0.15">
      <c r="A65" s="1"/>
      <c r="B65" s="16" t="s">
        <v>89</v>
      </c>
      <c r="C65" s="10"/>
      <c r="D65" s="11">
        <v>1.1587485515642999E-3</v>
      </c>
      <c r="E65" s="11">
        <v>2.3974733421802303E-2</v>
      </c>
      <c r="F65" s="11">
        <v>6.8119761169676038E-2</v>
      </c>
      <c r="G65" s="11">
        <v>0.03</v>
      </c>
      <c r="H65" s="11">
        <v>5.0700254178402772E-2</v>
      </c>
      <c r="I65" s="11">
        <v>0.15</v>
      </c>
      <c r="J65" s="11">
        <v>0.1</v>
      </c>
      <c r="K65" s="11">
        <v>2.5000000000000001E-2</v>
      </c>
      <c r="L65" s="11">
        <v>7.4998999999999996E-2</v>
      </c>
      <c r="M65" s="11">
        <v>0.123391</v>
      </c>
      <c r="N65" s="11">
        <v>0.36976300000000001</v>
      </c>
      <c r="O65" s="11">
        <v>0.14976</v>
      </c>
      <c r="P65" s="11">
        <v>0.310002</v>
      </c>
      <c r="Q65" s="11">
        <v>0.16331200000000001</v>
      </c>
      <c r="R65" s="11">
        <v>2.5408230000000001</v>
      </c>
      <c r="S65" s="11">
        <v>0.97298200000000001</v>
      </c>
      <c r="T65" s="11">
        <v>2.0578630000000002</v>
      </c>
      <c r="U65" s="11">
        <v>0.26361600000000002</v>
      </c>
      <c r="V65" s="11">
        <v>0.16195499999999999</v>
      </c>
      <c r="W65" s="11">
        <v>0.22353600000000001</v>
      </c>
      <c r="X65" s="11">
        <v>1.3591329999999999</v>
      </c>
      <c r="Y65" s="11">
        <v>0.74664900000000001</v>
      </c>
      <c r="Z65" s="11">
        <v>0.88218300000000005</v>
      </c>
      <c r="AA65" s="11">
        <v>1.1596660000000001</v>
      </c>
      <c r="AB65" s="11">
        <v>0.59763599999999995</v>
      </c>
      <c r="AC65" s="11">
        <v>0.48</v>
      </c>
      <c r="AD65" s="11">
        <v>0.37</v>
      </c>
      <c r="AE65" s="11">
        <v>0.4</v>
      </c>
    </row>
    <row r="66" spans="1:31" ht="13.5" customHeight="1" x14ac:dyDescent="0.15">
      <c r="A66" s="1"/>
      <c r="B66" s="16" t="s">
        <v>90</v>
      </c>
      <c r="C66" s="13">
        <v>3.7999999999999985E-2</v>
      </c>
      <c r="D66" s="14">
        <v>4.9369456797661422E-2</v>
      </c>
      <c r="E66" s="14">
        <v>0.112218008787118</v>
      </c>
      <c r="F66" s="14">
        <v>3.8029726135778916E-2</v>
      </c>
      <c r="G66" s="14">
        <v>0.33</v>
      </c>
      <c r="H66" s="14">
        <v>0.42589049257936817</v>
      </c>
      <c r="I66" s="14">
        <v>0.32500000000000001</v>
      </c>
      <c r="J66" s="14">
        <v>0.97499999999999976</v>
      </c>
      <c r="K66" s="14">
        <v>1.3499999999999996</v>
      </c>
      <c r="L66" s="14">
        <v>5</v>
      </c>
      <c r="M66" s="14">
        <v>4.05159</v>
      </c>
      <c r="N66" s="14">
        <v>1.973649</v>
      </c>
      <c r="O66" s="14">
        <v>0.71910200000000002</v>
      </c>
      <c r="P66" s="14">
        <v>2.0729109999999999</v>
      </c>
      <c r="Q66" s="14">
        <v>4.7669360000000003</v>
      </c>
      <c r="R66" s="14">
        <v>3.1516449999999998</v>
      </c>
      <c r="S66" s="14">
        <v>3.4680900000000001</v>
      </c>
      <c r="T66" s="14">
        <v>4.3521400000000003</v>
      </c>
      <c r="U66" s="14">
        <v>20.652706999999999</v>
      </c>
      <c r="V66" s="14">
        <v>8.2291329999999991</v>
      </c>
      <c r="W66" s="14">
        <v>14.626787999999999</v>
      </c>
      <c r="X66" s="14">
        <v>27.462132</v>
      </c>
      <c r="Y66" s="14">
        <v>45.524455000000003</v>
      </c>
      <c r="Z66" s="14">
        <v>63.467199999999998</v>
      </c>
      <c r="AA66" s="14">
        <v>51.569915999999999</v>
      </c>
      <c r="AB66" s="14">
        <v>23.998094999999999</v>
      </c>
      <c r="AC66" s="14">
        <v>23.63</v>
      </c>
      <c r="AD66" s="14">
        <v>37.450000000000003</v>
      </c>
      <c r="AE66" s="14">
        <v>29.28</v>
      </c>
    </row>
    <row r="67" spans="1:31" ht="13.5" customHeight="1" x14ac:dyDescent="0.15">
      <c r="A67" s="1"/>
      <c r="B67" s="16" t="s">
        <v>91</v>
      </c>
      <c r="C67" s="10">
        <v>202.75200000000001</v>
      </c>
      <c r="D67" s="11">
        <v>221.75536856611907</v>
      </c>
      <c r="E67" s="11">
        <v>232.16849016736103</v>
      </c>
      <c r="F67" s="11">
        <v>250.17415566628</v>
      </c>
      <c r="G67" s="11">
        <v>355.4</v>
      </c>
      <c r="H67" s="11">
        <v>457.25410812080401</v>
      </c>
      <c r="I67" s="11">
        <v>500.2</v>
      </c>
      <c r="J67" s="11">
        <v>363.75000000000023</v>
      </c>
      <c r="K67" s="11">
        <v>415.75</v>
      </c>
      <c r="L67" s="11">
        <v>567.92499999999995</v>
      </c>
      <c r="M67" s="11">
        <v>778.172732</v>
      </c>
      <c r="N67" s="11">
        <v>755.45266800000002</v>
      </c>
      <c r="O67" s="11">
        <v>856.91419099999996</v>
      </c>
      <c r="P67" s="11">
        <v>970.45674399999996</v>
      </c>
      <c r="Q67" s="11">
        <v>1142.4133859999999</v>
      </c>
      <c r="R67" s="11">
        <v>1268.6973310000001</v>
      </c>
      <c r="S67" s="11">
        <v>2251.767409</v>
      </c>
      <c r="T67" s="11">
        <v>3145.9564989999999</v>
      </c>
      <c r="U67" s="11">
        <v>3463.7802700000002</v>
      </c>
      <c r="V67" s="11">
        <v>3551.3173539999998</v>
      </c>
      <c r="W67" s="11">
        <v>3917.1723780000002</v>
      </c>
      <c r="X67" s="11">
        <v>3788.1684909999999</v>
      </c>
      <c r="Y67" s="11">
        <v>5053.5397940000003</v>
      </c>
      <c r="Z67" s="11">
        <v>4604.9601290000001</v>
      </c>
      <c r="AA67" s="11">
        <v>4940.7401110000001</v>
      </c>
      <c r="AB67" s="11">
        <v>4198.0394500000002</v>
      </c>
      <c r="AC67" s="11">
        <v>5548.7</v>
      </c>
      <c r="AD67" s="11">
        <v>6516.8</v>
      </c>
      <c r="AE67" s="11">
        <v>6263.43</v>
      </c>
    </row>
    <row r="68" spans="1:31" ht="13.5" customHeight="1" x14ac:dyDescent="0.15">
      <c r="A68" s="1"/>
      <c r="B68" s="16" t="s">
        <v>92</v>
      </c>
      <c r="C68" s="13">
        <v>4.9089999999999963</v>
      </c>
      <c r="D68" s="14">
        <v>7.6964295053870941</v>
      </c>
      <c r="E68" s="14">
        <v>6.322577715576811</v>
      </c>
      <c r="F68" s="14">
        <v>15.612882072029899</v>
      </c>
      <c r="G68" s="14">
        <v>12.47</v>
      </c>
      <c r="H68" s="14">
        <v>50.735515572691384</v>
      </c>
      <c r="I68" s="14">
        <v>9.125</v>
      </c>
      <c r="J68" s="14">
        <v>8.4749999999999925</v>
      </c>
      <c r="K68" s="14">
        <v>7.575000000000002</v>
      </c>
      <c r="L68" s="14">
        <v>20.275001</v>
      </c>
      <c r="M68" s="14">
        <v>25.25075</v>
      </c>
      <c r="N68" s="14">
        <v>30.408609999999999</v>
      </c>
      <c r="O68" s="14">
        <v>39.650930000000002</v>
      </c>
      <c r="P68" s="14">
        <v>42.466062999999998</v>
      </c>
      <c r="Q68" s="14">
        <v>62.586862000000004</v>
      </c>
      <c r="R68" s="14">
        <v>68.435319000000007</v>
      </c>
      <c r="S68" s="14">
        <v>84.346086</v>
      </c>
      <c r="T68" s="14">
        <v>109.699922</v>
      </c>
      <c r="U68" s="14">
        <v>107.54439600000001</v>
      </c>
      <c r="V68" s="14">
        <v>100.381849</v>
      </c>
      <c r="W68" s="14">
        <v>118.907686</v>
      </c>
      <c r="X68" s="14">
        <v>122.69084599999999</v>
      </c>
      <c r="Y68" s="14">
        <v>109.871173</v>
      </c>
      <c r="Z68" s="14">
        <v>139.83515</v>
      </c>
      <c r="AA68" s="14">
        <v>168.923766</v>
      </c>
      <c r="AB68" s="14">
        <v>181.755076</v>
      </c>
      <c r="AC68" s="14">
        <v>213.49</v>
      </c>
      <c r="AD68" s="14">
        <v>220.94</v>
      </c>
      <c r="AE68" s="14">
        <v>226.2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0.06</v>
      </c>
      <c r="AC69" s="11">
        <v>0.06</v>
      </c>
      <c r="AD69" s="11">
        <v>14.19</v>
      </c>
      <c r="AE69" s="11">
        <v>26.04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0.01</v>
      </c>
      <c r="AC70" s="14">
        <v>0.28000000000000003</v>
      </c>
      <c r="AD70" s="14">
        <v>0.27</v>
      </c>
      <c r="AE70" s="14">
        <v>0.28999999999999998</v>
      </c>
    </row>
    <row r="71" spans="1:31" ht="13.5" customHeight="1" x14ac:dyDescent="0.15">
      <c r="A71" s="1"/>
      <c r="B71" s="16" t="s">
        <v>95</v>
      </c>
      <c r="C71" s="10">
        <v>0.86199999999999954</v>
      </c>
      <c r="D71" s="11">
        <v>2.28213218450276</v>
      </c>
      <c r="E71" s="11">
        <v>0.98450462754853629</v>
      </c>
      <c r="F71" s="11">
        <v>0.72691164200910696</v>
      </c>
      <c r="G71" s="11">
        <v>0.73</v>
      </c>
      <c r="H71" s="11">
        <v>2.2938435612440289</v>
      </c>
      <c r="I71" s="11">
        <v>0.92500000000000004</v>
      </c>
      <c r="J71" s="11">
        <v>1.5249999999999999</v>
      </c>
      <c r="K71" s="11">
        <v>2.15</v>
      </c>
      <c r="L71" s="11">
        <v>1.6249979999999999</v>
      </c>
      <c r="M71" s="11">
        <v>0.95745999999999998</v>
      </c>
      <c r="N71" s="11">
        <v>0.667238</v>
      </c>
      <c r="O71" s="11">
        <v>0.78436700000000004</v>
      </c>
      <c r="P71" s="11">
        <v>1.361564</v>
      </c>
      <c r="Q71" s="11">
        <v>1.2111050000000001</v>
      </c>
      <c r="R71" s="11">
        <v>2.0598969999999999</v>
      </c>
      <c r="S71" s="11">
        <v>6.2731479999999999</v>
      </c>
      <c r="T71" s="11">
        <v>21.307915000000001</v>
      </c>
      <c r="U71" s="11">
        <v>3.6747109999999998</v>
      </c>
      <c r="V71" s="11">
        <v>19.625522</v>
      </c>
      <c r="W71" s="11">
        <v>18.787696</v>
      </c>
      <c r="X71" s="11">
        <v>42.05715</v>
      </c>
      <c r="Y71" s="11">
        <v>15.744891000000001</v>
      </c>
      <c r="Z71" s="11">
        <v>7.9275989999999998</v>
      </c>
      <c r="AA71" s="11">
        <v>8.260942</v>
      </c>
      <c r="AB71" s="11">
        <v>9.7823379999999993</v>
      </c>
      <c r="AC71" s="11">
        <v>13.84</v>
      </c>
      <c r="AD71" s="11">
        <v>28.49</v>
      </c>
      <c r="AE71" s="11">
        <v>15.27</v>
      </c>
    </row>
    <row r="72" spans="1:31" ht="13.5" customHeight="1" x14ac:dyDescent="0.15">
      <c r="A72" s="1"/>
      <c r="B72" s="16" t="s">
        <v>96</v>
      </c>
      <c r="C72" s="13">
        <v>3.843</v>
      </c>
      <c r="D72" s="14">
        <v>4.2012446378777781</v>
      </c>
      <c r="E72" s="14">
        <v>14.490542212251</v>
      </c>
      <c r="F72" s="14">
        <v>23.959323030142688</v>
      </c>
      <c r="G72" s="14">
        <v>21.24</v>
      </c>
      <c r="H72" s="14">
        <v>45.889994347954804</v>
      </c>
      <c r="I72" s="14">
        <v>48.274999999999999</v>
      </c>
      <c r="J72" s="14">
        <v>34.9</v>
      </c>
      <c r="K72" s="14">
        <v>33.1</v>
      </c>
      <c r="L72" s="14">
        <v>48.050001999999999</v>
      </c>
      <c r="M72" s="14">
        <v>55.573619999999998</v>
      </c>
      <c r="N72" s="14">
        <v>71.528148999999999</v>
      </c>
      <c r="O72" s="14">
        <v>86.000730000000004</v>
      </c>
      <c r="P72" s="14">
        <v>104.70522800000001</v>
      </c>
      <c r="Q72" s="14">
        <v>111.322194</v>
      </c>
      <c r="R72" s="14">
        <v>132.71716599999999</v>
      </c>
      <c r="S72" s="14">
        <v>174.01956899999999</v>
      </c>
      <c r="T72" s="14">
        <v>235.96693300000001</v>
      </c>
      <c r="U72" s="14">
        <v>209.777602</v>
      </c>
      <c r="V72" s="14">
        <v>273.25852400000002</v>
      </c>
      <c r="W72" s="14">
        <v>466.460804</v>
      </c>
      <c r="X72" s="14">
        <v>533.36915099999999</v>
      </c>
      <c r="Y72" s="14">
        <v>673.70267799999999</v>
      </c>
      <c r="Z72" s="14">
        <v>869.03756399999997</v>
      </c>
      <c r="AA72" s="14">
        <v>864.17865900000004</v>
      </c>
      <c r="AB72" s="14">
        <v>1156.352635</v>
      </c>
      <c r="AC72" s="14">
        <v>1058.68</v>
      </c>
      <c r="AD72" s="14">
        <v>1234.98</v>
      </c>
      <c r="AE72" s="14">
        <v>961.02</v>
      </c>
    </row>
    <row r="73" spans="1:31" ht="13.5" customHeight="1" x14ac:dyDescent="0.15">
      <c r="A73" s="1"/>
      <c r="B73" s="16" t="s">
        <v>97</v>
      </c>
      <c r="C73" s="10"/>
      <c r="D73" s="11">
        <v>7.1069911162610997E-3</v>
      </c>
      <c r="E73" s="11">
        <v>0.272777794304712</v>
      </c>
      <c r="F73" s="11">
        <v>3.5064624538624314E-2</v>
      </c>
      <c r="G73" s="11">
        <v>0.28000000000000003</v>
      </c>
      <c r="H73" s="11">
        <v>0.17500723204097302</v>
      </c>
      <c r="I73" s="11">
        <v>0.4</v>
      </c>
      <c r="J73" s="11">
        <v>0.52499999999999958</v>
      </c>
      <c r="K73" s="11">
        <v>0.3</v>
      </c>
      <c r="L73" s="11">
        <v>5.0004E-2</v>
      </c>
      <c r="M73" s="11">
        <v>0.163884</v>
      </c>
      <c r="N73" s="11">
        <v>8.2895999999999997E-2</v>
      </c>
      <c r="O73" s="11">
        <v>9.2280000000000001E-2</v>
      </c>
      <c r="P73" s="11">
        <v>3.7319999999999999E-2</v>
      </c>
      <c r="Q73" s="11">
        <v>1.2096000000000001E-2</v>
      </c>
      <c r="R73" s="11">
        <v>1.6080000000000001E-2</v>
      </c>
      <c r="S73" s="11">
        <v>6.0012000000000003E-2</v>
      </c>
      <c r="T73" s="11">
        <v>0.172125</v>
      </c>
      <c r="U73" s="11">
        <v>4.7809999999999998E-2</v>
      </c>
      <c r="V73" s="11">
        <v>0.146062</v>
      </c>
      <c r="W73" s="11">
        <v>4.8090000000000001E-2</v>
      </c>
      <c r="X73" s="11">
        <v>0.16267300000000001</v>
      </c>
      <c r="Y73" s="11">
        <v>0.171511</v>
      </c>
      <c r="Z73" s="11">
        <v>2.2873000000000001E-2</v>
      </c>
      <c r="AA73" s="11">
        <v>6.8710000000000004E-3</v>
      </c>
      <c r="AB73" s="11"/>
      <c r="AC73" s="11">
        <v>3.85</v>
      </c>
      <c r="AD73" s="11">
        <v>0.47</v>
      </c>
      <c r="AE73" s="11">
        <v>0.21</v>
      </c>
    </row>
    <row r="74" spans="1:31" ht="13.5" customHeight="1" x14ac:dyDescent="0.15">
      <c r="A74" s="1"/>
      <c r="B74" s="16" t="s">
        <v>98</v>
      </c>
      <c r="C74" s="13">
        <v>77.281999999999996</v>
      </c>
      <c r="D74" s="14">
        <v>72.850991875917131</v>
      </c>
      <c r="E74" s="14">
        <v>75.446664380832189</v>
      </c>
      <c r="F74" s="14">
        <v>84.515335156113352</v>
      </c>
      <c r="G74" s="14">
        <v>107.13</v>
      </c>
      <c r="H74" s="14">
        <v>157.60476914703699</v>
      </c>
      <c r="I74" s="14">
        <v>168.92500000000001</v>
      </c>
      <c r="J74" s="14">
        <v>134.30000000000001</v>
      </c>
      <c r="K74" s="14">
        <v>144.00000000000009</v>
      </c>
      <c r="L74" s="14">
        <v>143.400001</v>
      </c>
      <c r="M74" s="14">
        <v>189.00502</v>
      </c>
      <c r="N74" s="14">
        <v>316.38171499999999</v>
      </c>
      <c r="O74" s="14">
        <v>589.60423000000003</v>
      </c>
      <c r="P74" s="14">
        <v>713.68040900000005</v>
      </c>
      <c r="Q74" s="14">
        <v>830.76279899999997</v>
      </c>
      <c r="R74" s="14">
        <v>911.36162300000001</v>
      </c>
      <c r="S74" s="14">
        <v>1361.663875</v>
      </c>
      <c r="T74" s="14">
        <v>1706.8646249999999</v>
      </c>
      <c r="U74" s="14">
        <v>1417.254183</v>
      </c>
      <c r="V74" s="14">
        <v>1906.7608130000001</v>
      </c>
      <c r="W74" s="14">
        <v>2686.978267</v>
      </c>
      <c r="X74" s="14">
        <v>3058.913771</v>
      </c>
      <c r="Y74" s="14">
        <v>3438.619733</v>
      </c>
      <c r="Z74" s="14">
        <v>4405.0776429999996</v>
      </c>
      <c r="AA74" s="14">
        <v>3310.597491</v>
      </c>
      <c r="AB74" s="14">
        <v>4614.505204</v>
      </c>
      <c r="AC74" s="14">
        <v>5567.22</v>
      </c>
      <c r="AD74" s="14">
        <v>7343.39</v>
      </c>
      <c r="AE74" s="14">
        <v>7101.75</v>
      </c>
    </row>
    <row r="75" spans="1:31" ht="13.5" customHeight="1" x14ac:dyDescent="0.15">
      <c r="A75" s="1"/>
      <c r="B75" s="16" t="s">
        <v>99</v>
      </c>
      <c r="C75" s="10">
        <v>0.16899999999999987</v>
      </c>
      <c r="D75" s="11">
        <v>0.22019324397246712</v>
      </c>
      <c r="E75" s="11">
        <v>4.0876267868216271E-2</v>
      </c>
      <c r="F75" s="11">
        <v>8.0522058812436209E-2</v>
      </c>
      <c r="G75" s="11">
        <v>0.08</v>
      </c>
      <c r="H75" s="11">
        <v>3.25600310492523E-2</v>
      </c>
      <c r="I75" s="11">
        <v>0.55000000000000004</v>
      </c>
      <c r="J75" s="11">
        <v>0.32499999999999984</v>
      </c>
      <c r="K75" s="11">
        <v>0.27500000000000013</v>
      </c>
      <c r="L75" s="11">
        <v>0.60000100000000001</v>
      </c>
      <c r="M75" s="11">
        <v>0.68362000000000001</v>
      </c>
      <c r="N75" s="11">
        <v>0.76997000000000004</v>
      </c>
      <c r="O75" s="11">
        <v>1.6281969999999999</v>
      </c>
      <c r="P75" s="11">
        <v>1.0947690000000001</v>
      </c>
      <c r="Q75" s="11">
        <v>1.10103</v>
      </c>
      <c r="R75" s="11">
        <v>2.725784</v>
      </c>
      <c r="S75" s="11">
        <v>2.4851730000000001</v>
      </c>
      <c r="T75" s="11">
        <v>4.7032990000000003</v>
      </c>
      <c r="U75" s="11">
        <v>2.746928</v>
      </c>
      <c r="V75" s="11">
        <v>8.2770419999999998</v>
      </c>
      <c r="W75" s="11">
        <v>46.753098999999999</v>
      </c>
      <c r="X75" s="11">
        <v>32.267811000000002</v>
      </c>
      <c r="Y75" s="11">
        <v>7.4749100000000004</v>
      </c>
      <c r="Z75" s="11">
        <v>12.674979</v>
      </c>
      <c r="AA75" s="11">
        <v>5.599888</v>
      </c>
      <c r="AB75" s="11">
        <v>7.223535</v>
      </c>
      <c r="AC75" s="11">
        <v>10.6</v>
      </c>
      <c r="AD75" s="11">
        <v>7.93</v>
      </c>
      <c r="AE75" s="11">
        <v>14.47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>
        <v>6.2075999999999999E-2</v>
      </c>
      <c r="R76" s="14">
        <v>0.137376</v>
      </c>
      <c r="S76" s="14">
        <v>0.161832</v>
      </c>
      <c r="T76" s="14">
        <v>0.23724400000000001</v>
      </c>
      <c r="U76" s="14">
        <v>8.4639999999999993E-3</v>
      </c>
      <c r="V76" s="14">
        <v>3.8120000000000001E-2</v>
      </c>
      <c r="W76" s="14">
        <v>2.1006E-2</v>
      </c>
      <c r="X76" s="14">
        <v>0.230965</v>
      </c>
      <c r="Y76" s="14">
        <v>2.6498000000000001E-2</v>
      </c>
      <c r="Z76" s="14">
        <v>6.7062999999999998E-2</v>
      </c>
      <c r="AA76" s="14">
        <v>2.5044E-2</v>
      </c>
      <c r="AB76" s="14">
        <v>1.1341E-2</v>
      </c>
      <c r="AC76" s="14">
        <v>0.04</v>
      </c>
      <c r="AD76" s="14">
        <v>7.0000000000000007E-2</v>
      </c>
      <c r="AE76" s="14">
        <v>0.09</v>
      </c>
    </row>
    <row r="77" spans="1:31" ht="13.5" customHeight="1" x14ac:dyDescent="0.15">
      <c r="A77" s="1"/>
      <c r="B77" s="16" t="s">
        <v>101</v>
      </c>
      <c r="C77" s="10">
        <v>0.42199999999999999</v>
      </c>
      <c r="D77" s="11">
        <v>0.32877338228243697</v>
      </c>
      <c r="E77" s="11">
        <v>0.93410334986454202</v>
      </c>
      <c r="F77" s="11">
        <v>1.1304166118705603</v>
      </c>
      <c r="G77" s="11">
        <v>1.1499999999999999</v>
      </c>
      <c r="H77" s="11">
        <v>1.4001772233457599</v>
      </c>
      <c r="I77" s="11">
        <v>2.0499999999999998</v>
      </c>
      <c r="J77" s="11">
        <v>3.15</v>
      </c>
      <c r="K77" s="11">
        <v>4.8999999999999995</v>
      </c>
      <c r="L77" s="11">
        <v>4.7249999999999996</v>
      </c>
      <c r="M77" s="11">
        <v>4.1784990000000004</v>
      </c>
      <c r="N77" s="11">
        <v>6.368093</v>
      </c>
      <c r="O77" s="11">
        <v>4.7867860000000002</v>
      </c>
      <c r="P77" s="11">
        <v>11.457617000000001</v>
      </c>
      <c r="Q77" s="11">
        <v>10.478113</v>
      </c>
      <c r="R77" s="11">
        <v>10.359726999999999</v>
      </c>
      <c r="S77" s="11">
        <v>13.733815</v>
      </c>
      <c r="T77" s="11">
        <v>22.307549000000002</v>
      </c>
      <c r="U77" s="11">
        <v>16.072309000000001</v>
      </c>
      <c r="V77" s="11">
        <v>21.188300000000002</v>
      </c>
      <c r="W77" s="11">
        <v>32.505938999999998</v>
      </c>
      <c r="X77" s="11">
        <v>30.742044</v>
      </c>
      <c r="Y77" s="11">
        <v>40.931959999999997</v>
      </c>
      <c r="Z77" s="11">
        <v>52.444918000000001</v>
      </c>
      <c r="AA77" s="11">
        <v>39.575581999999997</v>
      </c>
      <c r="AB77" s="11">
        <v>39.396484000000001</v>
      </c>
      <c r="AC77" s="11">
        <v>36.67</v>
      </c>
      <c r="AD77" s="11">
        <v>46.53</v>
      </c>
      <c r="AE77" s="11">
        <v>57.03</v>
      </c>
    </row>
    <row r="78" spans="1:31" ht="13.5" customHeight="1" x14ac:dyDescent="0.15">
      <c r="A78" s="1"/>
      <c r="B78" s="16" t="s">
        <v>102</v>
      </c>
      <c r="C78" s="13">
        <v>64.373999999999967</v>
      </c>
      <c r="D78" s="14">
        <v>76.904252096017061</v>
      </c>
      <c r="E78" s="14">
        <v>48.117042761417601</v>
      </c>
      <c r="F78" s="14">
        <v>95.371678131213883</v>
      </c>
      <c r="G78" s="14">
        <v>122.33</v>
      </c>
      <c r="H78" s="14">
        <v>173.92644018809801</v>
      </c>
      <c r="I78" s="14">
        <v>224.92500000000001</v>
      </c>
      <c r="J78" s="14">
        <v>148.70000000000013</v>
      </c>
      <c r="K78" s="14">
        <v>137.30000000000007</v>
      </c>
      <c r="L78" s="14">
        <v>187.82499799999999</v>
      </c>
      <c r="M78" s="14">
        <v>230.33401000000001</v>
      </c>
      <c r="N78" s="14">
        <v>415.946798</v>
      </c>
      <c r="O78" s="14">
        <v>359.14695899999998</v>
      </c>
      <c r="P78" s="14">
        <v>375.79433599999999</v>
      </c>
      <c r="Q78" s="14">
        <v>474.05454200000003</v>
      </c>
      <c r="R78" s="14">
        <v>560.57189700000004</v>
      </c>
      <c r="S78" s="14">
        <v>609.62400200000002</v>
      </c>
      <c r="T78" s="14">
        <v>779.50653</v>
      </c>
      <c r="U78" s="14">
        <v>699.84397300000001</v>
      </c>
      <c r="V78" s="14">
        <v>804.09420299999999</v>
      </c>
      <c r="W78" s="14">
        <v>1008.136725</v>
      </c>
      <c r="X78" s="14">
        <v>1116.610803</v>
      </c>
      <c r="Y78" s="14">
        <v>1367.170515</v>
      </c>
      <c r="Z78" s="14">
        <v>1436.335194</v>
      </c>
      <c r="AA78" s="14">
        <v>1309.00252</v>
      </c>
      <c r="AB78" s="14">
        <v>1492.349956</v>
      </c>
      <c r="AC78" s="14">
        <v>1586.02</v>
      </c>
      <c r="AD78" s="14">
        <v>1750.37</v>
      </c>
      <c r="AE78" s="14">
        <v>1634.71</v>
      </c>
    </row>
    <row r="79" spans="1:31" ht="13.5" customHeight="1" x14ac:dyDescent="0.15">
      <c r="A79" s="1"/>
      <c r="B79" s="16" t="s">
        <v>103</v>
      </c>
      <c r="C79" s="10"/>
      <c r="D79" s="11">
        <v>0.22281261899840599</v>
      </c>
      <c r="E79" s="11">
        <v>7.6620028442699328E-2</v>
      </c>
      <c r="F79" s="11">
        <v>9.9208702829126236E-2</v>
      </c>
      <c r="G79" s="11">
        <v>1.47</v>
      </c>
      <c r="H79" s="11">
        <v>1.8861672966027199</v>
      </c>
      <c r="I79" s="11">
        <v>0.52500000000000002</v>
      </c>
      <c r="J79" s="11">
        <v>0.625</v>
      </c>
      <c r="K79" s="11">
        <v>0.8500000000000002</v>
      </c>
      <c r="L79" s="11">
        <v>0.97500100000000001</v>
      </c>
      <c r="M79" s="11">
        <v>0.56140199999999996</v>
      </c>
      <c r="N79" s="11">
        <v>0.65824499999999997</v>
      </c>
      <c r="O79" s="11">
        <v>0.47336800000000001</v>
      </c>
      <c r="P79" s="11">
        <v>0.30273099999999997</v>
      </c>
      <c r="Q79" s="11">
        <v>0.33970299999999998</v>
      </c>
      <c r="R79" s="11">
        <v>0.24614900000000001</v>
      </c>
      <c r="S79" s="11">
        <v>0.37167499999999998</v>
      </c>
      <c r="T79" s="11">
        <v>0.55124600000000001</v>
      </c>
      <c r="U79" s="11">
        <v>0.78567600000000004</v>
      </c>
      <c r="V79" s="11">
        <v>1.454342</v>
      </c>
      <c r="W79" s="11">
        <v>2.6807430000000001</v>
      </c>
      <c r="X79" s="11">
        <v>1.4334260000000001</v>
      </c>
      <c r="Y79" s="11">
        <v>3.9333109999999998</v>
      </c>
      <c r="Z79" s="11">
        <v>3.6979880000000001</v>
      </c>
      <c r="AA79" s="11">
        <v>1.5976669999999999</v>
      </c>
      <c r="AB79" s="11">
        <v>2.2918180000000001</v>
      </c>
      <c r="AC79" s="11">
        <v>2.08</v>
      </c>
      <c r="AD79" s="11">
        <v>2.74</v>
      </c>
      <c r="AE79" s="11">
        <v>4.5599999999999996</v>
      </c>
    </row>
    <row r="80" spans="1:31" ht="13.5" customHeight="1" x14ac:dyDescent="0.15">
      <c r="A80" s="1"/>
      <c r="B80" s="16" t="s">
        <v>104</v>
      </c>
      <c r="C80" s="13">
        <v>0.01</v>
      </c>
      <c r="D80" s="14">
        <v>0.120929561622365</v>
      </c>
      <c r="E80" s="14">
        <v>0.22088701775175001</v>
      </c>
      <c r="F80" s="14">
        <v>0.25770791831281098</v>
      </c>
      <c r="G80" s="14">
        <v>0.46</v>
      </c>
      <c r="H80" s="14">
        <v>0.78453193898399787</v>
      </c>
      <c r="I80" s="14">
        <v>0.8</v>
      </c>
      <c r="J80" s="14">
        <v>1.175</v>
      </c>
      <c r="K80" s="14">
        <v>0.7</v>
      </c>
      <c r="L80" s="14">
        <v>0.50000100000000003</v>
      </c>
      <c r="M80" s="14">
        <v>0.25269000000000003</v>
      </c>
      <c r="N80" s="14">
        <v>0.29124699999999998</v>
      </c>
      <c r="O80" s="14">
        <v>4.6454839999999997</v>
      </c>
      <c r="P80" s="14">
        <v>1.7155609999999999</v>
      </c>
      <c r="Q80" s="14">
        <v>0.23191700000000001</v>
      </c>
      <c r="R80" s="14">
        <v>0.27634500000000001</v>
      </c>
      <c r="S80" s="14">
        <v>20.982061000000002</v>
      </c>
      <c r="T80" s="14">
        <v>28.997757</v>
      </c>
      <c r="U80" s="14">
        <v>1.045939</v>
      </c>
      <c r="V80" s="14">
        <v>0.671041</v>
      </c>
      <c r="W80" s="14">
        <v>1.1423650000000001</v>
      </c>
      <c r="X80" s="14">
        <v>1.2678769999999999</v>
      </c>
      <c r="Y80" s="14">
        <v>6.845669</v>
      </c>
      <c r="Z80" s="14">
        <v>2.2277939999999998</v>
      </c>
      <c r="AA80" s="14">
        <v>5.0243000000000002</v>
      </c>
      <c r="AB80" s="14">
        <v>3.233228</v>
      </c>
      <c r="AC80" s="14">
        <v>1.33</v>
      </c>
      <c r="AD80" s="14">
        <v>1.53</v>
      </c>
      <c r="AE80" s="14">
        <v>2.99</v>
      </c>
    </row>
    <row r="81" spans="1:31" ht="13.5" customHeight="1" x14ac:dyDescent="0.15">
      <c r="A81" s="1"/>
      <c r="B81" s="16" t="s">
        <v>105</v>
      </c>
      <c r="C81" s="10">
        <v>174.5319999999999</v>
      </c>
      <c r="D81" s="11">
        <v>231.34857884165999</v>
      </c>
      <c r="E81" s="11">
        <v>246.824888105236</v>
      </c>
      <c r="F81" s="11">
        <v>333.58395837033999</v>
      </c>
      <c r="G81" s="11">
        <v>383.39</v>
      </c>
      <c r="H81" s="11">
        <v>458.37804364915905</v>
      </c>
      <c r="I81" s="11">
        <v>486.25</v>
      </c>
      <c r="J81" s="11">
        <v>450.125</v>
      </c>
      <c r="K81" s="11">
        <v>483.75000000000011</v>
      </c>
      <c r="L81" s="11">
        <v>604.90000099999997</v>
      </c>
      <c r="M81" s="11">
        <v>610.19324900000004</v>
      </c>
      <c r="N81" s="11">
        <v>848.45914000000005</v>
      </c>
      <c r="O81" s="11">
        <v>1219.641687</v>
      </c>
      <c r="P81" s="11">
        <v>1345.1117879999999</v>
      </c>
      <c r="Q81" s="11">
        <v>1871.7964549999999</v>
      </c>
      <c r="R81" s="11">
        <v>2197.8506670000002</v>
      </c>
      <c r="S81" s="11">
        <v>2682.764216</v>
      </c>
      <c r="T81" s="11">
        <v>2880.5094180000001</v>
      </c>
      <c r="U81" s="11">
        <v>1732.8706090000001</v>
      </c>
      <c r="V81" s="11">
        <v>3313.9257379999999</v>
      </c>
      <c r="W81" s="11">
        <v>4806.9273899999998</v>
      </c>
      <c r="X81" s="11">
        <v>4193.7887570000003</v>
      </c>
      <c r="Y81" s="11">
        <v>4227.2825190000003</v>
      </c>
      <c r="Z81" s="11">
        <v>6433.1813990000001</v>
      </c>
      <c r="AA81" s="11">
        <v>5526.178766</v>
      </c>
      <c r="AB81" s="11">
        <v>3910.6095359999999</v>
      </c>
      <c r="AC81" s="11">
        <v>4424.2700000000004</v>
      </c>
      <c r="AD81" s="11">
        <v>4662.49</v>
      </c>
      <c r="AE81" s="11">
        <v>4227.53</v>
      </c>
    </row>
    <row r="82" spans="1:31" ht="13.5" customHeight="1" x14ac:dyDescent="0.15">
      <c r="A82" s="1"/>
      <c r="B82" s="16" t="s">
        <v>106</v>
      </c>
      <c r="C82" s="13">
        <v>198.93799999999993</v>
      </c>
      <c r="D82" s="14">
        <v>242.03502182295901</v>
      </c>
      <c r="E82" s="14">
        <v>317.92144616170089</v>
      </c>
      <c r="F82" s="14">
        <v>374.38795602124594</v>
      </c>
      <c r="G82" s="14">
        <v>461.19</v>
      </c>
      <c r="H82" s="14">
        <v>434.10418887402398</v>
      </c>
      <c r="I82" s="14">
        <v>369.77499999999998</v>
      </c>
      <c r="J82" s="14">
        <v>326.75</v>
      </c>
      <c r="K82" s="14">
        <v>417.45</v>
      </c>
      <c r="L82" s="14">
        <v>509.97500000000002</v>
      </c>
      <c r="M82" s="14">
        <v>595.10139900000001</v>
      </c>
      <c r="N82" s="14">
        <v>691.68108299999994</v>
      </c>
      <c r="O82" s="14">
        <v>801.56140400000004</v>
      </c>
      <c r="P82" s="14">
        <v>849.97195199999999</v>
      </c>
      <c r="Q82" s="14">
        <v>1031.8276860000001</v>
      </c>
      <c r="R82" s="14">
        <v>1352.0906279999999</v>
      </c>
      <c r="S82" s="14">
        <v>1717.0204289999999</v>
      </c>
      <c r="T82" s="14">
        <v>2168.5316750000002</v>
      </c>
      <c r="U82" s="14">
        <v>1592.285308</v>
      </c>
      <c r="V82" s="14">
        <v>2144.9199429999999</v>
      </c>
      <c r="W82" s="14">
        <v>3224.4506900000001</v>
      </c>
      <c r="X82" s="14">
        <v>3455.3318640000002</v>
      </c>
      <c r="Y82" s="14">
        <v>3905.5064739999998</v>
      </c>
      <c r="Z82" s="14">
        <v>3484.6175640000001</v>
      </c>
      <c r="AA82" s="14">
        <v>3154.477836</v>
      </c>
      <c r="AB82" s="14">
        <v>2962.1056290000001</v>
      </c>
      <c r="AC82" s="14">
        <v>3592.12</v>
      </c>
      <c r="AD82" s="14">
        <v>4370.93</v>
      </c>
      <c r="AE82" s="14">
        <v>4332.84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>
        <v>0.68614699999999995</v>
      </c>
      <c r="R83" s="11">
        <v>0.49604700000000002</v>
      </c>
      <c r="S83" s="11">
        <v>0.43445600000000001</v>
      </c>
      <c r="T83" s="11">
        <v>0.74921700000000002</v>
      </c>
      <c r="U83" s="11">
        <v>1.135947</v>
      </c>
      <c r="V83" s="11">
        <v>546.75856899999997</v>
      </c>
      <c r="W83" s="11">
        <v>4.6756929999999999</v>
      </c>
      <c r="X83" s="11">
        <v>4.7584059999999999</v>
      </c>
      <c r="Y83" s="11">
        <v>2.48169</v>
      </c>
      <c r="Z83" s="11">
        <v>3.1898629999999999</v>
      </c>
      <c r="AA83" s="11">
        <v>2.888916</v>
      </c>
      <c r="AB83" s="11">
        <v>2.3210139999999999</v>
      </c>
      <c r="AC83" s="11">
        <v>3.54</v>
      </c>
      <c r="AD83" s="11">
        <v>3.94</v>
      </c>
      <c r="AE83" s="11">
        <v>6.61</v>
      </c>
    </row>
    <row r="84" spans="1:31" ht="13.5" customHeight="1" x14ac:dyDescent="0.15">
      <c r="A84" s="1"/>
      <c r="B84" s="16" t="s">
        <v>108</v>
      </c>
      <c r="C84" s="13">
        <v>1.4E-2</v>
      </c>
      <c r="D84" s="14">
        <v>6.2313553683986965E-2</v>
      </c>
      <c r="E84" s="14">
        <v>3.9918618997938402E-2</v>
      </c>
      <c r="F84" s="14">
        <v>0.45025973267828012</v>
      </c>
      <c r="G84" s="14">
        <v>0.03</v>
      </c>
      <c r="H84" s="14">
        <v>0.40700489097261999</v>
      </c>
      <c r="I84" s="14">
        <v>0.4</v>
      </c>
      <c r="J84" s="14">
        <v>0.25000000000000011</v>
      </c>
      <c r="K84" s="14">
        <v>0.2</v>
      </c>
      <c r="L84" s="14">
        <v>0.27500000000000002</v>
      </c>
      <c r="M84" s="14">
        <v>0.30061100000000002</v>
      </c>
      <c r="N84" s="14">
        <v>0.29234599999999999</v>
      </c>
      <c r="O84" s="14">
        <v>0.79299799999999998</v>
      </c>
      <c r="P84" s="14">
        <v>0.75419099999999994</v>
      </c>
      <c r="Q84" s="14">
        <v>0.50788299999999997</v>
      </c>
      <c r="R84" s="14">
        <v>0.48526599999999998</v>
      </c>
      <c r="S84" s="14">
        <v>0.377523</v>
      </c>
      <c r="T84" s="14">
        <v>0.30408499999999999</v>
      </c>
      <c r="U84" s="14">
        <v>0.16469200000000001</v>
      </c>
      <c r="V84" s="14">
        <v>0.76424000000000003</v>
      </c>
      <c r="W84" s="14">
        <v>0.85280800000000001</v>
      </c>
      <c r="X84" s="14">
        <v>1.0218069999999999</v>
      </c>
      <c r="Y84" s="14">
        <v>1.699865</v>
      </c>
      <c r="Z84" s="14">
        <v>1.1081030000000001</v>
      </c>
      <c r="AA84" s="14">
        <v>1.039682</v>
      </c>
      <c r="AB84" s="14">
        <v>0.86788500000000002</v>
      </c>
      <c r="AC84" s="14">
        <v>1.35</v>
      </c>
      <c r="AD84" s="14">
        <v>0.6</v>
      </c>
      <c r="AE84" s="14">
        <v>0.56000000000000005</v>
      </c>
    </row>
    <row r="85" spans="1:31" ht="13.5" customHeight="1" x14ac:dyDescent="0.15">
      <c r="A85" s="1"/>
      <c r="B85" s="16" t="s">
        <v>109</v>
      </c>
      <c r="C85" s="10">
        <v>4.0000000000000001E-3</v>
      </c>
      <c r="D85" s="11"/>
      <c r="E85" s="11"/>
      <c r="F85" s="11">
        <v>3.1859217939033601E-3</v>
      </c>
      <c r="G85" s="11"/>
      <c r="H85" s="11">
        <v>3.9993283143488802E-2</v>
      </c>
      <c r="I85" s="11"/>
      <c r="J85" s="11"/>
      <c r="K85" s="11"/>
      <c r="L85" s="11"/>
      <c r="M85" s="11">
        <v>0.81855100000000003</v>
      </c>
      <c r="N85" s="11">
        <v>0.215864</v>
      </c>
      <c r="O85" s="11">
        <v>3.0269999999999998E-2</v>
      </c>
      <c r="P85" s="11">
        <v>0.15235199999999999</v>
      </c>
      <c r="Q85" s="11">
        <v>0.15302399999999999</v>
      </c>
      <c r="R85" s="11">
        <v>0.106282</v>
      </c>
      <c r="S85" s="11">
        <v>4.9142650000000003</v>
      </c>
      <c r="T85" s="11">
        <v>6.9123749999999999</v>
      </c>
      <c r="U85" s="11">
        <v>0.214999</v>
      </c>
      <c r="V85" s="11">
        <v>0.122312</v>
      </c>
      <c r="W85" s="11">
        <v>1.1999999999999999E-3</v>
      </c>
      <c r="X85" s="11">
        <v>1.8988999999999999E-2</v>
      </c>
      <c r="Y85" s="11">
        <v>2.6152000000000002E-2</v>
      </c>
      <c r="Z85" s="11">
        <v>6.6572999999999993E-2</v>
      </c>
      <c r="AA85" s="11">
        <v>5.5606999999999997E-2</v>
      </c>
      <c r="AB85" s="11">
        <v>0.06</v>
      </c>
      <c r="AC85" s="11"/>
      <c r="AD85" s="11"/>
      <c r="AE85" s="11"/>
    </row>
    <row r="86" spans="1:31" ht="13.5" customHeight="1" x14ac:dyDescent="0.15">
      <c r="A86" s="1"/>
      <c r="B86" s="16" t="s">
        <v>110</v>
      </c>
      <c r="C86" s="13">
        <v>1.4860000000000004</v>
      </c>
      <c r="D86" s="14">
        <v>0.29969100038624902</v>
      </c>
      <c r="E86" s="14">
        <v>0.16212422844407698</v>
      </c>
      <c r="F86" s="14">
        <v>6.2830197773079313E-2</v>
      </c>
      <c r="G86" s="14">
        <v>0.1</v>
      </c>
      <c r="H86" s="14">
        <v>7.3428955239756413E-2</v>
      </c>
      <c r="I86" s="14">
        <v>0.17499999999999999</v>
      </c>
      <c r="J86" s="14">
        <v>0.27500000000000013</v>
      </c>
      <c r="K86" s="14">
        <v>0.22500000000000001</v>
      </c>
      <c r="L86" s="14">
        <v>5</v>
      </c>
      <c r="M86" s="14">
        <v>6.1865690000000004</v>
      </c>
      <c r="N86" s="14">
        <v>0.13163900000000001</v>
      </c>
      <c r="O86" s="14">
        <v>0.43003000000000002</v>
      </c>
      <c r="P86" s="14">
        <v>1.339153</v>
      </c>
      <c r="Q86" s="14">
        <v>1.790692</v>
      </c>
      <c r="R86" s="14">
        <v>2.139758</v>
      </c>
      <c r="S86" s="14">
        <v>2.178976</v>
      </c>
      <c r="T86" s="14">
        <v>2.7866330000000001</v>
      </c>
      <c r="U86" s="14">
        <v>4.5769270000000004</v>
      </c>
      <c r="V86" s="14">
        <v>2.1836890000000002</v>
      </c>
      <c r="W86" s="14">
        <v>2.7317309999999999</v>
      </c>
      <c r="X86" s="14">
        <v>3.481093</v>
      </c>
      <c r="Y86" s="14">
        <v>2.5192549999999998</v>
      </c>
      <c r="Z86" s="14">
        <v>2.2283529999999998</v>
      </c>
      <c r="AA86" s="14">
        <v>2.0404260000000001</v>
      </c>
      <c r="AB86" s="14">
        <v>2.0356920000000001</v>
      </c>
      <c r="AC86" s="14">
        <v>2.1800000000000002</v>
      </c>
      <c r="AD86" s="14">
        <v>2.13</v>
      </c>
      <c r="AE86" s="14">
        <v>2.2400000000000002</v>
      </c>
    </row>
    <row r="87" spans="1:31" ht="13.5" customHeight="1" x14ac:dyDescent="0.15">
      <c r="A87" s="1"/>
      <c r="B87" s="16" t="s">
        <v>111</v>
      </c>
      <c r="C87" s="10">
        <v>12.933999999999997</v>
      </c>
      <c r="D87" s="11">
        <v>18.5334348053014</v>
      </c>
      <c r="E87" s="11">
        <v>22.110525137437399</v>
      </c>
      <c r="F87" s="11">
        <v>42.935894097046884</v>
      </c>
      <c r="G87" s="11">
        <v>97.31</v>
      </c>
      <c r="H87" s="11">
        <v>127.27863699254601</v>
      </c>
      <c r="I87" s="11">
        <v>124.47499999999999</v>
      </c>
      <c r="J87" s="11">
        <v>125.7</v>
      </c>
      <c r="K87" s="11">
        <v>147.15000000000009</v>
      </c>
      <c r="L87" s="11">
        <v>208.02500000000001</v>
      </c>
      <c r="M87" s="11">
        <v>216.76105899999999</v>
      </c>
      <c r="N87" s="11">
        <v>307.58686299999999</v>
      </c>
      <c r="O87" s="11">
        <v>392.173833</v>
      </c>
      <c r="P87" s="11">
        <v>497.43566099999998</v>
      </c>
      <c r="Q87" s="11">
        <v>656.99590799999999</v>
      </c>
      <c r="R87" s="11">
        <v>909.62275099999999</v>
      </c>
      <c r="S87" s="11">
        <v>1447.4338849999999</v>
      </c>
      <c r="T87" s="11">
        <v>1999.7883139999999</v>
      </c>
      <c r="U87" s="11">
        <v>1722.474236</v>
      </c>
      <c r="V87" s="11">
        <v>2485.120175</v>
      </c>
      <c r="W87" s="11">
        <v>3403.0020589999999</v>
      </c>
      <c r="X87" s="11">
        <v>3671.462442</v>
      </c>
      <c r="Y87" s="11">
        <v>5302.6233730000004</v>
      </c>
      <c r="Z87" s="11">
        <v>6508.2238310000002</v>
      </c>
      <c r="AA87" s="11">
        <v>5337.6847710000002</v>
      </c>
      <c r="AB87" s="11">
        <v>5956.3311530000001</v>
      </c>
      <c r="AC87" s="11">
        <v>8121.12</v>
      </c>
      <c r="AD87" s="11">
        <v>6710.27</v>
      </c>
      <c r="AE87" s="11">
        <v>5507.74</v>
      </c>
    </row>
    <row r="88" spans="1:31" ht="13.5" customHeight="1" x14ac:dyDescent="0.15">
      <c r="A88" s="1"/>
      <c r="B88" s="16" t="s">
        <v>112</v>
      </c>
      <c r="C88" s="13">
        <v>0.7</v>
      </c>
      <c r="D88" s="14">
        <v>0.97455365162940299</v>
      </c>
      <c r="E88" s="14">
        <v>1.3517109913038121</v>
      </c>
      <c r="F88" s="14">
        <v>0.83476134808322999</v>
      </c>
      <c r="G88" s="14">
        <v>1.59</v>
      </c>
      <c r="H88" s="14">
        <v>1.323806342309376</v>
      </c>
      <c r="I88" s="14">
        <v>2.3250000000000002</v>
      </c>
      <c r="J88" s="14">
        <v>2.4500000000000002</v>
      </c>
      <c r="K88" s="14">
        <v>1.5500000000000009</v>
      </c>
      <c r="L88" s="14">
        <v>1.524999</v>
      </c>
      <c r="M88" s="14">
        <v>2.161861</v>
      </c>
      <c r="N88" s="14">
        <v>25.703863999999999</v>
      </c>
      <c r="O88" s="14">
        <v>11.671041000000001</v>
      </c>
      <c r="P88" s="14">
        <v>1.460555</v>
      </c>
      <c r="Q88" s="14">
        <v>10.782586</v>
      </c>
      <c r="R88" s="14">
        <v>19.186084999999999</v>
      </c>
      <c r="S88" s="14">
        <v>7.7717840000000002</v>
      </c>
      <c r="T88" s="14">
        <v>1.3880729999999999</v>
      </c>
      <c r="U88" s="14">
        <v>2.3930820000000002</v>
      </c>
      <c r="V88" s="14">
        <v>4.7888859999999998</v>
      </c>
      <c r="W88" s="14">
        <v>52.160665000000002</v>
      </c>
      <c r="X88" s="14">
        <v>0.91084299999999996</v>
      </c>
      <c r="Y88" s="14">
        <v>3.4261370000000002</v>
      </c>
      <c r="Z88" s="14">
        <v>1.6564449999999999</v>
      </c>
      <c r="AA88" s="14">
        <v>103.542569</v>
      </c>
      <c r="AB88" s="14">
        <v>1.4162650000000001</v>
      </c>
      <c r="AC88" s="14">
        <v>0.98</v>
      </c>
      <c r="AD88" s="14">
        <v>11.8</v>
      </c>
      <c r="AE88" s="14">
        <v>1.26</v>
      </c>
    </row>
    <row r="89" spans="1:31" ht="13.5" customHeight="1" x14ac:dyDescent="0.15">
      <c r="A89" s="1"/>
      <c r="B89" s="15" t="s">
        <v>113</v>
      </c>
      <c r="C89" s="10">
        <v>2010.972</v>
      </c>
      <c r="D89" s="11">
        <v>1091.0123824610632</v>
      </c>
      <c r="E89" s="11">
        <v>931.84801756858474</v>
      </c>
      <c r="F89" s="11">
        <v>1000.2045966026916</v>
      </c>
      <c r="G89" s="11">
        <v>1385.01</v>
      </c>
      <c r="H89" s="11">
        <v>1196.5183377571618</v>
      </c>
      <c r="I89" s="11">
        <v>1416.6</v>
      </c>
      <c r="J89" s="11">
        <v>1220.0999999999999</v>
      </c>
      <c r="K89" s="11">
        <v>1324.55</v>
      </c>
      <c r="L89" s="11">
        <v>1421.999994</v>
      </c>
      <c r="M89" s="11">
        <v>1274.4636660000001</v>
      </c>
      <c r="N89" s="11">
        <v>1357.6181079999999</v>
      </c>
      <c r="O89" s="11">
        <v>1639.285466</v>
      </c>
      <c r="P89" s="11">
        <v>1874.429529</v>
      </c>
      <c r="Q89" s="11">
        <v>2343.8959840000002</v>
      </c>
      <c r="R89" s="11">
        <v>3001.8273920000001</v>
      </c>
      <c r="S89" s="11">
        <v>3908.580852</v>
      </c>
      <c r="T89" s="11">
        <v>4844.2024879999999</v>
      </c>
      <c r="U89" s="11">
        <v>3951.39</v>
      </c>
      <c r="V89" s="11">
        <v>6188.7926310000003</v>
      </c>
      <c r="W89" s="11">
        <v>7916.3653949999998</v>
      </c>
      <c r="X89" s="11">
        <v>8001.6703319999997</v>
      </c>
      <c r="Y89" s="11">
        <v>8672.0823670000009</v>
      </c>
      <c r="Z89" s="11">
        <v>11017.232225</v>
      </c>
      <c r="AA89" s="11">
        <v>9153.093347</v>
      </c>
      <c r="AB89" s="11">
        <v>10003.554002000001</v>
      </c>
      <c r="AC89" s="11">
        <v>10119.34</v>
      </c>
      <c r="AD89" s="11">
        <v>11278.65</v>
      </c>
      <c r="AE89" s="11">
        <v>12456.4</v>
      </c>
    </row>
    <row r="90" spans="1:31" ht="13.5" customHeight="1" x14ac:dyDescent="0.15">
      <c r="A90" s="1"/>
      <c r="B90" s="16" t="s">
        <v>114</v>
      </c>
      <c r="C90" s="13"/>
      <c r="D90" s="14">
        <v>3.0272927606538897E-2</v>
      </c>
      <c r="E90" s="14">
        <v>0.143070983828014</v>
      </c>
      <c r="F90" s="14">
        <v>0.17666067414466399</v>
      </c>
      <c r="G90" s="14">
        <v>1.0900000000000001</v>
      </c>
      <c r="H90" s="14">
        <v>0.99727270400076151</v>
      </c>
      <c r="I90" s="14">
        <v>0.7</v>
      </c>
      <c r="J90" s="14">
        <v>0.75</v>
      </c>
      <c r="K90" s="14">
        <v>0.875</v>
      </c>
      <c r="L90" s="14">
        <v>1.575</v>
      </c>
      <c r="M90" s="14">
        <v>2.5596899999999998</v>
      </c>
      <c r="N90" s="14">
        <v>3.786756</v>
      </c>
      <c r="O90" s="14">
        <v>4.7788519999999997</v>
      </c>
      <c r="P90" s="14">
        <v>5.1129100000000003</v>
      </c>
      <c r="Q90" s="14">
        <v>5.5169309999999996</v>
      </c>
      <c r="R90" s="14">
        <v>4.7529690000000002</v>
      </c>
      <c r="S90" s="14">
        <v>6.340751</v>
      </c>
      <c r="T90" s="14">
        <v>11.409333</v>
      </c>
      <c r="U90" s="14">
        <v>9.1259239999999995</v>
      </c>
      <c r="V90" s="14">
        <v>8.6257110000000008</v>
      </c>
      <c r="W90" s="14">
        <v>13.948181999999999</v>
      </c>
      <c r="X90" s="14">
        <v>16.799668</v>
      </c>
      <c r="Y90" s="14">
        <v>18.450144999999999</v>
      </c>
      <c r="Z90" s="14">
        <v>19.262128000000001</v>
      </c>
      <c r="AA90" s="14">
        <v>21.923907</v>
      </c>
      <c r="AB90" s="14">
        <v>28.363707000000002</v>
      </c>
      <c r="AC90" s="14">
        <v>24.06</v>
      </c>
      <c r="AD90" s="14">
        <v>37.22</v>
      </c>
      <c r="AE90" s="14">
        <v>39.909999999999997</v>
      </c>
    </row>
    <row r="91" spans="1:31" ht="13.5" customHeight="1" x14ac:dyDescent="0.15">
      <c r="A91" s="1"/>
      <c r="B91" s="16" t="s">
        <v>115</v>
      </c>
      <c r="C91" s="10"/>
      <c r="D91" s="11"/>
      <c r="E91" s="11">
        <v>0.46509085018759083</v>
      </c>
      <c r="F91" s="11">
        <v>1.1759002707722399</v>
      </c>
      <c r="G91" s="11">
        <v>1.1100000000000001</v>
      </c>
      <c r="H91" s="11">
        <v>31.060636298098199</v>
      </c>
      <c r="I91" s="11">
        <v>9.5</v>
      </c>
      <c r="J91" s="11">
        <v>2.1</v>
      </c>
      <c r="K91" s="11">
        <v>2.200000000000002</v>
      </c>
      <c r="L91" s="11">
        <v>3.6749999999999998</v>
      </c>
      <c r="M91" s="11">
        <v>2.4121990000000002</v>
      </c>
      <c r="N91" s="11">
        <v>4.9714530000000003</v>
      </c>
      <c r="O91" s="11">
        <v>6.3442540000000003</v>
      </c>
      <c r="P91" s="11">
        <v>9.1456669999999995</v>
      </c>
      <c r="Q91" s="11">
        <v>11.816503000000001</v>
      </c>
      <c r="R91" s="11">
        <v>13.836762999999999</v>
      </c>
      <c r="S91" s="11">
        <v>19.478375</v>
      </c>
      <c r="T91" s="11">
        <v>36.687094999999999</v>
      </c>
      <c r="U91" s="11">
        <v>35.786763999999998</v>
      </c>
      <c r="V91" s="11">
        <v>29.887307</v>
      </c>
      <c r="W91" s="11">
        <v>120.971425</v>
      </c>
      <c r="X91" s="11">
        <v>56.425387000000001</v>
      </c>
      <c r="Y91" s="11">
        <v>50.838842</v>
      </c>
      <c r="Z91" s="11">
        <v>51.208247</v>
      </c>
      <c r="AA91" s="11">
        <v>34.361288999999999</v>
      </c>
      <c r="AB91" s="11">
        <v>41.852227999999997</v>
      </c>
      <c r="AC91" s="11">
        <v>44.88</v>
      </c>
      <c r="AD91" s="11">
        <v>55.78</v>
      </c>
      <c r="AE91" s="11">
        <v>56.08</v>
      </c>
    </row>
    <row r="92" spans="1:31" ht="13.5" customHeight="1" x14ac:dyDescent="0.15">
      <c r="A92" s="1"/>
      <c r="B92" s="16" t="s">
        <v>116</v>
      </c>
      <c r="C92" s="13"/>
      <c r="D92" s="14"/>
      <c r="E92" s="14">
        <v>1.6160392694355E-2</v>
      </c>
      <c r="F92" s="14"/>
      <c r="G92" s="14"/>
      <c r="H92" s="14">
        <v>0.109632603085868</v>
      </c>
      <c r="I92" s="14"/>
      <c r="J92" s="14"/>
      <c r="K92" s="14"/>
      <c r="L92" s="14"/>
      <c r="M92" s="14">
        <v>1.0607709999999999</v>
      </c>
      <c r="N92" s="14">
        <v>2.0818400000000001</v>
      </c>
      <c r="O92" s="14">
        <v>3.0695730000000001</v>
      </c>
      <c r="P92" s="14">
        <v>2.8779170000000001</v>
      </c>
      <c r="Q92" s="14">
        <v>1.680223</v>
      </c>
      <c r="R92" s="14">
        <v>3.0618919999999998</v>
      </c>
      <c r="S92" s="14">
        <v>4.6810910000000003</v>
      </c>
      <c r="T92" s="14">
        <v>5.1795939999999998</v>
      </c>
      <c r="U92" s="14">
        <v>3.6403409999999998</v>
      </c>
      <c r="V92" s="14">
        <v>2.4073560000000001</v>
      </c>
      <c r="W92" s="14">
        <v>4.976604</v>
      </c>
      <c r="X92" s="14">
        <v>6.2901949999999998</v>
      </c>
      <c r="Y92" s="14">
        <v>9.7498439999999995</v>
      </c>
      <c r="Z92" s="14">
        <v>18.103691000000001</v>
      </c>
      <c r="AA92" s="14">
        <v>17.851662999999999</v>
      </c>
      <c r="AB92" s="14">
        <v>16.664511000000001</v>
      </c>
      <c r="AC92" s="14">
        <v>13.27</v>
      </c>
      <c r="AD92" s="14">
        <v>17.22</v>
      </c>
      <c r="AE92" s="14">
        <v>15.87</v>
      </c>
    </row>
    <row r="93" spans="1:31" ht="13.5" customHeight="1" x14ac:dyDescent="0.15">
      <c r="A93" s="1"/>
      <c r="B93" s="16" t="s">
        <v>117</v>
      </c>
      <c r="C93" s="10">
        <v>1.405</v>
      </c>
      <c r="D93" s="11">
        <v>3.6558736315840807</v>
      </c>
      <c r="E93" s="11">
        <v>3.7790128636092399</v>
      </c>
      <c r="F93" s="11">
        <v>7.1861138762909018</v>
      </c>
      <c r="G93" s="11">
        <v>5.72</v>
      </c>
      <c r="H93" s="11">
        <v>5.9980745802068931</v>
      </c>
      <c r="I93" s="11">
        <v>8.4499999999999993</v>
      </c>
      <c r="J93" s="11">
        <v>9.2250000000000014</v>
      </c>
      <c r="K93" s="11">
        <v>7.8</v>
      </c>
      <c r="L93" s="11">
        <v>10.45</v>
      </c>
      <c r="M93" s="11">
        <v>9.8316610000000004</v>
      </c>
      <c r="N93" s="11">
        <v>10.256985999999999</v>
      </c>
      <c r="O93" s="11">
        <v>21.694227000000001</v>
      </c>
      <c r="P93" s="11">
        <v>24.292708000000001</v>
      </c>
      <c r="Q93" s="11">
        <v>24.239391000000001</v>
      </c>
      <c r="R93" s="11">
        <v>36.171055000000003</v>
      </c>
      <c r="S93" s="11">
        <v>63.498717999999997</v>
      </c>
      <c r="T93" s="11">
        <v>78.751671999999999</v>
      </c>
      <c r="U93" s="11">
        <v>48.936163999999998</v>
      </c>
      <c r="V93" s="11">
        <v>60.771329999999999</v>
      </c>
      <c r="W93" s="11">
        <v>108.48362899999999</v>
      </c>
      <c r="X93" s="11">
        <v>139.856685</v>
      </c>
      <c r="Y93" s="11">
        <v>178.70900800000001</v>
      </c>
      <c r="Z93" s="11">
        <v>230.351506</v>
      </c>
      <c r="AA93" s="11">
        <v>188.25429500000001</v>
      </c>
      <c r="AB93" s="11">
        <v>230.39055400000001</v>
      </c>
      <c r="AC93" s="11">
        <v>153.37</v>
      </c>
      <c r="AD93" s="11">
        <v>193.5</v>
      </c>
      <c r="AE93" s="11">
        <v>165.75</v>
      </c>
    </row>
    <row r="94" spans="1:31" ht="13.5" customHeight="1" x14ac:dyDescent="0.15">
      <c r="A94" s="1"/>
      <c r="B94" s="16" t="s">
        <v>118</v>
      </c>
      <c r="C94" s="13">
        <v>146.23100000000008</v>
      </c>
      <c r="D94" s="14">
        <v>145.037890173698</v>
      </c>
      <c r="E94" s="14">
        <v>24.950209748118603</v>
      </c>
      <c r="F94" s="14">
        <v>22.232628510084201</v>
      </c>
      <c r="G94" s="14"/>
      <c r="H94" s="14">
        <v>1.2134364884825601</v>
      </c>
      <c r="I94" s="14">
        <v>33.6</v>
      </c>
      <c r="J94" s="14">
        <v>36.449999999999974</v>
      </c>
      <c r="K94" s="14">
        <v>39.300000000000011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/>
      <c r="D95" s="11"/>
      <c r="E95" s="11">
        <v>1.9445329933057098E-2</v>
      </c>
      <c r="F95" s="11">
        <v>2.2313921815205699E-2</v>
      </c>
      <c r="G95" s="11">
        <v>0.04</v>
      </c>
      <c r="H95" s="11">
        <v>2.5338857955148501E-2</v>
      </c>
      <c r="I95" s="11">
        <v>0.25</v>
      </c>
      <c r="J95" s="11">
        <v>7.4999999999999969E-2</v>
      </c>
      <c r="K95" s="11">
        <v>7.4999999999999997E-2</v>
      </c>
      <c r="L95" s="11">
        <v>2.4996000000000001E-2</v>
      </c>
      <c r="M95" s="11">
        <v>4.5491999999999998E-2</v>
      </c>
      <c r="N95" s="11">
        <v>5.2476000000000002E-2</v>
      </c>
      <c r="O95" s="11">
        <v>0.38890799999999998</v>
      </c>
      <c r="P95" s="11">
        <v>0.232044</v>
      </c>
      <c r="Q95" s="11">
        <v>0.20172000000000001</v>
      </c>
      <c r="R95" s="11">
        <v>0.30230400000000002</v>
      </c>
      <c r="S95" s="11">
        <v>0.26281199999999999</v>
      </c>
      <c r="T95" s="11">
        <v>0.119141</v>
      </c>
      <c r="U95" s="11">
        <v>0.11157599999999999</v>
      </c>
      <c r="V95" s="11">
        <v>0.60919400000000001</v>
      </c>
      <c r="W95" s="11">
        <v>0.82835599999999998</v>
      </c>
      <c r="X95" s="11">
        <v>1.3496539999999999</v>
      </c>
      <c r="Y95" s="11">
        <v>3.2695759999999998</v>
      </c>
      <c r="Z95" s="11">
        <v>2.6992039999999999</v>
      </c>
      <c r="AA95" s="11">
        <v>1.2740629999999999</v>
      </c>
      <c r="AB95" s="11">
        <v>0.76382899999999998</v>
      </c>
      <c r="AC95" s="11">
        <v>0.27</v>
      </c>
      <c r="AD95" s="11">
        <v>1.99</v>
      </c>
      <c r="AE95" s="11">
        <v>1.91</v>
      </c>
    </row>
    <row r="96" spans="1:31" ht="13.5" customHeight="1" x14ac:dyDescent="0.15">
      <c r="A96" s="1"/>
      <c r="B96" s="16" t="s">
        <v>120</v>
      </c>
      <c r="C96" s="13">
        <v>0.98699999999999999</v>
      </c>
      <c r="D96" s="14">
        <v>0.97804570847531502</v>
      </c>
      <c r="E96" s="14">
        <v>0.66989485482754396</v>
      </c>
      <c r="F96" s="14">
        <v>0.111057766636912</v>
      </c>
      <c r="G96" s="14">
        <v>0.13</v>
      </c>
      <c r="H96" s="14">
        <v>0.16633152320630701</v>
      </c>
      <c r="I96" s="14">
        <v>0.125</v>
      </c>
      <c r="J96" s="14">
        <v>0.1</v>
      </c>
      <c r="K96" s="14">
        <v>0.47500000000000003</v>
      </c>
      <c r="L96" s="14">
        <v>0.52500000000000002</v>
      </c>
      <c r="M96" s="14">
        <v>0.34576200000000001</v>
      </c>
      <c r="N96" s="14">
        <v>1.1257109999999999</v>
      </c>
      <c r="O96" s="14">
        <v>0.91474299999999997</v>
      </c>
      <c r="P96" s="14">
        <v>0.66996699999999998</v>
      </c>
      <c r="Q96" s="14">
        <v>0.41618899999999998</v>
      </c>
      <c r="R96" s="14">
        <v>13.152248999999999</v>
      </c>
      <c r="S96" s="14">
        <v>5.3221129999999999</v>
      </c>
      <c r="T96" s="14">
        <v>9.5325919999999993</v>
      </c>
      <c r="U96" s="14">
        <v>293.29843299999999</v>
      </c>
      <c r="V96" s="14">
        <v>425.09195599999998</v>
      </c>
      <c r="W96" s="14">
        <v>301.798473</v>
      </c>
      <c r="X96" s="14">
        <v>71.305034000000006</v>
      </c>
      <c r="Y96" s="14">
        <v>0.50192599999999998</v>
      </c>
      <c r="Z96" s="14">
        <v>568.92674399999999</v>
      </c>
      <c r="AA96" s="14">
        <v>962.29214999999999</v>
      </c>
      <c r="AB96" s="14">
        <v>1211.3399870000001</v>
      </c>
      <c r="AC96" s="14">
        <v>162.19</v>
      </c>
      <c r="AD96" s="14">
        <v>313.27</v>
      </c>
      <c r="AE96" s="14">
        <v>974.02</v>
      </c>
    </row>
    <row r="97" spans="1:31" ht="13.5" customHeight="1" x14ac:dyDescent="0.15">
      <c r="A97" s="1"/>
      <c r="B97" s="16" t="s">
        <v>121</v>
      </c>
      <c r="C97" s="10">
        <v>41.715000000000011</v>
      </c>
      <c r="D97" s="11">
        <v>25.675972384928794</v>
      </c>
      <c r="E97" s="11">
        <v>23.367482485777391</v>
      </c>
      <c r="F97" s="11">
        <v>18.377680886358501</v>
      </c>
      <c r="G97" s="11">
        <v>19.690000000000001</v>
      </c>
      <c r="H97" s="11">
        <v>30.3612375752509</v>
      </c>
      <c r="I97" s="11">
        <v>34.450000000000003</v>
      </c>
      <c r="J97" s="11">
        <v>35.524999999999984</v>
      </c>
      <c r="K97" s="11">
        <v>32.649999999999991</v>
      </c>
      <c r="L97" s="11">
        <v>39.949998999999998</v>
      </c>
      <c r="M97" s="11">
        <v>41.810471999999997</v>
      </c>
      <c r="N97" s="11">
        <v>47.871459000000002</v>
      </c>
      <c r="O97" s="11">
        <v>80.967743999999996</v>
      </c>
      <c r="P97" s="11">
        <v>100.767476</v>
      </c>
      <c r="Q97" s="11">
        <v>90.144480000000001</v>
      </c>
      <c r="R97" s="11">
        <v>98.686400000000006</v>
      </c>
      <c r="S97" s="11">
        <v>198.133363</v>
      </c>
      <c r="T97" s="11">
        <v>443.88706400000001</v>
      </c>
      <c r="U97" s="11">
        <v>281.76647500000001</v>
      </c>
      <c r="V97" s="11">
        <v>197.48407</v>
      </c>
      <c r="W97" s="11">
        <v>305.53043000000002</v>
      </c>
      <c r="X97" s="11">
        <v>327.45484499999998</v>
      </c>
      <c r="Y97" s="11">
        <v>337.23676699999999</v>
      </c>
      <c r="Z97" s="11">
        <v>352.62559199999998</v>
      </c>
      <c r="AA97" s="11">
        <v>345.44383900000003</v>
      </c>
      <c r="AB97" s="11">
        <v>389.05324100000001</v>
      </c>
      <c r="AC97" s="11">
        <v>400.28</v>
      </c>
      <c r="AD97" s="11">
        <v>440.37</v>
      </c>
      <c r="AE97" s="11">
        <v>443.21</v>
      </c>
    </row>
    <row r="98" spans="1:31" ht="13.5" customHeight="1" x14ac:dyDescent="0.15">
      <c r="A98" s="1"/>
      <c r="B98" s="16" t="s">
        <v>122</v>
      </c>
      <c r="C98" s="13"/>
      <c r="D98" s="14"/>
      <c r="E98" s="14">
        <v>0.146063074952797</v>
      </c>
      <c r="F98" s="14">
        <v>1.66162866480116</v>
      </c>
      <c r="G98" s="14">
        <v>0.15</v>
      </c>
      <c r="H98" s="14">
        <v>0.31727897890464812</v>
      </c>
      <c r="I98" s="14">
        <v>0.625</v>
      </c>
      <c r="J98" s="14">
        <v>0.92499999999999982</v>
      </c>
      <c r="K98" s="14">
        <v>0.8500000000000002</v>
      </c>
      <c r="L98" s="14">
        <v>0.87500100000000003</v>
      </c>
      <c r="M98" s="14">
        <v>1.8429409999999999</v>
      </c>
      <c r="N98" s="14">
        <v>2.3726600000000002</v>
      </c>
      <c r="O98" s="14">
        <v>3.9138120000000001</v>
      </c>
      <c r="P98" s="14">
        <v>5.2515890000000001</v>
      </c>
      <c r="Q98" s="14">
        <v>5.4720329999999997</v>
      </c>
      <c r="R98" s="14">
        <v>5.4956259999999997</v>
      </c>
      <c r="S98" s="14">
        <v>6.9328130000000003</v>
      </c>
      <c r="T98" s="14">
        <v>7.0414960000000004</v>
      </c>
      <c r="U98" s="14">
        <v>6.5764069999999997</v>
      </c>
      <c r="V98" s="14">
        <v>6.833558</v>
      </c>
      <c r="W98" s="14">
        <v>8.3002059999999993</v>
      </c>
      <c r="X98" s="14">
        <v>7.7716580000000004</v>
      </c>
      <c r="Y98" s="14">
        <v>10.223991</v>
      </c>
      <c r="Z98" s="14">
        <v>9.7971419999999991</v>
      </c>
      <c r="AA98" s="14">
        <v>8.0745199999999997</v>
      </c>
      <c r="AB98" s="14">
        <v>6.3673799999999998</v>
      </c>
      <c r="AC98" s="14">
        <v>7.17</v>
      </c>
      <c r="AD98" s="14">
        <v>8.31</v>
      </c>
      <c r="AE98" s="14">
        <v>9.6</v>
      </c>
    </row>
    <row r="99" spans="1:31" ht="13.5" customHeight="1" x14ac:dyDescent="0.15">
      <c r="A99" s="1"/>
      <c r="B99" s="16" t="s">
        <v>123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>
        <v>26.370995000000001</v>
      </c>
      <c r="Z99" s="11">
        <v>39.646470000000001</v>
      </c>
      <c r="AA99" s="11">
        <v>23.096163000000001</v>
      </c>
      <c r="AB99" s="11">
        <v>35.871212999999997</v>
      </c>
      <c r="AC99" s="11">
        <v>38.56</v>
      </c>
      <c r="AD99" s="11">
        <v>37.549999999999997</v>
      </c>
      <c r="AE99" s="11">
        <v>22.06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>
        <v>0.04</v>
      </c>
      <c r="H100" s="14">
        <v>0.65986205418364752</v>
      </c>
      <c r="I100" s="14"/>
      <c r="J100" s="14"/>
      <c r="K100" s="14"/>
      <c r="L100" s="14"/>
      <c r="M100" s="14">
        <v>1.1887799999999999</v>
      </c>
      <c r="N100" s="14">
        <v>1.2266189999999999</v>
      </c>
      <c r="O100" s="14">
        <v>1.559186</v>
      </c>
      <c r="P100" s="14">
        <v>2.2873299999999999</v>
      </c>
      <c r="Q100" s="14">
        <v>3.595434</v>
      </c>
      <c r="R100" s="14">
        <v>5.256596</v>
      </c>
      <c r="S100" s="14">
        <v>7.6579680000000003</v>
      </c>
      <c r="T100" s="14">
        <v>10.021786000000001</v>
      </c>
      <c r="U100" s="14">
        <v>6.3950269999999998</v>
      </c>
      <c r="V100" s="14">
        <v>8.2649410000000003</v>
      </c>
      <c r="W100" s="14">
        <v>8.3587690000000006</v>
      </c>
      <c r="X100" s="14">
        <v>9.0342730000000007</v>
      </c>
      <c r="Y100" s="14">
        <v>10.717968000000001</v>
      </c>
      <c r="Z100" s="14">
        <v>13.380436</v>
      </c>
      <c r="AA100" s="14">
        <v>13.848089</v>
      </c>
      <c r="AB100" s="14">
        <v>14.413913000000001</v>
      </c>
      <c r="AC100" s="14">
        <v>15.59</v>
      </c>
      <c r="AD100" s="14">
        <v>19.86</v>
      </c>
      <c r="AE100" s="14">
        <v>21.96</v>
      </c>
    </row>
    <row r="101" spans="1:31" ht="13.5" customHeight="1" x14ac:dyDescent="0.15">
      <c r="A101" s="1"/>
      <c r="B101" s="16" t="s">
        <v>125</v>
      </c>
      <c r="C101" s="10">
        <v>80.585999999999999</v>
      </c>
      <c r="D101" s="11">
        <v>72.20648897829399</v>
      </c>
      <c r="E101" s="11">
        <v>55.6430606773867</v>
      </c>
      <c r="F101" s="11">
        <v>59.532884122696103</v>
      </c>
      <c r="G101" s="11">
        <v>72.47</v>
      </c>
      <c r="H101" s="11">
        <v>81.113194665944846</v>
      </c>
      <c r="I101" s="11">
        <v>84.974999999999994</v>
      </c>
      <c r="J101" s="11">
        <v>91.775000000000006</v>
      </c>
      <c r="K101" s="11">
        <v>92.050000000000026</v>
      </c>
      <c r="L101" s="11">
        <v>87.575000000000003</v>
      </c>
      <c r="M101" s="11">
        <v>108.26434</v>
      </c>
      <c r="N101" s="11">
        <v>106.309787</v>
      </c>
      <c r="O101" s="11">
        <v>127.06578500000001</v>
      </c>
      <c r="P101" s="11">
        <v>158.745859</v>
      </c>
      <c r="Q101" s="11">
        <v>214.29041699999999</v>
      </c>
      <c r="R101" s="11">
        <v>286.436913</v>
      </c>
      <c r="S101" s="11">
        <v>411.80860899999999</v>
      </c>
      <c r="T101" s="11">
        <v>553.64152799999999</v>
      </c>
      <c r="U101" s="11">
        <v>390.37104499999998</v>
      </c>
      <c r="V101" s="11">
        <v>619.15704400000004</v>
      </c>
      <c r="W101" s="11">
        <v>771.93116399999997</v>
      </c>
      <c r="X101" s="11">
        <v>772.13193000000001</v>
      </c>
      <c r="Y101" s="11">
        <v>938.84840999999994</v>
      </c>
      <c r="Z101" s="11">
        <v>1088.0520120000001</v>
      </c>
      <c r="AA101" s="11">
        <v>999.59780999999998</v>
      </c>
      <c r="AB101" s="11">
        <v>1141.7727970000001</v>
      </c>
      <c r="AC101" s="11">
        <v>1468.64</v>
      </c>
      <c r="AD101" s="11">
        <v>1548</v>
      </c>
      <c r="AE101" s="11">
        <v>1575.14</v>
      </c>
    </row>
    <row r="102" spans="1:31" ht="13.5" customHeight="1" x14ac:dyDescent="0.15">
      <c r="A102" s="1"/>
      <c r="B102" s="16" t="s">
        <v>126</v>
      </c>
      <c r="C102" s="13">
        <v>12.479000000000006</v>
      </c>
      <c r="D102" s="14">
        <v>4.09608508764539</v>
      </c>
      <c r="E102" s="14">
        <v>18.5918669323014</v>
      </c>
      <c r="F102" s="14">
        <v>14.943410710657099</v>
      </c>
      <c r="G102" s="14">
        <v>29.61</v>
      </c>
      <c r="H102" s="14">
        <v>24.968488218209401</v>
      </c>
      <c r="I102" s="14">
        <v>15.925000000000001</v>
      </c>
      <c r="J102" s="14">
        <v>17.024999999999999</v>
      </c>
      <c r="K102" s="14">
        <v>13.85</v>
      </c>
      <c r="L102" s="14">
        <v>12.300001</v>
      </c>
      <c r="M102" s="14">
        <v>12.04355</v>
      </c>
      <c r="N102" s="14">
        <v>23.413350000000001</v>
      </c>
      <c r="O102" s="14">
        <v>42.699483999999998</v>
      </c>
      <c r="P102" s="14">
        <v>91.456817000000001</v>
      </c>
      <c r="Q102" s="14">
        <v>89.786544000000006</v>
      </c>
      <c r="R102" s="14">
        <v>148.12302</v>
      </c>
      <c r="S102" s="14">
        <v>239.797493</v>
      </c>
      <c r="T102" s="14">
        <v>442.02500400000002</v>
      </c>
      <c r="U102" s="14">
        <v>417.23626899999999</v>
      </c>
      <c r="V102" s="14">
        <v>327.80745000000002</v>
      </c>
      <c r="W102" s="14">
        <v>345.509749</v>
      </c>
      <c r="X102" s="14">
        <v>265.30714899999998</v>
      </c>
      <c r="Y102" s="14">
        <v>291.82449800000001</v>
      </c>
      <c r="Z102" s="14">
        <v>426.95407999999998</v>
      </c>
      <c r="AA102" s="14">
        <v>253.325615</v>
      </c>
      <c r="AB102" s="14">
        <v>255.33147500000001</v>
      </c>
      <c r="AC102" s="14">
        <v>345.27</v>
      </c>
      <c r="AD102" s="14">
        <v>445.11</v>
      </c>
      <c r="AE102" s="14">
        <v>392.35</v>
      </c>
    </row>
    <row r="103" spans="1:31" ht="13.5" customHeight="1" x14ac:dyDescent="0.15">
      <c r="A103" s="1"/>
      <c r="B103" s="16" t="s">
        <v>127</v>
      </c>
      <c r="C103" s="10"/>
      <c r="D103" s="11">
        <v>456.52067144626096</v>
      </c>
      <c r="E103" s="11">
        <v>556.43081885624383</v>
      </c>
      <c r="F103" s="11">
        <v>733.30237524263714</v>
      </c>
      <c r="G103" s="11">
        <v>1031.32</v>
      </c>
      <c r="H103" s="11">
        <v>777.89483746032056</v>
      </c>
      <c r="I103" s="11">
        <v>917.55</v>
      </c>
      <c r="J103" s="11">
        <v>770.3</v>
      </c>
      <c r="K103" s="11">
        <v>888.2750000000002</v>
      </c>
      <c r="L103" s="11">
        <v>903.72499800000003</v>
      </c>
      <c r="M103" s="11">
        <v>815.61028099999999</v>
      </c>
      <c r="N103" s="11">
        <v>727.54624699999999</v>
      </c>
      <c r="O103" s="11">
        <v>711.31323099999997</v>
      </c>
      <c r="P103" s="11">
        <v>626.50872200000003</v>
      </c>
      <c r="Q103" s="11">
        <v>707.67463499999997</v>
      </c>
      <c r="R103" s="11">
        <v>860.44679799999994</v>
      </c>
      <c r="S103" s="11">
        <v>930.52714500000002</v>
      </c>
      <c r="T103" s="11">
        <v>1159.6104789999999</v>
      </c>
      <c r="U103" s="11">
        <v>914.00229000000002</v>
      </c>
      <c r="V103" s="11">
        <v>1390.5021690000001</v>
      </c>
      <c r="W103" s="11">
        <v>1800.1928210000001</v>
      </c>
      <c r="X103" s="11">
        <v>2128.9041510000002</v>
      </c>
      <c r="Y103" s="11">
        <v>2213.0760599999999</v>
      </c>
      <c r="Z103" s="11">
        <v>2215.6604980000002</v>
      </c>
      <c r="AA103" s="11">
        <v>1610.8538490000001</v>
      </c>
      <c r="AB103" s="11">
        <v>1814.4497409999999</v>
      </c>
      <c r="AC103" s="11">
        <v>2141.41</v>
      </c>
      <c r="AD103" s="11">
        <v>2332.13</v>
      </c>
      <c r="AE103" s="11">
        <v>2868.29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v>13.650753</v>
      </c>
      <c r="AB104" s="14">
        <v>47.109634999999997</v>
      </c>
      <c r="AC104" s="14">
        <v>49.93</v>
      </c>
      <c r="AD104" s="14">
        <v>68.760000000000005</v>
      </c>
      <c r="AE104" s="14">
        <v>81.55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>
        <v>0.86614064365178034</v>
      </c>
      <c r="I105" s="11"/>
      <c r="J105" s="11"/>
      <c r="K105" s="11"/>
      <c r="L105" s="11"/>
      <c r="M105" s="11"/>
      <c r="N105" s="11">
        <v>4.8362210000000001</v>
      </c>
      <c r="O105" s="11">
        <v>13.773483000000001</v>
      </c>
      <c r="P105" s="11">
        <v>10.972208999999999</v>
      </c>
      <c r="Q105" s="11">
        <v>4.890282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130</v>
      </c>
      <c r="C106" s="13">
        <v>53.182000000000002</v>
      </c>
      <c r="D106" s="14">
        <v>91.930191523008233</v>
      </c>
      <c r="E106" s="14">
        <v>115.794582220991</v>
      </c>
      <c r="F106" s="14">
        <v>81.270454370955918</v>
      </c>
      <c r="G106" s="14">
        <v>155.83000000000001</v>
      </c>
      <c r="H106" s="14">
        <v>194.29845501941298</v>
      </c>
      <c r="I106" s="14">
        <v>233.6</v>
      </c>
      <c r="J106" s="14">
        <v>188.47499999999999</v>
      </c>
      <c r="K106" s="14">
        <v>184.52499999999989</v>
      </c>
      <c r="L106" s="14">
        <v>297.55</v>
      </c>
      <c r="M106" s="14">
        <v>200.89225999999999</v>
      </c>
      <c r="N106" s="14">
        <v>331.00750699999998</v>
      </c>
      <c r="O106" s="14">
        <v>514.58488</v>
      </c>
      <c r="P106" s="14">
        <v>656.88507300000003</v>
      </c>
      <c r="Q106" s="14">
        <v>938.48494300000004</v>
      </c>
      <c r="R106" s="14">
        <v>1244.208437</v>
      </c>
      <c r="S106" s="14">
        <v>1642.646011</v>
      </c>
      <c r="T106" s="14">
        <v>1646.9355599999999</v>
      </c>
      <c r="U106" s="14">
        <v>1288.054247</v>
      </c>
      <c r="V106" s="14">
        <v>2326.1260029999999</v>
      </c>
      <c r="W106" s="14">
        <v>3623.2407010000002</v>
      </c>
      <c r="X106" s="14">
        <v>3682.261872</v>
      </c>
      <c r="Y106" s="14">
        <v>4102.5166079999999</v>
      </c>
      <c r="Z106" s="14">
        <v>5574.1249500000004</v>
      </c>
      <c r="AA106" s="14">
        <v>4407.5479180000002</v>
      </c>
      <c r="AB106" s="14">
        <v>4478.2810159999999</v>
      </c>
      <c r="AC106" s="14">
        <v>4923.76</v>
      </c>
      <c r="AD106" s="14">
        <v>5358.77</v>
      </c>
      <c r="AE106" s="14">
        <v>5331.24</v>
      </c>
    </row>
    <row r="107" spans="1:31" ht="13.5" customHeight="1" x14ac:dyDescent="0.15">
      <c r="A107" s="1"/>
      <c r="B107" s="16" t="s">
        <v>131</v>
      </c>
      <c r="C107" s="10">
        <v>30.871999999999989</v>
      </c>
      <c r="D107" s="11">
        <v>13.839626249349299</v>
      </c>
      <c r="E107" s="11">
        <v>1.1203713524593892</v>
      </c>
      <c r="F107" s="11">
        <v>0.216129981007088</v>
      </c>
      <c r="G107" s="11">
        <v>1.87</v>
      </c>
      <c r="H107" s="11">
        <v>1.3234767571457</v>
      </c>
      <c r="I107" s="11">
        <v>19.95</v>
      </c>
      <c r="J107" s="11">
        <v>26.4</v>
      </c>
      <c r="K107" s="11">
        <v>21.225000000000001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>
        <v>0.15</v>
      </c>
      <c r="AC107" s="11"/>
      <c r="AD107" s="11"/>
      <c r="AE107" s="11"/>
    </row>
    <row r="108" spans="1:31" ht="13.5" customHeight="1" x14ac:dyDescent="0.15">
      <c r="A108" s="1"/>
      <c r="B108" s="16" t="s">
        <v>132</v>
      </c>
      <c r="C108" s="13"/>
      <c r="D108" s="14"/>
      <c r="E108" s="14">
        <v>83.727440912801697</v>
      </c>
      <c r="F108" s="14">
        <v>59.814358575496129</v>
      </c>
      <c r="G108" s="14">
        <v>65.8</v>
      </c>
      <c r="H108" s="14">
        <v>45.089752621204603</v>
      </c>
      <c r="I108" s="14">
        <v>56.774999999999999</v>
      </c>
      <c r="J108" s="14">
        <v>40.975000000000001</v>
      </c>
      <c r="K108" s="14">
        <v>40.4</v>
      </c>
      <c r="L108" s="14">
        <v>63.699998999999998</v>
      </c>
      <c r="M108" s="14">
        <v>76.355870999999993</v>
      </c>
      <c r="N108" s="14">
        <v>90.534803999999994</v>
      </c>
      <c r="O108" s="14">
        <v>106.12414800000001</v>
      </c>
      <c r="P108" s="14">
        <v>179.07492099999999</v>
      </c>
      <c r="Q108" s="14">
        <v>245.57365100000001</v>
      </c>
      <c r="R108" s="14">
        <v>281.77765399999998</v>
      </c>
      <c r="S108" s="14">
        <v>371.36233399999998</v>
      </c>
      <c r="T108" s="14">
        <v>438.46296000000001</v>
      </c>
      <c r="U108" s="14">
        <v>255.89714599999999</v>
      </c>
      <c r="V108" s="14">
        <v>784.98961699999995</v>
      </c>
      <c r="W108" s="14">
        <v>502.00911200000002</v>
      </c>
      <c r="X108" s="14">
        <v>516.66704800000002</v>
      </c>
      <c r="Y108" s="14">
        <v>479.62684899999999</v>
      </c>
      <c r="Z108" s="14">
        <v>406.18020100000001</v>
      </c>
      <c r="AA108" s="14">
        <v>251.639568</v>
      </c>
      <c r="AB108" s="14">
        <v>291.18728599999997</v>
      </c>
      <c r="AC108" s="14">
        <v>330.57</v>
      </c>
      <c r="AD108" s="14">
        <v>400.46</v>
      </c>
      <c r="AE108" s="14">
        <v>457.34</v>
      </c>
    </row>
    <row r="109" spans="1:31" ht="13.5" customHeight="1" x14ac:dyDescent="0.15">
      <c r="A109" s="1"/>
      <c r="B109" s="16" t="s">
        <v>133</v>
      </c>
      <c r="C109" s="10">
        <v>1642.1790000000001</v>
      </c>
      <c r="D109" s="11">
        <v>275.27169401777297</v>
      </c>
      <c r="E109" s="11">
        <v>46.721401151631497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134</v>
      </c>
      <c r="C110" s="13">
        <v>1.3360000000000001</v>
      </c>
      <c r="D110" s="14">
        <v>1.76957033243956</v>
      </c>
      <c r="E110" s="14">
        <v>0.26204488084043098</v>
      </c>
      <c r="F110" s="14">
        <v>0.18099902833838499</v>
      </c>
      <c r="G110" s="14">
        <v>0.14000000000000001</v>
      </c>
      <c r="H110" s="14">
        <v>5.4890707897166283E-2</v>
      </c>
      <c r="I110" s="14">
        <v>0.125</v>
      </c>
      <c r="J110" s="14"/>
      <c r="K110" s="14"/>
      <c r="L110" s="14">
        <v>7.4999999999999997E-2</v>
      </c>
      <c r="M110" s="14">
        <v>0.199596</v>
      </c>
      <c r="N110" s="14">
        <v>0.22423199999999999</v>
      </c>
      <c r="O110" s="14">
        <v>9.3156000000000003E-2</v>
      </c>
      <c r="P110" s="14">
        <v>0.14832000000000001</v>
      </c>
      <c r="Q110" s="14">
        <v>0.112608</v>
      </c>
      <c r="R110" s="14">
        <v>0.118716</v>
      </c>
      <c r="S110" s="14">
        <v>0.13125600000000001</v>
      </c>
      <c r="T110" s="14">
        <v>0.89718399999999998</v>
      </c>
      <c r="U110" s="14">
        <v>0.19189200000000001</v>
      </c>
      <c r="V110" s="14">
        <v>0.23492499999999999</v>
      </c>
      <c r="W110" s="14">
        <v>0.28577399999999997</v>
      </c>
      <c r="X110" s="14">
        <v>0.11078300000000001</v>
      </c>
      <c r="Y110" s="14">
        <v>0.12088</v>
      </c>
      <c r="Z110" s="14">
        <v>0.259324</v>
      </c>
      <c r="AA110" s="14">
        <v>5.7855999999999998E-2</v>
      </c>
      <c r="AB110" s="14">
        <v>0.19148899999999999</v>
      </c>
      <c r="AC110" s="14">
        <v>0.12</v>
      </c>
      <c r="AD110" s="14">
        <v>0.35</v>
      </c>
      <c r="AE110" s="14">
        <v>0.12</v>
      </c>
    </row>
    <row r="111" spans="1:31" ht="13.5" customHeight="1" x14ac:dyDescent="0.15">
      <c r="A111" s="1"/>
      <c r="B111" s="15" t="s">
        <v>135</v>
      </c>
      <c r="C111" s="10">
        <v>1783.0790000000004</v>
      </c>
      <c r="D111" s="11">
        <v>2059.5580891788513</v>
      </c>
      <c r="E111" s="11">
        <v>2397.2051563680498</v>
      </c>
      <c r="F111" s="11">
        <v>2484.5277431579798</v>
      </c>
      <c r="G111" s="11">
        <v>2700.14</v>
      </c>
      <c r="H111" s="11">
        <v>3341.5249248070904</v>
      </c>
      <c r="I111" s="11">
        <v>3714.9250000000002</v>
      </c>
      <c r="J111" s="11">
        <v>4031.0999999999995</v>
      </c>
      <c r="K111" s="11">
        <v>4226.875</v>
      </c>
      <c r="L111" s="11">
        <v>5188.7749990000002</v>
      </c>
      <c r="M111" s="11">
        <v>5698.1604980000002</v>
      </c>
      <c r="N111" s="11">
        <v>6930.5264129999996</v>
      </c>
      <c r="O111" s="11">
        <v>9508.7986870000004</v>
      </c>
      <c r="P111" s="11">
        <v>12909.927798999999</v>
      </c>
      <c r="Q111" s="11">
        <v>16240.270365</v>
      </c>
      <c r="R111" s="11">
        <v>22177.866710999999</v>
      </c>
      <c r="S111" s="11">
        <v>29950.260254000001</v>
      </c>
      <c r="T111" s="11">
        <v>43951.758255000001</v>
      </c>
      <c r="U111" s="11">
        <v>36424.159952000002</v>
      </c>
      <c r="V111" s="11">
        <v>49594.433492999997</v>
      </c>
      <c r="W111" s="11">
        <v>62178.739919</v>
      </c>
      <c r="X111" s="11">
        <v>65761.213579999996</v>
      </c>
      <c r="Y111" s="11">
        <v>67781.615263999993</v>
      </c>
      <c r="Z111" s="11">
        <v>70071.886148000005</v>
      </c>
      <c r="AA111" s="11">
        <v>56288.961432999997</v>
      </c>
      <c r="AB111" s="11">
        <v>53342.140378999997</v>
      </c>
      <c r="AC111" s="11">
        <v>54990.86</v>
      </c>
      <c r="AD111" s="11">
        <v>57405.78</v>
      </c>
      <c r="AE111" s="11">
        <v>58987.44</v>
      </c>
    </row>
    <row r="112" spans="1:31" ht="13.5" customHeight="1" x14ac:dyDescent="0.15">
      <c r="A112" s="1"/>
      <c r="B112" s="16" t="s">
        <v>136</v>
      </c>
      <c r="C112" s="13">
        <v>18.024999999999999</v>
      </c>
      <c r="D112" s="14">
        <v>33.628632052322402</v>
      </c>
      <c r="E112" s="14">
        <v>28.674503084061701</v>
      </c>
      <c r="F112" s="14">
        <v>14.5112273981032</v>
      </c>
      <c r="G112" s="14">
        <v>14.69</v>
      </c>
      <c r="H112" s="14">
        <v>20.438771379944203</v>
      </c>
      <c r="I112" s="14">
        <v>21.574999999999999</v>
      </c>
      <c r="J112" s="14">
        <v>14.9</v>
      </c>
      <c r="K112" s="14">
        <v>28.1</v>
      </c>
      <c r="L112" s="14">
        <v>27.725000000000001</v>
      </c>
      <c r="M112" s="14">
        <v>20.846288999999999</v>
      </c>
      <c r="N112" s="14">
        <v>51.669348999999997</v>
      </c>
      <c r="O112" s="14">
        <v>124.293419</v>
      </c>
      <c r="P112" s="14">
        <v>154.4016</v>
      </c>
      <c r="Q112" s="14">
        <v>148.36012600000001</v>
      </c>
      <c r="R112" s="14">
        <v>171.957942</v>
      </c>
      <c r="S112" s="14">
        <v>232.07414900000001</v>
      </c>
      <c r="T112" s="14">
        <v>362.26826</v>
      </c>
      <c r="U112" s="14">
        <v>469.21221500000001</v>
      </c>
      <c r="V112" s="14">
        <v>393.49930799999998</v>
      </c>
      <c r="W112" s="14">
        <v>501.66732000000002</v>
      </c>
      <c r="X112" s="14">
        <v>479.93420700000001</v>
      </c>
      <c r="Y112" s="14">
        <v>474.97873199999998</v>
      </c>
      <c r="Z112" s="14">
        <v>443.05493999999999</v>
      </c>
      <c r="AA112" s="14">
        <v>533.47418500000003</v>
      </c>
      <c r="AB112" s="14">
        <v>473.57061399999998</v>
      </c>
      <c r="AC112" s="14">
        <v>639.1</v>
      </c>
      <c r="AD112" s="14">
        <v>728.71</v>
      </c>
      <c r="AE112" s="14">
        <v>889.64</v>
      </c>
    </row>
    <row r="113" spans="1:31" ht="13.5" customHeight="1" x14ac:dyDescent="0.15">
      <c r="A113" s="1"/>
      <c r="B113" s="16" t="s">
        <v>137</v>
      </c>
      <c r="C113" s="10">
        <v>10.76</v>
      </c>
      <c r="D113" s="11">
        <v>11.892350169360594</v>
      </c>
      <c r="E113" s="11">
        <v>17.715967173836901</v>
      </c>
      <c r="F113" s="11">
        <v>21.539365590581202</v>
      </c>
      <c r="G113" s="11">
        <v>6.76</v>
      </c>
      <c r="H113" s="11">
        <v>9.6974962294561955</v>
      </c>
      <c r="I113" s="11">
        <v>15.55</v>
      </c>
      <c r="J113" s="11">
        <v>22.725000000000001</v>
      </c>
      <c r="K113" s="11">
        <v>16.95</v>
      </c>
      <c r="L113" s="11">
        <v>19.350000000000001</v>
      </c>
      <c r="M113" s="11">
        <v>26.769389</v>
      </c>
      <c r="N113" s="11">
        <v>57.442723999999998</v>
      </c>
      <c r="O113" s="11">
        <v>108.309788</v>
      </c>
      <c r="P113" s="11">
        <v>197.811948</v>
      </c>
      <c r="Q113" s="11">
        <v>261.34376600000002</v>
      </c>
      <c r="R113" s="11">
        <v>319.705039</v>
      </c>
      <c r="S113" s="11">
        <v>366.63788799999998</v>
      </c>
      <c r="T113" s="11">
        <v>596.35019699999998</v>
      </c>
      <c r="U113" s="11">
        <v>647.63918899999999</v>
      </c>
      <c r="V113" s="11">
        <v>774.210735</v>
      </c>
      <c r="W113" s="11">
        <v>1023.672282</v>
      </c>
      <c r="X113" s="11">
        <v>1013.26176</v>
      </c>
      <c r="Y113" s="11">
        <v>1104.8635389999999</v>
      </c>
      <c r="Z113" s="11">
        <v>1078.070082</v>
      </c>
      <c r="AA113" s="11">
        <v>853.40869999999995</v>
      </c>
      <c r="AB113" s="11">
        <v>860.68803800000001</v>
      </c>
      <c r="AC113" s="11">
        <v>784.47</v>
      </c>
      <c r="AD113" s="11">
        <v>945.57</v>
      </c>
      <c r="AE113" s="11">
        <v>745.15</v>
      </c>
    </row>
    <row r="114" spans="1:31" ht="13.5" customHeight="1" x14ac:dyDescent="0.15">
      <c r="A114" s="1"/>
      <c r="B114" s="16" t="s">
        <v>138</v>
      </c>
      <c r="C114" s="13"/>
      <c r="D114" s="14"/>
      <c r="E114" s="14">
        <v>3.6939145941470601E-3</v>
      </c>
      <c r="F114" s="14"/>
      <c r="G114" s="14">
        <v>0.05</v>
      </c>
      <c r="H114" s="14">
        <v>0.220506429389976</v>
      </c>
      <c r="I114" s="14">
        <v>0.875</v>
      </c>
      <c r="J114" s="14">
        <v>0.39999999999999991</v>
      </c>
      <c r="K114" s="14">
        <v>0.57499999999999996</v>
      </c>
      <c r="L114" s="14">
        <v>1.225001</v>
      </c>
      <c r="M114" s="14">
        <v>1.81</v>
      </c>
      <c r="N114" s="14">
        <v>2.2165379999999999</v>
      </c>
      <c r="O114" s="14">
        <v>3.2748759999999999</v>
      </c>
      <c r="P114" s="14">
        <v>6.0098750000000001</v>
      </c>
      <c r="Q114" s="14">
        <v>7.2057339999999996</v>
      </c>
      <c r="R114" s="14">
        <v>8.2759020000000003</v>
      </c>
      <c r="S114" s="14">
        <v>17.040700999999999</v>
      </c>
      <c r="T114" s="14">
        <v>22.375233000000001</v>
      </c>
      <c r="U114" s="14">
        <v>16.641408999999999</v>
      </c>
      <c r="V114" s="14">
        <v>17.034079999999999</v>
      </c>
      <c r="W114" s="14">
        <v>33.375970000000002</v>
      </c>
      <c r="X114" s="14">
        <v>42.301532999999999</v>
      </c>
      <c r="Y114" s="14">
        <v>56.945692000000001</v>
      </c>
      <c r="Z114" s="14">
        <v>95.654767000000007</v>
      </c>
      <c r="AA114" s="14">
        <v>37.502248999999999</v>
      </c>
      <c r="AB114" s="14">
        <v>31.701595000000001</v>
      </c>
      <c r="AC114" s="14">
        <v>32.94</v>
      </c>
      <c r="AD114" s="14">
        <v>26.98</v>
      </c>
      <c r="AE114" s="14">
        <v>38.159999999999997</v>
      </c>
    </row>
    <row r="115" spans="1:31" ht="13.5" customHeight="1" x14ac:dyDescent="0.15">
      <c r="A115" s="1"/>
      <c r="B115" s="16" t="s">
        <v>139</v>
      </c>
      <c r="C115" s="10"/>
      <c r="D115" s="11"/>
      <c r="E115" s="11">
        <v>3.8649503305969897E-2</v>
      </c>
      <c r="F115" s="11">
        <v>7.0129540722255204E-2</v>
      </c>
      <c r="G115" s="11">
        <v>0.14000000000000001</v>
      </c>
      <c r="H115" s="11">
        <v>0.25137963068553199</v>
      </c>
      <c r="I115" s="11">
        <v>2.2999999999999998</v>
      </c>
      <c r="J115" s="11">
        <v>3.7250000000000001</v>
      </c>
      <c r="K115" s="11">
        <v>6.4750000000000032</v>
      </c>
      <c r="L115" s="11">
        <v>10.600001000000001</v>
      </c>
      <c r="M115" s="11">
        <v>11.498340000000001</v>
      </c>
      <c r="N115" s="11">
        <v>9.1469950000000004</v>
      </c>
      <c r="O115" s="11">
        <v>11.367634000000001</v>
      </c>
      <c r="P115" s="11">
        <v>22.776506000000001</v>
      </c>
      <c r="Q115" s="11">
        <v>29.304076999999999</v>
      </c>
      <c r="R115" s="11">
        <v>25.609763999999998</v>
      </c>
      <c r="S115" s="11">
        <v>25.45485</v>
      </c>
      <c r="T115" s="11">
        <v>31.531282999999998</v>
      </c>
      <c r="U115" s="11">
        <v>33.326388000000001</v>
      </c>
      <c r="V115" s="11">
        <v>28.282454999999999</v>
      </c>
      <c r="W115" s="11">
        <v>55.955986000000003</v>
      </c>
      <c r="X115" s="11">
        <v>91.844809999999995</v>
      </c>
      <c r="Y115" s="11">
        <v>115.419444</v>
      </c>
      <c r="Z115" s="11">
        <v>112.207964</v>
      </c>
      <c r="AA115" s="11">
        <v>60.11412</v>
      </c>
      <c r="AB115" s="11">
        <v>31.554342999999999</v>
      </c>
      <c r="AC115" s="11">
        <v>41.49</v>
      </c>
      <c r="AD115" s="11">
        <v>37.06</v>
      </c>
      <c r="AE115" s="11">
        <v>54.51</v>
      </c>
    </row>
    <row r="116" spans="1:31" ht="13.5" customHeight="1" x14ac:dyDescent="0.15">
      <c r="A116" s="1"/>
      <c r="B116" s="16" t="s">
        <v>140</v>
      </c>
      <c r="C116" s="13">
        <v>49.364999999999974</v>
      </c>
      <c r="D116" s="14">
        <v>46.791759993010267</v>
      </c>
      <c r="E116" s="14">
        <v>49.135447245632072</v>
      </c>
      <c r="F116" s="14">
        <v>59.897297002939922</v>
      </c>
      <c r="G116" s="14">
        <v>61.64</v>
      </c>
      <c r="H116" s="14">
        <v>65.170987905707207</v>
      </c>
      <c r="I116" s="14">
        <v>64.075000000000003</v>
      </c>
      <c r="J116" s="14">
        <v>58.725000000000001</v>
      </c>
      <c r="K116" s="14">
        <v>59.350000000000023</v>
      </c>
      <c r="L116" s="14">
        <v>74.075000000000003</v>
      </c>
      <c r="M116" s="14">
        <v>78.822018999999997</v>
      </c>
      <c r="N116" s="14">
        <v>93.551152999999999</v>
      </c>
      <c r="O116" s="14">
        <v>108.605676</v>
      </c>
      <c r="P116" s="14">
        <v>134.088956</v>
      </c>
      <c r="Q116" s="14">
        <v>183.302098</v>
      </c>
      <c r="R116" s="14">
        <v>185.75030799999999</v>
      </c>
      <c r="S116" s="14">
        <v>234.66633300000001</v>
      </c>
      <c r="T116" s="14">
        <v>294.90715399999999</v>
      </c>
      <c r="U116" s="14">
        <v>243.30257800000001</v>
      </c>
      <c r="V116" s="14">
        <v>618.58136300000001</v>
      </c>
      <c r="W116" s="14">
        <v>660.32944499999996</v>
      </c>
      <c r="X116" s="14">
        <v>611.72126700000001</v>
      </c>
      <c r="Y116" s="14">
        <v>668.39837499999999</v>
      </c>
      <c r="Z116" s="14">
        <v>474.72807799999998</v>
      </c>
      <c r="AA116" s="14">
        <v>653.93139900000006</v>
      </c>
      <c r="AB116" s="14">
        <v>475.56434899999999</v>
      </c>
      <c r="AC116" s="14">
        <v>493.86</v>
      </c>
      <c r="AD116" s="14">
        <v>712.04</v>
      </c>
      <c r="AE116" s="14">
        <v>606.6</v>
      </c>
    </row>
    <row r="117" spans="1:31" ht="13.5" customHeight="1" x14ac:dyDescent="0.15">
      <c r="A117" s="1"/>
      <c r="B117" s="16" t="s">
        <v>141</v>
      </c>
      <c r="C117" s="10">
        <v>9.4380000000000042</v>
      </c>
      <c r="D117" s="11">
        <v>10.898111380894401</v>
      </c>
      <c r="E117" s="11">
        <v>10.101847779287105</v>
      </c>
      <c r="F117" s="11">
        <v>6.6006142002439798</v>
      </c>
      <c r="G117" s="11">
        <v>5.49</v>
      </c>
      <c r="H117" s="11">
        <v>8.0187796296073515</v>
      </c>
      <c r="I117" s="11">
        <v>8.65</v>
      </c>
      <c r="J117" s="11">
        <v>12.175000000000001</v>
      </c>
      <c r="K117" s="11">
        <v>11.575000000000001</v>
      </c>
      <c r="L117" s="11">
        <v>18.499998999999999</v>
      </c>
      <c r="M117" s="11">
        <v>15.287991</v>
      </c>
      <c r="N117" s="11">
        <v>32.120153999999999</v>
      </c>
      <c r="O117" s="11">
        <v>64.609361000000007</v>
      </c>
      <c r="P117" s="11">
        <v>111.39476999999999</v>
      </c>
      <c r="Q117" s="11">
        <v>204.927279</v>
      </c>
      <c r="R117" s="11">
        <v>288.32436000000001</v>
      </c>
      <c r="S117" s="11">
        <v>420.19192900000002</v>
      </c>
      <c r="T117" s="11">
        <v>398.89797900000002</v>
      </c>
      <c r="U117" s="11">
        <v>249.58345299999999</v>
      </c>
      <c r="V117" s="11">
        <v>299.410371</v>
      </c>
      <c r="W117" s="11">
        <v>485.03509000000003</v>
      </c>
      <c r="X117" s="11">
        <v>393.89068900000001</v>
      </c>
      <c r="Y117" s="11">
        <v>361.99497300000002</v>
      </c>
      <c r="Z117" s="11">
        <v>297.11634500000002</v>
      </c>
      <c r="AA117" s="11">
        <v>204.90077299999999</v>
      </c>
      <c r="AB117" s="11">
        <v>270.93481800000001</v>
      </c>
      <c r="AC117" s="11">
        <v>274.82</v>
      </c>
      <c r="AD117" s="11">
        <v>853.13</v>
      </c>
      <c r="AE117" s="11">
        <v>357.3</v>
      </c>
    </row>
    <row r="118" spans="1:31" ht="13.5" customHeight="1" x14ac:dyDescent="0.15">
      <c r="A118" s="1"/>
      <c r="B118" s="16" t="s">
        <v>142</v>
      </c>
      <c r="C118" s="13">
        <v>81.194999999999936</v>
      </c>
      <c r="D118" s="14">
        <v>446.46427785562997</v>
      </c>
      <c r="E118" s="14">
        <v>476.20922833879899</v>
      </c>
      <c r="F118" s="14">
        <v>116.365325530856</v>
      </c>
      <c r="G118" s="14">
        <v>137.66999999999999</v>
      </c>
      <c r="H118" s="14">
        <v>164.62618484845788</v>
      </c>
      <c r="I118" s="14">
        <v>229.42500000000001</v>
      </c>
      <c r="J118" s="14">
        <v>266.07499999999999</v>
      </c>
      <c r="K118" s="14">
        <v>245.1</v>
      </c>
      <c r="L118" s="14">
        <v>327.30000100000001</v>
      </c>
      <c r="M118" s="14">
        <v>497.62714899999997</v>
      </c>
      <c r="N118" s="14">
        <v>339.36482000000001</v>
      </c>
      <c r="O118" s="14">
        <v>350.174239</v>
      </c>
      <c r="P118" s="14">
        <v>409.34305999999998</v>
      </c>
      <c r="Q118" s="14">
        <v>615.50139999999999</v>
      </c>
      <c r="R118" s="14">
        <v>738.86002399999995</v>
      </c>
      <c r="S118" s="14">
        <v>1237.422298</v>
      </c>
      <c r="T118" s="14">
        <v>1850.4745190000001</v>
      </c>
      <c r="U118" s="14">
        <v>1290.0588889999999</v>
      </c>
      <c r="V118" s="14">
        <v>1934.4277810000001</v>
      </c>
      <c r="W118" s="14">
        <v>2381.1218330000002</v>
      </c>
      <c r="X118" s="14">
        <v>2855.9966509999999</v>
      </c>
      <c r="Y118" s="14">
        <v>2583.114701</v>
      </c>
      <c r="Z118" s="14">
        <v>3142.7586889999998</v>
      </c>
      <c r="AA118" s="14">
        <v>2348.816957</v>
      </c>
      <c r="AB118" s="14">
        <v>2089.7281370000001</v>
      </c>
      <c r="AC118" s="14">
        <v>2349.83</v>
      </c>
      <c r="AD118" s="14">
        <v>2789.66</v>
      </c>
      <c r="AE118" s="14">
        <v>2660.01</v>
      </c>
    </row>
    <row r="119" spans="1:31" ht="13.5" customHeight="1" x14ac:dyDescent="0.15">
      <c r="A119" s="1"/>
      <c r="B119" s="16" t="s">
        <v>143</v>
      </c>
      <c r="C119" s="10"/>
      <c r="D119" s="11"/>
      <c r="E119" s="11">
        <v>1.5953889755755801E-2</v>
      </c>
      <c r="F119" s="11">
        <v>5.4190331106110705E-2</v>
      </c>
      <c r="G119" s="11">
        <v>0.53</v>
      </c>
      <c r="H119" s="11">
        <v>0.28168776977141202</v>
      </c>
      <c r="I119" s="11">
        <v>1.7749999999999999</v>
      </c>
      <c r="J119" s="11">
        <v>0.875</v>
      </c>
      <c r="K119" s="11">
        <v>1.1749999999999996</v>
      </c>
      <c r="L119" s="11">
        <v>2.6749999999999998</v>
      </c>
      <c r="M119" s="11">
        <v>5.3024399999999998</v>
      </c>
      <c r="N119" s="11">
        <v>16.205268</v>
      </c>
      <c r="O119" s="11">
        <v>30.222677000000001</v>
      </c>
      <c r="P119" s="11">
        <v>27.977042000000001</v>
      </c>
      <c r="Q119" s="11">
        <v>32.332630000000002</v>
      </c>
      <c r="R119" s="11">
        <v>39.262635000000003</v>
      </c>
      <c r="S119" s="11">
        <v>79.919610000000006</v>
      </c>
      <c r="T119" s="11">
        <v>106.624216</v>
      </c>
      <c r="U119" s="11">
        <v>42.089202999999998</v>
      </c>
      <c r="V119" s="11">
        <v>66.644763999999995</v>
      </c>
      <c r="W119" s="11">
        <v>119.117998</v>
      </c>
      <c r="X119" s="11">
        <v>117.059076</v>
      </c>
      <c r="Y119" s="11">
        <v>98.548578000000006</v>
      </c>
      <c r="Z119" s="11">
        <v>98.393940999999998</v>
      </c>
      <c r="AA119" s="11">
        <v>73.083727999999994</v>
      </c>
      <c r="AB119" s="11">
        <v>95.493999000000002</v>
      </c>
      <c r="AC119" s="11">
        <v>74.87</v>
      </c>
      <c r="AD119" s="11">
        <v>103.07</v>
      </c>
      <c r="AE119" s="11">
        <v>90.54</v>
      </c>
    </row>
    <row r="120" spans="1:31" ht="13.5" customHeight="1" x14ac:dyDescent="0.15">
      <c r="A120" s="1"/>
      <c r="B120" s="16" t="s">
        <v>144</v>
      </c>
      <c r="C120" s="13">
        <v>122.76300000000006</v>
      </c>
      <c r="D120" s="14">
        <v>130.18325903296298</v>
      </c>
      <c r="E120" s="14">
        <v>149.5875496598531</v>
      </c>
      <c r="F120" s="14">
        <v>141.78450975147501</v>
      </c>
      <c r="G120" s="14">
        <v>159.91999999999999</v>
      </c>
      <c r="H120" s="14">
        <v>196.22393172255909</v>
      </c>
      <c r="I120" s="14">
        <v>177.52500000000001</v>
      </c>
      <c r="J120" s="14">
        <v>162.25000000000009</v>
      </c>
      <c r="K120" s="14">
        <v>153.84999999999988</v>
      </c>
      <c r="L120" s="14">
        <v>208.27500000000001</v>
      </c>
      <c r="M120" s="14">
        <v>247.2184</v>
      </c>
      <c r="N120" s="14">
        <v>554.30475799999999</v>
      </c>
      <c r="O120" s="14">
        <v>852.26251600000001</v>
      </c>
      <c r="P120" s="14">
        <v>1138.8358040000001</v>
      </c>
      <c r="Q120" s="14">
        <v>1199.1101699999999</v>
      </c>
      <c r="R120" s="14">
        <v>1385.191159</v>
      </c>
      <c r="S120" s="14">
        <v>1824.0820020000001</v>
      </c>
      <c r="T120" s="14">
        <v>2306.9606709999998</v>
      </c>
      <c r="U120" s="14">
        <v>1952.990652</v>
      </c>
      <c r="V120" s="14">
        <v>2519.903632</v>
      </c>
      <c r="W120" s="14">
        <v>2564.2517630000002</v>
      </c>
      <c r="X120" s="14">
        <v>2591.3316180000002</v>
      </c>
      <c r="Y120" s="14">
        <v>4943.4914410000001</v>
      </c>
      <c r="Z120" s="14">
        <v>4413.6138499999997</v>
      </c>
      <c r="AA120" s="14">
        <v>3164.8466659999999</v>
      </c>
      <c r="AB120" s="14">
        <v>2412.8874249999999</v>
      </c>
      <c r="AC120" s="14">
        <v>2602.67</v>
      </c>
      <c r="AD120" s="14">
        <v>2854.56</v>
      </c>
      <c r="AE120" s="14">
        <v>3866.56</v>
      </c>
    </row>
    <row r="121" spans="1:31" ht="13.5" customHeight="1" x14ac:dyDescent="0.15">
      <c r="A121" s="1"/>
      <c r="B121" s="16" t="s">
        <v>145</v>
      </c>
      <c r="C121" s="10"/>
      <c r="D121" s="11">
        <v>8.277665616368042E-2</v>
      </c>
      <c r="E121" s="11">
        <v>4.3449308834430367</v>
      </c>
      <c r="F121" s="11">
        <v>0.37834727270522006</v>
      </c>
      <c r="G121" s="11">
        <v>0.31</v>
      </c>
      <c r="H121" s="11">
        <v>2.4537882006552594</v>
      </c>
      <c r="I121" s="11">
        <v>8.9499999999999993</v>
      </c>
      <c r="J121" s="11">
        <v>30.024999999999999</v>
      </c>
      <c r="K121" s="11">
        <v>46.125000000000014</v>
      </c>
      <c r="L121" s="11">
        <v>75.349999999999994</v>
      </c>
      <c r="M121" s="11">
        <v>157.79264000000001</v>
      </c>
      <c r="N121" s="11">
        <v>212.85772299999999</v>
      </c>
      <c r="O121" s="11">
        <v>110.09540200000001</v>
      </c>
      <c r="P121" s="11">
        <v>115.15561599999999</v>
      </c>
      <c r="Q121" s="11">
        <v>149.75356600000001</v>
      </c>
      <c r="R121" s="11">
        <v>191.58443500000001</v>
      </c>
      <c r="S121" s="11">
        <v>254.160574</v>
      </c>
      <c r="T121" s="11">
        <v>451.19291099999998</v>
      </c>
      <c r="U121" s="11">
        <v>473.59770800000001</v>
      </c>
      <c r="V121" s="11">
        <v>693.76249299999995</v>
      </c>
      <c r="W121" s="11">
        <v>667.96806900000001</v>
      </c>
      <c r="X121" s="11">
        <v>1260.703471</v>
      </c>
      <c r="Y121" s="11">
        <v>930.30739700000004</v>
      </c>
      <c r="Z121" s="11">
        <v>785.46400900000003</v>
      </c>
      <c r="AA121" s="11">
        <v>1136.7211589999999</v>
      </c>
      <c r="AB121" s="11">
        <v>973.31950500000005</v>
      </c>
      <c r="AC121" s="11">
        <v>1260.67</v>
      </c>
      <c r="AD121" s="11">
        <v>1855.18</v>
      </c>
      <c r="AE121" s="11">
        <v>2021.17</v>
      </c>
    </row>
    <row r="122" spans="1:31" ht="13.5" customHeight="1" x14ac:dyDescent="0.15">
      <c r="A122" s="1"/>
      <c r="B122" s="16" t="s">
        <v>146</v>
      </c>
      <c r="C122" s="13">
        <v>101.92600000000004</v>
      </c>
      <c r="D122" s="14">
        <v>61.565452604270895</v>
      </c>
      <c r="E122" s="14">
        <v>65.273912518577816</v>
      </c>
      <c r="F122" s="14">
        <v>59.594866116822722</v>
      </c>
      <c r="G122" s="14">
        <v>67.8</v>
      </c>
      <c r="H122" s="14">
        <v>79.083986265311864</v>
      </c>
      <c r="I122" s="14">
        <v>71.924999999999997</v>
      </c>
      <c r="J122" s="14">
        <v>68.900000000000006</v>
      </c>
      <c r="K122" s="14">
        <v>64.3</v>
      </c>
      <c r="L122" s="14">
        <v>75.325000000000003</v>
      </c>
      <c r="M122" s="14">
        <v>78.006510000000006</v>
      </c>
      <c r="N122" s="14">
        <v>96.582813000000002</v>
      </c>
      <c r="O122" s="14">
        <v>138.695266</v>
      </c>
      <c r="P122" s="14">
        <v>127.57940499999999</v>
      </c>
      <c r="Q122" s="14">
        <v>170.787859</v>
      </c>
      <c r="R122" s="14">
        <v>180.30049700000001</v>
      </c>
      <c r="S122" s="14">
        <v>312.56979100000001</v>
      </c>
      <c r="T122" s="14">
        <v>551.06928000000005</v>
      </c>
      <c r="U122" s="14">
        <v>257.35463600000003</v>
      </c>
      <c r="V122" s="14">
        <v>377.28608200000002</v>
      </c>
      <c r="W122" s="14">
        <v>744.73992999999996</v>
      </c>
      <c r="X122" s="14">
        <v>1013.7673140000001</v>
      </c>
      <c r="Y122" s="14">
        <v>1434.4124899999999</v>
      </c>
      <c r="Z122" s="14">
        <v>1613.6926350000001</v>
      </c>
      <c r="AA122" s="14">
        <v>570.77110800000003</v>
      </c>
      <c r="AB122" s="14">
        <v>477.81679500000001</v>
      </c>
      <c r="AC122" s="14">
        <v>496.11</v>
      </c>
      <c r="AD122" s="14">
        <v>522.38</v>
      </c>
      <c r="AE122" s="14">
        <v>1054.6199999999999</v>
      </c>
    </row>
    <row r="123" spans="1:31" ht="13.5" customHeight="1" x14ac:dyDescent="0.15">
      <c r="A123" s="1"/>
      <c r="B123" s="16" t="s">
        <v>147</v>
      </c>
      <c r="C123" s="10"/>
      <c r="D123" s="11"/>
      <c r="E123" s="11">
        <v>1.0155104231187799</v>
      </c>
      <c r="F123" s="11">
        <v>7.0414268100198534</v>
      </c>
      <c r="G123" s="11">
        <v>7.23</v>
      </c>
      <c r="H123" s="11">
        <v>5.5976539826731271</v>
      </c>
      <c r="I123" s="11">
        <v>12.425000000000001</v>
      </c>
      <c r="J123" s="11">
        <v>32.274999999999999</v>
      </c>
      <c r="K123" s="11">
        <v>29.900000000000006</v>
      </c>
      <c r="L123" s="11">
        <v>44.374999000000003</v>
      </c>
      <c r="M123" s="11">
        <v>50.646498999999999</v>
      </c>
      <c r="N123" s="11">
        <v>46.584775</v>
      </c>
      <c r="O123" s="11">
        <v>67.826741999999996</v>
      </c>
      <c r="P123" s="11">
        <v>78.354641000000001</v>
      </c>
      <c r="Q123" s="11">
        <v>88.502787999999995</v>
      </c>
      <c r="R123" s="11">
        <v>85.219638000000003</v>
      </c>
      <c r="S123" s="11">
        <v>104.727064</v>
      </c>
      <c r="T123" s="11">
        <v>135.219224</v>
      </c>
      <c r="U123" s="11">
        <v>130.54233099999999</v>
      </c>
      <c r="V123" s="11">
        <v>146.28062800000001</v>
      </c>
      <c r="W123" s="11">
        <v>234.207808</v>
      </c>
      <c r="X123" s="11">
        <v>279.22248100000002</v>
      </c>
      <c r="Y123" s="11">
        <v>271.808806</v>
      </c>
      <c r="Z123" s="11">
        <v>243.11471700000001</v>
      </c>
      <c r="AA123" s="11">
        <v>169.04226299999999</v>
      </c>
      <c r="AB123" s="11">
        <v>125.57931600000001</v>
      </c>
      <c r="AC123" s="11">
        <v>118.39</v>
      </c>
      <c r="AD123" s="11">
        <v>138.71</v>
      </c>
      <c r="AE123" s="11">
        <v>193.7</v>
      </c>
    </row>
    <row r="124" spans="1:31" ht="13.5" customHeight="1" x14ac:dyDescent="0.15">
      <c r="A124" s="1"/>
      <c r="B124" s="16" t="s">
        <v>148</v>
      </c>
      <c r="C124" s="13">
        <v>52.378999999999998</v>
      </c>
      <c r="D124" s="14">
        <v>120.37132240645001</v>
      </c>
      <c r="E124" s="14">
        <v>96.834671837699091</v>
      </c>
      <c r="F124" s="14">
        <v>125.344984005329</v>
      </c>
      <c r="G124" s="14">
        <v>131.18</v>
      </c>
      <c r="H124" s="14">
        <v>148.95415922131801</v>
      </c>
      <c r="I124" s="14">
        <v>178.1</v>
      </c>
      <c r="J124" s="14">
        <v>170</v>
      </c>
      <c r="K124" s="14">
        <v>156.90000000000012</v>
      </c>
      <c r="L124" s="14">
        <v>187.89999800000001</v>
      </c>
      <c r="M124" s="14">
        <v>198.85347899999999</v>
      </c>
      <c r="N124" s="14">
        <v>239.48516900000001</v>
      </c>
      <c r="O124" s="14">
        <v>301.95840199999998</v>
      </c>
      <c r="P124" s="14">
        <v>382.84733799999998</v>
      </c>
      <c r="Q124" s="14">
        <v>490.65937000000002</v>
      </c>
      <c r="R124" s="14">
        <v>589.19548499999996</v>
      </c>
      <c r="S124" s="14">
        <v>664.92454699999996</v>
      </c>
      <c r="T124" s="14">
        <v>846.89845600000001</v>
      </c>
      <c r="U124" s="14">
        <v>734.05620799999997</v>
      </c>
      <c r="V124" s="14">
        <v>1659.581754</v>
      </c>
      <c r="W124" s="14">
        <v>1415.9653989999999</v>
      </c>
      <c r="X124" s="14">
        <v>1046.61285</v>
      </c>
      <c r="Y124" s="14">
        <v>1050.264238</v>
      </c>
      <c r="Z124" s="14">
        <v>1198.5693060000001</v>
      </c>
      <c r="AA124" s="14">
        <v>1216.7261570000001</v>
      </c>
      <c r="AB124" s="14">
        <v>1446.4961760000001</v>
      </c>
      <c r="AC124" s="14">
        <v>1370.31</v>
      </c>
      <c r="AD124" s="14">
        <v>1333.03</v>
      </c>
      <c r="AE124" s="14">
        <v>1340</v>
      </c>
    </row>
    <row r="125" spans="1:31" ht="13.5" customHeight="1" x14ac:dyDescent="0.15">
      <c r="A125" s="1"/>
      <c r="B125" s="16" t="s">
        <v>149</v>
      </c>
      <c r="C125" s="10"/>
      <c r="D125" s="11"/>
      <c r="E125" s="11">
        <v>9.206763086722744E-2</v>
      </c>
      <c r="F125" s="11">
        <v>0.288790452585099</v>
      </c>
      <c r="G125" s="11">
        <v>0.04</v>
      </c>
      <c r="H125" s="11">
        <v>0.56121963113323547</v>
      </c>
      <c r="I125" s="11">
        <v>8.35</v>
      </c>
      <c r="J125" s="11">
        <v>9.2249999999999961</v>
      </c>
      <c r="K125" s="11">
        <v>12.525</v>
      </c>
      <c r="L125" s="11">
        <v>16.650001</v>
      </c>
      <c r="M125" s="11">
        <v>10.633881000000001</v>
      </c>
      <c r="N125" s="11">
        <v>13.740924</v>
      </c>
      <c r="O125" s="11">
        <v>32.316930999999997</v>
      </c>
      <c r="P125" s="11">
        <v>46.377260999999997</v>
      </c>
      <c r="Q125" s="11">
        <v>33.462240999999999</v>
      </c>
      <c r="R125" s="11">
        <v>34.955188999999997</v>
      </c>
      <c r="S125" s="11">
        <v>32.98066</v>
      </c>
      <c r="T125" s="11">
        <v>22.376628</v>
      </c>
      <c r="U125" s="11">
        <v>25.235741000000001</v>
      </c>
      <c r="V125" s="11">
        <v>24.367457999999999</v>
      </c>
      <c r="W125" s="11">
        <v>26.876708000000001</v>
      </c>
      <c r="X125" s="11">
        <v>32.089001000000003</v>
      </c>
      <c r="Y125" s="11">
        <v>37.164681000000002</v>
      </c>
      <c r="Z125" s="11">
        <v>36.109740000000002</v>
      </c>
      <c r="AA125" s="11">
        <v>30.075068999999999</v>
      </c>
      <c r="AB125" s="11">
        <v>26.640709000000001</v>
      </c>
      <c r="AC125" s="11">
        <v>30.89</v>
      </c>
      <c r="AD125" s="11">
        <v>28.42</v>
      </c>
      <c r="AE125" s="11">
        <v>29.14</v>
      </c>
    </row>
    <row r="126" spans="1:31" ht="13.5" customHeight="1" x14ac:dyDescent="0.15">
      <c r="A126" s="1"/>
      <c r="B126" s="16" t="s">
        <v>150</v>
      </c>
      <c r="C126" s="13">
        <v>8.6679999999999975</v>
      </c>
      <c r="D126" s="14">
        <v>8.6295447532473464</v>
      </c>
      <c r="E126" s="14">
        <v>7.4978742590288432</v>
      </c>
      <c r="F126" s="14">
        <v>8.9296009134624228</v>
      </c>
      <c r="G126" s="14">
        <v>15.15</v>
      </c>
      <c r="H126" s="14">
        <v>18.517698647045499</v>
      </c>
      <c r="I126" s="14">
        <v>24.675000000000001</v>
      </c>
      <c r="J126" s="14">
        <v>26.6</v>
      </c>
      <c r="K126" s="14">
        <v>31.699999999999989</v>
      </c>
      <c r="L126" s="14">
        <v>43.750000999999997</v>
      </c>
      <c r="M126" s="14">
        <v>41.487099999999998</v>
      </c>
      <c r="N126" s="14">
        <v>47.986530999999999</v>
      </c>
      <c r="O126" s="14">
        <v>57.010935000000003</v>
      </c>
      <c r="P126" s="14">
        <v>64.184011999999996</v>
      </c>
      <c r="Q126" s="14">
        <v>70.741873999999996</v>
      </c>
      <c r="R126" s="14">
        <v>68.191975999999997</v>
      </c>
      <c r="S126" s="14">
        <v>89.151843999999997</v>
      </c>
      <c r="T126" s="14">
        <v>128.18201099999999</v>
      </c>
      <c r="U126" s="14">
        <v>136.10008400000001</v>
      </c>
      <c r="V126" s="14">
        <v>155.10904400000001</v>
      </c>
      <c r="W126" s="14">
        <v>206.38416599999999</v>
      </c>
      <c r="X126" s="14">
        <v>251.72579099999999</v>
      </c>
      <c r="Y126" s="14">
        <v>281.27446800000001</v>
      </c>
      <c r="Z126" s="14">
        <v>301.99820899999997</v>
      </c>
      <c r="AA126" s="14">
        <v>244.47033200000001</v>
      </c>
      <c r="AB126" s="14">
        <v>211.93675099999999</v>
      </c>
      <c r="AC126" s="14">
        <v>245.52</v>
      </c>
      <c r="AD126" s="14">
        <v>273.91000000000003</v>
      </c>
      <c r="AE126" s="14">
        <v>226.52</v>
      </c>
    </row>
    <row r="127" spans="1:31" ht="13.5" customHeight="1" x14ac:dyDescent="0.15">
      <c r="A127" s="1"/>
      <c r="B127" s="16" t="s">
        <v>151</v>
      </c>
      <c r="C127" s="10">
        <v>9.6560000000000024</v>
      </c>
      <c r="D127" s="11">
        <v>3.761486387014072</v>
      </c>
      <c r="E127" s="11">
        <v>12.2016269138048</v>
      </c>
      <c r="F127" s="11">
        <v>3.1552302988294803</v>
      </c>
      <c r="G127" s="11">
        <v>6.37</v>
      </c>
      <c r="H127" s="11">
        <v>28.980182798387098</v>
      </c>
      <c r="I127" s="11">
        <v>35.475000000000001</v>
      </c>
      <c r="J127" s="11">
        <v>27.9</v>
      </c>
      <c r="K127" s="11">
        <v>22.8</v>
      </c>
      <c r="L127" s="11">
        <v>11.649998999999999</v>
      </c>
      <c r="M127" s="11">
        <v>8.3583909999999992</v>
      </c>
      <c r="N127" s="11">
        <v>15.567945999999999</v>
      </c>
      <c r="O127" s="11">
        <v>18.460277000000001</v>
      </c>
      <c r="P127" s="11">
        <v>132.407374</v>
      </c>
      <c r="Q127" s="11">
        <v>120.853787</v>
      </c>
      <c r="R127" s="11">
        <v>90.485061000000002</v>
      </c>
      <c r="S127" s="11">
        <v>123.111638</v>
      </c>
      <c r="T127" s="11">
        <v>111.855681</v>
      </c>
      <c r="U127" s="11">
        <v>208.03766400000001</v>
      </c>
      <c r="V127" s="11">
        <v>163.40671699999999</v>
      </c>
      <c r="W127" s="11">
        <v>53.029648999999999</v>
      </c>
      <c r="X127" s="11">
        <v>183.336736</v>
      </c>
      <c r="Y127" s="11">
        <v>293.56398899999999</v>
      </c>
      <c r="Z127" s="11">
        <v>196.33708100000001</v>
      </c>
      <c r="AA127" s="11">
        <v>122.74354</v>
      </c>
      <c r="AB127" s="11">
        <v>126.00399899999999</v>
      </c>
      <c r="AC127" s="11">
        <v>119.12</v>
      </c>
      <c r="AD127" s="11">
        <v>133.69999999999999</v>
      </c>
      <c r="AE127" s="11">
        <v>199.02</v>
      </c>
    </row>
    <row r="128" spans="1:31" ht="13.5" customHeight="1" x14ac:dyDescent="0.15">
      <c r="A128" s="1"/>
      <c r="B128" s="16" t="s">
        <v>152</v>
      </c>
      <c r="C128" s="13">
        <v>2.8529999999999993</v>
      </c>
      <c r="D128" s="14">
        <v>4.2755440448883464</v>
      </c>
      <c r="E128" s="14">
        <v>3.3784747720506481</v>
      </c>
      <c r="F128" s="14">
        <v>1.7415645027043809</v>
      </c>
      <c r="G128" s="14">
        <v>1.56</v>
      </c>
      <c r="H128" s="14">
        <v>0.76852593556539228</v>
      </c>
      <c r="I128" s="14">
        <v>3.25</v>
      </c>
      <c r="J128" s="14">
        <v>4.875</v>
      </c>
      <c r="K128" s="14">
        <v>8.2250000000000014</v>
      </c>
      <c r="L128" s="14">
        <v>12.574999</v>
      </c>
      <c r="M128" s="14">
        <v>18.98113</v>
      </c>
      <c r="N128" s="14">
        <v>20.351140000000001</v>
      </c>
      <c r="O128" s="14">
        <v>18.658612999999999</v>
      </c>
      <c r="P128" s="14">
        <v>22.260182</v>
      </c>
      <c r="Q128" s="14">
        <v>40.034930000000003</v>
      </c>
      <c r="R128" s="14">
        <v>27.573557000000001</v>
      </c>
      <c r="S128" s="14">
        <v>27.017824999999998</v>
      </c>
      <c r="T128" s="14">
        <v>34.687990999999997</v>
      </c>
      <c r="U128" s="14">
        <v>30.189892</v>
      </c>
      <c r="V128" s="14">
        <v>31.591304999999998</v>
      </c>
      <c r="W128" s="14">
        <v>44.436306999999999</v>
      </c>
      <c r="X128" s="14">
        <v>40.518498999999998</v>
      </c>
      <c r="Y128" s="14">
        <v>55.780703000000003</v>
      </c>
      <c r="Z128" s="14">
        <v>59.750812000000003</v>
      </c>
      <c r="AA128" s="14">
        <v>58.024512999999999</v>
      </c>
      <c r="AB128" s="14">
        <v>64.626018000000002</v>
      </c>
      <c r="AC128" s="14">
        <v>67.489999999999995</v>
      </c>
      <c r="AD128" s="14">
        <v>116.09</v>
      </c>
      <c r="AE128" s="14">
        <v>89.17</v>
      </c>
    </row>
    <row r="129" spans="1:31" ht="13.5" customHeight="1" x14ac:dyDescent="0.15">
      <c r="A129" s="1"/>
      <c r="B129" s="16" t="s">
        <v>153</v>
      </c>
      <c r="C129" s="10">
        <v>10.834000000000001</v>
      </c>
      <c r="D129" s="11">
        <v>16.5222378347549</v>
      </c>
      <c r="E129" s="11">
        <v>16.741357571886098</v>
      </c>
      <c r="F129" s="11">
        <v>12.4235617070328</v>
      </c>
      <c r="G129" s="11">
        <v>21.05</v>
      </c>
      <c r="H129" s="11">
        <v>28.105536912289601</v>
      </c>
      <c r="I129" s="11">
        <v>27.75</v>
      </c>
      <c r="J129" s="11">
        <v>28.375</v>
      </c>
      <c r="K129" s="11">
        <v>26.749999999999996</v>
      </c>
      <c r="L129" s="11">
        <v>36.625000999999997</v>
      </c>
      <c r="M129" s="11">
        <v>49.744019999999999</v>
      </c>
      <c r="N129" s="11">
        <v>109.2236</v>
      </c>
      <c r="O129" s="11">
        <v>97.566338999999999</v>
      </c>
      <c r="P129" s="11">
        <v>103.28245</v>
      </c>
      <c r="Q129" s="11">
        <v>123.751176</v>
      </c>
      <c r="R129" s="11">
        <v>155.09866099999999</v>
      </c>
      <c r="S129" s="11">
        <v>197.07958600000001</v>
      </c>
      <c r="T129" s="11">
        <v>258.51962300000002</v>
      </c>
      <c r="U129" s="11">
        <v>228.75017500000001</v>
      </c>
      <c r="V129" s="11">
        <v>293.436734</v>
      </c>
      <c r="W129" s="11">
        <v>386.23157700000002</v>
      </c>
      <c r="X129" s="11">
        <v>412.60004800000002</v>
      </c>
      <c r="Y129" s="11">
        <v>404.29604599999999</v>
      </c>
      <c r="Z129" s="11">
        <v>343.158928</v>
      </c>
      <c r="AA129" s="11">
        <v>328.56412599999999</v>
      </c>
      <c r="AB129" s="11">
        <v>369.18217600000003</v>
      </c>
      <c r="AC129" s="11">
        <v>413.68</v>
      </c>
      <c r="AD129" s="11">
        <v>481.32</v>
      </c>
      <c r="AE129" s="11">
        <v>935.95</v>
      </c>
    </row>
    <row r="130" spans="1:31" ht="13.5" customHeight="1" x14ac:dyDescent="0.15">
      <c r="A130" s="1"/>
      <c r="B130" s="16" t="s">
        <v>154</v>
      </c>
      <c r="C130" s="13">
        <v>74.067999999999955</v>
      </c>
      <c r="D130" s="14">
        <v>84.177506278519445</v>
      </c>
      <c r="E130" s="14">
        <v>78.33518288313708</v>
      </c>
      <c r="F130" s="14">
        <v>80.303606143208413</v>
      </c>
      <c r="G130" s="14">
        <v>98.86</v>
      </c>
      <c r="H130" s="14">
        <v>122.48218869735999</v>
      </c>
      <c r="I130" s="14">
        <v>111.45</v>
      </c>
      <c r="J130" s="14">
        <v>116.27500000000001</v>
      </c>
      <c r="K130" s="14">
        <v>129.22499999999999</v>
      </c>
      <c r="L130" s="14">
        <v>141.65</v>
      </c>
      <c r="M130" s="14">
        <v>150.37083000000001</v>
      </c>
      <c r="N130" s="14">
        <v>186.20408499999999</v>
      </c>
      <c r="O130" s="14">
        <v>243.89400699999999</v>
      </c>
      <c r="P130" s="14">
        <v>257.23650600000002</v>
      </c>
      <c r="Q130" s="14">
        <v>373.24159100000003</v>
      </c>
      <c r="R130" s="14">
        <v>574.93303400000002</v>
      </c>
      <c r="S130" s="14">
        <v>860.57362799999999</v>
      </c>
      <c r="T130" s="14">
        <v>872.55665599999998</v>
      </c>
      <c r="U130" s="14">
        <v>981.98085500000002</v>
      </c>
      <c r="V130" s="14">
        <v>903.68916400000001</v>
      </c>
      <c r="W130" s="14">
        <v>1256.5145660000001</v>
      </c>
      <c r="X130" s="14">
        <v>2429.4200799999999</v>
      </c>
      <c r="Y130" s="14">
        <v>2956.5482379999999</v>
      </c>
      <c r="Z130" s="14">
        <v>2359.1270209999998</v>
      </c>
      <c r="AA130" s="14">
        <v>1987.2213790000001</v>
      </c>
      <c r="AB130" s="14">
        <v>2461.3582249999999</v>
      </c>
      <c r="AC130" s="14">
        <v>2880.01</v>
      </c>
      <c r="AD130" s="14">
        <v>2286.67</v>
      </c>
      <c r="AE130" s="14">
        <v>2063.4299999999998</v>
      </c>
    </row>
    <row r="131" spans="1:31" ht="13.5" customHeight="1" x14ac:dyDescent="0.15">
      <c r="A131" s="1"/>
      <c r="B131" s="16" t="s">
        <v>155</v>
      </c>
      <c r="C131" s="10">
        <v>40.164999999999999</v>
      </c>
      <c r="D131" s="11">
        <v>51.982742285118789</v>
      </c>
      <c r="E131" s="11">
        <v>57.778161813737704</v>
      </c>
      <c r="F131" s="11">
        <v>59.380758502598503</v>
      </c>
      <c r="G131" s="11">
        <v>70.400000000000006</v>
      </c>
      <c r="H131" s="11">
        <v>140.94610791087601</v>
      </c>
      <c r="I131" s="11">
        <v>146.69999999999999</v>
      </c>
      <c r="J131" s="11">
        <v>115.375</v>
      </c>
      <c r="K131" s="11">
        <v>96.199999999999946</v>
      </c>
      <c r="L131" s="11">
        <v>163.32499999999999</v>
      </c>
      <c r="M131" s="11">
        <v>164.29203999999999</v>
      </c>
      <c r="N131" s="11">
        <v>190.62361200000001</v>
      </c>
      <c r="O131" s="11">
        <v>266.74363299999999</v>
      </c>
      <c r="P131" s="11">
        <v>450.81609400000002</v>
      </c>
      <c r="Q131" s="11">
        <v>647.18749400000002</v>
      </c>
      <c r="R131" s="11">
        <v>1184.509168</v>
      </c>
      <c r="S131" s="11">
        <v>1795.5283019999999</v>
      </c>
      <c r="T131" s="11">
        <v>1779.272434</v>
      </c>
      <c r="U131" s="11">
        <v>1449.368663</v>
      </c>
      <c r="V131" s="11">
        <v>2250.8949539999999</v>
      </c>
      <c r="W131" s="11">
        <v>1676.226613</v>
      </c>
      <c r="X131" s="11">
        <v>1747.338229</v>
      </c>
      <c r="Y131" s="11">
        <v>2247.6484890000002</v>
      </c>
      <c r="Z131" s="11">
        <v>2181.8228989999998</v>
      </c>
      <c r="AA131" s="11">
        <v>2007.6225690000001</v>
      </c>
      <c r="AB131" s="11">
        <v>1646.064288</v>
      </c>
      <c r="AC131" s="11">
        <v>1795.82</v>
      </c>
      <c r="AD131" s="11">
        <v>2362.21</v>
      </c>
      <c r="AE131" s="11">
        <v>1192.5899999999999</v>
      </c>
    </row>
    <row r="132" spans="1:31" ht="13.5" customHeight="1" x14ac:dyDescent="0.15">
      <c r="A132" s="1"/>
      <c r="B132" s="16" t="s">
        <v>156</v>
      </c>
      <c r="C132" s="13">
        <v>19.140999999999998</v>
      </c>
      <c r="D132" s="14">
        <v>27.0766616183328</v>
      </c>
      <c r="E132" s="14">
        <v>28.578223084554001</v>
      </c>
      <c r="F132" s="14">
        <v>25.5913061242899</v>
      </c>
      <c r="G132" s="14">
        <v>28.66</v>
      </c>
      <c r="H132" s="14">
        <v>37.95241859373531</v>
      </c>
      <c r="I132" s="14">
        <v>41.725000000000001</v>
      </c>
      <c r="J132" s="14">
        <v>41.39999999999997</v>
      </c>
      <c r="K132" s="14">
        <v>36.75</v>
      </c>
      <c r="L132" s="14">
        <v>56.6</v>
      </c>
      <c r="M132" s="14">
        <v>63.808439999999997</v>
      </c>
      <c r="N132" s="14">
        <v>84.329762000000002</v>
      </c>
      <c r="O132" s="14">
        <v>120.35780099999999</v>
      </c>
      <c r="P132" s="14">
        <v>135.00910300000001</v>
      </c>
      <c r="Q132" s="14">
        <v>246.856573</v>
      </c>
      <c r="R132" s="14">
        <v>313.35601400000002</v>
      </c>
      <c r="S132" s="14">
        <v>486.24288300000001</v>
      </c>
      <c r="T132" s="14">
        <v>689.46108100000004</v>
      </c>
      <c r="U132" s="14">
        <v>564.99318200000005</v>
      </c>
      <c r="V132" s="14">
        <v>374.60891199999998</v>
      </c>
      <c r="W132" s="14">
        <v>728.20230200000003</v>
      </c>
      <c r="X132" s="14">
        <v>701.25325099999998</v>
      </c>
      <c r="Y132" s="14">
        <v>701.14941899999997</v>
      </c>
      <c r="Z132" s="14">
        <v>1266.9698149999999</v>
      </c>
      <c r="AA132" s="14">
        <v>945.22728500000005</v>
      </c>
      <c r="AB132" s="14">
        <v>770.65977599999997</v>
      </c>
      <c r="AC132" s="14">
        <v>1185.24</v>
      </c>
      <c r="AD132" s="14">
        <v>1688.16</v>
      </c>
      <c r="AE132" s="14">
        <v>1306.28</v>
      </c>
    </row>
    <row r="133" spans="1:31" ht="13.5" customHeight="1" x14ac:dyDescent="0.15">
      <c r="A133" s="1"/>
      <c r="B133" s="16" t="s">
        <v>157</v>
      </c>
      <c r="C133" s="10">
        <v>351.83300000000014</v>
      </c>
      <c r="D133" s="11">
        <v>431.25084244487516</v>
      </c>
      <c r="E133" s="11">
        <v>478.26275194738696</v>
      </c>
      <c r="F133" s="11">
        <v>441.86600650064202</v>
      </c>
      <c r="G133" s="11">
        <v>424.73</v>
      </c>
      <c r="H133" s="11">
        <v>521.06682946507499</v>
      </c>
      <c r="I133" s="11">
        <v>661.875</v>
      </c>
      <c r="J133" s="11">
        <v>753.24999999999955</v>
      </c>
      <c r="K133" s="11">
        <v>750.45000000000027</v>
      </c>
      <c r="L133" s="11">
        <v>802.8</v>
      </c>
      <c r="M133" s="11">
        <v>780.30285900000001</v>
      </c>
      <c r="N133" s="11">
        <v>912.16579200000001</v>
      </c>
      <c r="O133" s="11">
        <v>1077.6645450000001</v>
      </c>
      <c r="P133" s="11">
        <v>1308.1446780000001</v>
      </c>
      <c r="Q133" s="11">
        <v>1710.3420249999999</v>
      </c>
      <c r="R133" s="11">
        <v>2393.5747070000002</v>
      </c>
      <c r="S133" s="11">
        <v>3426.905409</v>
      </c>
      <c r="T133" s="11">
        <v>5477.8338750000003</v>
      </c>
      <c r="U133" s="11">
        <v>3730.4939890000001</v>
      </c>
      <c r="V133" s="11">
        <v>4499.9060019999997</v>
      </c>
      <c r="W133" s="11">
        <v>5645.5607950000003</v>
      </c>
      <c r="X133" s="11">
        <v>8623.7963340000006</v>
      </c>
      <c r="Y133" s="11">
        <v>11793.23747</v>
      </c>
      <c r="Z133" s="11">
        <v>12797.221969</v>
      </c>
      <c r="AA133" s="11">
        <v>6944.1481139999996</v>
      </c>
      <c r="AB133" s="11">
        <v>5046.0878789999997</v>
      </c>
      <c r="AC133" s="11">
        <v>5220.63</v>
      </c>
      <c r="AD133" s="11">
        <v>5505.88</v>
      </c>
      <c r="AE133" s="11">
        <v>5969.55</v>
      </c>
    </row>
    <row r="134" spans="1:31" ht="13.5" customHeight="1" x14ac:dyDescent="0.15">
      <c r="A134" s="1"/>
      <c r="B134" s="16" t="s">
        <v>158</v>
      </c>
      <c r="C134" s="13">
        <v>0.5489999999999996</v>
      </c>
      <c r="D134" s="14">
        <v>0.67690620201187501</v>
      </c>
      <c r="E134" s="14">
        <v>1.14921039948807</v>
      </c>
      <c r="F134" s="14">
        <v>0.27824782677426907</v>
      </c>
      <c r="G134" s="14">
        <v>4.71</v>
      </c>
      <c r="H134" s="14">
        <v>24.656661558158106</v>
      </c>
      <c r="I134" s="14">
        <v>24.625</v>
      </c>
      <c r="J134" s="14">
        <v>31.774999999999999</v>
      </c>
      <c r="K134" s="14">
        <v>15.3</v>
      </c>
      <c r="L134" s="14">
        <v>7.4000009999999996</v>
      </c>
      <c r="M134" s="14">
        <v>10.487640000000001</v>
      </c>
      <c r="N134" s="14">
        <v>18.707764999999998</v>
      </c>
      <c r="O134" s="14">
        <v>35.067956000000002</v>
      </c>
      <c r="P134" s="14">
        <v>45.091341</v>
      </c>
      <c r="Q134" s="14">
        <v>41.520304000000003</v>
      </c>
      <c r="R134" s="14">
        <v>74.459973000000005</v>
      </c>
      <c r="S134" s="14">
        <v>112.59554</v>
      </c>
      <c r="T134" s="14">
        <v>102.486307</v>
      </c>
      <c r="U134" s="14">
        <v>18.077165000000001</v>
      </c>
      <c r="V134" s="14">
        <v>71.539023999999998</v>
      </c>
      <c r="W134" s="14">
        <v>201.90033199999999</v>
      </c>
      <c r="X134" s="14">
        <v>198.62090000000001</v>
      </c>
      <c r="Y134" s="14">
        <v>168.14580799999999</v>
      </c>
      <c r="Z134" s="14">
        <v>335.29431</v>
      </c>
      <c r="AA134" s="14">
        <v>418.89889799999997</v>
      </c>
      <c r="AB134" s="14">
        <v>505.88422300000002</v>
      </c>
      <c r="AC134" s="14">
        <v>467.63</v>
      </c>
      <c r="AD134" s="14">
        <v>437.27</v>
      </c>
      <c r="AE134" s="14">
        <v>614.46</v>
      </c>
    </row>
    <row r="135" spans="1:31" ht="13.5" customHeight="1" x14ac:dyDescent="0.15">
      <c r="A135" s="1"/>
      <c r="B135" s="16" t="s">
        <v>159</v>
      </c>
      <c r="C135" s="10">
        <v>15.835000000000008</v>
      </c>
      <c r="D135" s="11">
        <v>17.389399902334503</v>
      </c>
      <c r="E135" s="11">
        <v>12.9232363173198</v>
      </c>
      <c r="F135" s="11">
        <v>13.8735521673803</v>
      </c>
      <c r="G135" s="11">
        <v>28.88</v>
      </c>
      <c r="H135" s="11">
        <v>25.585855464733189</v>
      </c>
      <c r="I135" s="11">
        <v>40.174999999999997</v>
      </c>
      <c r="J135" s="11">
        <v>52.4</v>
      </c>
      <c r="K135" s="11">
        <v>67.375000000000014</v>
      </c>
      <c r="L135" s="11">
        <v>91.224999999999994</v>
      </c>
      <c r="M135" s="11">
        <v>124.497619</v>
      </c>
      <c r="N135" s="11">
        <v>109.429967</v>
      </c>
      <c r="O135" s="11">
        <v>106.825746</v>
      </c>
      <c r="P135" s="11">
        <v>255.00972200000001</v>
      </c>
      <c r="Q135" s="11">
        <v>300.34616499999998</v>
      </c>
      <c r="R135" s="11">
        <v>376.45926600000001</v>
      </c>
      <c r="S135" s="11">
        <v>406.76367199999999</v>
      </c>
      <c r="T135" s="11">
        <v>494.97448200000002</v>
      </c>
      <c r="U135" s="11">
        <v>449.70949000000002</v>
      </c>
      <c r="V135" s="11">
        <v>488.22755599999999</v>
      </c>
      <c r="W135" s="11">
        <v>721.67870000000005</v>
      </c>
      <c r="X135" s="11">
        <v>734.78333899999996</v>
      </c>
      <c r="Y135" s="11">
        <v>783.83909000000006</v>
      </c>
      <c r="Z135" s="11">
        <v>880.38910099999998</v>
      </c>
      <c r="AA135" s="11">
        <v>823.51461400000005</v>
      </c>
      <c r="AB135" s="11">
        <v>753.906114</v>
      </c>
      <c r="AC135" s="11">
        <v>846.92</v>
      </c>
      <c r="AD135" s="11">
        <v>792.13</v>
      </c>
      <c r="AE135" s="11">
        <v>1076.6600000000001</v>
      </c>
    </row>
    <row r="136" spans="1:31" ht="13.5" customHeight="1" x14ac:dyDescent="0.15">
      <c r="A136" s="1"/>
      <c r="B136" s="16" t="s">
        <v>160</v>
      </c>
      <c r="C136" s="13">
        <v>18.460999999999999</v>
      </c>
      <c r="D136" s="14">
        <v>23.735571282007601</v>
      </c>
      <c r="E136" s="14">
        <v>28.550108897140397</v>
      </c>
      <c r="F136" s="14">
        <v>25.3152763841852</v>
      </c>
      <c r="G136" s="14">
        <v>29.87</v>
      </c>
      <c r="H136" s="14">
        <v>45.361303759579215</v>
      </c>
      <c r="I136" s="14">
        <v>54.85</v>
      </c>
      <c r="J136" s="14">
        <v>57.85</v>
      </c>
      <c r="K136" s="14">
        <v>60.225000000000009</v>
      </c>
      <c r="L136" s="14">
        <v>71.7</v>
      </c>
      <c r="M136" s="14">
        <v>92.878399999999999</v>
      </c>
      <c r="N136" s="14">
        <v>115.521327</v>
      </c>
      <c r="O136" s="14">
        <v>181.40101899999999</v>
      </c>
      <c r="P136" s="14">
        <v>236.08306099999999</v>
      </c>
      <c r="Q136" s="14">
        <v>270.79925900000001</v>
      </c>
      <c r="R136" s="14">
        <v>375.499349</v>
      </c>
      <c r="S136" s="14">
        <v>606.77959599999997</v>
      </c>
      <c r="T136" s="14">
        <v>387.78323799999998</v>
      </c>
      <c r="U136" s="14">
        <v>338.35339199999999</v>
      </c>
      <c r="V136" s="14">
        <v>448.71763099999998</v>
      </c>
      <c r="W136" s="14">
        <v>564.88297599999999</v>
      </c>
      <c r="X136" s="14">
        <v>351.44231300000001</v>
      </c>
      <c r="Y136" s="14">
        <v>205.04763399999999</v>
      </c>
      <c r="Z136" s="14">
        <v>217.03271100000001</v>
      </c>
      <c r="AA136" s="14">
        <v>138.61903000000001</v>
      </c>
      <c r="AB136" s="14">
        <v>124.841993</v>
      </c>
      <c r="AC136" s="14">
        <v>146.13999999999999</v>
      </c>
      <c r="AD136" s="14">
        <v>160.13999999999999</v>
      </c>
      <c r="AE136" s="14">
        <v>159.19</v>
      </c>
    </row>
    <row r="137" spans="1:31" ht="13.5" customHeight="1" x14ac:dyDescent="0.15">
      <c r="A137" s="1"/>
      <c r="B137" s="16" t="s">
        <v>161</v>
      </c>
      <c r="C137" s="10"/>
      <c r="D137" s="11"/>
      <c r="E137" s="11">
        <v>0.66291167259069683</v>
      </c>
      <c r="F137" s="11">
        <v>0.53811641164723434</v>
      </c>
      <c r="G137" s="11">
        <v>4.8499999999999996</v>
      </c>
      <c r="H137" s="11">
        <v>7.8187619464164138E-2</v>
      </c>
      <c r="I137" s="11">
        <v>1</v>
      </c>
      <c r="J137" s="11">
        <v>0.65</v>
      </c>
      <c r="K137" s="11">
        <v>1.9250000000000009</v>
      </c>
      <c r="L137" s="11">
        <v>3.3</v>
      </c>
      <c r="M137" s="11">
        <v>1.7057610000000001</v>
      </c>
      <c r="N137" s="11">
        <v>6.7922989999999999</v>
      </c>
      <c r="O137" s="11">
        <v>5.5127819999999996</v>
      </c>
      <c r="P137" s="11">
        <v>5.8067349999999998</v>
      </c>
      <c r="Q137" s="11">
        <v>6.3285140000000002</v>
      </c>
      <c r="R137" s="11">
        <v>7.154172</v>
      </c>
      <c r="S137" s="11">
        <v>11.173591</v>
      </c>
      <c r="T137" s="11">
        <v>16.557231999999999</v>
      </c>
      <c r="U137" s="11">
        <v>15.799469</v>
      </c>
      <c r="V137" s="11">
        <v>16.441783999999998</v>
      </c>
      <c r="W137" s="11">
        <v>20.721698</v>
      </c>
      <c r="X137" s="11">
        <v>28.873263999999999</v>
      </c>
      <c r="Y137" s="11">
        <v>45.019643000000002</v>
      </c>
      <c r="Z137" s="11">
        <v>59.981644000000003</v>
      </c>
      <c r="AA137" s="11">
        <v>31.641805999999999</v>
      </c>
      <c r="AB137" s="11">
        <v>19.708244000000001</v>
      </c>
      <c r="AC137" s="11">
        <v>24.39</v>
      </c>
      <c r="AD137" s="11">
        <v>20.51</v>
      </c>
      <c r="AE137" s="11">
        <v>24.56</v>
      </c>
    </row>
    <row r="138" spans="1:31" ht="13.5" customHeight="1" x14ac:dyDescent="0.15">
      <c r="A138" s="1"/>
      <c r="B138" s="16" t="s">
        <v>162</v>
      </c>
      <c r="C138" s="13">
        <v>9.1630000000000003</v>
      </c>
      <c r="D138" s="14">
        <v>11.242384192244808</v>
      </c>
      <c r="E138" s="14">
        <v>5.4560778500668707</v>
      </c>
      <c r="F138" s="14">
        <v>5.9731917318298935</v>
      </c>
      <c r="G138" s="14">
        <v>6.56</v>
      </c>
      <c r="H138" s="14">
        <v>14.657084862026402</v>
      </c>
      <c r="I138" s="14">
        <v>15.675000000000001</v>
      </c>
      <c r="J138" s="14">
        <v>20.800000000000011</v>
      </c>
      <c r="K138" s="14">
        <v>26.774999999999999</v>
      </c>
      <c r="L138" s="14">
        <v>35.825000000000003</v>
      </c>
      <c r="M138" s="14">
        <v>42.158470000000001</v>
      </c>
      <c r="N138" s="14">
        <v>55.799033999999999</v>
      </c>
      <c r="O138" s="14">
        <v>65.858384999999998</v>
      </c>
      <c r="P138" s="14">
        <v>69.215610999999996</v>
      </c>
      <c r="Q138" s="14">
        <v>80.539108999999996</v>
      </c>
      <c r="R138" s="14">
        <v>102.66348000000001</v>
      </c>
      <c r="S138" s="14">
        <v>120.470141</v>
      </c>
      <c r="T138" s="14">
        <v>207.879165</v>
      </c>
      <c r="U138" s="14">
        <v>212.06616</v>
      </c>
      <c r="V138" s="14">
        <v>257.85107299999999</v>
      </c>
      <c r="W138" s="14">
        <v>258.410594</v>
      </c>
      <c r="X138" s="14">
        <v>296.89528200000001</v>
      </c>
      <c r="Y138" s="14">
        <v>285.27386000000001</v>
      </c>
      <c r="Z138" s="14">
        <v>268.33575999999999</v>
      </c>
      <c r="AA138" s="14">
        <v>213.80106599999999</v>
      </c>
      <c r="AB138" s="14">
        <v>248.18632700000001</v>
      </c>
      <c r="AC138" s="14">
        <v>266.38</v>
      </c>
      <c r="AD138" s="14">
        <v>308.56</v>
      </c>
      <c r="AE138" s="14">
        <v>269.73</v>
      </c>
    </row>
    <row r="139" spans="1:31" ht="13.5" customHeight="1" x14ac:dyDescent="0.15">
      <c r="A139" s="1"/>
      <c r="B139" s="16" t="s">
        <v>163</v>
      </c>
      <c r="C139" s="10"/>
      <c r="D139" s="11"/>
      <c r="E139" s="11">
        <v>1.5065811210056101</v>
      </c>
      <c r="F139" s="11">
        <v>0.195948475662855</v>
      </c>
      <c r="G139" s="11">
        <v>1.2</v>
      </c>
      <c r="H139" s="11">
        <v>1.188354193483711</v>
      </c>
      <c r="I139" s="11">
        <v>1.625</v>
      </c>
      <c r="J139" s="11">
        <v>1.85</v>
      </c>
      <c r="K139" s="11">
        <v>4.6750000000000025</v>
      </c>
      <c r="L139" s="11">
        <v>3.425001</v>
      </c>
      <c r="M139" s="11">
        <v>4.1178210000000002</v>
      </c>
      <c r="N139" s="11">
        <v>8.8085500000000003</v>
      </c>
      <c r="O139" s="11">
        <v>16.983506999999999</v>
      </c>
      <c r="P139" s="11">
        <v>15.758944</v>
      </c>
      <c r="Q139" s="11">
        <v>17.935120000000001</v>
      </c>
      <c r="R139" s="11">
        <v>30.081419</v>
      </c>
      <c r="S139" s="11">
        <v>35.502175999999999</v>
      </c>
      <c r="T139" s="11">
        <v>39.663443000000001</v>
      </c>
      <c r="U139" s="11">
        <v>35.745953</v>
      </c>
      <c r="V139" s="11">
        <v>28.882923000000002</v>
      </c>
      <c r="W139" s="11">
        <v>39.401027999999997</v>
      </c>
      <c r="X139" s="11">
        <v>70.264482000000001</v>
      </c>
      <c r="Y139" s="11">
        <v>52.461709999999997</v>
      </c>
      <c r="Z139" s="11">
        <v>100.544523</v>
      </c>
      <c r="AA139" s="11">
        <v>80.721815000000007</v>
      </c>
      <c r="AB139" s="11">
        <v>57.284892999999997</v>
      </c>
      <c r="AC139" s="11">
        <v>59.64</v>
      </c>
      <c r="AD139" s="11">
        <v>41.7</v>
      </c>
      <c r="AE139" s="11">
        <v>37.340000000000003</v>
      </c>
    </row>
    <row r="140" spans="1:31" ht="13.5" customHeight="1" x14ac:dyDescent="0.15">
      <c r="A140" s="1"/>
      <c r="B140" s="16" t="s">
        <v>164</v>
      </c>
      <c r="C140" s="13">
        <v>737.89600000000019</v>
      </c>
      <c r="D140" s="14">
        <v>479.51940883569404</v>
      </c>
      <c r="E140" s="14">
        <v>725.57990352710613</v>
      </c>
      <c r="F140" s="14">
        <v>1210.4065141639701</v>
      </c>
      <c r="G140" s="14">
        <v>1306.31</v>
      </c>
      <c r="H140" s="14">
        <v>1491.4346065689199</v>
      </c>
      <c r="I140" s="14">
        <v>1638.3</v>
      </c>
      <c r="J140" s="14">
        <v>1823.8</v>
      </c>
      <c r="K140" s="14">
        <v>2028.925</v>
      </c>
      <c r="L140" s="14">
        <v>2468.8000019999999</v>
      </c>
      <c r="M140" s="14">
        <v>2550.5652810000001</v>
      </c>
      <c r="N140" s="14">
        <v>3118.5554149999998</v>
      </c>
      <c r="O140" s="14">
        <v>4676.0533219999998</v>
      </c>
      <c r="P140" s="14">
        <v>6604.9996080000001</v>
      </c>
      <c r="Q140" s="14">
        <v>8280.8102529999996</v>
      </c>
      <c r="R140" s="14">
        <v>11172.074744</v>
      </c>
      <c r="S140" s="14">
        <v>14728.224878999999</v>
      </c>
      <c r="T140" s="14">
        <v>24442.451612000001</v>
      </c>
      <c r="U140" s="14">
        <v>20666.702831999999</v>
      </c>
      <c r="V140" s="14">
        <v>29507.382004999999</v>
      </c>
      <c r="W140" s="14">
        <v>38772.965022999997</v>
      </c>
      <c r="X140" s="14">
        <v>36535.946485</v>
      </c>
      <c r="Y140" s="14">
        <v>31957.064223000001</v>
      </c>
      <c r="Z140" s="14">
        <v>33170.093538000001</v>
      </c>
      <c r="AA140" s="14">
        <v>30315.871564000001</v>
      </c>
      <c r="AB140" s="14">
        <v>30603.313902999998</v>
      </c>
      <c r="AC140" s="14">
        <v>30037.9</v>
      </c>
      <c r="AD140" s="14">
        <v>29010.31</v>
      </c>
      <c r="AE140" s="14">
        <v>29924.51</v>
      </c>
    </row>
    <row r="141" spans="1:31" ht="13.5" customHeight="1" x14ac:dyDescent="0.15">
      <c r="A141" s="1"/>
      <c r="B141" s="16" t="s">
        <v>165</v>
      </c>
      <c r="C141" s="10"/>
      <c r="D141" s="11"/>
      <c r="E141" s="11">
        <v>1.3062146488106801</v>
      </c>
      <c r="F141" s="11">
        <v>4.3137550795580868</v>
      </c>
      <c r="G141" s="11">
        <v>5.73</v>
      </c>
      <c r="H141" s="11">
        <v>8.3413281497231804</v>
      </c>
      <c r="I141" s="11">
        <v>15.225</v>
      </c>
      <c r="J141" s="11">
        <v>14</v>
      </c>
      <c r="K141" s="11">
        <v>10.625000000000002</v>
      </c>
      <c r="L141" s="11">
        <v>9.5249989999999993</v>
      </c>
      <c r="M141" s="11">
        <v>7.1269309999999999</v>
      </c>
      <c r="N141" s="11">
        <v>5.4404570000000003</v>
      </c>
      <c r="O141" s="11">
        <v>12.625825000000001</v>
      </c>
      <c r="P141" s="11">
        <v>18.527280999999999</v>
      </c>
      <c r="Q141" s="11">
        <v>23.665655000000001</v>
      </c>
      <c r="R141" s="11">
        <v>28.372978</v>
      </c>
      <c r="S141" s="11">
        <v>37.644378000000003</v>
      </c>
      <c r="T141" s="11">
        <v>44.079982000000001</v>
      </c>
      <c r="U141" s="11">
        <v>50.753839999999997</v>
      </c>
      <c r="V141" s="11">
        <v>56.725529000000002</v>
      </c>
      <c r="W141" s="11">
        <v>86.293059</v>
      </c>
      <c r="X141" s="11">
        <v>109.55061600000001</v>
      </c>
      <c r="Y141" s="11">
        <v>112.812495</v>
      </c>
      <c r="Z141" s="11">
        <v>168.95701</v>
      </c>
      <c r="AA141" s="11">
        <v>110.666616</v>
      </c>
      <c r="AB141" s="11">
        <v>90.726125999999994</v>
      </c>
      <c r="AC141" s="11">
        <v>130.66999999999999</v>
      </c>
      <c r="AD141" s="11">
        <v>193.37</v>
      </c>
      <c r="AE141" s="11">
        <v>193.51</v>
      </c>
    </row>
    <row r="142" spans="1:31" ht="13.5" customHeight="1" x14ac:dyDescent="0.15">
      <c r="A142" s="1"/>
      <c r="B142" s="16" t="s">
        <v>166</v>
      </c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>
        <v>0.84</v>
      </c>
      <c r="AE142" s="14">
        <v>1.28</v>
      </c>
    </row>
    <row r="143" spans="1:31" ht="13.5" customHeight="1" x14ac:dyDescent="0.15">
      <c r="A143" s="1"/>
      <c r="B143" s="16" t="s">
        <v>167</v>
      </c>
      <c r="C143" s="10">
        <v>38.105999999999973</v>
      </c>
      <c r="D143" s="11">
        <v>37.439910966742204</v>
      </c>
      <c r="E143" s="11">
        <v>38.253324806103372</v>
      </c>
      <c r="F143" s="11">
        <v>36.77043222071481</v>
      </c>
      <c r="G143" s="11">
        <v>51.77</v>
      </c>
      <c r="H143" s="11">
        <v>129.7381696976</v>
      </c>
      <c r="I143" s="11">
        <v>69.025000000000006</v>
      </c>
      <c r="J143" s="11">
        <v>61.65</v>
      </c>
      <c r="K143" s="11">
        <v>75.975000000000009</v>
      </c>
      <c r="L143" s="11">
        <v>139.25</v>
      </c>
      <c r="M143" s="11">
        <v>186.16273899999999</v>
      </c>
      <c r="N143" s="11">
        <v>159.745968</v>
      </c>
      <c r="O143" s="11">
        <v>204.101066</v>
      </c>
      <c r="P143" s="11">
        <v>233.14127500000001</v>
      </c>
      <c r="Q143" s="11">
        <v>270.71430400000003</v>
      </c>
      <c r="R143" s="11">
        <v>959.17039499999998</v>
      </c>
      <c r="S143" s="11">
        <v>1059.6439379999999</v>
      </c>
      <c r="T143" s="11">
        <v>886.36743100000001</v>
      </c>
      <c r="U143" s="11">
        <v>741.40654700000005</v>
      </c>
      <c r="V143" s="11">
        <v>492.75023199999998</v>
      </c>
      <c r="W143" s="11">
        <v>601.61493299999995</v>
      </c>
      <c r="X143" s="11">
        <v>1215.1112029999999</v>
      </c>
      <c r="Y143" s="11">
        <v>1306.7388920000001</v>
      </c>
      <c r="Z143" s="11">
        <v>1332.3217540000001</v>
      </c>
      <c r="AA143" s="11">
        <v>463.78963299999998</v>
      </c>
      <c r="AB143" s="11">
        <v>450.39362499999999</v>
      </c>
      <c r="AC143" s="11">
        <v>513.26</v>
      </c>
      <c r="AD143" s="11">
        <v>664.51</v>
      </c>
      <c r="AE143" s="11">
        <v>756.59</v>
      </c>
    </row>
    <row r="144" spans="1:31" ht="13.5" customHeight="1" x14ac:dyDescent="0.15">
      <c r="A144" s="1"/>
      <c r="B144" s="16" t="s">
        <v>168</v>
      </c>
      <c r="C144" s="13"/>
      <c r="D144" s="14"/>
      <c r="E144" s="14"/>
      <c r="F144" s="14"/>
      <c r="G144" s="14">
        <v>0.03</v>
      </c>
      <c r="H144" s="14">
        <v>8.3351126398091432E-2</v>
      </c>
      <c r="I144" s="14">
        <v>2.5000000000000001E-2</v>
      </c>
      <c r="J144" s="14"/>
      <c r="K144" s="14">
        <v>7.4999999999999997E-2</v>
      </c>
      <c r="L144" s="14">
        <v>2.4996000000000001E-2</v>
      </c>
      <c r="M144" s="14"/>
      <c r="N144" s="14"/>
      <c r="O144" s="14"/>
      <c r="P144" s="14"/>
      <c r="Q144" s="14">
        <v>4.9127999999999998E-2</v>
      </c>
      <c r="R144" s="14">
        <v>1.6379999999999999E-2</v>
      </c>
      <c r="S144" s="14">
        <v>18.998832</v>
      </c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13.5" customHeight="1" x14ac:dyDescent="0.15">
      <c r="A145" s="1"/>
      <c r="B145" s="15" t="s">
        <v>169</v>
      </c>
      <c r="C145" s="10">
        <v>401.899</v>
      </c>
      <c r="D145" s="11">
        <v>540.42220617149758</v>
      </c>
      <c r="E145" s="11">
        <v>538.74728534913527</v>
      </c>
      <c r="F145" s="11">
        <v>735.67105276512598</v>
      </c>
      <c r="G145" s="11">
        <v>1261.54</v>
      </c>
      <c r="H145" s="11">
        <v>1327.0028324590173</v>
      </c>
      <c r="I145" s="11">
        <v>1434.85</v>
      </c>
      <c r="J145" s="11">
        <v>1561.7000000000003</v>
      </c>
      <c r="K145" s="11">
        <v>1491.1000000000004</v>
      </c>
      <c r="L145" s="11">
        <v>1694.6750039999999</v>
      </c>
      <c r="M145" s="11">
        <v>1974.8135070000001</v>
      </c>
      <c r="N145" s="11">
        <v>2306.226056</v>
      </c>
      <c r="O145" s="11">
        <v>2796.691507</v>
      </c>
      <c r="P145" s="11">
        <v>3630.0175100000001</v>
      </c>
      <c r="Q145" s="11">
        <v>4813.0917769999996</v>
      </c>
      <c r="R145" s="11">
        <v>7255.3259870000002</v>
      </c>
      <c r="S145" s="11">
        <v>10252.688991000001</v>
      </c>
      <c r="T145" s="11">
        <v>11893.424787</v>
      </c>
      <c r="U145" s="11">
        <v>9397.910871</v>
      </c>
      <c r="V145" s="11">
        <v>13607.084364</v>
      </c>
      <c r="W145" s="11">
        <v>18649.270819000001</v>
      </c>
      <c r="X145" s="11">
        <v>21879.266685999999</v>
      </c>
      <c r="Y145" s="11">
        <v>24905.410286999999</v>
      </c>
      <c r="Z145" s="11">
        <v>27601.35903</v>
      </c>
      <c r="AA145" s="11">
        <v>20318.856755000001</v>
      </c>
      <c r="AB145" s="11">
        <v>17404.092967</v>
      </c>
      <c r="AC145" s="11">
        <v>18845.87</v>
      </c>
      <c r="AD145" s="11">
        <v>20103.47</v>
      </c>
      <c r="AE145" s="11">
        <v>22648.1</v>
      </c>
    </row>
    <row r="146" spans="1:31" ht="13.5" customHeight="1" x14ac:dyDescent="0.15">
      <c r="A146" s="1"/>
      <c r="B146" s="16" t="s">
        <v>170</v>
      </c>
      <c r="C146" s="13">
        <v>3.6080000000000001</v>
      </c>
      <c r="D146" s="14">
        <v>14.458797617602899</v>
      </c>
      <c r="E146" s="14">
        <v>7.1894644318687018</v>
      </c>
      <c r="F146" s="14">
        <v>0.58992840490710219</v>
      </c>
      <c r="G146" s="14">
        <v>7.54</v>
      </c>
      <c r="H146" s="14">
        <v>8.3328342198881291</v>
      </c>
      <c r="I146" s="14">
        <v>10.5</v>
      </c>
      <c r="J146" s="14">
        <v>9.4999999999999929</v>
      </c>
      <c r="K146" s="14">
        <v>6.5500000000000007</v>
      </c>
      <c r="L146" s="14">
        <v>12.774998999999999</v>
      </c>
      <c r="M146" s="14">
        <v>24.507860000000001</v>
      </c>
      <c r="N146" s="14">
        <v>34.237084000000003</v>
      </c>
      <c r="O146" s="14">
        <v>62.241850999999997</v>
      </c>
      <c r="P146" s="14">
        <v>67.980154999999996</v>
      </c>
      <c r="Q146" s="14">
        <v>131.96956599999999</v>
      </c>
      <c r="R146" s="14">
        <v>188.27844400000001</v>
      </c>
      <c r="S146" s="14">
        <v>247.63552000000001</v>
      </c>
      <c r="T146" s="14">
        <v>342.39126399999998</v>
      </c>
      <c r="U146" s="14">
        <v>575.02597900000001</v>
      </c>
      <c r="V146" s="14">
        <v>600.36554000000001</v>
      </c>
      <c r="W146" s="14">
        <v>539.763599</v>
      </c>
      <c r="X146" s="14">
        <v>537.53969099999995</v>
      </c>
      <c r="Y146" s="14">
        <v>500.886484</v>
      </c>
      <c r="Z146" s="14">
        <v>609.20213200000001</v>
      </c>
      <c r="AA146" s="14">
        <v>272.51861300000002</v>
      </c>
      <c r="AB146" s="14">
        <v>139.84011000000001</v>
      </c>
      <c r="AC146" s="14">
        <v>233.87</v>
      </c>
      <c r="AD146" s="14">
        <v>269</v>
      </c>
      <c r="AE146" s="14">
        <v>288.66000000000003</v>
      </c>
    </row>
    <row r="147" spans="1:31" ht="13.5" customHeight="1" x14ac:dyDescent="0.15">
      <c r="A147" s="1"/>
      <c r="B147" s="16" t="s">
        <v>171</v>
      </c>
      <c r="C147" s="10">
        <v>10.651999999999996</v>
      </c>
      <c r="D147" s="11">
        <v>7.4677510271594301</v>
      </c>
      <c r="E147" s="11">
        <v>10.783472237937399</v>
      </c>
      <c r="F147" s="11">
        <v>7.5702316343290512</v>
      </c>
      <c r="G147" s="11">
        <v>9.5</v>
      </c>
      <c r="H147" s="11">
        <v>15.0546410211793</v>
      </c>
      <c r="I147" s="11">
        <v>19.675000000000001</v>
      </c>
      <c r="J147" s="11">
        <v>25.5</v>
      </c>
      <c r="K147" s="11">
        <v>28.074999999999999</v>
      </c>
      <c r="L147" s="11">
        <v>40.924999999999997</v>
      </c>
      <c r="M147" s="11">
        <v>50.674391</v>
      </c>
      <c r="N147" s="11">
        <v>62.11788</v>
      </c>
      <c r="O147" s="11">
        <v>55.616610000000001</v>
      </c>
      <c r="P147" s="11">
        <v>46.107967000000002</v>
      </c>
      <c r="Q147" s="11">
        <v>84.242673999999994</v>
      </c>
      <c r="R147" s="11">
        <v>137.78216699999999</v>
      </c>
      <c r="S147" s="11">
        <v>244.36082200000001</v>
      </c>
      <c r="T147" s="11">
        <v>218.14645400000001</v>
      </c>
      <c r="U147" s="11">
        <v>195.888801</v>
      </c>
      <c r="V147" s="11">
        <v>262.95411100000001</v>
      </c>
      <c r="W147" s="11">
        <v>602.95394399999998</v>
      </c>
      <c r="X147" s="11">
        <v>433.744416</v>
      </c>
      <c r="Y147" s="11">
        <v>829.09795399999996</v>
      </c>
      <c r="Z147" s="11">
        <v>530.362844</v>
      </c>
      <c r="AA147" s="11">
        <v>406.367121</v>
      </c>
      <c r="AB147" s="11">
        <v>441.23157900000001</v>
      </c>
      <c r="AC147" s="11">
        <v>484.91</v>
      </c>
      <c r="AD147" s="11">
        <v>384.22</v>
      </c>
      <c r="AE147" s="11">
        <v>419.92</v>
      </c>
    </row>
    <row r="148" spans="1:31" ht="13.5" customHeight="1" x14ac:dyDescent="0.15">
      <c r="A148" s="1"/>
      <c r="B148" s="16" t="s">
        <v>172</v>
      </c>
      <c r="C148" s="13"/>
      <c r="D148" s="14">
        <v>1.2056070356019997</v>
      </c>
      <c r="E148" s="14">
        <v>1.6312972094590101</v>
      </c>
      <c r="F148" s="14">
        <v>0.63107609054854097</v>
      </c>
      <c r="G148" s="14">
        <v>0.7</v>
      </c>
      <c r="H148" s="14">
        <v>1.0017838609990399</v>
      </c>
      <c r="I148" s="14">
        <v>2.35</v>
      </c>
      <c r="J148" s="14">
        <v>2.3750000000000013</v>
      </c>
      <c r="K148" s="14">
        <v>2.1250000000000009</v>
      </c>
      <c r="L148" s="14">
        <v>4.7250009999999998</v>
      </c>
      <c r="M148" s="14">
        <v>5.2373820000000002</v>
      </c>
      <c r="N148" s="14">
        <v>4.2064940000000002</v>
      </c>
      <c r="O148" s="14">
        <v>6.0439160000000003</v>
      </c>
      <c r="P148" s="14">
        <v>7.1311869999999997</v>
      </c>
      <c r="Q148" s="14">
        <v>10.060452</v>
      </c>
      <c r="R148" s="14">
        <v>10.84277</v>
      </c>
      <c r="S148" s="14">
        <v>15.409796</v>
      </c>
      <c r="T148" s="14">
        <v>24.180523000000001</v>
      </c>
      <c r="U148" s="14">
        <v>20.087717000000001</v>
      </c>
      <c r="V148" s="14">
        <v>34.596314</v>
      </c>
      <c r="W148" s="14">
        <v>45.075887999999999</v>
      </c>
      <c r="X148" s="14">
        <v>54.110216000000001</v>
      </c>
      <c r="Y148" s="14">
        <v>52.628034999999997</v>
      </c>
      <c r="Z148" s="14">
        <v>50.614713000000002</v>
      </c>
      <c r="AA148" s="14">
        <v>45.135151</v>
      </c>
      <c r="AB148" s="14">
        <v>73.491332</v>
      </c>
      <c r="AC148" s="14">
        <v>97.19</v>
      </c>
      <c r="AD148" s="14">
        <v>144.55000000000001</v>
      </c>
      <c r="AE148" s="14">
        <v>196.55</v>
      </c>
    </row>
    <row r="149" spans="1:31" ht="13.5" customHeight="1" x14ac:dyDescent="0.15">
      <c r="A149" s="1"/>
      <c r="B149" s="16" t="s">
        <v>173</v>
      </c>
      <c r="C149" s="10">
        <v>0.81399999999999983</v>
      </c>
      <c r="D149" s="11">
        <v>0.72552794867637482</v>
      </c>
      <c r="E149" s="11">
        <v>0.69766643408559514</v>
      </c>
      <c r="F149" s="11">
        <v>0.47771807110641101</v>
      </c>
      <c r="G149" s="11">
        <v>1.45</v>
      </c>
      <c r="H149" s="11">
        <v>1.2537982961078105</v>
      </c>
      <c r="I149" s="11">
        <v>1.2749999999999999</v>
      </c>
      <c r="J149" s="11">
        <v>3.8250000000000002</v>
      </c>
      <c r="K149" s="11">
        <v>4.4749999999999996</v>
      </c>
      <c r="L149" s="11">
        <v>6.125</v>
      </c>
      <c r="M149" s="11">
        <v>7.844068</v>
      </c>
      <c r="N149" s="11">
        <v>14.560176</v>
      </c>
      <c r="O149" s="11">
        <v>21.838303</v>
      </c>
      <c r="P149" s="11">
        <v>20.577425000000002</v>
      </c>
      <c r="Q149" s="11">
        <v>20.224841000000001</v>
      </c>
      <c r="R149" s="11">
        <v>16.230868999999998</v>
      </c>
      <c r="S149" s="11">
        <v>27.978002</v>
      </c>
      <c r="T149" s="11">
        <v>53.281444</v>
      </c>
      <c r="U149" s="11">
        <v>37.494709</v>
      </c>
      <c r="V149" s="11">
        <v>36.638038000000002</v>
      </c>
      <c r="W149" s="11">
        <v>77.739475999999996</v>
      </c>
      <c r="X149" s="11">
        <v>79.711607000000001</v>
      </c>
      <c r="Y149" s="11">
        <v>104.09606100000001</v>
      </c>
      <c r="Z149" s="11">
        <v>113.990633</v>
      </c>
      <c r="AA149" s="11">
        <v>98.966789000000006</v>
      </c>
      <c r="AB149" s="11">
        <v>120.05567600000001</v>
      </c>
      <c r="AC149" s="11">
        <v>140.83000000000001</v>
      </c>
      <c r="AD149" s="11">
        <v>166.54</v>
      </c>
      <c r="AE149" s="11">
        <v>169.28</v>
      </c>
    </row>
    <row r="150" spans="1:31" ht="13.5" customHeight="1" x14ac:dyDescent="0.15">
      <c r="A150" s="1"/>
      <c r="B150" s="16" t="s">
        <v>174</v>
      </c>
      <c r="C150" s="13">
        <v>1.383</v>
      </c>
      <c r="D150" s="14">
        <v>0.95486233864977177</v>
      </c>
      <c r="E150" s="14">
        <v>1.7582199494362489</v>
      </c>
      <c r="F150" s="14">
        <v>4.9175501687699112</v>
      </c>
      <c r="G150" s="14">
        <v>10.91</v>
      </c>
      <c r="H150" s="14">
        <v>10.4252819872298</v>
      </c>
      <c r="I150" s="14">
        <v>2.0249999999999999</v>
      </c>
      <c r="J150" s="14">
        <v>1.1000000000000001</v>
      </c>
      <c r="K150" s="14">
        <v>1.4250000000000009</v>
      </c>
      <c r="L150" s="14">
        <v>2.625</v>
      </c>
      <c r="M150" s="14">
        <v>3.19312</v>
      </c>
      <c r="N150" s="14">
        <v>4.0312279999999996</v>
      </c>
      <c r="O150" s="14">
        <v>5.253044</v>
      </c>
      <c r="P150" s="14">
        <v>6.7397280000000004</v>
      </c>
      <c r="Q150" s="14">
        <v>9.8570510000000002</v>
      </c>
      <c r="R150" s="14">
        <v>8.6259049999999995</v>
      </c>
      <c r="S150" s="14">
        <v>8.0136389999999995</v>
      </c>
      <c r="T150" s="14">
        <v>11.743518999999999</v>
      </c>
      <c r="U150" s="14">
        <v>11.246267</v>
      </c>
      <c r="V150" s="14">
        <v>17.244568999999998</v>
      </c>
      <c r="W150" s="14">
        <v>21.341221000000001</v>
      </c>
      <c r="X150" s="14">
        <v>32.027188000000002</v>
      </c>
      <c r="Y150" s="14">
        <v>30.455214999999999</v>
      </c>
      <c r="Z150" s="14">
        <v>30.764849999999999</v>
      </c>
      <c r="AA150" s="14">
        <v>29.871202</v>
      </c>
      <c r="AB150" s="14">
        <v>30.248951000000002</v>
      </c>
      <c r="AC150" s="14">
        <v>44.57</v>
      </c>
      <c r="AD150" s="14">
        <v>42.66</v>
      </c>
      <c r="AE150" s="14">
        <v>56.68</v>
      </c>
    </row>
    <row r="151" spans="1:31" ht="13.5" customHeight="1" x14ac:dyDescent="0.15">
      <c r="A151" s="1"/>
      <c r="B151" s="16" t="s">
        <v>175</v>
      </c>
      <c r="C151" s="10">
        <v>7.0000000000000001E-3</v>
      </c>
      <c r="D151" s="11"/>
      <c r="E151" s="11"/>
      <c r="F151" s="11">
        <v>5.8973541600255003E-3</v>
      </c>
      <c r="G151" s="11"/>
      <c r="H151" s="11">
        <v>1.1682413586647001E-2</v>
      </c>
      <c r="I151" s="11"/>
      <c r="J151" s="11">
        <v>7.4999999999999997E-2</v>
      </c>
      <c r="K151" s="11">
        <v>2.5000000000000001E-2</v>
      </c>
      <c r="L151" s="11"/>
      <c r="M151" s="11">
        <v>9.8171999999999995E-2</v>
      </c>
      <c r="N151" s="11">
        <v>0.106644</v>
      </c>
      <c r="O151" s="11">
        <v>6.6528000000000004E-2</v>
      </c>
      <c r="P151" s="11">
        <v>0.44726399999999999</v>
      </c>
      <c r="Q151" s="11">
        <v>0.26388</v>
      </c>
      <c r="R151" s="11">
        <v>0.19695599999999999</v>
      </c>
      <c r="S151" s="11">
        <v>0.36944399999999999</v>
      </c>
      <c r="T151" s="11">
        <v>0.35842299999999999</v>
      </c>
      <c r="U151" s="11">
        <v>0.58891800000000005</v>
      </c>
      <c r="V151" s="11">
        <v>0.53314499999999998</v>
      </c>
      <c r="W151" s="11">
        <v>0.55596900000000005</v>
      </c>
      <c r="X151" s="11">
        <v>0.93025599999999997</v>
      </c>
      <c r="Y151" s="11">
        <v>0.83586400000000005</v>
      </c>
      <c r="Z151" s="11">
        <v>4.2456670000000001</v>
      </c>
      <c r="AA151" s="11">
        <v>1.4643889999999999</v>
      </c>
      <c r="AB151" s="11">
        <v>1.3840300000000001</v>
      </c>
      <c r="AC151" s="11">
        <v>1.39</v>
      </c>
      <c r="AD151" s="11">
        <v>1.49</v>
      </c>
      <c r="AE151" s="11">
        <v>2.19</v>
      </c>
    </row>
    <row r="152" spans="1:31" ht="13.5" customHeight="1" x14ac:dyDescent="0.15">
      <c r="A152" s="1"/>
      <c r="B152" s="16" t="s">
        <v>176</v>
      </c>
      <c r="C152" s="13">
        <v>4.4039999999999964</v>
      </c>
      <c r="D152" s="14">
        <v>8.8062865293990953</v>
      </c>
      <c r="E152" s="14">
        <v>2.8461683710007284</v>
      </c>
      <c r="F152" s="14">
        <v>1.45148253246894</v>
      </c>
      <c r="G152" s="14">
        <v>5.35</v>
      </c>
      <c r="H152" s="14">
        <v>4.9239994652615993</v>
      </c>
      <c r="I152" s="14">
        <v>6.1</v>
      </c>
      <c r="J152" s="14">
        <v>8.375</v>
      </c>
      <c r="K152" s="14">
        <v>6.8500000000000014</v>
      </c>
      <c r="L152" s="14">
        <v>8.8749990000000007</v>
      </c>
      <c r="M152" s="14">
        <v>11.8895</v>
      </c>
      <c r="N152" s="14">
        <v>19.246711000000001</v>
      </c>
      <c r="O152" s="14">
        <v>22.724969999999999</v>
      </c>
      <c r="P152" s="14">
        <v>25.107862999999998</v>
      </c>
      <c r="Q152" s="14">
        <v>32.704602999999999</v>
      </c>
      <c r="R152" s="14">
        <v>70.923291000000006</v>
      </c>
      <c r="S152" s="14">
        <v>75.203935999999999</v>
      </c>
      <c r="T152" s="14">
        <v>95.042637999999997</v>
      </c>
      <c r="U152" s="14">
        <v>67.691719000000006</v>
      </c>
      <c r="V152" s="14">
        <v>113.16099199999999</v>
      </c>
      <c r="W152" s="14">
        <v>163.63949099999999</v>
      </c>
      <c r="X152" s="14">
        <v>237.988507</v>
      </c>
      <c r="Y152" s="14">
        <v>288.46219100000002</v>
      </c>
      <c r="Z152" s="14">
        <v>230.808649</v>
      </c>
      <c r="AA152" s="14">
        <v>213.886258</v>
      </c>
      <c r="AB152" s="14">
        <v>153.73042799999999</v>
      </c>
      <c r="AC152" s="14">
        <v>192.34</v>
      </c>
      <c r="AD152" s="14">
        <v>164.75</v>
      </c>
      <c r="AE152" s="14">
        <v>216.01</v>
      </c>
    </row>
    <row r="153" spans="1:31" ht="13.5" customHeight="1" x14ac:dyDescent="0.15">
      <c r="A153" s="1"/>
      <c r="B153" s="16" t="s">
        <v>177</v>
      </c>
      <c r="C153" s="10">
        <v>4.7869999999999999</v>
      </c>
      <c r="D153" s="11">
        <v>1.5801298144667901</v>
      </c>
      <c r="E153" s="11">
        <v>0.25249448269654701</v>
      </c>
      <c r="F153" s="11">
        <v>0.50435899667068418</v>
      </c>
      <c r="G153" s="11">
        <v>0.19</v>
      </c>
      <c r="H153" s="11">
        <v>0.87851875279312208</v>
      </c>
      <c r="I153" s="11">
        <v>16.074999999999999</v>
      </c>
      <c r="J153" s="11">
        <v>5.4749999999999996</v>
      </c>
      <c r="K153" s="11">
        <v>0.125</v>
      </c>
      <c r="L153" s="11">
        <v>0.70000099999999998</v>
      </c>
      <c r="M153" s="11">
        <v>0.741039</v>
      </c>
      <c r="N153" s="11">
        <v>2.3931230000000001</v>
      </c>
      <c r="O153" s="11">
        <v>1.2540450000000001</v>
      </c>
      <c r="P153" s="11">
        <v>1.3439220000000001</v>
      </c>
      <c r="Q153" s="11">
        <v>1.2619849999999999</v>
      </c>
      <c r="R153" s="11">
        <v>2.1561469999999998</v>
      </c>
      <c r="S153" s="11">
        <v>1.581609</v>
      </c>
      <c r="T153" s="11">
        <v>1.979975</v>
      </c>
      <c r="U153" s="11">
        <v>1.868341</v>
      </c>
      <c r="V153" s="11">
        <v>5.9506490000000003</v>
      </c>
      <c r="W153" s="11">
        <v>5.155138</v>
      </c>
      <c r="X153" s="11">
        <v>7.9855369999999999</v>
      </c>
      <c r="Y153" s="11">
        <v>10.53088</v>
      </c>
      <c r="Z153" s="11">
        <v>6.4113259999999999</v>
      </c>
      <c r="AA153" s="11">
        <v>8.9216440000000006</v>
      </c>
      <c r="AB153" s="11">
        <v>10.194887</v>
      </c>
      <c r="AC153" s="11">
        <v>31.12</v>
      </c>
      <c r="AD153" s="11">
        <v>24.01</v>
      </c>
      <c r="AE153" s="11">
        <v>54.57</v>
      </c>
    </row>
    <row r="154" spans="1:31" ht="13.5" customHeight="1" x14ac:dyDescent="0.15">
      <c r="A154" s="1"/>
      <c r="B154" s="16" t="s">
        <v>178</v>
      </c>
      <c r="C154" s="13">
        <v>0.63</v>
      </c>
      <c r="D154" s="14">
        <v>0.88145971212260499</v>
      </c>
      <c r="E154" s="14">
        <v>0.47884957313036597</v>
      </c>
      <c r="F154" s="14">
        <v>0.56002359470735297</v>
      </c>
      <c r="G154" s="14">
        <v>2.2200000000000002</v>
      </c>
      <c r="H154" s="14">
        <v>4.0564660147861415</v>
      </c>
      <c r="I154" s="14">
        <v>4.5250000000000004</v>
      </c>
      <c r="J154" s="14">
        <v>3.4750000000000001</v>
      </c>
      <c r="K154" s="14">
        <v>5.1250000000000018</v>
      </c>
      <c r="L154" s="14">
        <v>2.95</v>
      </c>
      <c r="M154" s="14">
        <v>4.6119899999999996</v>
      </c>
      <c r="N154" s="14">
        <v>1.8980170000000001</v>
      </c>
      <c r="O154" s="14">
        <v>2.257091</v>
      </c>
      <c r="P154" s="14">
        <v>3.3767559999999999</v>
      </c>
      <c r="Q154" s="14">
        <v>4.0337350000000001</v>
      </c>
      <c r="R154" s="14">
        <v>22.167674999999999</v>
      </c>
      <c r="S154" s="14">
        <v>16.851398</v>
      </c>
      <c r="T154" s="14">
        <v>17.459962000000001</v>
      </c>
      <c r="U154" s="14">
        <v>5.4293570000000004</v>
      </c>
      <c r="V154" s="14">
        <v>11.044013</v>
      </c>
      <c r="W154" s="14">
        <v>33.873086999999998</v>
      </c>
      <c r="X154" s="14">
        <v>23.961955</v>
      </c>
      <c r="Y154" s="14">
        <v>52.782249999999998</v>
      </c>
      <c r="Z154" s="14">
        <v>35.199778000000002</v>
      </c>
      <c r="AA154" s="14">
        <v>52.913165999999997</v>
      </c>
      <c r="AB154" s="14">
        <v>37.454805999999998</v>
      </c>
      <c r="AC154" s="14">
        <v>26.06</v>
      </c>
      <c r="AD154" s="14">
        <v>30.74</v>
      </c>
      <c r="AE154" s="14">
        <v>52.37</v>
      </c>
    </row>
    <row r="155" spans="1:31" ht="13.5" customHeight="1" x14ac:dyDescent="0.15">
      <c r="A155" s="1"/>
      <c r="B155" s="16" t="s">
        <v>179</v>
      </c>
      <c r="C155" s="10">
        <v>3.2590000000000008</v>
      </c>
      <c r="D155" s="11">
        <v>9.4106431646292052E-2</v>
      </c>
      <c r="E155" s="11">
        <v>0.46835183702689492</v>
      </c>
      <c r="F155" s="11">
        <v>0.22846252255589702</v>
      </c>
      <c r="G155" s="11">
        <v>0.89</v>
      </c>
      <c r="H155" s="11">
        <v>1.3763350341345808</v>
      </c>
      <c r="I155" s="11">
        <v>1.075</v>
      </c>
      <c r="J155" s="11">
        <v>1.375</v>
      </c>
      <c r="K155" s="11">
        <v>1.4250000000000009</v>
      </c>
      <c r="L155" s="11">
        <v>1.175</v>
      </c>
      <c r="M155" s="11">
        <v>1.87564</v>
      </c>
      <c r="N155" s="11">
        <v>5.3839490000000003</v>
      </c>
      <c r="O155" s="11">
        <v>3.0600339999999999</v>
      </c>
      <c r="P155" s="11">
        <v>2.31176</v>
      </c>
      <c r="Q155" s="11">
        <v>4.4347779999999997</v>
      </c>
      <c r="R155" s="11">
        <v>12.928747</v>
      </c>
      <c r="S155" s="11">
        <v>11.183236000000001</v>
      </c>
      <c r="T155" s="11">
        <v>24.134813999999999</v>
      </c>
      <c r="U155" s="11">
        <v>9.2052119999999995</v>
      </c>
      <c r="V155" s="11">
        <v>9.3805300000000003</v>
      </c>
      <c r="W155" s="11">
        <v>9.9690709999999996</v>
      </c>
      <c r="X155" s="11">
        <v>19.127728000000001</v>
      </c>
      <c r="Y155" s="11">
        <v>15.637029</v>
      </c>
      <c r="Z155" s="11">
        <v>16.511284</v>
      </c>
      <c r="AA155" s="11">
        <v>15.942348000000001</v>
      </c>
      <c r="AB155" s="11">
        <v>20.431168</v>
      </c>
      <c r="AC155" s="11">
        <v>20.12</v>
      </c>
      <c r="AD155" s="11">
        <v>29.34</v>
      </c>
      <c r="AE155" s="11">
        <v>19.39</v>
      </c>
    </row>
    <row r="156" spans="1:31" ht="13.5" customHeight="1" x14ac:dyDescent="0.15">
      <c r="A156" s="1"/>
      <c r="B156" s="16" t="s">
        <v>180</v>
      </c>
      <c r="C156" s="13">
        <v>2.1280000000000001</v>
      </c>
      <c r="D156" s="14">
        <v>3.6891425956619885</v>
      </c>
      <c r="E156" s="14">
        <v>7.2500046620553382</v>
      </c>
      <c r="F156" s="14">
        <v>13.8288801544699</v>
      </c>
      <c r="G156" s="14">
        <v>28.26</v>
      </c>
      <c r="H156" s="14">
        <v>32.019560506969512</v>
      </c>
      <c r="I156" s="14">
        <v>23.774999999999999</v>
      </c>
      <c r="J156" s="14">
        <v>10.874999999999995</v>
      </c>
      <c r="K156" s="14">
        <v>5.4500000000000011</v>
      </c>
      <c r="L156" s="14">
        <v>4.5999999999999996</v>
      </c>
      <c r="M156" s="14">
        <v>3.4911910000000002</v>
      </c>
      <c r="N156" s="14">
        <v>4.1433479999999996</v>
      </c>
      <c r="O156" s="14">
        <v>9.4413129999999992</v>
      </c>
      <c r="P156" s="14">
        <v>4.9001190000000001</v>
      </c>
      <c r="Q156" s="14">
        <v>2.2272500000000002</v>
      </c>
      <c r="R156" s="14">
        <v>1.412056</v>
      </c>
      <c r="S156" s="14">
        <v>3.4424589999999999</v>
      </c>
      <c r="T156" s="14">
        <v>11.767758000000001</v>
      </c>
      <c r="U156" s="14">
        <v>10.392082</v>
      </c>
      <c r="V156" s="14">
        <v>11.159160999999999</v>
      </c>
      <c r="W156" s="14">
        <v>7.0162110000000002</v>
      </c>
      <c r="X156" s="14">
        <v>117.91534</v>
      </c>
      <c r="Y156" s="14">
        <v>161.715475</v>
      </c>
      <c r="Z156" s="14">
        <v>220.621532</v>
      </c>
      <c r="AA156" s="14">
        <v>322.36805600000002</v>
      </c>
      <c r="AB156" s="14">
        <v>234.003829</v>
      </c>
      <c r="AC156" s="14">
        <v>209.67</v>
      </c>
      <c r="AD156" s="14">
        <v>277.33999999999997</v>
      </c>
      <c r="AE156" s="14">
        <v>355.96</v>
      </c>
    </row>
    <row r="157" spans="1:31" ht="13.5" customHeight="1" x14ac:dyDescent="0.15">
      <c r="A157" s="1"/>
      <c r="B157" s="16" t="s">
        <v>181</v>
      </c>
      <c r="C157" s="10">
        <v>0.11899999999999999</v>
      </c>
      <c r="D157" s="11">
        <v>0.23248375602232996</v>
      </c>
      <c r="E157" s="11">
        <v>0.38252165094135898</v>
      </c>
      <c r="F157" s="11">
        <v>0.39498641600240303</v>
      </c>
      <c r="G157" s="11">
        <v>0.64</v>
      </c>
      <c r="H157" s="11">
        <v>0.65009041044513394</v>
      </c>
      <c r="I157" s="11">
        <v>10.925000000000001</v>
      </c>
      <c r="J157" s="11">
        <v>20.324999999999999</v>
      </c>
      <c r="K157" s="11">
        <v>22.375</v>
      </c>
      <c r="L157" s="11">
        <v>35.149999000000001</v>
      </c>
      <c r="M157" s="11">
        <v>37.671089000000002</v>
      </c>
      <c r="N157" s="11">
        <v>49.639175000000002</v>
      </c>
      <c r="O157" s="11">
        <v>59.292650999999999</v>
      </c>
      <c r="P157" s="11">
        <v>79.942493999999996</v>
      </c>
      <c r="Q157" s="11">
        <v>107.031065</v>
      </c>
      <c r="R157" s="11">
        <v>130.100571</v>
      </c>
      <c r="S157" s="11">
        <v>147.33279400000001</v>
      </c>
      <c r="T157" s="11">
        <v>210.26603</v>
      </c>
      <c r="U157" s="11">
        <v>195.73384100000001</v>
      </c>
      <c r="V157" s="11">
        <v>203.95135300000001</v>
      </c>
      <c r="W157" s="11">
        <v>361.06777399999999</v>
      </c>
      <c r="X157" s="11">
        <v>222.512575</v>
      </c>
      <c r="Y157" s="11">
        <v>207.04763600000001</v>
      </c>
      <c r="Z157" s="11">
        <v>225.41326799999999</v>
      </c>
      <c r="AA157" s="11">
        <v>207.638732</v>
      </c>
      <c r="AB157" s="11">
        <v>146.48652999999999</v>
      </c>
      <c r="AC157" s="11">
        <v>116.92</v>
      </c>
      <c r="AD157" s="11">
        <v>128.49</v>
      </c>
      <c r="AE157" s="11">
        <v>113.67</v>
      </c>
    </row>
    <row r="158" spans="1:31" ht="13.5" customHeight="1" x14ac:dyDescent="0.15">
      <c r="A158" s="1"/>
      <c r="B158" s="16" t="s">
        <v>182</v>
      </c>
      <c r="C158" s="13">
        <v>5.68</v>
      </c>
      <c r="D158" s="14">
        <v>3.2420597489466916</v>
      </c>
      <c r="E158" s="14">
        <v>2.9094563642435198</v>
      </c>
      <c r="F158" s="14">
        <v>3.9434691240191904</v>
      </c>
      <c r="G158" s="14">
        <v>29.38</v>
      </c>
      <c r="H158" s="14">
        <v>20.041891743665598</v>
      </c>
      <c r="I158" s="14">
        <v>14.025</v>
      </c>
      <c r="J158" s="14">
        <v>52.875</v>
      </c>
      <c r="K158" s="14">
        <v>42.400000000000013</v>
      </c>
      <c r="L158" s="14">
        <v>43.05</v>
      </c>
      <c r="M158" s="14">
        <v>50.178159999999998</v>
      </c>
      <c r="N158" s="14">
        <v>49.879184000000002</v>
      </c>
      <c r="O158" s="14">
        <v>85.815220999999994</v>
      </c>
      <c r="P158" s="14">
        <v>98.930092000000002</v>
      </c>
      <c r="Q158" s="14">
        <v>104.858752</v>
      </c>
      <c r="R158" s="14">
        <v>132.77654100000001</v>
      </c>
      <c r="S158" s="14">
        <v>229.41761099999999</v>
      </c>
      <c r="T158" s="14">
        <v>114.122606</v>
      </c>
      <c r="U158" s="14">
        <v>109.60057500000001</v>
      </c>
      <c r="V158" s="14">
        <v>109.70683</v>
      </c>
      <c r="W158" s="14">
        <v>186.16755900000001</v>
      </c>
      <c r="X158" s="14">
        <v>422.424305</v>
      </c>
      <c r="Y158" s="14">
        <v>325.91072100000002</v>
      </c>
      <c r="Z158" s="14">
        <v>288.22787099999999</v>
      </c>
      <c r="AA158" s="14">
        <v>384.74788599999999</v>
      </c>
      <c r="AB158" s="14">
        <v>382.49244700000003</v>
      </c>
      <c r="AC158" s="14">
        <v>538.29</v>
      </c>
      <c r="AD158" s="14">
        <v>440.74</v>
      </c>
      <c r="AE158" s="14">
        <v>428.54</v>
      </c>
    </row>
    <row r="159" spans="1:31" ht="13.5" customHeight="1" x14ac:dyDescent="0.15">
      <c r="A159" s="1"/>
      <c r="B159" s="16" t="s">
        <v>183</v>
      </c>
      <c r="C159" s="10"/>
      <c r="D159" s="11">
        <v>6.6434916956353797E-3</v>
      </c>
      <c r="E159" s="11">
        <v>4.8285652387820899E-2</v>
      </c>
      <c r="F159" s="11">
        <v>2.2027322257680899E-2</v>
      </c>
      <c r="G159" s="11">
        <v>0.05</v>
      </c>
      <c r="H159" s="11">
        <v>3.7290417370746502E-2</v>
      </c>
      <c r="I159" s="11">
        <v>7.4999999999999997E-2</v>
      </c>
      <c r="J159" s="11">
        <v>0.1</v>
      </c>
      <c r="K159" s="11">
        <v>2.5000000000000001E-2</v>
      </c>
      <c r="L159" s="11">
        <v>0.22500000000000001</v>
      </c>
      <c r="M159" s="11">
        <v>0.43304999999999999</v>
      </c>
      <c r="N159" s="11">
        <v>0.19644500000000001</v>
      </c>
      <c r="O159" s="11">
        <v>0.660049</v>
      </c>
      <c r="P159" s="11">
        <v>2.857952</v>
      </c>
      <c r="Q159" s="11">
        <v>5.7872899999999996</v>
      </c>
      <c r="R159" s="11">
        <v>5.1762050000000004</v>
      </c>
      <c r="S159" s="11">
        <v>9.4696870000000004</v>
      </c>
      <c r="T159" s="11">
        <v>7.6420519999999996</v>
      </c>
      <c r="U159" s="11">
        <v>7.2876799999999999</v>
      </c>
      <c r="V159" s="11">
        <v>8.6556300000000004</v>
      </c>
      <c r="W159" s="11">
        <v>16.731263999999999</v>
      </c>
      <c r="X159" s="11">
        <v>19.403493000000001</v>
      </c>
      <c r="Y159" s="11">
        <v>21.279250000000001</v>
      </c>
      <c r="Z159" s="11">
        <v>14.392996</v>
      </c>
      <c r="AA159" s="11">
        <v>13.954038000000001</v>
      </c>
      <c r="AB159" s="11">
        <v>16.165797999999999</v>
      </c>
      <c r="AC159" s="11">
        <v>11.02</v>
      </c>
      <c r="AD159" s="11">
        <v>11.02</v>
      </c>
      <c r="AE159" s="11">
        <v>10.050000000000001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>
        <v>8.2442320000000002</v>
      </c>
      <c r="R160" s="14">
        <v>7.0320260000000001</v>
      </c>
      <c r="S160" s="14">
        <v>84.618216000000004</v>
      </c>
      <c r="T160" s="14">
        <v>21.498981000000001</v>
      </c>
      <c r="U160" s="14">
        <v>7.6370570000000004</v>
      </c>
      <c r="V160" s="14">
        <v>44.005851</v>
      </c>
      <c r="W160" s="14">
        <v>22.026432</v>
      </c>
      <c r="X160" s="14">
        <v>29.599178999999999</v>
      </c>
      <c r="Y160" s="14">
        <v>15.766673000000001</v>
      </c>
      <c r="Z160" s="14">
        <v>14.20059</v>
      </c>
      <c r="AA160" s="14">
        <v>7.1080290000000002</v>
      </c>
      <c r="AB160" s="14">
        <v>4.6730219999999996</v>
      </c>
      <c r="AC160" s="14">
        <v>7</v>
      </c>
      <c r="AD160" s="14">
        <v>9.59</v>
      </c>
      <c r="AE160" s="14">
        <v>5.78</v>
      </c>
    </row>
    <row r="161" spans="1:31" ht="13.5" customHeight="1" x14ac:dyDescent="0.15">
      <c r="A161" s="1"/>
      <c r="B161" s="16" t="s">
        <v>185</v>
      </c>
      <c r="C161" s="10"/>
      <c r="D161" s="11">
        <v>2.6937689236357416</v>
      </c>
      <c r="E161" s="11">
        <v>3.7810135042433894</v>
      </c>
      <c r="F161" s="11">
        <v>3.4101724184905202</v>
      </c>
      <c r="G161" s="11">
        <v>2.2799999999999998</v>
      </c>
      <c r="H161" s="11">
        <v>7.5222189842299265</v>
      </c>
      <c r="I161" s="11">
        <v>1.625</v>
      </c>
      <c r="J161" s="11">
        <v>0.75</v>
      </c>
      <c r="K161" s="11">
        <v>0.97500000000000009</v>
      </c>
      <c r="L161" s="11">
        <v>1.4</v>
      </c>
      <c r="M161" s="11">
        <v>1.2668200000000001</v>
      </c>
      <c r="N161" s="11">
        <v>10.040946999999999</v>
      </c>
      <c r="O161" s="11">
        <v>25.030785999999999</v>
      </c>
      <c r="P161" s="11">
        <v>23.895073</v>
      </c>
      <c r="Q161" s="11">
        <v>9.4958030000000004</v>
      </c>
      <c r="R161" s="11">
        <v>4.8465290000000003</v>
      </c>
      <c r="S161" s="11">
        <v>8.9368929999999995</v>
      </c>
      <c r="T161" s="11">
        <v>14.998255</v>
      </c>
      <c r="U161" s="11">
        <v>40.169604</v>
      </c>
      <c r="V161" s="11">
        <v>27.086203999999999</v>
      </c>
      <c r="W161" s="11">
        <v>87.546053000000001</v>
      </c>
      <c r="X161" s="11">
        <v>45.721120999999997</v>
      </c>
      <c r="Y161" s="11">
        <v>26.374389999999998</v>
      </c>
      <c r="Z161" s="11">
        <v>26.351921999999998</v>
      </c>
      <c r="AA161" s="11">
        <v>67.139060000000001</v>
      </c>
      <c r="AB161" s="11">
        <v>38.949581000000002</v>
      </c>
      <c r="AC161" s="11">
        <v>33.14</v>
      </c>
      <c r="AD161" s="11">
        <v>22.03</v>
      </c>
      <c r="AE161" s="11">
        <v>17.79</v>
      </c>
    </row>
    <row r="162" spans="1:31" ht="13.5" customHeight="1" x14ac:dyDescent="0.15">
      <c r="A162" s="1"/>
      <c r="B162" s="16" t="s">
        <v>186</v>
      </c>
      <c r="C162" s="13">
        <v>4.4600000000000026</v>
      </c>
      <c r="D162" s="14">
        <v>13.0102826728592</v>
      </c>
      <c r="E162" s="14">
        <v>13.896358842060106</v>
      </c>
      <c r="F162" s="14">
        <v>33.321632880459802</v>
      </c>
      <c r="G162" s="14">
        <v>26.67</v>
      </c>
      <c r="H162" s="14">
        <v>54.455835062271404</v>
      </c>
      <c r="I162" s="14">
        <v>63.774999999999999</v>
      </c>
      <c r="J162" s="14">
        <v>65.474999999999994</v>
      </c>
      <c r="K162" s="14">
        <v>59.175000000000026</v>
      </c>
      <c r="L162" s="14">
        <v>64.275001000000003</v>
      </c>
      <c r="M162" s="14">
        <v>95.298220999999998</v>
      </c>
      <c r="N162" s="14">
        <v>69.181833999999995</v>
      </c>
      <c r="O162" s="14">
        <v>75.817036999999999</v>
      </c>
      <c r="P162" s="14">
        <v>60.360461999999998</v>
      </c>
      <c r="Q162" s="14">
        <v>69.931309999999996</v>
      </c>
      <c r="R162" s="14">
        <v>105.51026</v>
      </c>
      <c r="S162" s="14">
        <v>177.18722399999999</v>
      </c>
      <c r="T162" s="14">
        <v>223.23467400000001</v>
      </c>
      <c r="U162" s="14">
        <v>278.31809399999997</v>
      </c>
      <c r="V162" s="14">
        <v>262.06438700000001</v>
      </c>
      <c r="W162" s="14">
        <v>418.66515199999998</v>
      </c>
      <c r="X162" s="14">
        <v>637.26099199999999</v>
      </c>
      <c r="Y162" s="14">
        <v>879.15265699999998</v>
      </c>
      <c r="Z162" s="14">
        <v>762.37380900000005</v>
      </c>
      <c r="AA162" s="14">
        <v>763.98231699999997</v>
      </c>
      <c r="AB162" s="14">
        <v>831.70755899999995</v>
      </c>
      <c r="AC162" s="14">
        <v>712.58</v>
      </c>
      <c r="AD162" s="14">
        <v>708.52</v>
      </c>
      <c r="AE162" s="14">
        <v>821.97</v>
      </c>
    </row>
    <row r="163" spans="1:31" ht="13.5" customHeight="1" x14ac:dyDescent="0.15">
      <c r="A163" s="1"/>
      <c r="B163" s="16" t="s">
        <v>187</v>
      </c>
      <c r="C163" s="10">
        <v>2.4E-2</v>
      </c>
      <c r="D163" s="11">
        <v>0.3058440189891341</v>
      </c>
      <c r="E163" s="11">
        <v>2.43465129102775E-2</v>
      </c>
      <c r="F163" s="11">
        <v>0.124249942631595</v>
      </c>
      <c r="G163" s="11">
        <v>0.45</v>
      </c>
      <c r="H163" s="11">
        <v>0.93940901163087598</v>
      </c>
      <c r="I163" s="11">
        <v>2.875</v>
      </c>
      <c r="J163" s="11">
        <v>4.375</v>
      </c>
      <c r="K163" s="11">
        <v>4.4000000000000012</v>
      </c>
      <c r="L163" s="11">
        <v>4.8250019999999996</v>
      </c>
      <c r="M163" s="11">
        <v>5.6842300000000003</v>
      </c>
      <c r="N163" s="11">
        <v>14.632433000000001</v>
      </c>
      <c r="O163" s="11">
        <v>12.326063</v>
      </c>
      <c r="P163" s="11">
        <v>9.9142379999999992</v>
      </c>
      <c r="Q163" s="11">
        <v>15.024767000000001</v>
      </c>
      <c r="R163" s="11">
        <v>16.627714999999998</v>
      </c>
      <c r="S163" s="11">
        <v>23.544183</v>
      </c>
      <c r="T163" s="11">
        <v>22.542424</v>
      </c>
      <c r="U163" s="11">
        <v>19.963571999999999</v>
      </c>
      <c r="V163" s="11">
        <v>34.648268000000002</v>
      </c>
      <c r="W163" s="11">
        <v>48.874543000000003</v>
      </c>
      <c r="X163" s="11">
        <v>55.150717</v>
      </c>
      <c r="Y163" s="11">
        <v>56.867100999999998</v>
      </c>
      <c r="Z163" s="11">
        <v>40.957261000000003</v>
      </c>
      <c r="AA163" s="11">
        <v>37.792583</v>
      </c>
      <c r="AB163" s="11">
        <v>42.499709000000003</v>
      </c>
      <c r="AC163" s="11">
        <v>44.47</v>
      </c>
      <c r="AD163" s="11">
        <v>51.28</v>
      </c>
      <c r="AE163" s="11">
        <v>49.72</v>
      </c>
    </row>
    <row r="164" spans="1:31" ht="13.5" customHeight="1" x14ac:dyDescent="0.15">
      <c r="A164" s="1"/>
      <c r="B164" s="16" t="s">
        <v>188</v>
      </c>
      <c r="C164" s="13">
        <v>3.0470000000000002</v>
      </c>
      <c r="D164" s="14">
        <v>6.6505160889286179</v>
      </c>
      <c r="E164" s="14">
        <v>2.6035289613366301</v>
      </c>
      <c r="F164" s="14">
        <v>2.2257319183027002</v>
      </c>
      <c r="G164" s="14">
        <v>4.2</v>
      </c>
      <c r="H164" s="14">
        <v>6.8692551244882774</v>
      </c>
      <c r="I164" s="14">
        <v>13.6</v>
      </c>
      <c r="J164" s="14">
        <v>15.375</v>
      </c>
      <c r="K164" s="14">
        <v>15.85</v>
      </c>
      <c r="L164" s="14">
        <v>15.549999</v>
      </c>
      <c r="M164" s="14">
        <v>13.17051</v>
      </c>
      <c r="N164" s="14">
        <v>13.936083</v>
      </c>
      <c r="O164" s="14">
        <v>13.759537</v>
      </c>
      <c r="P164" s="14">
        <v>14.009827</v>
      </c>
      <c r="Q164" s="14">
        <v>16.321695999999999</v>
      </c>
      <c r="R164" s="14">
        <v>24.851627000000001</v>
      </c>
      <c r="S164" s="14">
        <v>29.582280999999998</v>
      </c>
      <c r="T164" s="14">
        <v>28.419938999999999</v>
      </c>
      <c r="U164" s="14">
        <v>34.029572000000002</v>
      </c>
      <c r="V164" s="14">
        <v>37.719234999999998</v>
      </c>
      <c r="W164" s="14">
        <v>65.467343999999997</v>
      </c>
      <c r="X164" s="14">
        <v>57.273266999999997</v>
      </c>
      <c r="Y164" s="14">
        <v>68.282831999999999</v>
      </c>
      <c r="Z164" s="14">
        <v>88.491949000000005</v>
      </c>
      <c r="AA164" s="14">
        <v>55.806986000000002</v>
      </c>
      <c r="AB164" s="14">
        <v>60.718701000000003</v>
      </c>
      <c r="AC164" s="14">
        <v>108.33</v>
      </c>
      <c r="AD164" s="14">
        <v>145.97999999999999</v>
      </c>
      <c r="AE164" s="14">
        <v>145.41</v>
      </c>
    </row>
    <row r="165" spans="1:31" ht="13.5" customHeight="1" x14ac:dyDescent="0.15">
      <c r="A165" s="1"/>
      <c r="B165" s="16" t="s">
        <v>189</v>
      </c>
      <c r="C165" s="10">
        <v>12.084000000000001</v>
      </c>
      <c r="D165" s="11">
        <v>15.7885957868085</v>
      </c>
      <c r="E165" s="11">
        <v>15.9569780427074</v>
      </c>
      <c r="F165" s="11">
        <v>16.116216140570199</v>
      </c>
      <c r="G165" s="11">
        <v>25.88</v>
      </c>
      <c r="H165" s="11">
        <v>37.889151260020896</v>
      </c>
      <c r="I165" s="11">
        <v>47</v>
      </c>
      <c r="J165" s="11">
        <v>59.375</v>
      </c>
      <c r="K165" s="11">
        <v>62.200000000000031</v>
      </c>
      <c r="L165" s="11">
        <v>59.674999</v>
      </c>
      <c r="M165" s="11">
        <v>63.317010000000003</v>
      </c>
      <c r="N165" s="11">
        <v>96.330955000000003</v>
      </c>
      <c r="O165" s="11">
        <v>163.413712</v>
      </c>
      <c r="P165" s="11">
        <v>175.96562399999999</v>
      </c>
      <c r="Q165" s="11">
        <v>196.38590199999999</v>
      </c>
      <c r="R165" s="11">
        <v>396.01100700000001</v>
      </c>
      <c r="S165" s="11">
        <v>720.62696700000004</v>
      </c>
      <c r="T165" s="11">
        <v>558.71917900000005</v>
      </c>
      <c r="U165" s="11">
        <v>362.79909600000002</v>
      </c>
      <c r="V165" s="11">
        <v>512.203664</v>
      </c>
      <c r="W165" s="11">
        <v>863.87317199999995</v>
      </c>
      <c r="X165" s="11">
        <v>752.16560700000002</v>
      </c>
      <c r="Y165" s="11">
        <v>848.85182099999997</v>
      </c>
      <c r="Z165" s="11">
        <v>669.50265999999999</v>
      </c>
      <c r="AA165" s="11">
        <v>642.88476900000001</v>
      </c>
      <c r="AB165" s="11">
        <v>712.63881700000002</v>
      </c>
      <c r="AC165" s="11">
        <v>638.54999999999995</v>
      </c>
      <c r="AD165" s="11">
        <v>727.31</v>
      </c>
      <c r="AE165" s="11">
        <v>602.52</v>
      </c>
    </row>
    <row r="166" spans="1:31" ht="13.5" customHeight="1" x14ac:dyDescent="0.15">
      <c r="A166" s="1"/>
      <c r="B166" s="16" t="s">
        <v>190</v>
      </c>
      <c r="C166" s="13">
        <v>0.98199999999999998</v>
      </c>
      <c r="D166" s="14">
        <v>1.6082193942645799</v>
      </c>
      <c r="E166" s="14">
        <v>2.2648025243330201</v>
      </c>
      <c r="F166" s="14">
        <v>2.5380800875104899</v>
      </c>
      <c r="G166" s="14">
        <v>7.48</v>
      </c>
      <c r="H166" s="14">
        <v>2.6426564027064519</v>
      </c>
      <c r="I166" s="14">
        <v>5.5250000000000004</v>
      </c>
      <c r="J166" s="14">
        <v>6.4749999999999996</v>
      </c>
      <c r="K166" s="14">
        <v>8.7500000000000036</v>
      </c>
      <c r="L166" s="14">
        <v>12.424999</v>
      </c>
      <c r="M166" s="14">
        <v>18.08813</v>
      </c>
      <c r="N166" s="14">
        <v>31.931097999999999</v>
      </c>
      <c r="O166" s="14">
        <v>34.930247000000001</v>
      </c>
      <c r="P166" s="14">
        <v>45.731223</v>
      </c>
      <c r="Q166" s="14">
        <v>52.024876999999996</v>
      </c>
      <c r="R166" s="14">
        <v>73.105821000000006</v>
      </c>
      <c r="S166" s="14">
        <v>117.89926</v>
      </c>
      <c r="T166" s="14">
        <v>88.984764999999996</v>
      </c>
      <c r="U166" s="14">
        <v>74.697770000000006</v>
      </c>
      <c r="V166" s="14">
        <v>79.302075000000002</v>
      </c>
      <c r="W166" s="14">
        <v>129.44909999999999</v>
      </c>
      <c r="X166" s="14">
        <v>187.752116</v>
      </c>
      <c r="Y166" s="14">
        <v>200.253905</v>
      </c>
      <c r="Z166" s="14">
        <v>257.85849899999999</v>
      </c>
      <c r="AA166" s="14">
        <v>277.94526999999999</v>
      </c>
      <c r="AB166" s="14">
        <v>331.32072599999998</v>
      </c>
      <c r="AC166" s="14">
        <v>366.17</v>
      </c>
      <c r="AD166" s="14">
        <v>406.71</v>
      </c>
      <c r="AE166" s="14">
        <v>351.9</v>
      </c>
    </row>
    <row r="167" spans="1:31" ht="13.5" customHeight="1" x14ac:dyDescent="0.15">
      <c r="A167" s="1"/>
      <c r="B167" s="16" t="s">
        <v>191</v>
      </c>
      <c r="C167" s="10">
        <v>0.03</v>
      </c>
      <c r="D167" s="11">
        <v>4.5229818462726903E-2</v>
      </c>
      <c r="E167" s="11">
        <v>4.7411888919191403E-2</v>
      </c>
      <c r="F167" s="11">
        <v>1.36112276540086</v>
      </c>
      <c r="G167" s="11">
        <v>0.73</v>
      </c>
      <c r="H167" s="11">
        <v>0.80953633951656034</v>
      </c>
      <c r="I167" s="11">
        <v>1.125</v>
      </c>
      <c r="J167" s="11">
        <v>3.65</v>
      </c>
      <c r="K167" s="11">
        <v>7.8750000000000018</v>
      </c>
      <c r="L167" s="11">
        <v>13.050001</v>
      </c>
      <c r="M167" s="11">
        <v>9.3268889999999995</v>
      </c>
      <c r="N167" s="11">
        <v>5.7257020000000001</v>
      </c>
      <c r="O167" s="11">
        <v>2.9014769999999999</v>
      </c>
      <c r="P167" s="11">
        <v>1.2209350000000001</v>
      </c>
      <c r="Q167" s="11">
        <v>0.78404099999999999</v>
      </c>
      <c r="R167" s="11">
        <v>0.69458799999999998</v>
      </c>
      <c r="S167" s="11">
        <v>3.5175939999999999</v>
      </c>
      <c r="T167" s="11">
        <v>1.91621</v>
      </c>
      <c r="U167" s="11">
        <v>34.688766999999999</v>
      </c>
      <c r="V167" s="11">
        <v>3.6452339999999999</v>
      </c>
      <c r="W167" s="11">
        <v>6.6228740000000004</v>
      </c>
      <c r="X167" s="11">
        <v>11.589192000000001</v>
      </c>
      <c r="Y167" s="11">
        <v>14.961662</v>
      </c>
      <c r="Z167" s="11">
        <v>17.469929</v>
      </c>
      <c r="AA167" s="11">
        <v>11.633316000000001</v>
      </c>
      <c r="AB167" s="11">
        <v>22.067291999999998</v>
      </c>
      <c r="AC167" s="11">
        <v>12.77</v>
      </c>
      <c r="AD167" s="11">
        <v>8.08</v>
      </c>
      <c r="AE167" s="11">
        <v>12.38</v>
      </c>
    </row>
    <row r="168" spans="1:31" ht="13.5" customHeight="1" x14ac:dyDescent="0.15">
      <c r="A168" s="1"/>
      <c r="B168" s="16" t="s">
        <v>192</v>
      </c>
      <c r="C168" s="13">
        <v>41.820999999999998</v>
      </c>
      <c r="D168" s="14">
        <v>52.479483378311606</v>
      </c>
      <c r="E168" s="14">
        <v>60.488953651543511</v>
      </c>
      <c r="F168" s="14">
        <v>93.639666798622684</v>
      </c>
      <c r="G168" s="14">
        <v>233.22</v>
      </c>
      <c r="H168" s="14">
        <v>187.57816736554301</v>
      </c>
      <c r="I168" s="14">
        <v>135.05000000000001</v>
      </c>
      <c r="J168" s="14">
        <v>139.875</v>
      </c>
      <c r="K168" s="14">
        <v>123.825</v>
      </c>
      <c r="L168" s="14">
        <v>134.85</v>
      </c>
      <c r="M168" s="14">
        <v>153.12868900000001</v>
      </c>
      <c r="N168" s="14">
        <v>191.69435899999999</v>
      </c>
      <c r="O168" s="14">
        <v>223.00624199999999</v>
      </c>
      <c r="P168" s="14">
        <v>368.47065099999998</v>
      </c>
      <c r="Q168" s="14">
        <v>539.06497400000001</v>
      </c>
      <c r="R168" s="14">
        <v>1130.7567160000001</v>
      </c>
      <c r="S168" s="14">
        <v>1512.924133</v>
      </c>
      <c r="T168" s="14">
        <v>1624.683338</v>
      </c>
      <c r="U168" s="14">
        <v>1350.922945</v>
      </c>
      <c r="V168" s="14">
        <v>1997.7322200000001</v>
      </c>
      <c r="W168" s="14">
        <v>2132.6382429999999</v>
      </c>
      <c r="X168" s="14">
        <v>3789.5632009999999</v>
      </c>
      <c r="Y168" s="14">
        <v>3603.0167649999999</v>
      </c>
      <c r="Z168" s="14">
        <v>4477.1742780000004</v>
      </c>
      <c r="AA168" s="14">
        <v>3051.0073090000001</v>
      </c>
      <c r="AB168" s="14">
        <v>2428.729163</v>
      </c>
      <c r="AC168" s="14">
        <v>1821.08</v>
      </c>
      <c r="AD168" s="14">
        <v>2126.61</v>
      </c>
      <c r="AE168" s="14">
        <v>1933.49</v>
      </c>
    </row>
    <row r="169" spans="1:31" ht="13.5" customHeight="1" x14ac:dyDescent="0.15">
      <c r="A169" s="1"/>
      <c r="B169" s="16" t="s">
        <v>193</v>
      </c>
      <c r="C169" s="10"/>
      <c r="D169" s="11">
        <v>2.7435260600289082</v>
      </c>
      <c r="E169" s="11">
        <v>3.8144862713252303</v>
      </c>
      <c r="F169" s="11">
        <v>0.35486055094098812</v>
      </c>
      <c r="G169" s="11">
        <v>0.09</v>
      </c>
      <c r="H169" s="11">
        <v>0.14414260826417</v>
      </c>
      <c r="I169" s="11">
        <v>0.17499999999999999</v>
      </c>
      <c r="J169" s="11">
        <v>0.125</v>
      </c>
      <c r="K169" s="11">
        <v>0.1750000000000001</v>
      </c>
      <c r="L169" s="11">
        <v>0.125</v>
      </c>
      <c r="M169" s="11">
        <v>0.13927999999999999</v>
      </c>
      <c r="N169" s="11">
        <v>2.8937580000000001</v>
      </c>
      <c r="O169" s="11">
        <v>5.1226779999999996</v>
      </c>
      <c r="P169" s="11">
        <v>9.7745519999999999</v>
      </c>
      <c r="Q169" s="11">
        <v>12.934438</v>
      </c>
      <c r="R169" s="11">
        <v>7.2877530000000004</v>
      </c>
      <c r="S169" s="11">
        <v>7.7572999999999999</v>
      </c>
      <c r="T169" s="11">
        <v>34.199565999999997</v>
      </c>
      <c r="U169" s="11">
        <v>12.342478</v>
      </c>
      <c r="V169" s="11">
        <v>18.224226999999999</v>
      </c>
      <c r="W169" s="11">
        <v>20.517510999999999</v>
      </c>
      <c r="X169" s="11">
        <v>18.055163</v>
      </c>
      <c r="Y169" s="11">
        <v>25.386434000000001</v>
      </c>
      <c r="Z169" s="11">
        <v>39.781824</v>
      </c>
      <c r="AA169" s="11">
        <v>32.97448</v>
      </c>
      <c r="AB169" s="11">
        <v>28.990551</v>
      </c>
      <c r="AC169" s="11">
        <v>32.619999999999997</v>
      </c>
      <c r="AD169" s="11">
        <v>32.299999999999997</v>
      </c>
      <c r="AE169" s="11">
        <v>41.75</v>
      </c>
    </row>
    <row r="170" spans="1:31" ht="13.5" customHeight="1" x14ac:dyDescent="0.15">
      <c r="A170" s="1"/>
      <c r="B170" s="16" t="s">
        <v>194</v>
      </c>
      <c r="C170" s="13">
        <v>11.079000000000001</v>
      </c>
      <c r="D170" s="14">
        <v>6.5677303678397205</v>
      </c>
      <c r="E170" s="14">
        <v>16.982991962751989</v>
      </c>
      <c r="F170" s="14">
        <v>4.859393393052704</v>
      </c>
      <c r="G170" s="14">
        <v>12.87</v>
      </c>
      <c r="H170" s="14">
        <v>8.3409311552468104</v>
      </c>
      <c r="I170" s="14">
        <v>9.0749999999999993</v>
      </c>
      <c r="J170" s="14">
        <v>4.7749999999999986</v>
      </c>
      <c r="K170" s="14">
        <v>10.050000000000002</v>
      </c>
      <c r="L170" s="14">
        <v>11.550001999999999</v>
      </c>
      <c r="M170" s="14">
        <v>6.2255390000000004</v>
      </c>
      <c r="N170" s="14">
        <v>7.7019500000000001</v>
      </c>
      <c r="O170" s="14">
        <v>13.206242</v>
      </c>
      <c r="P170" s="14">
        <v>17.038484</v>
      </c>
      <c r="Q170" s="14">
        <v>20.438838000000001</v>
      </c>
      <c r="R170" s="14">
        <v>23.382262999999998</v>
      </c>
      <c r="S170" s="14">
        <v>23.248194000000002</v>
      </c>
      <c r="T170" s="14">
        <v>27.572783000000001</v>
      </c>
      <c r="U170" s="14">
        <v>28.501743000000001</v>
      </c>
      <c r="V170" s="14">
        <v>38.386558999999998</v>
      </c>
      <c r="W170" s="14">
        <v>68.318106</v>
      </c>
      <c r="X170" s="14">
        <v>114.133421</v>
      </c>
      <c r="Y170" s="14">
        <v>179.562534</v>
      </c>
      <c r="Z170" s="14">
        <v>261.46408000000002</v>
      </c>
      <c r="AA170" s="14">
        <v>160.24546599999999</v>
      </c>
      <c r="AB170" s="14">
        <v>126.794224</v>
      </c>
      <c r="AC170" s="14">
        <v>253.3</v>
      </c>
      <c r="AD170" s="14">
        <v>182.24</v>
      </c>
      <c r="AE170" s="14">
        <v>223.58</v>
      </c>
    </row>
    <row r="171" spans="1:31" ht="13.5" customHeight="1" x14ac:dyDescent="0.15">
      <c r="A171" s="1"/>
      <c r="B171" s="16" t="s">
        <v>195</v>
      </c>
      <c r="C171" s="10">
        <v>1.895</v>
      </c>
      <c r="D171" s="11">
        <v>2.2074545714931704</v>
      </c>
      <c r="E171" s="11">
        <v>3.4185125887954899</v>
      </c>
      <c r="F171" s="11">
        <v>3.6829354130062399</v>
      </c>
      <c r="G171" s="11">
        <v>6.82</v>
      </c>
      <c r="H171" s="11">
        <v>3.5326145852558999</v>
      </c>
      <c r="I171" s="11">
        <v>6.85</v>
      </c>
      <c r="J171" s="11">
        <v>9.3249999999999993</v>
      </c>
      <c r="K171" s="11">
        <v>9.3750000000000036</v>
      </c>
      <c r="L171" s="11">
        <v>10.399998999999999</v>
      </c>
      <c r="M171" s="11">
        <v>12.871180000000001</v>
      </c>
      <c r="N171" s="11">
        <v>14.268438</v>
      </c>
      <c r="O171" s="11">
        <v>33.016170000000002</v>
      </c>
      <c r="P171" s="11">
        <v>35.088106000000003</v>
      </c>
      <c r="Q171" s="11">
        <v>41.017535000000002</v>
      </c>
      <c r="R171" s="11">
        <v>44.889029999999998</v>
      </c>
      <c r="S171" s="11">
        <v>54.279401</v>
      </c>
      <c r="T171" s="11">
        <v>249.14625799999999</v>
      </c>
      <c r="U171" s="11">
        <v>86.306169999999995</v>
      </c>
      <c r="V171" s="11">
        <v>64.380832999999996</v>
      </c>
      <c r="W171" s="11">
        <v>119.78445499999999</v>
      </c>
      <c r="X171" s="11">
        <v>155.79924800000001</v>
      </c>
      <c r="Y171" s="11">
        <v>212.37748099999999</v>
      </c>
      <c r="Z171" s="11">
        <v>196.68269000000001</v>
      </c>
      <c r="AA171" s="11">
        <v>194.518811</v>
      </c>
      <c r="AB171" s="11">
        <v>147.57095000000001</v>
      </c>
      <c r="AC171" s="11">
        <v>265.99</v>
      </c>
      <c r="AD171" s="11">
        <v>215.79</v>
      </c>
      <c r="AE171" s="11">
        <v>301.43</v>
      </c>
    </row>
    <row r="172" spans="1:31" ht="13.5" customHeight="1" x14ac:dyDescent="0.15">
      <c r="A172" s="1"/>
      <c r="B172" s="16" t="s">
        <v>196</v>
      </c>
      <c r="C172" s="13">
        <v>5.8869999999999987</v>
      </c>
      <c r="D172" s="14">
        <v>8.7349160763208307</v>
      </c>
      <c r="E172" s="14">
        <v>10.403972910617599</v>
      </c>
      <c r="F172" s="14">
        <v>13.7624141245321</v>
      </c>
      <c r="G172" s="14">
        <v>11.25</v>
      </c>
      <c r="H172" s="14">
        <v>13.4296385354865</v>
      </c>
      <c r="I172" s="14">
        <v>12.175000000000001</v>
      </c>
      <c r="J172" s="14">
        <v>10.35</v>
      </c>
      <c r="K172" s="14">
        <v>17.70000000000001</v>
      </c>
      <c r="L172" s="14">
        <v>19</v>
      </c>
      <c r="M172" s="14">
        <v>21.227629</v>
      </c>
      <c r="N172" s="14">
        <v>28.228556000000001</v>
      </c>
      <c r="O172" s="14">
        <v>36.357605</v>
      </c>
      <c r="P172" s="14">
        <v>52.223866000000001</v>
      </c>
      <c r="Q172" s="14">
        <v>47.291148</v>
      </c>
      <c r="R172" s="14">
        <v>42.860078000000001</v>
      </c>
      <c r="S172" s="14">
        <v>58.801606999999997</v>
      </c>
      <c r="T172" s="14">
        <v>90.330603999999994</v>
      </c>
      <c r="U172" s="14">
        <v>86.641988999999995</v>
      </c>
      <c r="V172" s="14">
        <v>91.811280999999994</v>
      </c>
      <c r="W172" s="14">
        <v>137.314492</v>
      </c>
      <c r="X172" s="14">
        <v>130.93666999999999</v>
      </c>
      <c r="Y172" s="14">
        <v>201.70433199999999</v>
      </c>
      <c r="Z172" s="14">
        <v>243.103511</v>
      </c>
      <c r="AA172" s="14">
        <v>177.945482</v>
      </c>
      <c r="AB172" s="14">
        <v>173.59105500000001</v>
      </c>
      <c r="AC172" s="14">
        <v>223.78</v>
      </c>
      <c r="AD172" s="14">
        <v>177.04</v>
      </c>
      <c r="AE172" s="14">
        <v>192.29</v>
      </c>
    </row>
    <row r="173" spans="1:31" ht="13.5" customHeight="1" x14ac:dyDescent="0.15">
      <c r="A173" s="1"/>
      <c r="B173" s="16" t="s">
        <v>197</v>
      </c>
      <c r="C173" s="10">
        <v>3.8549999999999982</v>
      </c>
      <c r="D173" s="11">
        <v>5.3893007197628178</v>
      </c>
      <c r="E173" s="11">
        <v>3.7653171391714486</v>
      </c>
      <c r="F173" s="11">
        <v>4.1682032550644816</v>
      </c>
      <c r="G173" s="11">
        <v>8.26</v>
      </c>
      <c r="H173" s="11">
        <v>17.397779531396601</v>
      </c>
      <c r="I173" s="11">
        <v>9.9499999999999993</v>
      </c>
      <c r="J173" s="11">
        <v>16.100000000000001</v>
      </c>
      <c r="K173" s="11">
        <v>15.574999999999999</v>
      </c>
      <c r="L173" s="11">
        <v>16.175001000000002</v>
      </c>
      <c r="M173" s="11">
        <v>29.078451999999999</v>
      </c>
      <c r="N173" s="11">
        <v>25.140536000000001</v>
      </c>
      <c r="O173" s="11">
        <v>38.524464999999999</v>
      </c>
      <c r="P173" s="11">
        <v>26.937404000000001</v>
      </c>
      <c r="Q173" s="11">
        <v>26.349046000000001</v>
      </c>
      <c r="R173" s="11">
        <v>54.861556</v>
      </c>
      <c r="S173" s="11">
        <v>40.147326</v>
      </c>
      <c r="T173" s="11">
        <v>34.826087000000001</v>
      </c>
      <c r="U173" s="11">
        <v>39.196697999999998</v>
      </c>
      <c r="V173" s="11">
        <v>49.523685999999998</v>
      </c>
      <c r="W173" s="11">
        <v>102.41168999999999</v>
      </c>
      <c r="X173" s="11">
        <v>79.500268000000005</v>
      </c>
      <c r="Y173" s="11">
        <v>114.791906</v>
      </c>
      <c r="Z173" s="11">
        <v>131.52533299999999</v>
      </c>
      <c r="AA173" s="11">
        <v>105.644052</v>
      </c>
      <c r="AB173" s="11">
        <v>102.996942</v>
      </c>
      <c r="AC173" s="11">
        <v>123.19</v>
      </c>
      <c r="AD173" s="11">
        <v>129.16999999999999</v>
      </c>
      <c r="AE173" s="11">
        <v>142.72999999999999</v>
      </c>
    </row>
    <row r="174" spans="1:31" ht="13.5" customHeight="1" x14ac:dyDescent="0.15">
      <c r="A174" s="1"/>
      <c r="B174" s="16" t="s">
        <v>198</v>
      </c>
      <c r="C174" s="13">
        <v>53.450999999999972</v>
      </c>
      <c r="D174" s="14">
        <v>63.96444624636699</v>
      </c>
      <c r="E174" s="14">
        <v>76.229094968095538</v>
      </c>
      <c r="F174" s="14">
        <v>106.01005445228701</v>
      </c>
      <c r="G174" s="14">
        <v>135.13</v>
      </c>
      <c r="H174" s="14">
        <v>154.21001040272301</v>
      </c>
      <c r="I174" s="14">
        <v>175.77500000000001</v>
      </c>
      <c r="J174" s="14">
        <v>165.97499999999999</v>
      </c>
      <c r="K174" s="14">
        <v>168.37500000000011</v>
      </c>
      <c r="L174" s="14">
        <v>192.47499999999999</v>
      </c>
      <c r="M174" s="14">
        <v>168.223781</v>
      </c>
      <c r="N174" s="14">
        <v>163.99736200000001</v>
      </c>
      <c r="O174" s="14">
        <v>193.356964</v>
      </c>
      <c r="P174" s="14">
        <v>236.892436</v>
      </c>
      <c r="Q174" s="14">
        <v>214.126294</v>
      </c>
      <c r="R174" s="14">
        <v>602.25609599999996</v>
      </c>
      <c r="S174" s="14">
        <v>998.65987500000006</v>
      </c>
      <c r="T174" s="14">
        <v>1212.1333480000001</v>
      </c>
      <c r="U174" s="14">
        <v>385.40506099999999</v>
      </c>
      <c r="V174" s="14">
        <v>686.61658199999999</v>
      </c>
      <c r="W174" s="14">
        <v>1296.3435039999999</v>
      </c>
      <c r="X174" s="14">
        <v>1365.897052</v>
      </c>
      <c r="Y174" s="14">
        <v>924.10463600000003</v>
      </c>
      <c r="Z174" s="14">
        <v>1443.8400839999999</v>
      </c>
      <c r="AA174" s="14">
        <v>936.46142599999996</v>
      </c>
      <c r="AB174" s="14">
        <v>652.90337699999998</v>
      </c>
      <c r="AC174" s="14">
        <v>788.85</v>
      </c>
      <c r="AD174" s="14">
        <v>970.47</v>
      </c>
      <c r="AE174" s="14">
        <v>782.05</v>
      </c>
    </row>
    <row r="175" spans="1:31" ht="13.5" customHeight="1" x14ac:dyDescent="0.15">
      <c r="A175" s="1"/>
      <c r="B175" s="16" t="s">
        <v>199</v>
      </c>
      <c r="C175" s="10">
        <v>7.6319999999999997</v>
      </c>
      <c r="D175" s="11">
        <v>14.251163068693501</v>
      </c>
      <c r="E175" s="11">
        <v>24.0402771406448</v>
      </c>
      <c r="F175" s="11">
        <v>15.498471578084299</v>
      </c>
      <c r="G175" s="11">
        <v>28.72</v>
      </c>
      <c r="H175" s="11">
        <v>24.748669168924891</v>
      </c>
      <c r="I175" s="11">
        <v>27.5</v>
      </c>
      <c r="J175" s="11">
        <v>24.574999999999999</v>
      </c>
      <c r="K175" s="11">
        <v>29.625</v>
      </c>
      <c r="L175" s="11">
        <v>31.975000999999999</v>
      </c>
      <c r="M175" s="11">
        <v>30.860592</v>
      </c>
      <c r="N175" s="11">
        <v>42.730890000000002</v>
      </c>
      <c r="O175" s="11">
        <v>63.526161000000002</v>
      </c>
      <c r="P175" s="11">
        <v>76.142083999999997</v>
      </c>
      <c r="Q175" s="11">
        <v>115.980037</v>
      </c>
      <c r="R175" s="11">
        <v>175.67751200000001</v>
      </c>
      <c r="S175" s="11">
        <v>382.293881</v>
      </c>
      <c r="T175" s="11">
        <v>454.851134</v>
      </c>
      <c r="U175" s="11">
        <v>338.21686499999998</v>
      </c>
      <c r="V175" s="11">
        <v>495.888554</v>
      </c>
      <c r="W175" s="11">
        <v>575.59148400000004</v>
      </c>
      <c r="X175" s="11">
        <v>881.93650700000001</v>
      </c>
      <c r="Y175" s="11">
        <v>1327.631484</v>
      </c>
      <c r="Z175" s="11">
        <v>1875.4841449999999</v>
      </c>
      <c r="AA175" s="11">
        <v>1402.6444710000001</v>
      </c>
      <c r="AB175" s="11">
        <v>875.528412</v>
      </c>
      <c r="AC175" s="11">
        <v>1051.28</v>
      </c>
      <c r="AD175" s="11">
        <v>804.99</v>
      </c>
      <c r="AE175" s="11">
        <v>2133.5</v>
      </c>
    </row>
    <row r="176" spans="1:31" ht="13.5" customHeight="1" x14ac:dyDescent="0.15">
      <c r="A176" s="1"/>
      <c r="B176" s="16" t="s">
        <v>200</v>
      </c>
      <c r="C176" s="13"/>
      <c r="D176" s="14">
        <v>1.6338195442546102</v>
      </c>
      <c r="E176" s="14">
        <v>1.9124647819606899</v>
      </c>
      <c r="F176" s="14">
        <v>2.4512955931068499</v>
      </c>
      <c r="G176" s="14">
        <v>1.54</v>
      </c>
      <c r="H176" s="14">
        <v>1.0147960407305396</v>
      </c>
      <c r="I176" s="14">
        <v>1.5</v>
      </c>
      <c r="J176" s="14">
        <v>10.7</v>
      </c>
      <c r="K176" s="14">
        <v>5.75</v>
      </c>
      <c r="L176" s="14">
        <v>3.25</v>
      </c>
      <c r="M176" s="14">
        <v>9.5429119999999994</v>
      </c>
      <c r="N176" s="14">
        <v>6.1954770000000003</v>
      </c>
      <c r="O176" s="14">
        <v>7.0064039999999999</v>
      </c>
      <c r="P176" s="14">
        <v>7.1318520000000003</v>
      </c>
      <c r="Q176" s="14">
        <v>12.791235</v>
      </c>
      <c r="R176" s="14">
        <v>17.525033000000001</v>
      </c>
      <c r="S176" s="14">
        <v>35.39376</v>
      </c>
      <c r="T176" s="14">
        <v>96.652826000000005</v>
      </c>
      <c r="U176" s="14">
        <v>55.430222000000001</v>
      </c>
      <c r="V176" s="14">
        <v>63.700527000000001</v>
      </c>
      <c r="W176" s="14">
        <v>66.057760000000002</v>
      </c>
      <c r="X176" s="14">
        <v>57.022016999999998</v>
      </c>
      <c r="Y176" s="14">
        <v>207.31286800000001</v>
      </c>
      <c r="Z176" s="14">
        <v>115.78293600000001</v>
      </c>
      <c r="AA176" s="14">
        <v>68.059409000000002</v>
      </c>
      <c r="AB176" s="14">
        <v>72.092207000000002</v>
      </c>
      <c r="AC176" s="14">
        <v>66.989999999999995</v>
      </c>
      <c r="AD176" s="14">
        <v>48.05</v>
      </c>
      <c r="AE176" s="14">
        <v>108.2</v>
      </c>
    </row>
    <row r="177" spans="1:31" ht="13.5" customHeight="1" x14ac:dyDescent="0.15">
      <c r="A177" s="1"/>
      <c r="B177" s="16" t="s">
        <v>201</v>
      </c>
      <c r="C177" s="10">
        <v>0.29399999999999998</v>
      </c>
      <c r="D177" s="11">
        <v>0.31949708881648425</v>
      </c>
      <c r="E177" s="11">
        <v>0.37224828937190396</v>
      </c>
      <c r="F177" s="11">
        <v>0.85480326547070418</v>
      </c>
      <c r="G177" s="11">
        <v>2.41</v>
      </c>
      <c r="H177" s="11">
        <v>5.3315842795573563</v>
      </c>
      <c r="I177" s="11">
        <v>5.8250000000000002</v>
      </c>
      <c r="J177" s="11">
        <v>10.374999999999993</v>
      </c>
      <c r="K177" s="11">
        <v>12.675000000000001</v>
      </c>
      <c r="L177" s="11">
        <v>22.874998999999999</v>
      </c>
      <c r="M177" s="11">
        <v>40.323549999999997</v>
      </c>
      <c r="N177" s="11">
        <v>48.603380000000001</v>
      </c>
      <c r="O177" s="11">
        <v>40.743878000000002</v>
      </c>
      <c r="P177" s="11">
        <v>35.979779000000001</v>
      </c>
      <c r="Q177" s="11">
        <v>26.760757999999999</v>
      </c>
      <c r="R177" s="11">
        <v>16.306348</v>
      </c>
      <c r="S177" s="11">
        <v>39.169851000000001</v>
      </c>
      <c r="T177" s="11">
        <v>27.893588999999999</v>
      </c>
      <c r="U177" s="11">
        <v>31.200299000000001</v>
      </c>
      <c r="V177" s="11">
        <v>42.730418999999998</v>
      </c>
      <c r="W177" s="11">
        <v>89.231003999999999</v>
      </c>
      <c r="X177" s="11">
        <v>56.313502</v>
      </c>
      <c r="Y177" s="11">
        <v>83.508094999999997</v>
      </c>
      <c r="Z177" s="11">
        <v>83.111823000000001</v>
      </c>
      <c r="AA177" s="11">
        <v>65.945058000000003</v>
      </c>
      <c r="AB177" s="11">
        <v>81.476498000000007</v>
      </c>
      <c r="AC177" s="11">
        <v>116.64</v>
      </c>
      <c r="AD177" s="11">
        <v>99.22</v>
      </c>
      <c r="AE177" s="11">
        <v>85.77</v>
      </c>
    </row>
    <row r="178" spans="1:31" ht="13.5" customHeight="1" x14ac:dyDescent="0.15">
      <c r="A178" s="1"/>
      <c r="B178" s="16" t="s">
        <v>202</v>
      </c>
      <c r="C178" s="13">
        <v>103.883</v>
      </c>
      <c r="D178" s="14">
        <v>148.017891826751</v>
      </c>
      <c r="E178" s="14">
        <v>121.47477491218001</v>
      </c>
      <c r="F178" s="14">
        <v>112.805971165583</v>
      </c>
      <c r="G178" s="14">
        <v>138.58000000000001</v>
      </c>
      <c r="H178" s="14">
        <v>143.87879227580402</v>
      </c>
      <c r="I178" s="14">
        <v>198.22499999999999</v>
      </c>
      <c r="J178" s="14">
        <v>239.95</v>
      </c>
      <c r="K178" s="14">
        <v>282.30000000000013</v>
      </c>
      <c r="L178" s="14">
        <v>361.95000099999999</v>
      </c>
      <c r="M178" s="14">
        <v>504.92619999999999</v>
      </c>
      <c r="N178" s="14">
        <v>477.59701000000001</v>
      </c>
      <c r="O178" s="14">
        <v>536.38678400000003</v>
      </c>
      <c r="P178" s="14">
        <v>600.97092499999997</v>
      </c>
      <c r="Q178" s="14">
        <v>816.69372199999998</v>
      </c>
      <c r="R178" s="14">
        <v>896.121261</v>
      </c>
      <c r="S178" s="14">
        <v>1038.379418</v>
      </c>
      <c r="T178" s="14">
        <v>1505.2621300000001</v>
      </c>
      <c r="U178" s="14">
        <v>1396.4834069999999</v>
      </c>
      <c r="V178" s="14">
        <v>1925.4210499999999</v>
      </c>
      <c r="W178" s="14">
        <v>2653.2595489999999</v>
      </c>
      <c r="X178" s="14">
        <v>2821.3502530000001</v>
      </c>
      <c r="Y178" s="14">
        <v>2613.8258949999999</v>
      </c>
      <c r="Z178" s="14">
        <v>2873.6179480000001</v>
      </c>
      <c r="AA178" s="14">
        <v>2286.4724630000001</v>
      </c>
      <c r="AB178" s="14">
        <v>1743.767253</v>
      </c>
      <c r="AC178" s="14">
        <v>2066.23</v>
      </c>
      <c r="AD178" s="14">
        <v>2741.52</v>
      </c>
      <c r="AE178" s="14">
        <v>3675.8</v>
      </c>
    </row>
    <row r="179" spans="1:31" ht="13.5" customHeight="1" x14ac:dyDescent="0.15">
      <c r="A179" s="1"/>
      <c r="B179" s="16" t="s">
        <v>203</v>
      </c>
      <c r="C179" s="10">
        <v>0.70599999999999996</v>
      </c>
      <c r="D179" s="11">
        <v>2.0918844062845299</v>
      </c>
      <c r="E179" s="11">
        <v>1.6221160726344299</v>
      </c>
      <c r="F179" s="11">
        <v>1.95307439094128</v>
      </c>
      <c r="G179" s="11">
        <v>0.61</v>
      </c>
      <c r="H179" s="11">
        <v>3.6692915144720302</v>
      </c>
      <c r="I179" s="11">
        <v>5.95</v>
      </c>
      <c r="J179" s="11">
        <v>4.674999999999998</v>
      </c>
      <c r="K179" s="11">
        <v>3.6250000000000018</v>
      </c>
      <c r="L179" s="11">
        <v>3.3500009999999998</v>
      </c>
      <c r="M179" s="11">
        <v>3.96679</v>
      </c>
      <c r="N179" s="11">
        <v>5.6256899999999996</v>
      </c>
      <c r="O179" s="11">
        <v>5.326155</v>
      </c>
      <c r="P179" s="11">
        <v>6.6761189999999999</v>
      </c>
      <c r="Q179" s="11">
        <v>10.069917999999999</v>
      </c>
      <c r="R179" s="11">
        <v>12.967454999999999</v>
      </c>
      <c r="S179" s="11">
        <v>13.122274000000001</v>
      </c>
      <c r="T179" s="11">
        <v>25.181152999999998</v>
      </c>
      <c r="U179" s="11">
        <v>24.452687999999998</v>
      </c>
      <c r="V179" s="11">
        <v>34.592449000000002</v>
      </c>
      <c r="W179" s="11">
        <v>40.647241000000001</v>
      </c>
      <c r="X179" s="11">
        <v>70.133881000000002</v>
      </c>
      <c r="Y179" s="11">
        <v>87.590952999999999</v>
      </c>
      <c r="Z179" s="11">
        <v>134.89830000000001</v>
      </c>
      <c r="AA179" s="11">
        <v>125.056156</v>
      </c>
      <c r="AB179" s="11">
        <v>87.52216</v>
      </c>
      <c r="AC179" s="11">
        <v>91.55</v>
      </c>
      <c r="AD179" s="11">
        <v>130.32</v>
      </c>
      <c r="AE179" s="11">
        <v>128.63</v>
      </c>
    </row>
    <row r="180" spans="1:31" ht="13.5" customHeight="1" x14ac:dyDescent="0.15">
      <c r="A180" s="1"/>
      <c r="B180" s="16" t="s">
        <v>204</v>
      </c>
      <c r="C180" s="13"/>
      <c r="D180" s="14">
        <v>5.8323677095403603E-3</v>
      </c>
      <c r="E180" s="14">
        <v>3.906121151292611E-2</v>
      </c>
      <c r="F180" s="14">
        <v>3.3758176922589818E-2</v>
      </c>
      <c r="G180" s="14">
        <v>1.08</v>
      </c>
      <c r="H180" s="14">
        <v>3.11953599029384E-2</v>
      </c>
      <c r="I180" s="14">
        <v>0.15</v>
      </c>
      <c r="J180" s="14">
        <v>0.125</v>
      </c>
      <c r="K180" s="14">
        <v>2.5000000000000001E-2</v>
      </c>
      <c r="L180" s="14"/>
      <c r="M180" s="14">
        <v>1.8804000000000001E-2</v>
      </c>
      <c r="N180" s="14">
        <v>0.26244000000000001</v>
      </c>
      <c r="O180" s="14">
        <v>1.412328</v>
      </c>
      <c r="P180" s="14">
        <v>0.51719999999999999</v>
      </c>
      <c r="Q180" s="14">
        <v>0.33346799999999999</v>
      </c>
      <c r="R180" s="14">
        <v>0.75416399999999995</v>
      </c>
      <c r="S180" s="14">
        <v>1.328568</v>
      </c>
      <c r="T180" s="14">
        <v>1.0257240000000001</v>
      </c>
      <c r="U180" s="14">
        <v>1.2641869999999999</v>
      </c>
      <c r="V180" s="14">
        <v>0.73976900000000001</v>
      </c>
      <c r="W180" s="14">
        <v>1.2659499999999999</v>
      </c>
      <c r="X180" s="14">
        <v>0.86030300000000004</v>
      </c>
      <c r="Y180" s="14">
        <v>0.63699799999999995</v>
      </c>
      <c r="Z180" s="14">
        <v>1.669807</v>
      </c>
      <c r="AA180" s="14">
        <v>0.99635600000000002</v>
      </c>
      <c r="AB180" s="14">
        <v>0.84360199999999996</v>
      </c>
      <c r="AC180" s="14">
        <v>0.96</v>
      </c>
      <c r="AD180" s="14">
        <v>0.99</v>
      </c>
      <c r="AE180" s="14">
        <v>1.71</v>
      </c>
    </row>
    <row r="181" spans="1:31" ht="13.5" customHeight="1" x14ac:dyDescent="0.15">
      <c r="A181" s="1"/>
      <c r="B181" s="16" t="s">
        <v>205</v>
      </c>
      <c r="C181" s="10">
        <v>2.1160000000000001</v>
      </c>
      <c r="D181" s="11">
        <v>5.7515439045659207</v>
      </c>
      <c r="E181" s="11">
        <v>2.0944466937682393</v>
      </c>
      <c r="F181" s="11">
        <v>2.7609603691882199</v>
      </c>
      <c r="G181" s="11">
        <v>32.06</v>
      </c>
      <c r="H181" s="11">
        <v>23.325232374045505</v>
      </c>
      <c r="I181" s="11">
        <v>26.95</v>
      </c>
      <c r="J181" s="11">
        <v>32.900000000000006</v>
      </c>
      <c r="K181" s="11">
        <v>23.625</v>
      </c>
      <c r="L181" s="11">
        <v>22.874998999999999</v>
      </c>
      <c r="M181" s="11">
        <v>22.606821</v>
      </c>
      <c r="N181" s="11">
        <v>44.274338</v>
      </c>
      <c r="O181" s="11">
        <v>32.893841000000002</v>
      </c>
      <c r="P181" s="11">
        <v>57.051940999999999</v>
      </c>
      <c r="Q181" s="11">
        <v>87.433910999999995</v>
      </c>
      <c r="R181" s="11">
        <v>137.566462</v>
      </c>
      <c r="S181" s="11">
        <v>186.51435599999999</v>
      </c>
      <c r="T181" s="11">
        <v>137.65141499999999</v>
      </c>
      <c r="U181" s="11">
        <v>170.152939</v>
      </c>
      <c r="V181" s="11">
        <v>209.17386999999999</v>
      </c>
      <c r="W181" s="11">
        <v>287.95646699999998</v>
      </c>
      <c r="X181" s="11">
        <v>496.966565</v>
      </c>
      <c r="Y181" s="11">
        <v>467.330489</v>
      </c>
      <c r="Z181" s="11">
        <v>478.69902200000001</v>
      </c>
      <c r="AA181" s="11">
        <v>522.91747899999996</v>
      </c>
      <c r="AB181" s="11">
        <v>592.19645100000002</v>
      </c>
      <c r="AC181" s="11">
        <v>734.65</v>
      </c>
      <c r="AD181" s="11">
        <v>666.31</v>
      </c>
      <c r="AE181" s="11">
        <v>484.12</v>
      </c>
    </row>
    <row r="182" spans="1:31" ht="13.5" customHeight="1" x14ac:dyDescent="0.15">
      <c r="A182" s="1"/>
      <c r="B182" s="16" t="s">
        <v>206</v>
      </c>
      <c r="C182" s="13">
        <v>0.98399999999999976</v>
      </c>
      <c r="D182" s="14">
        <v>1.7121335529514705</v>
      </c>
      <c r="E182" s="14">
        <v>3.9080259911838615</v>
      </c>
      <c r="F182" s="14">
        <v>1.22939817323314</v>
      </c>
      <c r="G182" s="14">
        <v>2.86</v>
      </c>
      <c r="H182" s="14">
        <v>5.3389976641589119</v>
      </c>
      <c r="I182" s="14">
        <v>5.45</v>
      </c>
      <c r="J182" s="14">
        <v>8.0500000000000007</v>
      </c>
      <c r="K182" s="14">
        <v>6.0000000000000018</v>
      </c>
      <c r="L182" s="14">
        <v>7.125</v>
      </c>
      <c r="M182" s="14">
        <v>5.8951570000000002</v>
      </c>
      <c r="N182" s="14">
        <v>6.065353</v>
      </c>
      <c r="O182" s="14">
        <v>9.1027079999999998</v>
      </c>
      <c r="P182" s="14">
        <v>10.100421000000001</v>
      </c>
      <c r="Q182" s="14">
        <v>10.622436</v>
      </c>
      <c r="R182" s="14">
        <v>12.341948</v>
      </c>
      <c r="S182" s="14">
        <v>57.044465000000002</v>
      </c>
      <c r="T182" s="14">
        <v>98.872853000000006</v>
      </c>
      <c r="U182" s="14">
        <v>19.435963999999998</v>
      </c>
      <c r="V182" s="14">
        <v>29.579252</v>
      </c>
      <c r="W182" s="14">
        <v>32.838521999999998</v>
      </c>
      <c r="X182" s="14">
        <v>31.124101</v>
      </c>
      <c r="Y182" s="14">
        <v>57.232581000000003</v>
      </c>
      <c r="Z182" s="14">
        <v>37.519945</v>
      </c>
      <c r="AA182" s="14">
        <v>31.445633999999998</v>
      </c>
      <c r="AB182" s="14">
        <v>37.792439000000002</v>
      </c>
      <c r="AC182" s="14">
        <v>37.76</v>
      </c>
      <c r="AD182" s="14">
        <v>80.45</v>
      </c>
      <c r="AE182" s="14">
        <v>51.82</v>
      </c>
    </row>
    <row r="183" spans="1:31" ht="13.5" customHeight="1" x14ac:dyDescent="0.15">
      <c r="A183" s="1"/>
      <c r="B183" s="16" t="s">
        <v>207</v>
      </c>
      <c r="C183" s="10">
        <v>1.8490000000000002</v>
      </c>
      <c r="D183" s="11">
        <v>2.93046707434147</v>
      </c>
      <c r="E183" s="11">
        <v>2.9386334146025113</v>
      </c>
      <c r="F183" s="11">
        <v>3.8786481342457799</v>
      </c>
      <c r="G183" s="11">
        <v>22.06</v>
      </c>
      <c r="H183" s="11">
        <v>4.2960161119410598</v>
      </c>
      <c r="I183" s="11">
        <v>2.2250000000000001</v>
      </c>
      <c r="J183" s="11">
        <v>1.8</v>
      </c>
      <c r="K183" s="11">
        <v>2.9750000000000019</v>
      </c>
      <c r="L183" s="11">
        <v>3.9750009999999998</v>
      </c>
      <c r="M183" s="11">
        <v>13.027329999999999</v>
      </c>
      <c r="N183" s="11">
        <v>12.560063</v>
      </c>
      <c r="O183" s="11">
        <v>12.323062999999999</v>
      </c>
      <c r="P183" s="11">
        <v>12.513465</v>
      </c>
      <c r="Q183" s="11">
        <v>17.184853</v>
      </c>
      <c r="R183" s="11">
        <v>20.221738999999999</v>
      </c>
      <c r="S183" s="11">
        <v>27.777360999999999</v>
      </c>
      <c r="T183" s="11">
        <v>49.766869</v>
      </c>
      <c r="U183" s="11">
        <v>34.135181000000003</v>
      </c>
      <c r="V183" s="11">
        <v>43.911701999999998</v>
      </c>
      <c r="W183" s="11">
        <v>79.864495000000005</v>
      </c>
      <c r="X183" s="11">
        <v>154.700818</v>
      </c>
      <c r="Y183" s="11">
        <v>130.12944300000001</v>
      </c>
      <c r="Z183" s="11">
        <v>83.679162000000005</v>
      </c>
      <c r="AA183" s="11">
        <v>95.909263999999993</v>
      </c>
      <c r="AB183" s="11">
        <v>80.723851999999994</v>
      </c>
      <c r="AC183" s="11">
        <v>98.8</v>
      </c>
      <c r="AD183" s="11">
        <v>106.43</v>
      </c>
      <c r="AE183" s="11">
        <v>126.68</v>
      </c>
    </row>
    <row r="184" spans="1:31" ht="13.5" customHeight="1" x14ac:dyDescent="0.15">
      <c r="A184" s="1"/>
      <c r="B184" s="16" t="s">
        <v>208</v>
      </c>
      <c r="C184" s="13">
        <v>5.9369999999999985</v>
      </c>
      <c r="D184" s="14">
        <v>9.521114688108101E-2</v>
      </c>
      <c r="E184" s="14">
        <v>4.578896388349488</v>
      </c>
      <c r="F184" s="14">
        <v>124.97987908632601</v>
      </c>
      <c r="G184" s="14">
        <v>268.77999999999997</v>
      </c>
      <c r="H184" s="14">
        <v>346.39601633630303</v>
      </c>
      <c r="I184" s="14">
        <v>374.4</v>
      </c>
      <c r="J184" s="14">
        <v>389.22500000000025</v>
      </c>
      <c r="K184" s="14">
        <v>310.97500000000002</v>
      </c>
      <c r="L184" s="14">
        <v>304.374999</v>
      </c>
      <c r="M184" s="14">
        <v>320.77767</v>
      </c>
      <c r="N184" s="14">
        <v>451.21833400000003</v>
      </c>
      <c r="O184" s="14">
        <v>525.50493600000004</v>
      </c>
      <c r="P184" s="14">
        <v>853.78791000000001</v>
      </c>
      <c r="Q184" s="14">
        <v>1391.163699</v>
      </c>
      <c r="R184" s="14">
        <v>2066.5898400000001</v>
      </c>
      <c r="S184" s="14">
        <v>2554.650932</v>
      </c>
      <c r="T184" s="14">
        <v>2526.4481449999998</v>
      </c>
      <c r="U184" s="14">
        <v>1864.6171810000001</v>
      </c>
      <c r="V184" s="14">
        <v>3643.449372</v>
      </c>
      <c r="W184" s="14">
        <v>4351.6991639999997</v>
      </c>
      <c r="X184" s="14">
        <v>4962.5409909999998</v>
      </c>
      <c r="Y184" s="14">
        <v>5265.3050169999997</v>
      </c>
      <c r="Z184" s="14">
        <v>5614.385988</v>
      </c>
      <c r="AA184" s="14">
        <v>3854.92004</v>
      </c>
      <c r="AB184" s="14">
        <v>3245.8355820000002</v>
      </c>
      <c r="AC184" s="14">
        <v>4073.95</v>
      </c>
      <c r="AD184" s="14">
        <v>4014.7</v>
      </c>
      <c r="AE184" s="14">
        <v>3983.69</v>
      </c>
    </row>
    <row r="185" spans="1:31" ht="13.5" customHeight="1" x14ac:dyDescent="0.1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>
        <v>0.06</v>
      </c>
      <c r="AC185" s="11">
        <v>5.88</v>
      </c>
      <c r="AD185" s="11">
        <v>8.26</v>
      </c>
      <c r="AE185" s="11">
        <v>17.510000000000002</v>
      </c>
    </row>
    <row r="186" spans="1:31" ht="13.5" customHeight="1" x14ac:dyDescent="0.15">
      <c r="A186" s="1"/>
      <c r="B186" s="16" t="s">
        <v>210</v>
      </c>
      <c r="C186" s="13">
        <v>48.126000000000033</v>
      </c>
      <c r="D186" s="14">
        <v>74.497985402547684</v>
      </c>
      <c r="E186" s="14">
        <v>63.066795060989179</v>
      </c>
      <c r="F186" s="14">
        <v>68.967496177367806</v>
      </c>
      <c r="G186" s="14">
        <v>70.75</v>
      </c>
      <c r="H186" s="14">
        <v>70.797600885045028</v>
      </c>
      <c r="I186" s="14">
        <v>68.575000000000003</v>
      </c>
      <c r="J186" s="14">
        <v>81.274999999999935</v>
      </c>
      <c r="K186" s="14">
        <v>82.850000000000023</v>
      </c>
      <c r="L186" s="14">
        <v>97.000000999999997</v>
      </c>
      <c r="M186" s="14">
        <v>87.664790999999994</v>
      </c>
      <c r="N186" s="14">
        <v>109.28962199999999</v>
      </c>
      <c r="O186" s="14">
        <v>160.70112499999999</v>
      </c>
      <c r="P186" s="14">
        <v>170.209001</v>
      </c>
      <c r="Q186" s="14">
        <v>226.05790500000001</v>
      </c>
      <c r="R186" s="14">
        <v>277.48487499999999</v>
      </c>
      <c r="S186" s="14">
        <v>512.68915100000004</v>
      </c>
      <c r="T186" s="14">
        <v>1075.2049750000001</v>
      </c>
      <c r="U186" s="14">
        <v>886.56119100000001</v>
      </c>
      <c r="V186" s="14">
        <v>1124.861958</v>
      </c>
      <c r="W186" s="14">
        <v>1795.8060539999999</v>
      </c>
      <c r="X186" s="14">
        <v>1596.6265129999999</v>
      </c>
      <c r="Y186" s="14">
        <v>3187.0181659999998</v>
      </c>
      <c r="Z186" s="14">
        <v>3460.1202539999999</v>
      </c>
      <c r="AA186" s="14">
        <v>1672.049088</v>
      </c>
      <c r="AB186" s="14">
        <v>1767.7034120000001</v>
      </c>
      <c r="AC186" s="14">
        <v>1567.32</v>
      </c>
      <c r="AD186" s="14">
        <v>1873.03</v>
      </c>
      <c r="AE186" s="14">
        <v>1694.9</v>
      </c>
    </row>
    <row r="187" spans="1:31" ht="13.5" customHeight="1" x14ac:dyDescent="0.15">
      <c r="A187" s="1"/>
      <c r="B187" s="16" t="s">
        <v>211</v>
      </c>
      <c r="C187" s="10">
        <v>7.3900000000000041</v>
      </c>
      <c r="D187" s="11">
        <v>10.0785623521618</v>
      </c>
      <c r="E187" s="11">
        <v>4.4156604250085483</v>
      </c>
      <c r="F187" s="11">
        <v>8.396987626107725</v>
      </c>
      <c r="G187" s="11">
        <v>36.26</v>
      </c>
      <c r="H187" s="11">
        <v>16.511187433805198</v>
      </c>
      <c r="I187" s="11">
        <v>27.3</v>
      </c>
      <c r="J187" s="11">
        <v>22.35</v>
      </c>
      <c r="K187" s="11">
        <v>17.074999999999999</v>
      </c>
      <c r="L187" s="11">
        <v>33.700000000000003</v>
      </c>
      <c r="M187" s="11">
        <v>44.680048999999997</v>
      </c>
      <c r="N187" s="11">
        <v>65.583820000000003</v>
      </c>
      <c r="O187" s="11">
        <v>53.152729999999998</v>
      </c>
      <c r="P187" s="11">
        <v>207.30706000000001</v>
      </c>
      <c r="Q187" s="11">
        <v>134.166405</v>
      </c>
      <c r="R187" s="11">
        <v>114.179224</v>
      </c>
      <c r="S187" s="11">
        <v>202.47167200000001</v>
      </c>
      <c r="T187" s="11">
        <v>152.93714</v>
      </c>
      <c r="U187" s="11">
        <v>141.319523</v>
      </c>
      <c r="V187" s="11">
        <v>194.345812</v>
      </c>
      <c r="W187" s="11">
        <v>317.64524</v>
      </c>
      <c r="X187" s="11">
        <v>292.088775</v>
      </c>
      <c r="Y187" s="11">
        <v>464.67600700000003</v>
      </c>
      <c r="Z187" s="11">
        <v>665.54297399999996</v>
      </c>
      <c r="AA187" s="11">
        <v>455.59944200000001</v>
      </c>
      <c r="AB187" s="11">
        <v>428.67300999999998</v>
      </c>
      <c r="AC187" s="11">
        <v>434.24</v>
      </c>
      <c r="AD187" s="11">
        <v>421.47</v>
      </c>
      <c r="AE187" s="11">
        <v>1087.5999999999999</v>
      </c>
    </row>
    <row r="188" spans="1:31" ht="13.5" customHeight="1" x14ac:dyDescent="0.15">
      <c r="A188" s="1"/>
      <c r="B188" s="16" t="s">
        <v>212</v>
      </c>
      <c r="C188" s="13">
        <v>12.647</v>
      </c>
      <c r="D188" s="14">
        <v>19.2260589198786</v>
      </c>
      <c r="E188" s="14">
        <v>28.074473195531414</v>
      </c>
      <c r="F188" s="14">
        <v>32.59106805543459</v>
      </c>
      <c r="G188" s="14">
        <v>35.03</v>
      </c>
      <c r="H188" s="14">
        <v>34.990449223635679</v>
      </c>
      <c r="I188" s="14">
        <v>41.375</v>
      </c>
      <c r="J188" s="14">
        <v>44.599999999999973</v>
      </c>
      <c r="K188" s="14">
        <v>40.525000000000013</v>
      </c>
      <c r="L188" s="14">
        <v>43.674999999999997</v>
      </c>
      <c r="M188" s="14">
        <v>54.74521</v>
      </c>
      <c r="N188" s="14">
        <v>63.297593999999997</v>
      </c>
      <c r="O188" s="14">
        <v>82.266580000000005</v>
      </c>
      <c r="P188" s="14">
        <v>76.822552999999999</v>
      </c>
      <c r="Q188" s="14">
        <v>88.478014000000002</v>
      </c>
      <c r="R188" s="14">
        <v>103.731098</v>
      </c>
      <c r="S188" s="14">
        <v>142.08935299999999</v>
      </c>
      <c r="T188" s="14">
        <v>203.888633</v>
      </c>
      <c r="U188" s="14">
        <v>207.307906</v>
      </c>
      <c r="V188" s="14">
        <v>248.36153200000001</v>
      </c>
      <c r="W188" s="14">
        <v>429.145466</v>
      </c>
      <c r="X188" s="14">
        <v>451.55200000000002</v>
      </c>
      <c r="Y188" s="14">
        <v>517.21858999999995</v>
      </c>
      <c r="Z188" s="14">
        <v>550.76651700000002</v>
      </c>
      <c r="AA188" s="14">
        <v>568.91025400000001</v>
      </c>
      <c r="AB188" s="14">
        <v>523.80876499999999</v>
      </c>
      <c r="AC188" s="14">
        <v>507.19</v>
      </c>
      <c r="AD188" s="14">
        <v>561.99</v>
      </c>
      <c r="AE188" s="14">
        <v>633.61</v>
      </c>
    </row>
    <row r="189" spans="1:31" ht="13.5" customHeight="1" x14ac:dyDescent="0.15">
      <c r="A189" s="1"/>
      <c r="B189" s="16" t="s">
        <v>213</v>
      </c>
      <c r="C189" s="10">
        <v>27.303000000000001</v>
      </c>
      <c r="D189" s="11">
        <v>31.040901455289301</v>
      </c>
      <c r="E189" s="11">
        <v>23.4799995873543</v>
      </c>
      <c r="F189" s="11">
        <v>31.484212017136411</v>
      </c>
      <c r="G189" s="11">
        <v>33.71</v>
      </c>
      <c r="H189" s="11">
        <v>31.124773043346899</v>
      </c>
      <c r="I189" s="11">
        <v>27.975000000000001</v>
      </c>
      <c r="J189" s="11">
        <v>19.625</v>
      </c>
      <c r="K189" s="11">
        <v>21.8</v>
      </c>
      <c r="L189" s="11">
        <v>22.7</v>
      </c>
      <c r="M189" s="11">
        <v>24.661660000000001</v>
      </c>
      <c r="N189" s="11">
        <v>29.644960000000001</v>
      </c>
      <c r="O189" s="11">
        <v>37.631270999999998</v>
      </c>
      <c r="P189" s="11">
        <v>46.187635999999998</v>
      </c>
      <c r="Q189" s="11">
        <v>62.486274999999999</v>
      </c>
      <c r="R189" s="11">
        <v>97.907808000000003</v>
      </c>
      <c r="S189" s="11">
        <v>126.24413199999999</v>
      </c>
      <c r="T189" s="11">
        <v>110.894662</v>
      </c>
      <c r="U189" s="11">
        <v>84.054893000000007</v>
      </c>
      <c r="V189" s="11">
        <v>97.882774999999995</v>
      </c>
      <c r="W189" s="11">
        <v>191.639171</v>
      </c>
      <c r="X189" s="11">
        <v>232.93227899999999</v>
      </c>
      <c r="Y189" s="11">
        <v>344.975594</v>
      </c>
      <c r="Z189" s="11">
        <v>380.55179099999998</v>
      </c>
      <c r="AA189" s="11">
        <v>334.33907199999999</v>
      </c>
      <c r="AB189" s="11">
        <v>235.85106500000001</v>
      </c>
      <c r="AC189" s="11">
        <v>257.63</v>
      </c>
      <c r="AD189" s="11">
        <v>329.07</v>
      </c>
      <c r="AE189" s="11">
        <v>268.02999999999997</v>
      </c>
    </row>
    <row r="190" spans="1:31" ht="13.5" customHeight="1" x14ac:dyDescent="0.15">
      <c r="A190" s="1"/>
      <c r="B190" s="16" t="s">
        <v>214</v>
      </c>
      <c r="C190" s="13">
        <v>6.5919999999999996</v>
      </c>
      <c r="D190" s="14">
        <v>2.9824410677958202</v>
      </c>
      <c r="E190" s="14">
        <v>6.0505746367186672</v>
      </c>
      <c r="F190" s="14">
        <v>7.0118448901654062</v>
      </c>
      <c r="G190" s="14">
        <v>14.56</v>
      </c>
      <c r="H190" s="14">
        <v>19.630576262807999</v>
      </c>
      <c r="I190" s="14">
        <v>23.2</v>
      </c>
      <c r="J190" s="14">
        <v>23.675000000000001</v>
      </c>
      <c r="K190" s="14">
        <v>19.774999999999999</v>
      </c>
      <c r="L190" s="14">
        <v>15.95</v>
      </c>
      <c r="M190" s="14">
        <v>11.05757</v>
      </c>
      <c r="N190" s="14">
        <v>14.999267</v>
      </c>
      <c r="O190" s="14">
        <v>21.591683</v>
      </c>
      <c r="P190" s="14">
        <v>23.024688000000001</v>
      </c>
      <c r="Q190" s="14">
        <v>23.85697</v>
      </c>
      <c r="R190" s="14">
        <v>29.940197000000001</v>
      </c>
      <c r="S190" s="14">
        <v>31.902595999999999</v>
      </c>
      <c r="T190" s="14">
        <v>60.926498000000002</v>
      </c>
      <c r="U190" s="14">
        <v>36.780996000000002</v>
      </c>
      <c r="V190" s="14">
        <v>79.609339000000006</v>
      </c>
      <c r="W190" s="14">
        <v>145.41593700000001</v>
      </c>
      <c r="X190" s="14">
        <v>133.269882</v>
      </c>
      <c r="Y190" s="14">
        <v>178.16793999999999</v>
      </c>
      <c r="Z190" s="14">
        <v>197.77087499999999</v>
      </c>
      <c r="AA190" s="14">
        <v>235.620125</v>
      </c>
      <c r="AB190" s="14">
        <v>116.832992</v>
      </c>
      <c r="AC190" s="14">
        <v>154.68</v>
      </c>
      <c r="AD190" s="14">
        <v>188.64</v>
      </c>
      <c r="AE190" s="14">
        <v>157.57</v>
      </c>
    </row>
    <row r="191" spans="1:31" ht="13.5" customHeight="1" x14ac:dyDescent="0.15">
      <c r="A191" s="1"/>
      <c r="B191" s="16" t="s">
        <v>215</v>
      </c>
      <c r="C191" s="10">
        <v>0.35399999999999987</v>
      </c>
      <c r="D191" s="11">
        <v>0.25264082085022038</v>
      </c>
      <c r="E191" s="11">
        <v>0.3048149222439312</v>
      </c>
      <c r="F191" s="11">
        <v>7.2357537966675739E-2</v>
      </c>
      <c r="G191" s="11">
        <v>0.12</v>
      </c>
      <c r="H191" s="11">
        <v>9.2133971338325196E-2</v>
      </c>
      <c r="I191" s="11">
        <v>1.2749999999999999</v>
      </c>
      <c r="J191" s="11">
        <v>0.54999999999999949</v>
      </c>
      <c r="K191" s="11">
        <v>0.75000000000000022</v>
      </c>
      <c r="L191" s="11">
        <v>0.22500000000000001</v>
      </c>
      <c r="M191" s="11">
        <v>0.56538900000000003</v>
      </c>
      <c r="N191" s="11">
        <v>0.53434899999999996</v>
      </c>
      <c r="O191" s="11">
        <v>0.78700899999999996</v>
      </c>
      <c r="P191" s="11">
        <v>0.31731100000000001</v>
      </c>
      <c r="Q191" s="11">
        <v>0.61934800000000001</v>
      </c>
      <c r="R191" s="11">
        <v>1.4396139999999999</v>
      </c>
      <c r="S191" s="11">
        <v>1.636814</v>
      </c>
      <c r="T191" s="11">
        <v>0.243168</v>
      </c>
      <c r="U191" s="11">
        <v>17.335615000000001</v>
      </c>
      <c r="V191" s="11">
        <v>0.14480299999999999</v>
      </c>
      <c r="W191" s="11">
        <v>0.304952</v>
      </c>
      <c r="X191" s="11">
        <v>6.8270999999999998E-2</v>
      </c>
      <c r="Y191" s="11">
        <v>2.9992999999999999E-2</v>
      </c>
      <c r="Z191" s="11">
        <v>0.21158099999999999</v>
      </c>
      <c r="AA191" s="11">
        <v>0.187695</v>
      </c>
      <c r="AB191" s="11">
        <v>2.2027000000000001E-2</v>
      </c>
      <c r="AC191" s="11"/>
      <c r="AD191" s="11">
        <v>0.02</v>
      </c>
      <c r="AE191" s="11">
        <v>0.33</v>
      </c>
    </row>
    <row r="192" spans="1:31" ht="13.5" customHeight="1" x14ac:dyDescent="0.15">
      <c r="A192" s="1"/>
      <c r="B192" s="15" t="s">
        <v>216</v>
      </c>
      <c r="C192" s="13">
        <v>120.46599999999999</v>
      </c>
      <c r="D192" s="14">
        <v>237.39289052283036</v>
      </c>
      <c r="E192" s="14">
        <v>226.60807728615345</v>
      </c>
      <c r="F192" s="14">
        <v>319.00808660010995</v>
      </c>
      <c r="G192" s="14">
        <v>357.44</v>
      </c>
      <c r="H192" s="14">
        <v>430.26234283156805</v>
      </c>
      <c r="I192" s="14">
        <v>630.22500000000002</v>
      </c>
      <c r="J192" s="14">
        <v>628.77499999999998</v>
      </c>
      <c r="K192" s="14">
        <v>651.77500000000009</v>
      </c>
      <c r="L192" s="14">
        <v>955.47500500000001</v>
      </c>
      <c r="M192" s="14">
        <v>1026.9501359999999</v>
      </c>
      <c r="N192" s="14">
        <v>1255.0258369999999</v>
      </c>
      <c r="O192" s="14">
        <v>1194.9019450000001</v>
      </c>
      <c r="P192" s="14">
        <v>1844.274993</v>
      </c>
      <c r="Q192" s="14">
        <v>2780.6163860000001</v>
      </c>
      <c r="R192" s="14">
        <v>3943.4729170000001</v>
      </c>
      <c r="S192" s="14">
        <v>5295.088272</v>
      </c>
      <c r="T192" s="14">
        <v>6866.0225760000003</v>
      </c>
      <c r="U192" s="14">
        <v>5003.8740630000002</v>
      </c>
      <c r="V192" s="14">
        <v>9287.8669879999998</v>
      </c>
      <c r="W192" s="14">
        <v>13110.288691</v>
      </c>
      <c r="X192" s="14">
        <v>14674.271611</v>
      </c>
      <c r="Y192" s="14">
        <v>12889.024226</v>
      </c>
      <c r="Z192" s="14">
        <v>15273.02951</v>
      </c>
      <c r="AA192" s="14">
        <v>10896.723107</v>
      </c>
      <c r="AB192" s="14">
        <v>10261.792888</v>
      </c>
      <c r="AC192" s="14">
        <v>11877.4</v>
      </c>
      <c r="AD192" s="14">
        <v>13141.1</v>
      </c>
      <c r="AE192" s="14">
        <v>13612.62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>
        <v>0.36</v>
      </c>
      <c r="AD193" s="11">
        <v>0.28000000000000003</v>
      </c>
      <c r="AE193" s="11">
        <v>0.02</v>
      </c>
    </row>
    <row r="194" spans="1:31" ht="13.5" customHeight="1" x14ac:dyDescent="0.15">
      <c r="A194" s="1"/>
      <c r="B194" s="16" t="s">
        <v>218</v>
      </c>
      <c r="C194" s="13">
        <v>3.0000000000000001E-3</v>
      </c>
      <c r="D194" s="14">
        <v>1.9969100038625003E-2</v>
      </c>
      <c r="E194" s="14"/>
      <c r="F194" s="14">
        <v>2.5491597878272487E-2</v>
      </c>
      <c r="G194" s="14">
        <v>0.04</v>
      </c>
      <c r="H194" s="14">
        <v>0.44497033511386103</v>
      </c>
      <c r="I194" s="14">
        <v>0.5</v>
      </c>
      <c r="J194" s="14">
        <v>0.125</v>
      </c>
      <c r="K194" s="14">
        <v>0.22500000000000001</v>
      </c>
      <c r="L194" s="14">
        <v>0.22500000000000001</v>
      </c>
      <c r="M194" s="14">
        <v>0.21073</v>
      </c>
      <c r="N194" s="14">
        <v>0.21675</v>
      </c>
      <c r="O194" s="14">
        <v>3.4752830000000001</v>
      </c>
      <c r="P194" s="14">
        <v>1.9238379999999999</v>
      </c>
      <c r="Q194" s="14">
        <v>1.109083</v>
      </c>
      <c r="R194" s="14">
        <v>1.3381479999999999</v>
      </c>
      <c r="S194" s="14">
        <v>1.7454480000000001</v>
      </c>
      <c r="T194" s="14">
        <v>3.43818</v>
      </c>
      <c r="U194" s="14">
        <v>1.6359250000000001</v>
      </c>
      <c r="V194" s="14">
        <v>0.60664399999999996</v>
      </c>
      <c r="W194" s="14">
        <v>0.93164000000000002</v>
      </c>
      <c r="X194" s="14">
        <v>1.5149630000000001</v>
      </c>
      <c r="Y194" s="14">
        <v>1.6086149999999999</v>
      </c>
      <c r="Z194" s="14">
        <v>2.2418870000000002</v>
      </c>
      <c r="AA194" s="14">
        <v>2.6437430000000002</v>
      </c>
      <c r="AB194" s="14">
        <v>2.1921300000000001</v>
      </c>
      <c r="AC194" s="14">
        <v>1.97</v>
      </c>
      <c r="AD194" s="14">
        <v>2.92</v>
      </c>
      <c r="AE194" s="14">
        <v>2.1800000000000002</v>
      </c>
    </row>
    <row r="195" spans="1:31" ht="13.5" customHeight="1" x14ac:dyDescent="0.15">
      <c r="A195" s="1"/>
      <c r="B195" s="16" t="s">
        <v>219</v>
      </c>
      <c r="C195" s="10">
        <v>16.623999999999999</v>
      </c>
      <c r="D195" s="11">
        <v>28.126246939485586</v>
      </c>
      <c r="E195" s="11">
        <v>30.003565492831907</v>
      </c>
      <c r="F195" s="11">
        <v>50.424151508003099</v>
      </c>
      <c r="G195" s="11">
        <v>32.69</v>
      </c>
      <c r="H195" s="11">
        <v>50.320534516243718</v>
      </c>
      <c r="I195" s="11">
        <v>84.2</v>
      </c>
      <c r="J195" s="11">
        <v>78.674999999999997</v>
      </c>
      <c r="K195" s="11">
        <v>65.450000000000017</v>
      </c>
      <c r="L195" s="11">
        <v>89.524998999999994</v>
      </c>
      <c r="M195" s="11">
        <v>82.671818999999999</v>
      </c>
      <c r="N195" s="11">
        <v>61.372053999999999</v>
      </c>
      <c r="O195" s="11">
        <v>80.568809000000002</v>
      </c>
      <c r="P195" s="11">
        <v>155.897435</v>
      </c>
      <c r="Q195" s="11">
        <v>196.20800800000001</v>
      </c>
      <c r="R195" s="11">
        <v>208.66096300000001</v>
      </c>
      <c r="S195" s="11">
        <v>270.08039500000001</v>
      </c>
      <c r="T195" s="11">
        <v>381.36372599999999</v>
      </c>
      <c r="U195" s="11">
        <v>247.38023200000001</v>
      </c>
      <c r="V195" s="11">
        <v>376.167665</v>
      </c>
      <c r="W195" s="11">
        <v>454.11379299999999</v>
      </c>
      <c r="X195" s="11">
        <v>500.68383</v>
      </c>
      <c r="Y195" s="11">
        <v>612.22967600000004</v>
      </c>
      <c r="Z195" s="11">
        <v>498.30432500000001</v>
      </c>
      <c r="AA195" s="11">
        <v>515.26327300000003</v>
      </c>
      <c r="AB195" s="11">
        <v>510.13601499999999</v>
      </c>
      <c r="AC195" s="11">
        <v>661.26</v>
      </c>
      <c r="AD195" s="11">
        <v>631.53</v>
      </c>
      <c r="AE195" s="11">
        <v>631.24</v>
      </c>
    </row>
    <row r="196" spans="1:31" ht="13.5" customHeight="1" x14ac:dyDescent="0.15">
      <c r="A196" s="1"/>
      <c r="B196" s="16" t="s">
        <v>220</v>
      </c>
      <c r="C196" s="13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>
        <v>0.57665200000000005</v>
      </c>
      <c r="R196" s="14">
        <v>1.252535</v>
      </c>
      <c r="S196" s="14">
        <v>0.87036199999999997</v>
      </c>
      <c r="T196" s="14">
        <v>1.569842</v>
      </c>
      <c r="U196" s="14">
        <v>1.525576</v>
      </c>
      <c r="V196" s="14">
        <v>1.6785239999999999</v>
      </c>
      <c r="W196" s="14">
        <v>2.4651190000000001</v>
      </c>
      <c r="X196" s="14">
        <v>2.5246179999999998</v>
      </c>
      <c r="Y196" s="14">
        <v>3.3367710000000002</v>
      </c>
      <c r="Z196" s="14">
        <v>3.420938</v>
      </c>
      <c r="AA196" s="14">
        <v>6.4936509999999998</v>
      </c>
      <c r="AB196" s="14">
        <v>8.2903710000000004</v>
      </c>
      <c r="AC196" s="14">
        <v>6.48</v>
      </c>
      <c r="AD196" s="14">
        <v>8.51</v>
      </c>
      <c r="AE196" s="14">
        <v>9.34</v>
      </c>
    </row>
    <row r="197" spans="1:31" ht="13.5" customHeight="1" x14ac:dyDescent="0.15">
      <c r="A197" s="1"/>
      <c r="B197" s="16" t="s">
        <v>221</v>
      </c>
      <c r="C197" s="10">
        <v>0.35099999999999998</v>
      </c>
      <c r="D197" s="11">
        <v>8.3599626821172013</v>
      </c>
      <c r="E197" s="11">
        <v>6.8229278069580603</v>
      </c>
      <c r="F197" s="11">
        <v>0.44719579994392916</v>
      </c>
      <c r="G197" s="11">
        <v>0.43</v>
      </c>
      <c r="H197" s="11">
        <v>0.37598249302521097</v>
      </c>
      <c r="I197" s="11">
        <v>0.95</v>
      </c>
      <c r="J197" s="11">
        <v>0.8</v>
      </c>
      <c r="K197" s="11">
        <v>1.2250000000000001</v>
      </c>
      <c r="L197" s="11">
        <v>2.074999</v>
      </c>
      <c r="M197" s="11">
        <v>0.70792999999999995</v>
      </c>
      <c r="N197" s="11">
        <v>2.5475120000000002</v>
      </c>
      <c r="O197" s="11">
        <v>3.2159550000000001</v>
      </c>
      <c r="P197" s="11">
        <v>5.0037180000000001</v>
      </c>
      <c r="Q197" s="11">
        <v>8.4036410000000004</v>
      </c>
      <c r="R197" s="11">
        <v>48.234406</v>
      </c>
      <c r="S197" s="11">
        <v>28.46583</v>
      </c>
      <c r="T197" s="11">
        <v>15.225307000000001</v>
      </c>
      <c r="U197" s="11">
        <v>512.90023699999995</v>
      </c>
      <c r="V197" s="11">
        <v>1996.6597730000001</v>
      </c>
      <c r="W197" s="11">
        <v>2462.3260599999999</v>
      </c>
      <c r="X197" s="11">
        <v>2424.6697260000001</v>
      </c>
      <c r="Y197" s="11">
        <v>817.69931599999995</v>
      </c>
      <c r="Z197" s="11">
        <v>122.840585</v>
      </c>
      <c r="AA197" s="11">
        <v>12.241231000000001</v>
      </c>
      <c r="AB197" s="11">
        <v>5.731452</v>
      </c>
      <c r="AC197" s="11">
        <v>7.37</v>
      </c>
      <c r="AD197" s="11">
        <v>5.78</v>
      </c>
      <c r="AE197" s="11">
        <v>8.42</v>
      </c>
    </row>
    <row r="198" spans="1:31" ht="13.5" customHeight="1" x14ac:dyDescent="0.15">
      <c r="A198" s="1"/>
      <c r="B198" s="16" t="s">
        <v>222</v>
      </c>
      <c r="C198" s="13">
        <v>7.0999999999999994E-2</v>
      </c>
      <c r="D198" s="14">
        <v>9.3058371404517004E-2</v>
      </c>
      <c r="E198" s="14">
        <v>0.28562275059037723</v>
      </c>
      <c r="F198" s="14">
        <v>0.51721333182679796</v>
      </c>
      <c r="G198" s="14">
        <v>0.13</v>
      </c>
      <c r="H198" s="14">
        <v>1.3084610397451302</v>
      </c>
      <c r="I198" s="14">
        <v>1.4750000000000001</v>
      </c>
      <c r="J198" s="14">
        <v>2.5499999999999998</v>
      </c>
      <c r="K198" s="14">
        <v>3.4249999999999989</v>
      </c>
      <c r="L198" s="14">
        <v>3.2250009999999998</v>
      </c>
      <c r="M198" s="14">
        <v>1.0142910000000001</v>
      </c>
      <c r="N198" s="14">
        <v>2.1133799999999998</v>
      </c>
      <c r="O198" s="14">
        <v>1.502966</v>
      </c>
      <c r="P198" s="14">
        <v>1.5216909999999999</v>
      </c>
      <c r="Q198" s="14">
        <v>2.168822</v>
      </c>
      <c r="R198" s="14">
        <v>2.57714</v>
      </c>
      <c r="S198" s="14">
        <v>2.5547979999999999</v>
      </c>
      <c r="T198" s="14">
        <v>3.7642069999999999</v>
      </c>
      <c r="U198" s="14">
        <v>3.9543819999999998</v>
      </c>
      <c r="V198" s="14">
        <v>5.0599299999999996</v>
      </c>
      <c r="W198" s="14">
        <v>7.0443389999999999</v>
      </c>
      <c r="X198" s="14">
        <v>6.5665909999999998</v>
      </c>
      <c r="Y198" s="14">
        <v>6.3819610000000004</v>
      </c>
      <c r="Z198" s="14">
        <v>9.4115079999999995</v>
      </c>
      <c r="AA198" s="14">
        <v>9.774635</v>
      </c>
      <c r="AB198" s="14">
        <v>13.271656999999999</v>
      </c>
      <c r="AC198" s="14">
        <v>12.05</v>
      </c>
      <c r="AD198" s="14">
        <v>12.07</v>
      </c>
      <c r="AE198" s="14">
        <v>13.21</v>
      </c>
    </row>
    <row r="199" spans="1:31" ht="13.5" customHeight="1" x14ac:dyDescent="0.15">
      <c r="A199" s="1"/>
      <c r="B199" s="16" t="s">
        <v>223</v>
      </c>
      <c r="C199" s="10">
        <v>9.3999999999999945E-2</v>
      </c>
      <c r="D199" s="11">
        <v>0.16786404016994999</v>
      </c>
      <c r="E199" s="11">
        <v>0.22336529890541701</v>
      </c>
      <c r="F199" s="11">
        <v>8.6637215250634225E-2</v>
      </c>
      <c r="G199" s="11">
        <v>0.01</v>
      </c>
      <c r="H199" s="11">
        <v>8.7212613445874443E-2</v>
      </c>
      <c r="I199" s="11">
        <v>2.5000000000000001E-2</v>
      </c>
      <c r="J199" s="11">
        <v>7.4999999999999997E-2</v>
      </c>
      <c r="K199" s="11">
        <v>0.32500000000000001</v>
      </c>
      <c r="L199" s="11">
        <v>0.47500100000000001</v>
      </c>
      <c r="M199" s="11">
        <v>0.19286</v>
      </c>
      <c r="N199" s="11">
        <v>0.55686899999999995</v>
      </c>
      <c r="O199" s="11">
        <v>2.2294659999999999</v>
      </c>
      <c r="P199" s="11">
        <v>1.3930979999999999</v>
      </c>
      <c r="Q199" s="11">
        <v>2.251865</v>
      </c>
      <c r="R199" s="11">
        <v>1.843685</v>
      </c>
      <c r="S199" s="11">
        <v>4.9879790000000002</v>
      </c>
      <c r="T199" s="11">
        <v>7.066357</v>
      </c>
      <c r="U199" s="11">
        <v>1.8787450000000001</v>
      </c>
      <c r="V199" s="11">
        <v>10.839601</v>
      </c>
      <c r="W199" s="11">
        <v>22.333876</v>
      </c>
      <c r="X199" s="11">
        <v>24.599008000000001</v>
      </c>
      <c r="Y199" s="11">
        <v>24.377666999999999</v>
      </c>
      <c r="Z199" s="11">
        <v>22.969356000000001</v>
      </c>
      <c r="AA199" s="11">
        <v>16.065107000000001</v>
      </c>
      <c r="AB199" s="11">
        <v>15.147057999999999</v>
      </c>
      <c r="AC199" s="11">
        <v>14.76</v>
      </c>
      <c r="AD199" s="11">
        <v>14.18</v>
      </c>
      <c r="AE199" s="11">
        <v>16.32</v>
      </c>
    </row>
    <row r="200" spans="1:31" ht="13.5" customHeight="1" x14ac:dyDescent="0.15">
      <c r="A200" s="1"/>
      <c r="B200" s="16" t="s">
        <v>224</v>
      </c>
      <c r="C200" s="13">
        <v>0.18300000000000005</v>
      </c>
      <c r="D200" s="14">
        <v>0.23614220841778799</v>
      </c>
      <c r="E200" s="14">
        <v>0.31264628322396398</v>
      </c>
      <c r="F200" s="14">
        <v>0.2919471149786671</v>
      </c>
      <c r="G200" s="14">
        <v>0.17</v>
      </c>
      <c r="H200" s="14">
        <v>1.13610777079581</v>
      </c>
      <c r="I200" s="14">
        <v>0.7</v>
      </c>
      <c r="J200" s="14">
        <v>0.75</v>
      </c>
      <c r="K200" s="14">
        <v>0.7250000000000002</v>
      </c>
      <c r="L200" s="14">
        <v>0.54999900000000002</v>
      </c>
      <c r="M200" s="14">
        <v>0.48017100000000001</v>
      </c>
      <c r="N200" s="14">
        <v>0.30415399999999998</v>
      </c>
      <c r="O200" s="14">
        <v>0.46863899999999997</v>
      </c>
      <c r="P200" s="14">
        <v>0.55095899999999998</v>
      </c>
      <c r="Q200" s="14">
        <v>0.40754600000000002</v>
      </c>
      <c r="R200" s="14">
        <v>0.64654800000000001</v>
      </c>
      <c r="S200" s="14">
        <v>1.1266160000000001</v>
      </c>
      <c r="T200" s="14">
        <v>0.75249200000000005</v>
      </c>
      <c r="U200" s="14">
        <v>0.89408799999999999</v>
      </c>
      <c r="V200" s="14">
        <v>0.88873599999999997</v>
      </c>
      <c r="W200" s="14">
        <v>0.94793700000000003</v>
      </c>
      <c r="X200" s="14">
        <v>1.2960609999999999</v>
      </c>
      <c r="Y200" s="14">
        <v>2.061204</v>
      </c>
      <c r="Z200" s="14">
        <v>3.1170740000000001</v>
      </c>
      <c r="AA200" s="14">
        <v>2.3728530000000001</v>
      </c>
      <c r="AB200" s="14">
        <v>4.039364</v>
      </c>
      <c r="AC200" s="14">
        <v>3.46</v>
      </c>
      <c r="AD200" s="14">
        <v>3.13</v>
      </c>
      <c r="AE200" s="14">
        <v>2.46</v>
      </c>
    </row>
    <row r="201" spans="1:31" ht="13.5" customHeight="1" x14ac:dyDescent="0.15">
      <c r="A201" s="1"/>
      <c r="B201" s="16" t="s">
        <v>225</v>
      </c>
      <c r="C201" s="10">
        <v>0.89500000000000002</v>
      </c>
      <c r="D201" s="11">
        <v>1.4965643013741299</v>
      </c>
      <c r="E201" s="11">
        <v>0.75351489118052195</v>
      </c>
      <c r="F201" s="11">
        <v>0.86069402581122911</v>
      </c>
      <c r="G201" s="11">
        <v>0.98</v>
      </c>
      <c r="H201" s="11">
        <v>0.48688140916190303</v>
      </c>
      <c r="I201" s="11">
        <v>0.7</v>
      </c>
      <c r="J201" s="11">
        <v>0.92500000000000004</v>
      </c>
      <c r="K201" s="11">
        <v>0.8500000000000002</v>
      </c>
      <c r="L201" s="11">
        <v>1.699999</v>
      </c>
      <c r="M201" s="11">
        <v>1.3029820000000001</v>
      </c>
      <c r="N201" s="11">
        <v>1.8907229999999999</v>
      </c>
      <c r="O201" s="11">
        <v>3.3081520000000002</v>
      </c>
      <c r="P201" s="11">
        <v>3.6868949999999998</v>
      </c>
      <c r="Q201" s="11">
        <v>5.906479</v>
      </c>
      <c r="R201" s="11">
        <v>5.7309890000000001</v>
      </c>
      <c r="S201" s="11">
        <v>7.0710839999999999</v>
      </c>
      <c r="T201" s="11">
        <v>9.7773190000000003</v>
      </c>
      <c r="U201" s="11">
        <v>8.11965</v>
      </c>
      <c r="V201" s="11">
        <v>13.562922</v>
      </c>
      <c r="W201" s="11">
        <v>21.677412</v>
      </c>
      <c r="X201" s="11">
        <v>49.556950999999998</v>
      </c>
      <c r="Y201" s="11">
        <v>55.118079999999999</v>
      </c>
      <c r="Z201" s="11">
        <v>68.505628999999999</v>
      </c>
      <c r="AA201" s="11">
        <v>75.555206999999996</v>
      </c>
      <c r="AB201" s="11">
        <v>71.421417000000005</v>
      </c>
      <c r="AC201" s="11">
        <v>98.75</v>
      </c>
      <c r="AD201" s="11">
        <v>99.63</v>
      </c>
      <c r="AE201" s="11">
        <v>121.03</v>
      </c>
    </row>
    <row r="202" spans="1:31" ht="13.5" customHeight="1" x14ac:dyDescent="0.15">
      <c r="A202" s="1"/>
      <c r="B202" s="16" t="s">
        <v>226</v>
      </c>
      <c r="C202" s="13">
        <v>17.32</v>
      </c>
      <c r="D202" s="14">
        <v>17.448877779256698</v>
      </c>
      <c r="E202" s="14">
        <v>55.455377513213797</v>
      </c>
      <c r="F202" s="14">
        <v>58.400973150203328</v>
      </c>
      <c r="G202" s="14">
        <v>98.13</v>
      </c>
      <c r="H202" s="14">
        <v>117.82214105280299</v>
      </c>
      <c r="I202" s="14">
        <v>140.67500000000001</v>
      </c>
      <c r="J202" s="14">
        <v>135.82499999999999</v>
      </c>
      <c r="K202" s="14">
        <v>134.57499999999999</v>
      </c>
      <c r="L202" s="14">
        <v>203.25</v>
      </c>
      <c r="M202" s="14">
        <v>227.39734999999999</v>
      </c>
      <c r="N202" s="14">
        <v>414.02837099999999</v>
      </c>
      <c r="O202" s="14">
        <v>326.473726</v>
      </c>
      <c r="P202" s="14">
        <v>560.984602</v>
      </c>
      <c r="Q202" s="14">
        <v>987.50298299999997</v>
      </c>
      <c r="R202" s="14">
        <v>1362.7379269999999</v>
      </c>
      <c r="S202" s="14">
        <v>2250.769679</v>
      </c>
      <c r="T202" s="14">
        <v>3194.0494319999998</v>
      </c>
      <c r="U202" s="14">
        <v>1760.0106840000001</v>
      </c>
      <c r="V202" s="14">
        <v>3670.3789360000001</v>
      </c>
      <c r="W202" s="14">
        <v>5362.7682969999996</v>
      </c>
      <c r="X202" s="14">
        <v>6129.0901130000002</v>
      </c>
      <c r="Y202" s="14">
        <v>5412.5249759999997</v>
      </c>
      <c r="Z202" s="14">
        <v>6973.0015279999998</v>
      </c>
      <c r="AA202" s="14">
        <v>3086.5782159999999</v>
      </c>
      <c r="AB202" s="14">
        <v>2300.628788</v>
      </c>
      <c r="AC202" s="14">
        <v>2874.31</v>
      </c>
      <c r="AD202" s="14">
        <v>3562.77</v>
      </c>
      <c r="AE202" s="14">
        <v>4111.97</v>
      </c>
    </row>
    <row r="203" spans="1:31" ht="13.5" customHeight="1" x14ac:dyDescent="0.15">
      <c r="A203" s="1"/>
      <c r="B203" s="16" t="s">
        <v>227</v>
      </c>
      <c r="C203" s="10">
        <v>7.870000000000001</v>
      </c>
      <c r="D203" s="11">
        <v>10.2073533336055</v>
      </c>
      <c r="E203" s="11">
        <v>11.7512228076884</v>
      </c>
      <c r="F203" s="11">
        <v>21.804119665612799</v>
      </c>
      <c r="G203" s="11">
        <v>48.91</v>
      </c>
      <c r="H203" s="11">
        <v>63.267135159474776</v>
      </c>
      <c r="I203" s="11">
        <v>106.97499999999999</v>
      </c>
      <c r="J203" s="11">
        <v>81.224999999999994</v>
      </c>
      <c r="K203" s="11">
        <v>68.47499999999998</v>
      </c>
      <c r="L203" s="11">
        <v>98.525000000000006</v>
      </c>
      <c r="M203" s="11">
        <v>85.281908999999999</v>
      </c>
      <c r="N203" s="11">
        <v>74.910567999999998</v>
      </c>
      <c r="O203" s="11">
        <v>80.296109000000001</v>
      </c>
      <c r="P203" s="11">
        <v>99.472621000000004</v>
      </c>
      <c r="Q203" s="11">
        <v>141.911654</v>
      </c>
      <c r="R203" s="11">
        <v>319.51952999999997</v>
      </c>
      <c r="S203" s="11">
        <v>280.940156</v>
      </c>
      <c r="T203" s="11">
        <v>418.10263099999997</v>
      </c>
      <c r="U203" s="11">
        <v>254.32285100000001</v>
      </c>
      <c r="V203" s="11">
        <v>481.97580799999997</v>
      </c>
      <c r="W203" s="11">
        <v>524.90334099999995</v>
      </c>
      <c r="X203" s="11">
        <v>646.58703500000001</v>
      </c>
      <c r="Y203" s="11">
        <v>652.19409599999994</v>
      </c>
      <c r="Z203" s="11">
        <v>617.29421000000002</v>
      </c>
      <c r="AA203" s="11">
        <v>666.37649899999997</v>
      </c>
      <c r="AB203" s="11">
        <v>652.52267199999994</v>
      </c>
      <c r="AC203" s="11">
        <v>744.7</v>
      </c>
      <c r="AD203" s="11">
        <v>925.4</v>
      </c>
      <c r="AE203" s="11">
        <v>877.09</v>
      </c>
    </row>
    <row r="204" spans="1:31" ht="13.5" customHeight="1" x14ac:dyDescent="0.15">
      <c r="A204" s="1"/>
      <c r="B204" s="16" t="s">
        <v>228</v>
      </c>
      <c r="C204" s="13">
        <v>4.5109999999999983</v>
      </c>
      <c r="D204" s="14">
        <v>6.7277682055999897</v>
      </c>
      <c r="E204" s="14">
        <v>12.7632127206662</v>
      </c>
      <c r="F204" s="14">
        <v>15.3715014457816</v>
      </c>
      <c r="G204" s="14">
        <v>15.33</v>
      </c>
      <c r="H204" s="14">
        <v>18.040616848672503</v>
      </c>
      <c r="I204" s="14">
        <v>29.675000000000001</v>
      </c>
      <c r="J204" s="14">
        <v>27.725000000000001</v>
      </c>
      <c r="K204" s="14">
        <v>31.625</v>
      </c>
      <c r="L204" s="14">
        <v>45.25</v>
      </c>
      <c r="M204" s="14">
        <v>48.97363</v>
      </c>
      <c r="N204" s="14">
        <v>59.751905000000001</v>
      </c>
      <c r="O204" s="14">
        <v>86.872298000000001</v>
      </c>
      <c r="P204" s="14">
        <v>267.49868800000002</v>
      </c>
      <c r="Q204" s="14">
        <v>423.93742200000003</v>
      </c>
      <c r="R204" s="14">
        <v>546.22755099999995</v>
      </c>
      <c r="S204" s="14">
        <v>712.15770099999997</v>
      </c>
      <c r="T204" s="14">
        <v>411.06489399999998</v>
      </c>
      <c r="U204" s="14">
        <v>360.83578999999997</v>
      </c>
      <c r="V204" s="14">
        <v>508.81223699999998</v>
      </c>
      <c r="W204" s="14">
        <v>808.89903800000002</v>
      </c>
      <c r="X204" s="14">
        <v>927.38365099999999</v>
      </c>
      <c r="Y204" s="14">
        <v>939.58344799999998</v>
      </c>
      <c r="Z204" s="14">
        <v>1128.520315</v>
      </c>
      <c r="AA204" s="14">
        <v>972.13451599999996</v>
      </c>
      <c r="AB204" s="14">
        <v>767.377792</v>
      </c>
      <c r="AC204" s="14">
        <v>911.97</v>
      </c>
      <c r="AD204" s="14">
        <v>1076.28</v>
      </c>
      <c r="AE204" s="14">
        <v>1037.3499999999999</v>
      </c>
    </row>
    <row r="205" spans="1:31" ht="13.5" customHeight="1" x14ac:dyDescent="0.15">
      <c r="A205" s="1"/>
      <c r="B205" s="16" t="s">
        <v>229</v>
      </c>
      <c r="C205" s="10">
        <v>0.317</v>
      </c>
      <c r="D205" s="11">
        <v>0.82363164507621045</v>
      </c>
      <c r="E205" s="11">
        <v>1.32323102821079</v>
      </c>
      <c r="F205" s="11">
        <v>1.48153972076764</v>
      </c>
      <c r="G205" s="11">
        <v>0.67</v>
      </c>
      <c r="H205" s="11">
        <v>0.5113210739730143</v>
      </c>
      <c r="I205" s="11">
        <v>1.5</v>
      </c>
      <c r="J205" s="11">
        <v>1.8</v>
      </c>
      <c r="K205" s="11">
        <v>2.4000000000000008</v>
      </c>
      <c r="L205" s="11">
        <v>5.7499989999999999</v>
      </c>
      <c r="M205" s="11">
        <v>6.8022400000000003</v>
      </c>
      <c r="N205" s="11">
        <v>9.8737829999999995</v>
      </c>
      <c r="O205" s="11">
        <v>18.025013999999999</v>
      </c>
      <c r="P205" s="11">
        <v>17.092860000000002</v>
      </c>
      <c r="Q205" s="11">
        <v>16.163591</v>
      </c>
      <c r="R205" s="11">
        <v>19.396201999999999</v>
      </c>
      <c r="S205" s="11">
        <v>28.865912999999999</v>
      </c>
      <c r="T205" s="11">
        <v>39.083345999999999</v>
      </c>
      <c r="U205" s="11">
        <v>28.961583999999998</v>
      </c>
      <c r="V205" s="11">
        <v>51.941867000000002</v>
      </c>
      <c r="W205" s="11">
        <v>62.896500000000003</v>
      </c>
      <c r="X205" s="11">
        <v>77.675127000000003</v>
      </c>
      <c r="Y205" s="11">
        <v>76.262929999999997</v>
      </c>
      <c r="Z205" s="11">
        <v>93.741471000000004</v>
      </c>
      <c r="AA205" s="11">
        <v>124.58939599999999</v>
      </c>
      <c r="AB205" s="11">
        <v>147.865182</v>
      </c>
      <c r="AC205" s="11">
        <v>133.69</v>
      </c>
      <c r="AD205" s="11">
        <v>145.99</v>
      </c>
      <c r="AE205" s="11">
        <v>131.32</v>
      </c>
    </row>
    <row r="206" spans="1:31" ht="13.5" customHeight="1" x14ac:dyDescent="0.15">
      <c r="A206" s="1"/>
      <c r="B206" s="16" t="s">
        <v>230</v>
      </c>
      <c r="C206" s="13">
        <v>0.115</v>
      </c>
      <c r="D206" s="14">
        <v>9.4674616637629744E-2</v>
      </c>
      <c r="E206" s="14">
        <v>0.443307376399317</v>
      </c>
      <c r="F206" s="14">
        <v>0.77829621744008526</v>
      </c>
      <c r="G206" s="14">
        <v>1.1000000000000001</v>
      </c>
      <c r="H206" s="14">
        <v>1.4198153694637305</v>
      </c>
      <c r="I206" s="14">
        <v>3.65</v>
      </c>
      <c r="J206" s="14">
        <v>5.1749999999999963</v>
      </c>
      <c r="K206" s="14">
        <v>3.1500000000000008</v>
      </c>
      <c r="L206" s="14">
        <v>4.1249989999999999</v>
      </c>
      <c r="M206" s="14">
        <v>1.9081410000000001</v>
      </c>
      <c r="N206" s="14">
        <v>2.0688080000000002</v>
      </c>
      <c r="O206" s="14">
        <v>2.1530939999999998</v>
      </c>
      <c r="P206" s="14">
        <v>2.014008</v>
      </c>
      <c r="Q206" s="14">
        <v>2.4734219999999998</v>
      </c>
      <c r="R206" s="14">
        <v>2.7904140000000002</v>
      </c>
      <c r="S206" s="14">
        <v>2.9175879999999998</v>
      </c>
      <c r="T206" s="14">
        <v>2.4867699999999999</v>
      </c>
      <c r="U206" s="14">
        <v>2.8217150000000002</v>
      </c>
      <c r="V206" s="14">
        <v>2.9554209999999999</v>
      </c>
      <c r="W206" s="14">
        <v>2.2218290000000001</v>
      </c>
      <c r="X206" s="14">
        <v>2.6603020000000002</v>
      </c>
      <c r="Y206" s="14">
        <v>2.3872840000000002</v>
      </c>
      <c r="Z206" s="14">
        <v>2.3742269999999999</v>
      </c>
      <c r="AA206" s="14">
        <v>1.747897</v>
      </c>
      <c r="AB206" s="14">
        <v>2.4628770000000002</v>
      </c>
      <c r="AC206" s="14">
        <v>1.68</v>
      </c>
      <c r="AD206" s="14">
        <v>1.66</v>
      </c>
      <c r="AE206" s="14">
        <v>2.33</v>
      </c>
    </row>
    <row r="207" spans="1:31" ht="13.5" customHeight="1" x14ac:dyDescent="0.15">
      <c r="A207" s="1"/>
      <c r="B207" s="16" t="s">
        <v>231</v>
      </c>
      <c r="C207" s="10">
        <v>0.26800000000000002</v>
      </c>
      <c r="D207" s="11">
        <v>0.65286403659355619</v>
      </c>
      <c r="E207" s="11">
        <v>0.6175992572251312</v>
      </c>
      <c r="F207" s="11">
        <v>1.8296001962411399</v>
      </c>
      <c r="G207" s="11">
        <v>3.48</v>
      </c>
      <c r="H207" s="11">
        <v>3.2503088074627797</v>
      </c>
      <c r="I207" s="11">
        <v>2.65</v>
      </c>
      <c r="J207" s="11">
        <v>2.4750000000000001</v>
      </c>
      <c r="K207" s="11">
        <v>9.1250000000000036</v>
      </c>
      <c r="L207" s="11">
        <v>11.375</v>
      </c>
      <c r="M207" s="11">
        <v>11.501049999999999</v>
      </c>
      <c r="N207" s="11">
        <v>15.354474</v>
      </c>
      <c r="O207" s="11">
        <v>13.212437</v>
      </c>
      <c r="P207" s="11">
        <v>18.304901000000001</v>
      </c>
      <c r="Q207" s="11">
        <v>29.350871999999999</v>
      </c>
      <c r="R207" s="11">
        <v>35.716562000000003</v>
      </c>
      <c r="S207" s="11">
        <v>41.131740999999998</v>
      </c>
      <c r="T207" s="11">
        <v>55.275263000000002</v>
      </c>
      <c r="U207" s="11">
        <v>48.069952000000001</v>
      </c>
      <c r="V207" s="11">
        <v>79.141278999999997</v>
      </c>
      <c r="W207" s="11">
        <v>99.330203999999995</v>
      </c>
      <c r="X207" s="11">
        <v>108.702262</v>
      </c>
      <c r="Y207" s="11">
        <v>115.62107</v>
      </c>
      <c r="Z207" s="11">
        <v>139.25810799999999</v>
      </c>
      <c r="AA207" s="11">
        <v>162.32795300000001</v>
      </c>
      <c r="AB207" s="11">
        <v>221.043102</v>
      </c>
      <c r="AC207" s="11">
        <v>195.78</v>
      </c>
      <c r="AD207" s="11">
        <v>212.54</v>
      </c>
      <c r="AE207" s="11">
        <v>223.1</v>
      </c>
    </row>
    <row r="208" spans="1:31" ht="13.5" customHeight="1" x14ac:dyDescent="0.15">
      <c r="A208" s="1"/>
      <c r="B208" s="16" t="s">
        <v>232</v>
      </c>
      <c r="C208" s="13">
        <v>0.436</v>
      </c>
      <c r="D208" s="14">
        <v>0.56750960296109532</v>
      </c>
      <c r="E208" s="14">
        <v>0.27387663930644018</v>
      </c>
      <c r="F208" s="14">
        <v>1.58839842539902</v>
      </c>
      <c r="G208" s="14">
        <v>1.6</v>
      </c>
      <c r="H208" s="14">
        <v>2.0151568444141201</v>
      </c>
      <c r="I208" s="14">
        <v>3.9</v>
      </c>
      <c r="J208" s="14">
        <v>4.55</v>
      </c>
      <c r="K208" s="14">
        <v>2.8750000000000018</v>
      </c>
      <c r="L208" s="14">
        <v>7.6249979999999997</v>
      </c>
      <c r="M208" s="14">
        <v>10.578491</v>
      </c>
      <c r="N208" s="14">
        <v>11.723917999999999</v>
      </c>
      <c r="O208" s="14">
        <v>13.586085000000001</v>
      </c>
      <c r="P208" s="14">
        <v>19.826761000000001</v>
      </c>
      <c r="Q208" s="14">
        <v>25.325894000000002</v>
      </c>
      <c r="R208" s="14">
        <v>45.753363999999998</v>
      </c>
      <c r="S208" s="14">
        <v>54.597315000000002</v>
      </c>
      <c r="T208" s="14">
        <v>94.023160000000004</v>
      </c>
      <c r="U208" s="14">
        <v>109.652821</v>
      </c>
      <c r="V208" s="14">
        <v>112.59499599999999</v>
      </c>
      <c r="W208" s="14">
        <v>228.80889999999999</v>
      </c>
      <c r="X208" s="14">
        <v>171.78460899999999</v>
      </c>
      <c r="Y208" s="14">
        <v>302.590101</v>
      </c>
      <c r="Z208" s="14">
        <v>297.90049699999997</v>
      </c>
      <c r="AA208" s="14">
        <v>173.610535</v>
      </c>
      <c r="AB208" s="14">
        <v>166.589225</v>
      </c>
      <c r="AC208" s="14">
        <v>264.94</v>
      </c>
      <c r="AD208" s="14">
        <v>305.98</v>
      </c>
      <c r="AE208" s="14">
        <v>259.16000000000003</v>
      </c>
    </row>
    <row r="209" spans="1:31" ht="13.5" customHeight="1" x14ac:dyDescent="0.15">
      <c r="A209" s="1"/>
      <c r="B209" s="16" t="s">
        <v>233</v>
      </c>
      <c r="C209" s="10">
        <v>0.24899999999999989</v>
      </c>
      <c r="D209" s="11">
        <v>0.36071842410197014</v>
      </c>
      <c r="E209" s="11">
        <v>0.30579658160014817</v>
      </c>
      <c r="F209" s="11">
        <v>1.17077279341781</v>
      </c>
      <c r="G209" s="11">
        <v>1.62</v>
      </c>
      <c r="H209" s="11">
        <v>0.95434977336284299</v>
      </c>
      <c r="I209" s="11">
        <v>1.4</v>
      </c>
      <c r="J209" s="11">
        <v>1.875</v>
      </c>
      <c r="K209" s="11">
        <v>2.7500000000000009</v>
      </c>
      <c r="L209" s="11">
        <v>2.5499999999999998</v>
      </c>
      <c r="M209" s="11">
        <v>2.6737109999999999</v>
      </c>
      <c r="N209" s="11">
        <v>3.579097</v>
      </c>
      <c r="O209" s="11">
        <v>5.841272</v>
      </c>
      <c r="P209" s="11">
        <v>7.9260890000000002</v>
      </c>
      <c r="Q209" s="11">
        <v>11.22085</v>
      </c>
      <c r="R209" s="11">
        <v>16.247748999999999</v>
      </c>
      <c r="S209" s="11">
        <v>13.509001</v>
      </c>
      <c r="T209" s="11">
        <v>16.716626999999999</v>
      </c>
      <c r="U209" s="11">
        <v>12.603187</v>
      </c>
      <c r="V209" s="11">
        <v>20.106801999999998</v>
      </c>
      <c r="W209" s="11">
        <v>34.103825000000001</v>
      </c>
      <c r="X209" s="11">
        <v>51.364193999999998</v>
      </c>
      <c r="Y209" s="11">
        <v>66.299758999999995</v>
      </c>
      <c r="Z209" s="11">
        <v>60.463186999999998</v>
      </c>
      <c r="AA209" s="11">
        <v>69.053884999999994</v>
      </c>
      <c r="AB209" s="11">
        <v>59.331772000000001</v>
      </c>
      <c r="AC209" s="11">
        <v>66.08</v>
      </c>
      <c r="AD209" s="11">
        <v>77.849999999999994</v>
      </c>
      <c r="AE209" s="11">
        <v>78.599999999999994</v>
      </c>
    </row>
    <row r="210" spans="1:31" ht="13.5" customHeight="1" x14ac:dyDescent="0.15">
      <c r="A210" s="1"/>
      <c r="B210" s="16" t="s">
        <v>234</v>
      </c>
      <c r="C210" s="13"/>
      <c r="D210" s="14"/>
      <c r="E210" s="14"/>
      <c r="F210" s="14">
        <v>1.5938795027095999E-3</v>
      </c>
      <c r="G210" s="14"/>
      <c r="H210" s="14">
        <v>1.4392929788875599E-2</v>
      </c>
      <c r="I210" s="14"/>
      <c r="J210" s="14"/>
      <c r="K210" s="14"/>
      <c r="L210" s="14"/>
      <c r="M210" s="14">
        <v>7.2000000000000002E-5</v>
      </c>
      <c r="N210" s="14">
        <v>1.4279999999999999E-2</v>
      </c>
      <c r="O210" s="14">
        <v>0.13119600000000001</v>
      </c>
      <c r="P210" s="14">
        <v>7.7976000000000004E-2</v>
      </c>
      <c r="Q210" s="14">
        <v>3.3624000000000001E-2</v>
      </c>
      <c r="R210" s="14">
        <v>0.196296</v>
      </c>
      <c r="S210" s="14">
        <v>0.10795200000000001</v>
      </c>
      <c r="T210" s="14">
        <v>9.4058000000000003E-2</v>
      </c>
      <c r="U210" s="14">
        <v>3.7568999999999998E-2</v>
      </c>
      <c r="V210" s="14">
        <v>3.8563E-2</v>
      </c>
      <c r="W210" s="14">
        <v>0.57789800000000002</v>
      </c>
      <c r="X210" s="14">
        <v>0.81367400000000001</v>
      </c>
      <c r="Y210" s="14">
        <v>1.2409999999999999E-3</v>
      </c>
      <c r="Z210" s="14"/>
      <c r="AA210" s="14">
        <v>3.1519999999999999E-3</v>
      </c>
      <c r="AB210" s="14"/>
      <c r="AC210" s="14"/>
      <c r="AD210" s="14"/>
      <c r="AE210" s="14"/>
    </row>
    <row r="211" spans="1:31" ht="13.5" customHeight="1" x14ac:dyDescent="0.15">
      <c r="A211" s="1"/>
      <c r="B211" s="16" t="s">
        <v>235</v>
      </c>
      <c r="C211" s="10">
        <v>1.4E-2</v>
      </c>
      <c r="D211" s="11">
        <v>3.3680957898802599E-2</v>
      </c>
      <c r="E211" s="11">
        <v>1.0190839694656501E-2</v>
      </c>
      <c r="F211" s="11">
        <v>8.9366989663603055E-2</v>
      </c>
      <c r="G211" s="11"/>
      <c r="H211" s="11"/>
      <c r="I211" s="11"/>
      <c r="J211" s="11"/>
      <c r="K211" s="11">
        <v>0.15000000000000008</v>
      </c>
      <c r="L211" s="11">
        <v>0.27500000000000002</v>
      </c>
      <c r="M211" s="11">
        <v>0.52017199999999997</v>
      </c>
      <c r="N211" s="11">
        <v>7.4160000000000004E-2</v>
      </c>
      <c r="O211" s="11">
        <v>0.123998</v>
      </c>
      <c r="P211" s="11">
        <v>9.9585999999999994E-2</v>
      </c>
      <c r="Q211" s="11">
        <v>2.5400049999999998</v>
      </c>
      <c r="R211" s="11">
        <v>0.84471300000000005</v>
      </c>
      <c r="S211" s="11">
        <v>4.4701999999999999E-2</v>
      </c>
      <c r="T211" s="11">
        <v>2.6157E-2</v>
      </c>
      <c r="U211" s="11">
        <v>0.44526700000000002</v>
      </c>
      <c r="V211" s="11">
        <v>5.7784000000000002E-2</v>
      </c>
      <c r="W211" s="11">
        <v>0.17025299999999999</v>
      </c>
      <c r="X211" s="11">
        <v>0.43448199999999998</v>
      </c>
      <c r="Y211" s="11">
        <v>1.730642</v>
      </c>
      <c r="Z211" s="11">
        <v>1.1451690000000001</v>
      </c>
      <c r="AA211" s="11">
        <v>8.9251210000000007</v>
      </c>
      <c r="AB211" s="11"/>
      <c r="AC211" s="11">
        <v>0.01</v>
      </c>
      <c r="AD211" s="11"/>
      <c r="AE211" s="11">
        <v>0.03</v>
      </c>
    </row>
    <row r="212" spans="1:31" ht="13.5" customHeight="1" x14ac:dyDescent="0.15">
      <c r="A212" s="1"/>
      <c r="B212" s="16" t="s">
        <v>236</v>
      </c>
      <c r="C212" s="13">
        <v>0.40200000000000002</v>
      </c>
      <c r="D212" s="14">
        <v>1.8269602162997299E-2</v>
      </c>
      <c r="E212" s="14"/>
      <c r="F212" s="14"/>
      <c r="G212" s="14">
        <v>0.04</v>
      </c>
      <c r="H212" s="14">
        <v>1.2974577344086099E-2</v>
      </c>
      <c r="I212" s="14"/>
      <c r="J212" s="14">
        <v>7.4999999999999997E-2</v>
      </c>
      <c r="K212" s="14">
        <v>0.1</v>
      </c>
      <c r="L212" s="14">
        <v>0.40000200000000002</v>
      </c>
      <c r="M212" s="14">
        <v>0.36493100000000001</v>
      </c>
      <c r="N212" s="14">
        <v>0.450936</v>
      </c>
      <c r="O212" s="14">
        <v>0.55787799999999999</v>
      </c>
      <c r="P212" s="14">
        <v>0.30319800000000002</v>
      </c>
      <c r="Q212" s="14">
        <v>0.71241200000000005</v>
      </c>
      <c r="R212" s="14">
        <v>0.80471099999999995</v>
      </c>
      <c r="S212" s="14">
        <v>1.1311469999999999</v>
      </c>
      <c r="T212" s="14">
        <v>0.48662499999999997</v>
      </c>
      <c r="U212" s="14">
        <v>0.54203999999999997</v>
      </c>
      <c r="V212" s="14">
        <v>0.82385799999999998</v>
      </c>
      <c r="W212" s="14">
        <v>1.080859</v>
      </c>
      <c r="X212" s="14">
        <v>0.89099300000000003</v>
      </c>
      <c r="Y212" s="14">
        <v>1.3200940000000001</v>
      </c>
      <c r="Z212" s="14">
        <v>1.5351140000000001</v>
      </c>
      <c r="AA212" s="14">
        <v>1.846503</v>
      </c>
      <c r="AB212" s="14">
        <v>2.6150259999999999</v>
      </c>
      <c r="AC212" s="14">
        <v>2.92</v>
      </c>
      <c r="AD212" s="14">
        <v>2.8</v>
      </c>
      <c r="AE212" s="14">
        <v>3.38</v>
      </c>
    </row>
    <row r="213" spans="1:31" ht="13.5" customHeight="1" x14ac:dyDescent="0.15">
      <c r="A213" s="1"/>
      <c r="B213" s="16" t="s">
        <v>237</v>
      </c>
      <c r="C213" s="10">
        <v>0.67100000000000026</v>
      </c>
      <c r="D213" s="11">
        <v>1.0438574863500001</v>
      </c>
      <c r="E213" s="11">
        <v>1.85148008066806</v>
      </c>
      <c r="F213" s="11">
        <v>1.96602958190218</v>
      </c>
      <c r="G213" s="11">
        <v>2.79</v>
      </c>
      <c r="H213" s="11">
        <v>1.9111086724384589</v>
      </c>
      <c r="I213" s="11">
        <v>4.2750000000000004</v>
      </c>
      <c r="J213" s="11">
        <v>4.6249999999999982</v>
      </c>
      <c r="K213" s="11">
        <v>11.950000000000008</v>
      </c>
      <c r="L213" s="11">
        <v>17.625</v>
      </c>
      <c r="M213" s="11">
        <v>17.789289</v>
      </c>
      <c r="N213" s="11">
        <v>16.866070000000001</v>
      </c>
      <c r="O213" s="11">
        <v>24.299334999999999</v>
      </c>
      <c r="P213" s="11">
        <v>32.798541999999998</v>
      </c>
      <c r="Q213" s="11">
        <v>43.910017000000003</v>
      </c>
      <c r="R213" s="11">
        <v>67.012522000000004</v>
      </c>
      <c r="S213" s="11">
        <v>74.472483999999994</v>
      </c>
      <c r="T213" s="11">
        <v>92.472613999999993</v>
      </c>
      <c r="U213" s="11">
        <v>76.786938000000006</v>
      </c>
      <c r="V213" s="11">
        <v>109.181014</v>
      </c>
      <c r="W213" s="11">
        <v>167.99697399999999</v>
      </c>
      <c r="X213" s="11">
        <v>221.620926</v>
      </c>
      <c r="Y213" s="11">
        <v>215.17280299999999</v>
      </c>
      <c r="Z213" s="11">
        <v>221.60163299999999</v>
      </c>
      <c r="AA213" s="11">
        <v>255.02257599999999</v>
      </c>
      <c r="AB213" s="11">
        <v>239.51188400000001</v>
      </c>
      <c r="AC213" s="11">
        <v>282.08</v>
      </c>
      <c r="AD213" s="11">
        <v>305.39</v>
      </c>
      <c r="AE213" s="11">
        <v>290.51</v>
      </c>
    </row>
    <row r="214" spans="1:31" ht="13.5" customHeight="1" x14ac:dyDescent="0.15">
      <c r="A214" s="1"/>
      <c r="B214" s="16" t="s">
        <v>238</v>
      </c>
      <c r="C214" s="13">
        <v>1.5640000000000001</v>
      </c>
      <c r="D214" s="14">
        <v>0.98819665970575465</v>
      </c>
      <c r="E214" s="14">
        <v>0.58985305143890043</v>
      </c>
      <c r="F214" s="14">
        <v>0.80119834090518982</v>
      </c>
      <c r="G214" s="14">
        <v>0.86</v>
      </c>
      <c r="H214" s="14">
        <v>1.4502066424528204</v>
      </c>
      <c r="I214" s="14">
        <v>1.3</v>
      </c>
      <c r="J214" s="14">
        <v>2.0249999999999999</v>
      </c>
      <c r="K214" s="14">
        <v>2.3749999999999991</v>
      </c>
      <c r="L214" s="14">
        <v>4.4249999999999998</v>
      </c>
      <c r="M214" s="14">
        <v>3.4063789999999998</v>
      </c>
      <c r="N214" s="14">
        <v>3.1642239999999999</v>
      </c>
      <c r="O214" s="14">
        <v>4.4534039999999999</v>
      </c>
      <c r="P214" s="14">
        <v>6.0761750000000001</v>
      </c>
      <c r="Q214" s="14">
        <v>10.079981999999999</v>
      </c>
      <c r="R214" s="14">
        <v>12.653654</v>
      </c>
      <c r="S214" s="14">
        <v>13.488946</v>
      </c>
      <c r="T214" s="14">
        <v>13.361063</v>
      </c>
      <c r="U214" s="14">
        <v>14.048870000000001</v>
      </c>
      <c r="V214" s="14">
        <v>16.389410999999999</v>
      </c>
      <c r="W214" s="14">
        <v>20.941306000000001</v>
      </c>
      <c r="X214" s="14">
        <v>21.098208</v>
      </c>
      <c r="Y214" s="14">
        <v>22.656898000000002</v>
      </c>
      <c r="Z214" s="14">
        <v>23.400334999999998</v>
      </c>
      <c r="AA214" s="14">
        <v>24.863247999999999</v>
      </c>
      <c r="AB214" s="14">
        <v>19.320665000000002</v>
      </c>
      <c r="AC214" s="14">
        <v>23.19</v>
      </c>
      <c r="AD214" s="14">
        <v>31.76</v>
      </c>
      <c r="AE214" s="14">
        <v>25.01</v>
      </c>
    </row>
    <row r="215" spans="1:31" ht="13.5" customHeight="1" x14ac:dyDescent="0.15">
      <c r="A215" s="1"/>
      <c r="B215" s="16" t="s">
        <v>239</v>
      </c>
      <c r="C215" s="10">
        <v>0.17899999999999999</v>
      </c>
      <c r="D215" s="11">
        <v>6.9867135857868176E-2</v>
      </c>
      <c r="E215" s="11">
        <v>0.18064784224928401</v>
      </c>
      <c r="F215" s="11">
        <v>4.9336815014282505E-2</v>
      </c>
      <c r="G215" s="11">
        <v>1.07</v>
      </c>
      <c r="H215" s="11">
        <v>1.1645869381410501</v>
      </c>
      <c r="I215" s="11">
        <v>1.85</v>
      </c>
      <c r="J215" s="11">
        <v>2.5249999999999981</v>
      </c>
      <c r="K215" s="11">
        <v>3</v>
      </c>
      <c r="L215" s="11">
        <v>5.1250010000000001</v>
      </c>
      <c r="M215" s="11">
        <v>6.3123800000000001</v>
      </c>
      <c r="N215" s="11">
        <v>9.8923000000000005</v>
      </c>
      <c r="O215" s="11">
        <v>9.1448549999999997</v>
      </c>
      <c r="P215" s="11">
        <v>13.64259</v>
      </c>
      <c r="Q215" s="11">
        <v>14.792275</v>
      </c>
      <c r="R215" s="11">
        <v>20.363408</v>
      </c>
      <c r="S215" s="11">
        <v>25.446959</v>
      </c>
      <c r="T215" s="11">
        <v>44.469537000000003</v>
      </c>
      <c r="U215" s="11">
        <v>34.167988000000001</v>
      </c>
      <c r="V215" s="11">
        <v>58.587657</v>
      </c>
      <c r="W215" s="11">
        <v>46.549084999999998</v>
      </c>
      <c r="X215" s="11">
        <v>61.194515000000003</v>
      </c>
      <c r="Y215" s="11">
        <v>58.155352999999998</v>
      </c>
      <c r="Z215" s="11">
        <v>73.323218999999995</v>
      </c>
      <c r="AA215" s="11">
        <v>75.651668999999998</v>
      </c>
      <c r="AB215" s="11">
        <v>65.803479999999993</v>
      </c>
      <c r="AC215" s="11">
        <v>92.45</v>
      </c>
      <c r="AD215" s="11">
        <v>81.88</v>
      </c>
      <c r="AE215" s="11">
        <v>67.38</v>
      </c>
    </row>
    <row r="216" spans="1:31" ht="13.5" customHeight="1" x14ac:dyDescent="0.15">
      <c r="A216" s="1"/>
      <c r="B216" s="16" t="s">
        <v>240</v>
      </c>
      <c r="C216" s="13">
        <v>1.375</v>
      </c>
      <c r="D216" s="14">
        <v>1.35515804273953</v>
      </c>
      <c r="E216" s="14">
        <v>1.68094602431871</v>
      </c>
      <c r="F216" s="14">
        <v>2.16176495058841</v>
      </c>
      <c r="G216" s="14">
        <v>2.87</v>
      </c>
      <c r="H216" s="14">
        <v>1.3259375835553999</v>
      </c>
      <c r="I216" s="14">
        <v>3.1</v>
      </c>
      <c r="J216" s="14">
        <v>3.7500000000000009</v>
      </c>
      <c r="K216" s="14">
        <v>10.475000000000003</v>
      </c>
      <c r="L216" s="14">
        <v>14.65</v>
      </c>
      <c r="M216" s="14">
        <v>10.912691000000001</v>
      </c>
      <c r="N216" s="14">
        <v>19.141604999999998</v>
      </c>
      <c r="O216" s="14">
        <v>14.405988000000001</v>
      </c>
      <c r="P216" s="14">
        <v>18.262910000000002</v>
      </c>
      <c r="Q216" s="14">
        <v>31.275338999999999</v>
      </c>
      <c r="R216" s="14">
        <v>93.519090000000006</v>
      </c>
      <c r="S216" s="14">
        <v>99.678869000000006</v>
      </c>
      <c r="T216" s="14">
        <v>85.065907999999993</v>
      </c>
      <c r="U216" s="14">
        <v>45.501033999999997</v>
      </c>
      <c r="V216" s="14">
        <v>58.072569000000001</v>
      </c>
      <c r="W216" s="14">
        <v>81.394964999999999</v>
      </c>
      <c r="X216" s="14">
        <v>110.348736</v>
      </c>
      <c r="Y216" s="14">
        <v>105.573088</v>
      </c>
      <c r="Z216" s="14">
        <v>161.83414099999999</v>
      </c>
      <c r="AA216" s="14">
        <v>171.244518</v>
      </c>
      <c r="AB216" s="14">
        <v>141.80344400000001</v>
      </c>
      <c r="AC216" s="14">
        <v>142.15</v>
      </c>
      <c r="AD216" s="14">
        <v>157.58000000000001</v>
      </c>
      <c r="AE216" s="14">
        <v>186.38</v>
      </c>
    </row>
    <row r="217" spans="1:31" ht="13.5" customHeight="1" x14ac:dyDescent="0.15">
      <c r="A217" s="1"/>
      <c r="B217" s="16" t="s">
        <v>241</v>
      </c>
      <c r="C217" s="10">
        <v>0.62399999999999978</v>
      </c>
      <c r="D217" s="11">
        <v>0.6339840878953531</v>
      </c>
      <c r="E217" s="11">
        <v>1.7877769979912201</v>
      </c>
      <c r="F217" s="11">
        <v>3.00038988852865</v>
      </c>
      <c r="G217" s="11">
        <v>0.69</v>
      </c>
      <c r="H217" s="11">
        <v>1.3405114173808201</v>
      </c>
      <c r="I217" s="11">
        <v>1.425</v>
      </c>
      <c r="J217" s="11">
        <v>1.675</v>
      </c>
      <c r="K217" s="11">
        <v>3.375</v>
      </c>
      <c r="L217" s="11">
        <v>7.8000020000000001</v>
      </c>
      <c r="M217" s="11">
        <v>7.6642279999999996</v>
      </c>
      <c r="N217" s="11">
        <v>9.1987459999999999</v>
      </c>
      <c r="O217" s="11">
        <v>9.4348559999999999</v>
      </c>
      <c r="P217" s="11">
        <v>11.953336999999999</v>
      </c>
      <c r="Q217" s="11">
        <v>22.750229000000001</v>
      </c>
      <c r="R217" s="11">
        <v>21.567291000000001</v>
      </c>
      <c r="S217" s="11">
        <v>23.535291999999998</v>
      </c>
      <c r="T217" s="11">
        <v>21.314329000000001</v>
      </c>
      <c r="U217" s="11">
        <v>20.289203000000001</v>
      </c>
      <c r="V217" s="11">
        <v>21.304181</v>
      </c>
      <c r="W217" s="11">
        <v>26.022603</v>
      </c>
      <c r="X217" s="11">
        <v>30.883102000000001</v>
      </c>
      <c r="Y217" s="11">
        <v>33.177906999999998</v>
      </c>
      <c r="Z217" s="11">
        <v>36.332627000000002</v>
      </c>
      <c r="AA217" s="11">
        <v>41.166276000000003</v>
      </c>
      <c r="AB217" s="11">
        <v>42.153908999999999</v>
      </c>
      <c r="AC217" s="11">
        <v>50.04</v>
      </c>
      <c r="AD217" s="11">
        <v>54.62</v>
      </c>
      <c r="AE217" s="11">
        <v>56.63</v>
      </c>
    </row>
    <row r="218" spans="1:31" ht="13.5" customHeight="1" x14ac:dyDescent="0.15">
      <c r="A218" s="1"/>
      <c r="B218" s="16" t="s">
        <v>242</v>
      </c>
      <c r="C218" s="13">
        <v>27.981999999999999</v>
      </c>
      <c r="D218" s="14">
        <v>44.992059484150595</v>
      </c>
      <c r="E218" s="14">
        <v>49.759780645425799</v>
      </c>
      <c r="F218" s="14">
        <v>75.745061539861709</v>
      </c>
      <c r="G218" s="14">
        <v>50.19</v>
      </c>
      <c r="H218" s="14">
        <v>70.054220050909834</v>
      </c>
      <c r="I218" s="14">
        <v>102.75</v>
      </c>
      <c r="J218" s="14">
        <v>125.375</v>
      </c>
      <c r="K218" s="14">
        <v>138.22500000000008</v>
      </c>
      <c r="L218" s="14">
        <v>191.599999</v>
      </c>
      <c r="M218" s="14">
        <v>227.38970900000001</v>
      </c>
      <c r="N218" s="14">
        <v>255.52565799999999</v>
      </c>
      <c r="O218" s="14">
        <v>263.70556299999998</v>
      </c>
      <c r="P218" s="14">
        <v>330.34858500000001</v>
      </c>
      <c r="Q218" s="14">
        <v>424.44366600000001</v>
      </c>
      <c r="R218" s="14">
        <v>512.60197800000003</v>
      </c>
      <c r="S218" s="14">
        <v>577.68683199999998</v>
      </c>
      <c r="T218" s="14">
        <v>699.66695900000002</v>
      </c>
      <c r="U218" s="14">
        <v>516.38590399999998</v>
      </c>
      <c r="V218" s="14">
        <v>767.34704299999999</v>
      </c>
      <c r="W218" s="14">
        <v>1338.6931959999999</v>
      </c>
      <c r="X218" s="14">
        <v>1592.5516990000001</v>
      </c>
      <c r="Y218" s="14">
        <v>1865.590993</v>
      </c>
      <c r="Z218" s="14">
        <v>2919.8795930000001</v>
      </c>
      <c r="AA218" s="14">
        <v>2769.1808350000001</v>
      </c>
      <c r="AB218" s="14">
        <v>3375.276089</v>
      </c>
      <c r="AC218" s="14">
        <v>3700.14</v>
      </c>
      <c r="AD218" s="14">
        <v>3840.61</v>
      </c>
      <c r="AE218" s="14">
        <v>3735.81</v>
      </c>
    </row>
    <row r="219" spans="1:31" ht="13.5" customHeight="1" x14ac:dyDescent="0.15">
      <c r="A219" s="1"/>
      <c r="B219" s="16" t="s">
        <v>243</v>
      </c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>
        <v>0.03</v>
      </c>
      <c r="AC219" s="11">
        <v>0.02</v>
      </c>
      <c r="AD219" s="11">
        <v>0.06</v>
      </c>
      <c r="AE219" s="11">
        <v>0.06</v>
      </c>
    </row>
    <row r="220" spans="1:31" ht="13.5" customHeight="1" x14ac:dyDescent="0.15">
      <c r="A220" s="1"/>
      <c r="B220" s="16" t="s">
        <v>244</v>
      </c>
      <c r="C220" s="13">
        <v>1.5400000000000003</v>
      </c>
      <c r="D220" s="14">
        <v>1.9923667226508408</v>
      </c>
      <c r="E220" s="14">
        <v>2.7405768381292899</v>
      </c>
      <c r="F220" s="14">
        <v>6.3702197607573297</v>
      </c>
      <c r="G220" s="14">
        <v>8.23</v>
      </c>
      <c r="H220" s="14">
        <v>1.4226548443392599</v>
      </c>
      <c r="I220" s="14">
        <v>4.9749999999999996</v>
      </c>
      <c r="J220" s="14">
        <v>6.1</v>
      </c>
      <c r="K220" s="14">
        <v>7.4749999999999996</v>
      </c>
      <c r="L220" s="14">
        <v>19.000001000000001</v>
      </c>
      <c r="M220" s="14">
        <v>23.931269</v>
      </c>
      <c r="N220" s="14">
        <v>27.625942999999999</v>
      </c>
      <c r="O220" s="14">
        <v>15.985227999999999</v>
      </c>
      <c r="P220" s="14">
        <v>7.1164550000000002</v>
      </c>
      <c r="Q220" s="14">
        <v>9.5227629999999994</v>
      </c>
      <c r="R220" s="14">
        <v>12.366303</v>
      </c>
      <c r="S220" s="14">
        <v>10.820532999999999</v>
      </c>
      <c r="T220" s="14">
        <v>14.552052</v>
      </c>
      <c r="U220" s="14">
        <v>21.423829000000001</v>
      </c>
      <c r="V220" s="14">
        <v>49.686405999999998</v>
      </c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1:31" ht="13.5" customHeight="1" x14ac:dyDescent="0.15">
      <c r="A221" s="1"/>
      <c r="B221" s="16" t="s">
        <v>245</v>
      </c>
      <c r="C221" s="10">
        <v>8.1000000000000003E-2</v>
      </c>
      <c r="D221" s="11">
        <v>0.65991952140737353</v>
      </c>
      <c r="E221" s="11">
        <v>0.72560584442033849</v>
      </c>
      <c r="F221" s="11">
        <v>9.6604527367051718E-2</v>
      </c>
      <c r="G221" s="11">
        <v>0.86</v>
      </c>
      <c r="H221" s="11">
        <v>0.54870651906617351</v>
      </c>
      <c r="I221" s="11">
        <v>0.57499999999999996</v>
      </c>
      <c r="J221" s="11">
        <v>0.97499999999999998</v>
      </c>
      <c r="K221" s="11">
        <v>2.15</v>
      </c>
      <c r="L221" s="11">
        <v>3.7</v>
      </c>
      <c r="M221" s="11">
        <v>5.0654000000000003</v>
      </c>
      <c r="N221" s="11">
        <v>5.3620190000000001</v>
      </c>
      <c r="O221" s="11">
        <v>5.7806410000000001</v>
      </c>
      <c r="P221" s="11">
        <v>9.7957909999999995</v>
      </c>
      <c r="Q221" s="11">
        <v>10.819701999999999</v>
      </c>
      <c r="R221" s="11">
        <v>13.861361</v>
      </c>
      <c r="S221" s="11">
        <v>43.817856999999997</v>
      </c>
      <c r="T221" s="11">
        <v>52.656094000000003</v>
      </c>
      <c r="U221" s="11">
        <v>18.835231</v>
      </c>
      <c r="V221" s="11">
        <v>27.418510999999999</v>
      </c>
      <c r="W221" s="11">
        <v>42.488053999999998</v>
      </c>
      <c r="X221" s="11">
        <v>53.120640000000002</v>
      </c>
      <c r="Y221" s="11">
        <v>61.112696999999997</v>
      </c>
      <c r="Z221" s="11">
        <v>65.200080999999997</v>
      </c>
      <c r="AA221" s="11">
        <v>77.109915000000001</v>
      </c>
      <c r="AB221" s="11">
        <v>90.795274000000006</v>
      </c>
      <c r="AC221" s="11">
        <v>78.52</v>
      </c>
      <c r="AD221" s="11">
        <v>65.73</v>
      </c>
      <c r="AE221" s="11">
        <v>64.8</v>
      </c>
    </row>
    <row r="222" spans="1:31" ht="13.5" customHeight="1" x14ac:dyDescent="0.15">
      <c r="A222" s="1"/>
      <c r="B222" s="16" t="s">
        <v>246</v>
      </c>
      <c r="C222" s="13">
        <v>19.637</v>
      </c>
      <c r="D222" s="14">
        <v>22.691120199298002</v>
      </c>
      <c r="E222" s="14">
        <v>14.8942813393209</v>
      </c>
      <c r="F222" s="14">
        <v>31.067167699102388</v>
      </c>
      <c r="G222" s="14">
        <v>31.38</v>
      </c>
      <c r="H222" s="14">
        <v>25.042718001009199</v>
      </c>
      <c r="I222" s="14">
        <v>41.15</v>
      </c>
      <c r="J222" s="14">
        <v>34.299999999999997</v>
      </c>
      <c r="K222" s="14">
        <v>40.775000000000013</v>
      </c>
      <c r="L222" s="14">
        <v>77.575001</v>
      </c>
      <c r="M222" s="14">
        <v>65.072320000000005</v>
      </c>
      <c r="N222" s="14">
        <v>59.192213000000002</v>
      </c>
      <c r="O222" s="14">
        <v>57.888444</v>
      </c>
      <c r="P222" s="14">
        <v>54.175592999999999</v>
      </c>
      <c r="Q222" s="14">
        <v>64.790104999999997</v>
      </c>
      <c r="R222" s="14">
        <v>140.79578699999999</v>
      </c>
      <c r="S222" s="14">
        <v>93.105254000000002</v>
      </c>
      <c r="T222" s="14">
        <v>116.428715</v>
      </c>
      <c r="U222" s="14">
        <v>86.388136000000003</v>
      </c>
      <c r="V222" s="14">
        <v>101.75899</v>
      </c>
      <c r="W222" s="14">
        <v>200.46879999999999</v>
      </c>
      <c r="X222" s="14">
        <v>251.81120200000001</v>
      </c>
      <c r="Y222" s="14">
        <v>199.09044</v>
      </c>
      <c r="Z222" s="14">
        <v>271.73282499999999</v>
      </c>
      <c r="AA222" s="14">
        <v>241.18969100000001</v>
      </c>
      <c r="AB222" s="14">
        <v>213.83736099999999</v>
      </c>
      <c r="AC222" s="14">
        <v>233.86</v>
      </c>
      <c r="AD222" s="14">
        <v>212.16</v>
      </c>
      <c r="AE222" s="14">
        <v>243.94</v>
      </c>
    </row>
    <row r="223" spans="1:31" ht="13.5" customHeight="1" x14ac:dyDescent="0.15">
      <c r="A223" s="1"/>
      <c r="B223" s="16" t="s">
        <v>247</v>
      </c>
      <c r="C223" s="10">
        <v>2.6529999999999982</v>
      </c>
      <c r="D223" s="11">
        <v>2.54929313040887</v>
      </c>
      <c r="E223" s="11">
        <v>3.4024151096030701</v>
      </c>
      <c r="F223" s="11">
        <v>9.3813023287602544</v>
      </c>
      <c r="G223" s="11">
        <v>9.11</v>
      </c>
      <c r="H223" s="11">
        <v>4.8854258864654421</v>
      </c>
      <c r="I223" s="11">
        <v>6.5</v>
      </c>
      <c r="J223" s="11">
        <v>6.0750000000000002</v>
      </c>
      <c r="K223" s="11">
        <v>6.6500000000000021</v>
      </c>
      <c r="L223" s="11">
        <v>7.9500019999999996</v>
      </c>
      <c r="M223" s="11">
        <v>7.1754899999999999</v>
      </c>
      <c r="N223" s="11">
        <v>6.9158920000000004</v>
      </c>
      <c r="O223" s="11">
        <v>9.6330410000000004</v>
      </c>
      <c r="P223" s="11">
        <v>11.255623</v>
      </c>
      <c r="Q223" s="11">
        <v>15.287616</v>
      </c>
      <c r="R223" s="11">
        <v>24.561523999999999</v>
      </c>
      <c r="S223" s="11">
        <v>41.709663999999997</v>
      </c>
      <c r="T223" s="11">
        <v>41.837045000000003</v>
      </c>
      <c r="U223" s="11">
        <v>31.651214</v>
      </c>
      <c r="V223" s="11">
        <v>38.606495000000002</v>
      </c>
      <c r="W223" s="11">
        <v>64.225155000000001</v>
      </c>
      <c r="X223" s="11">
        <v>71.187078999999997</v>
      </c>
      <c r="Y223" s="11">
        <v>86.954935000000006</v>
      </c>
      <c r="Z223" s="11">
        <v>98.874986000000007</v>
      </c>
      <c r="AA223" s="11">
        <v>112.815961</v>
      </c>
      <c r="AB223" s="11">
        <v>118.94546099999999</v>
      </c>
      <c r="AC223" s="11">
        <v>150.32</v>
      </c>
      <c r="AD223" s="11">
        <v>164.99</v>
      </c>
      <c r="AE223" s="11">
        <v>136.24</v>
      </c>
    </row>
    <row r="224" spans="1:31" ht="13.5" customHeight="1" x14ac:dyDescent="0.15">
      <c r="A224" s="1"/>
      <c r="B224" s="16" t="s">
        <v>248</v>
      </c>
      <c r="C224" s="13">
        <v>2.4809999999999999</v>
      </c>
      <c r="D224" s="14">
        <v>2.9608975724869384</v>
      </c>
      <c r="E224" s="14">
        <v>3.1582607785292987</v>
      </c>
      <c r="F224" s="14">
        <v>6.0332591758660197</v>
      </c>
      <c r="G224" s="14">
        <v>15.81</v>
      </c>
      <c r="H224" s="14">
        <v>23.051208111893487</v>
      </c>
      <c r="I224" s="14">
        <v>19.649999999999999</v>
      </c>
      <c r="J224" s="14">
        <v>23.024999999999999</v>
      </c>
      <c r="K224" s="14">
        <v>30.550000000000011</v>
      </c>
      <c r="L224" s="14">
        <v>27.950001</v>
      </c>
      <c r="M224" s="14">
        <v>33.782170999999998</v>
      </c>
      <c r="N224" s="14">
        <v>46.031292999999998</v>
      </c>
      <c r="O224" s="14">
        <v>40.929378</v>
      </c>
      <c r="P224" s="14">
        <v>58.836153000000003</v>
      </c>
      <c r="Q224" s="14">
        <v>80.396944000000005</v>
      </c>
      <c r="R224" s="14">
        <v>115.26997</v>
      </c>
      <c r="S224" s="14">
        <v>246.53874500000001</v>
      </c>
      <c r="T224" s="14">
        <v>407.85433699999999</v>
      </c>
      <c r="U224" s="14">
        <v>213.01821200000001</v>
      </c>
      <c r="V224" s="14">
        <v>399.54852299999999</v>
      </c>
      <c r="W224" s="14">
        <v>558.59091799999999</v>
      </c>
      <c r="X224" s="14">
        <v>635.01102700000001</v>
      </c>
      <c r="Y224" s="14">
        <v>649.37416700000006</v>
      </c>
      <c r="Z224" s="14">
        <v>754.60619299999996</v>
      </c>
      <c r="AA224" s="14">
        <v>755.97649999999999</v>
      </c>
      <c r="AB224" s="14">
        <v>683.151522</v>
      </c>
      <c r="AC224" s="14">
        <v>729.16</v>
      </c>
      <c r="AD224" s="14">
        <v>758.08</v>
      </c>
      <c r="AE224" s="14">
        <v>751.34</v>
      </c>
    </row>
    <row r="225" spans="1:31" ht="13.5" customHeight="1" x14ac:dyDescent="0.15">
      <c r="A225" s="1"/>
      <c r="B225" s="16" t="s">
        <v>249</v>
      </c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>
        <v>0.01</v>
      </c>
      <c r="AD225" s="11"/>
      <c r="AE225" s="11"/>
    </row>
    <row r="226" spans="1:31" ht="13.5" customHeight="1" x14ac:dyDescent="0.15">
      <c r="A226" s="1"/>
      <c r="B226" s="16" t="s">
        <v>250</v>
      </c>
      <c r="C226" s="13">
        <v>5.5E-2</v>
      </c>
      <c r="D226" s="14">
        <v>7.2104581487611993E-2</v>
      </c>
      <c r="E226" s="14">
        <v>2.7413519810090992E-2</v>
      </c>
      <c r="F226" s="14">
        <v>1.30698119222187E-2</v>
      </c>
      <c r="G226" s="14">
        <v>0.05</v>
      </c>
      <c r="H226" s="14">
        <v>2.2584852523373802E-2</v>
      </c>
      <c r="I226" s="14"/>
      <c r="J226" s="14">
        <v>7.4999999999999997E-2</v>
      </c>
      <c r="K226" s="14">
        <v>2.5000000000000001E-2</v>
      </c>
      <c r="L226" s="14"/>
      <c r="M226" s="14">
        <v>7.5100000000000002E-3</v>
      </c>
      <c r="N226" s="14">
        <v>6.4895999999999995E-2</v>
      </c>
      <c r="O226" s="14">
        <v>0.25588699999999998</v>
      </c>
      <c r="P226" s="14">
        <v>0.44562200000000002</v>
      </c>
      <c r="Q226" s="14">
        <v>0.58570699999999998</v>
      </c>
      <c r="R226" s="14">
        <v>1.0945609999999999</v>
      </c>
      <c r="S226" s="14">
        <v>0.85482000000000002</v>
      </c>
      <c r="T226" s="14">
        <v>0.92305199999999998</v>
      </c>
      <c r="U226" s="14">
        <v>1.401961</v>
      </c>
      <c r="V226" s="14">
        <v>1.0075989999999999</v>
      </c>
      <c r="W226" s="14">
        <v>0.84512100000000001</v>
      </c>
      <c r="X226" s="14">
        <v>0.65450600000000003</v>
      </c>
      <c r="Y226" s="14">
        <v>1.212143</v>
      </c>
      <c r="Z226" s="14">
        <v>1.1371579999999999</v>
      </c>
      <c r="AA226" s="14">
        <v>2.1486610000000002</v>
      </c>
      <c r="AB226" s="14">
        <v>3.0670579999999998</v>
      </c>
      <c r="AC226" s="14">
        <v>2.79</v>
      </c>
      <c r="AD226" s="14">
        <v>2.4</v>
      </c>
      <c r="AE226" s="14">
        <v>2.65</v>
      </c>
    </row>
    <row r="227" spans="1:31" ht="13.5" customHeight="1" x14ac:dyDescent="0.15">
      <c r="A227" s="1"/>
      <c r="B227" s="16" t="s">
        <v>251</v>
      </c>
      <c r="C227" s="10">
        <v>0.02</v>
      </c>
      <c r="D227" s="11">
        <v>3.5500385688365596E-2</v>
      </c>
      <c r="E227" s="11">
        <v>1.5265764198302901E-2</v>
      </c>
      <c r="F227" s="11">
        <v>0.128877388149188</v>
      </c>
      <c r="G227" s="11">
        <v>0.09</v>
      </c>
      <c r="H227" s="11">
        <v>0.31510964108696515</v>
      </c>
      <c r="I227" s="11">
        <v>0.125</v>
      </c>
      <c r="J227" s="11">
        <v>0.17499999999999999</v>
      </c>
      <c r="K227" s="11">
        <v>0.27500000000000013</v>
      </c>
      <c r="L227" s="11">
        <v>0.375</v>
      </c>
      <c r="M227" s="11">
        <v>0.36718800000000001</v>
      </c>
      <c r="N227" s="11">
        <v>0.38775799999999999</v>
      </c>
      <c r="O227" s="11">
        <v>0.41226400000000002</v>
      </c>
      <c r="P227" s="11">
        <v>0.45188499999999998</v>
      </c>
      <c r="Q227" s="11">
        <v>0.66763300000000003</v>
      </c>
      <c r="R227" s="11">
        <v>0.67744899999999997</v>
      </c>
      <c r="S227" s="11">
        <v>0.57052099999999994</v>
      </c>
      <c r="T227" s="11">
        <v>1.019881</v>
      </c>
      <c r="U227" s="11">
        <v>1.1417390000000001</v>
      </c>
      <c r="V227" s="11">
        <v>2.4376380000000002</v>
      </c>
      <c r="W227" s="11">
        <v>1.12435</v>
      </c>
      <c r="X227" s="11">
        <v>1.217684</v>
      </c>
      <c r="Y227" s="11">
        <v>1.5548770000000001</v>
      </c>
      <c r="Z227" s="11">
        <v>2.3757969999999999</v>
      </c>
      <c r="AA227" s="11">
        <v>2.6644040000000002</v>
      </c>
      <c r="AB227" s="11">
        <v>3.752437</v>
      </c>
      <c r="AC227" s="11">
        <v>4.26</v>
      </c>
      <c r="AD227" s="11">
        <v>4.53</v>
      </c>
      <c r="AE227" s="11">
        <v>3.25</v>
      </c>
    </row>
    <row r="228" spans="1:31" ht="13.5" customHeight="1" x14ac:dyDescent="0.15">
      <c r="A228" s="1"/>
      <c r="B228" s="16" t="s">
        <v>252</v>
      </c>
      <c r="C228" s="13"/>
      <c r="D228" s="14"/>
      <c r="E228" s="14"/>
      <c r="F228" s="14">
        <v>1.1105159630499808</v>
      </c>
      <c r="G228" s="14"/>
      <c r="H228" s="14"/>
      <c r="I228" s="14">
        <v>0.52500000000000002</v>
      </c>
      <c r="J228" s="14"/>
      <c r="K228" s="14"/>
      <c r="L228" s="14">
        <v>2.700002</v>
      </c>
      <c r="M228" s="14">
        <v>9.4572000000000003E-2</v>
      </c>
      <c r="N228" s="14">
        <v>0.181473</v>
      </c>
      <c r="O228" s="14">
        <v>0.12179</v>
      </c>
      <c r="P228" s="14">
        <v>0.211256</v>
      </c>
      <c r="Q228" s="14">
        <v>0.36931199999999997</v>
      </c>
      <c r="R228" s="14">
        <v>0.35911599999999999</v>
      </c>
      <c r="S228" s="14">
        <v>0.43799700000000003</v>
      </c>
      <c r="T228" s="14">
        <v>0.84182900000000005</v>
      </c>
      <c r="U228" s="14">
        <v>0.33567200000000003</v>
      </c>
      <c r="V228" s="14">
        <v>0.41302499999999998</v>
      </c>
      <c r="W228" s="14">
        <v>0.26760299999999998</v>
      </c>
      <c r="X228" s="14">
        <v>0.59409100000000004</v>
      </c>
      <c r="Y228" s="14">
        <v>1.821294</v>
      </c>
      <c r="Z228" s="14">
        <v>0.72672899999999996</v>
      </c>
      <c r="AA228" s="14">
        <v>0.64643300000000004</v>
      </c>
      <c r="AB228" s="14">
        <v>0.79296199999999994</v>
      </c>
      <c r="AC228" s="14">
        <v>0.72</v>
      </c>
      <c r="AD228" s="14">
        <v>0.56999999999999995</v>
      </c>
      <c r="AE228" s="14">
        <v>0.81</v>
      </c>
    </row>
    <row r="229" spans="1:31" ht="13.5" customHeight="1" x14ac:dyDescent="0.15">
      <c r="A229" s="1"/>
      <c r="B229" s="16" t="s">
        <v>253</v>
      </c>
      <c r="C229" s="10">
        <v>0.48599999999999999</v>
      </c>
      <c r="D229" s="11">
        <v>0.73809345049963382</v>
      </c>
      <c r="E229" s="11">
        <v>1.86693850423667</v>
      </c>
      <c r="F229" s="11">
        <v>0.54756330618629945</v>
      </c>
      <c r="G229" s="11">
        <v>1.5</v>
      </c>
      <c r="H229" s="11">
        <v>1.3554500790534498</v>
      </c>
      <c r="I229" s="11">
        <v>1.175</v>
      </c>
      <c r="J229" s="11">
        <v>1.175</v>
      </c>
      <c r="K229" s="11">
        <v>1.8</v>
      </c>
      <c r="L229" s="11">
        <v>1.2500009999999999</v>
      </c>
      <c r="M229" s="11">
        <v>1.160379</v>
      </c>
      <c r="N229" s="11">
        <v>1.7125520000000001</v>
      </c>
      <c r="O229" s="11">
        <v>3.2547619999999999</v>
      </c>
      <c r="P229" s="11">
        <v>13.752318000000001</v>
      </c>
      <c r="Q229" s="11">
        <v>16.142393999999999</v>
      </c>
      <c r="R229" s="11">
        <v>16.400113999999999</v>
      </c>
      <c r="S229" s="11">
        <v>12.601035</v>
      </c>
      <c r="T229" s="11">
        <v>10.141821999999999</v>
      </c>
      <c r="U229" s="11">
        <v>21.021894</v>
      </c>
      <c r="V229" s="11">
        <v>9.4249569999999991</v>
      </c>
      <c r="W229" s="11">
        <v>12.101497</v>
      </c>
      <c r="X229" s="11">
        <v>20.240760999999999</v>
      </c>
      <c r="Y229" s="11">
        <v>24.248567999999999</v>
      </c>
      <c r="Z229" s="11">
        <v>25.432257</v>
      </c>
      <c r="AA229" s="11">
        <v>16.468965000000001</v>
      </c>
      <c r="AB229" s="11">
        <v>10.080538000000001</v>
      </c>
      <c r="AC229" s="11">
        <v>15.35</v>
      </c>
      <c r="AD229" s="11">
        <v>20.83</v>
      </c>
      <c r="AE229" s="11">
        <v>32.299999999999997</v>
      </c>
    </row>
    <row r="230" spans="1:31" ht="13.5" customHeight="1" x14ac:dyDescent="0.15">
      <c r="A230" s="1"/>
      <c r="B230" s="16" t="s">
        <v>254</v>
      </c>
      <c r="C230" s="13">
        <v>2.0409999999999999</v>
      </c>
      <c r="D230" s="14">
        <v>2.8125496346213801</v>
      </c>
      <c r="E230" s="14">
        <v>3.85645967804277</v>
      </c>
      <c r="F230" s="14">
        <v>3.0189180653853702</v>
      </c>
      <c r="G230" s="14">
        <v>3.84</v>
      </c>
      <c r="H230" s="14">
        <v>6.824833718544757</v>
      </c>
      <c r="I230" s="14">
        <v>10.25</v>
      </c>
      <c r="J230" s="14">
        <v>9.15</v>
      </c>
      <c r="K230" s="14">
        <v>8.2500000000000036</v>
      </c>
      <c r="L230" s="14">
        <v>8.5749999999999993</v>
      </c>
      <c r="M230" s="14">
        <v>10.024179</v>
      </c>
      <c r="N230" s="14">
        <v>19.443103000000001</v>
      </c>
      <c r="O230" s="14">
        <v>20.311129999999999</v>
      </c>
      <c r="P230" s="14">
        <v>25.557296999999998</v>
      </c>
      <c r="Q230" s="14">
        <v>57.210844000000002</v>
      </c>
      <c r="R230" s="14">
        <v>97.717327999999995</v>
      </c>
      <c r="S230" s="14">
        <v>129.03580700000001</v>
      </c>
      <c r="T230" s="14">
        <v>377.91256800000002</v>
      </c>
      <c r="U230" s="14">
        <v>191.97324699999999</v>
      </c>
      <c r="V230" s="14">
        <v>57.507838</v>
      </c>
      <c r="W230" s="14">
        <v>75.195727000000005</v>
      </c>
      <c r="X230" s="14">
        <v>82.710472999999993</v>
      </c>
      <c r="Y230" s="14">
        <v>101.291321</v>
      </c>
      <c r="Z230" s="14">
        <v>106.110058</v>
      </c>
      <c r="AA230" s="14">
        <v>112.376217</v>
      </c>
      <c r="AB230" s="14">
        <v>81.496772000000007</v>
      </c>
      <c r="AC230" s="14">
        <v>92.17</v>
      </c>
      <c r="AD230" s="14">
        <v>83.8</v>
      </c>
      <c r="AE230" s="14">
        <v>85.94</v>
      </c>
    </row>
    <row r="231" spans="1:31" ht="13.5" customHeight="1" x14ac:dyDescent="0.15">
      <c r="A231" s="1"/>
      <c r="B231" s="16" t="s">
        <v>255</v>
      </c>
      <c r="C231" s="10">
        <v>1.323</v>
      </c>
      <c r="D231" s="11">
        <v>3.5046928882155899</v>
      </c>
      <c r="E231" s="11">
        <v>4.3342936677391801</v>
      </c>
      <c r="F231" s="11">
        <v>12.3914156455344</v>
      </c>
      <c r="G231" s="11">
        <v>11.54</v>
      </c>
      <c r="H231" s="11">
        <v>12.740832140475405</v>
      </c>
      <c r="I231" s="11">
        <v>29.524999999999999</v>
      </c>
      <c r="J231" s="11">
        <v>35.875</v>
      </c>
      <c r="K231" s="11">
        <v>28.999999999999989</v>
      </c>
      <c r="L231" s="11">
        <v>33.399999000000001</v>
      </c>
      <c r="M231" s="11">
        <v>32.591951000000002</v>
      </c>
      <c r="N231" s="11">
        <v>19.151018000000001</v>
      </c>
      <c r="O231" s="11">
        <v>18.827959</v>
      </c>
      <c r="P231" s="11">
        <v>21.897852</v>
      </c>
      <c r="Q231" s="11">
        <v>27.073535</v>
      </c>
      <c r="R231" s="11">
        <v>34.655402000000002</v>
      </c>
      <c r="S231" s="11">
        <v>47.304355999999999</v>
      </c>
      <c r="T231" s="11">
        <v>69.925629000000001</v>
      </c>
      <c r="U231" s="11">
        <v>45.858421</v>
      </c>
      <c r="V231" s="11">
        <v>78.936582999999999</v>
      </c>
      <c r="W231" s="11">
        <v>135.16434699999999</v>
      </c>
      <c r="X231" s="11">
        <v>137.74257</v>
      </c>
      <c r="Y231" s="11">
        <v>151.154574</v>
      </c>
      <c r="Z231" s="11">
        <v>217.687578</v>
      </c>
      <c r="AA231" s="11">
        <v>165.624956</v>
      </c>
      <c r="AB231" s="11">
        <v>139.85567599999999</v>
      </c>
      <c r="AC231" s="11">
        <v>188.76</v>
      </c>
      <c r="AD231" s="11">
        <v>189.19</v>
      </c>
      <c r="AE231" s="11">
        <v>154.72999999999999</v>
      </c>
    </row>
    <row r="232" spans="1:31" ht="13.5" customHeight="1" x14ac:dyDescent="0.15">
      <c r="A232" s="1"/>
      <c r="B232" s="16" t="s">
        <v>256</v>
      </c>
      <c r="C232" s="13">
        <v>6.88</v>
      </c>
      <c r="D232" s="14">
        <v>10.403045961149305</v>
      </c>
      <c r="E232" s="14">
        <v>13.934571363156</v>
      </c>
      <c r="F232" s="14">
        <v>9.18454343720793</v>
      </c>
      <c r="G232" s="14">
        <v>10.59</v>
      </c>
      <c r="H232" s="14">
        <v>14.463412803837196</v>
      </c>
      <c r="I232" s="14">
        <v>21.225000000000001</v>
      </c>
      <c r="J232" s="14">
        <v>25.4</v>
      </c>
      <c r="K232" s="14">
        <v>24.05</v>
      </c>
      <c r="L232" s="14">
        <v>37.549999999999997</v>
      </c>
      <c r="M232" s="14">
        <v>58.379800000000003</v>
      </c>
      <c r="N232" s="14">
        <v>44.291812</v>
      </c>
      <c r="O232" s="14">
        <v>25.97917</v>
      </c>
      <c r="P232" s="14">
        <v>56.509121999999998</v>
      </c>
      <c r="Q232" s="14">
        <v>88.804396999999994</v>
      </c>
      <c r="R232" s="14">
        <v>118.46953600000001</v>
      </c>
      <c r="S232" s="14">
        <v>139.26221899999999</v>
      </c>
      <c r="T232" s="14">
        <v>159.587017</v>
      </c>
      <c r="U232" s="14">
        <v>189.52728099999999</v>
      </c>
      <c r="V232" s="14">
        <v>154.97735900000001</v>
      </c>
      <c r="W232" s="14">
        <v>238.133059</v>
      </c>
      <c r="X232" s="14">
        <v>252.27618699999999</v>
      </c>
      <c r="Y232" s="14">
        <v>215.28225699999999</v>
      </c>
      <c r="Z232" s="14">
        <v>237.77247399999999</v>
      </c>
      <c r="AA232" s="14">
        <v>160.742391</v>
      </c>
      <c r="AB232" s="14">
        <v>73.244891999999993</v>
      </c>
      <c r="AC232" s="14">
        <v>82.05</v>
      </c>
      <c r="AD232" s="14">
        <v>72.709999999999994</v>
      </c>
      <c r="AE232" s="14">
        <v>240.16</v>
      </c>
    </row>
    <row r="233" spans="1:31" ht="13.5" customHeight="1" x14ac:dyDescent="0.15">
      <c r="A233" s="1"/>
      <c r="B233" s="16" t="s">
        <v>257</v>
      </c>
      <c r="C233" s="10">
        <v>1.151</v>
      </c>
      <c r="D233" s="11">
        <v>64.455027731315084</v>
      </c>
      <c r="E233" s="11">
        <v>0.45605294918045108</v>
      </c>
      <c r="F233" s="11">
        <v>0.77135529629877009</v>
      </c>
      <c r="G233" s="11">
        <v>0.64</v>
      </c>
      <c r="H233" s="11">
        <v>0.87447231410369886</v>
      </c>
      <c r="I233" s="11">
        <v>0.875</v>
      </c>
      <c r="J233" s="11">
        <v>1.85</v>
      </c>
      <c r="K233" s="11">
        <v>3.925000000000002</v>
      </c>
      <c r="L233" s="11">
        <v>17.324999999999999</v>
      </c>
      <c r="M233" s="11">
        <v>33.240751000000003</v>
      </c>
      <c r="N233" s="11">
        <v>50.045520000000003</v>
      </c>
      <c r="O233" s="11">
        <v>28.035872999999999</v>
      </c>
      <c r="P233" s="11">
        <v>7.6089630000000001</v>
      </c>
      <c r="Q233" s="11">
        <v>3.4891009999999998</v>
      </c>
      <c r="R233" s="11">
        <v>19.007090000000002</v>
      </c>
      <c r="S233" s="11">
        <v>11.644674999999999</v>
      </c>
      <c r="T233" s="11">
        <v>1.625732</v>
      </c>
      <c r="U233" s="11">
        <v>117.52499400000001</v>
      </c>
      <c r="V233" s="11">
        <v>0.96984300000000001</v>
      </c>
      <c r="W233" s="11">
        <v>2.4848110000000001</v>
      </c>
      <c r="X233" s="11">
        <v>1.2100150000000001</v>
      </c>
      <c r="Y233" s="11">
        <v>2.2709800000000002</v>
      </c>
      <c r="Z233" s="11">
        <v>8.9566979999999994</v>
      </c>
      <c r="AA233" s="11">
        <v>4.2265180000000004</v>
      </c>
      <c r="AB233" s="11">
        <v>8.2075639999999996</v>
      </c>
      <c r="AC233" s="11">
        <v>6.82</v>
      </c>
      <c r="AD233" s="11">
        <v>4.91</v>
      </c>
      <c r="AE233" s="11">
        <v>6.13</v>
      </c>
    </row>
    <row r="234" spans="1:31" ht="13.5" customHeight="1" x14ac:dyDescent="0.15">
      <c r="A234" s="1"/>
      <c r="B234" s="9" t="s">
        <v>258</v>
      </c>
      <c r="C234" s="13">
        <v>49.659000000000027</v>
      </c>
      <c r="D234" s="14">
        <v>19.15962861527494</v>
      </c>
      <c r="E234" s="14">
        <v>19.063619541004886</v>
      </c>
      <c r="F234" s="14">
        <v>37.761346761492888</v>
      </c>
      <c r="G234" s="14">
        <v>47.1</v>
      </c>
      <c r="H234" s="14">
        <v>24.370188602993796</v>
      </c>
      <c r="I234" s="14">
        <v>36.325000000000003</v>
      </c>
      <c r="J234" s="14">
        <v>26.274999999999991</v>
      </c>
      <c r="K234" s="14">
        <v>58.150000000000013</v>
      </c>
      <c r="L234" s="14">
        <v>149.07499999999999</v>
      </c>
      <c r="M234" s="14">
        <v>176.04151899999999</v>
      </c>
      <c r="N234" s="14">
        <v>182.449725</v>
      </c>
      <c r="O234" s="14">
        <v>169.75806700000001</v>
      </c>
      <c r="P234" s="14">
        <v>137.602892</v>
      </c>
      <c r="Q234" s="14">
        <v>82.673433000000003</v>
      </c>
      <c r="R234" s="14">
        <v>115.88003</v>
      </c>
      <c r="S234" s="14">
        <v>685.31826899999999</v>
      </c>
      <c r="T234" s="14">
        <v>1085.0038280000001</v>
      </c>
      <c r="U234" s="14">
        <v>337.55635799999999</v>
      </c>
      <c r="V234" s="14">
        <v>453.43014399999998</v>
      </c>
      <c r="W234" s="14">
        <v>208.13552899999999</v>
      </c>
      <c r="X234" s="14">
        <v>294.86067700000001</v>
      </c>
      <c r="Y234" s="14">
        <v>247.98822000000001</v>
      </c>
      <c r="Z234" s="14">
        <v>111.596476</v>
      </c>
      <c r="AA234" s="14">
        <v>162.27452</v>
      </c>
      <c r="AB234" s="14">
        <v>93.432511000000005</v>
      </c>
      <c r="AC234" s="14">
        <v>105.12</v>
      </c>
      <c r="AD234" s="14">
        <v>69.180000000000007</v>
      </c>
      <c r="AE234" s="14">
        <v>61.6</v>
      </c>
    </row>
    <row r="235" spans="1:31" ht="13.5" customHeight="1" x14ac:dyDescent="0.15">
      <c r="A235" s="1"/>
      <c r="B235" s="12" t="s">
        <v>259</v>
      </c>
      <c r="C235" s="10">
        <v>1.083</v>
      </c>
      <c r="D235" s="11">
        <v>1.7324636398857398</v>
      </c>
      <c r="E235" s="11">
        <v>0.32068651350537675</v>
      </c>
      <c r="F235" s="11">
        <v>0.343032862076386</v>
      </c>
      <c r="G235" s="11">
        <v>0.23</v>
      </c>
      <c r="H235" s="11">
        <v>0.30521705693660112</v>
      </c>
      <c r="I235" s="11">
        <v>0.67500000000000004</v>
      </c>
      <c r="J235" s="11">
        <v>2.6250000000000018</v>
      </c>
      <c r="K235" s="11">
        <v>3</v>
      </c>
      <c r="L235" s="11">
        <v>4.3250000000000002</v>
      </c>
      <c r="M235" s="11">
        <v>5.2288600000000001</v>
      </c>
      <c r="N235" s="11">
        <v>5.0836940000000004</v>
      </c>
      <c r="O235" s="11">
        <v>4.9138200000000003</v>
      </c>
      <c r="P235" s="11">
        <v>6.4241210000000004</v>
      </c>
      <c r="Q235" s="11">
        <v>10.795403</v>
      </c>
      <c r="R235" s="11">
        <v>23.11533</v>
      </c>
      <c r="S235" s="11">
        <v>21.060116000000001</v>
      </c>
      <c r="T235" s="11">
        <v>36.952289999999998</v>
      </c>
      <c r="U235" s="11">
        <v>22.200890999999999</v>
      </c>
      <c r="V235" s="11">
        <v>23.838208000000002</v>
      </c>
      <c r="W235" s="11">
        <v>38.279204</v>
      </c>
      <c r="X235" s="11">
        <v>35.159112999999998</v>
      </c>
      <c r="Y235" s="11">
        <v>36.382899999999999</v>
      </c>
      <c r="Z235" s="11">
        <v>36.313735999999999</v>
      </c>
      <c r="AA235" s="11">
        <v>52.726492999999998</v>
      </c>
      <c r="AB235" s="11">
        <v>39.244957999999997</v>
      </c>
      <c r="AC235" s="11">
        <v>45.69</v>
      </c>
      <c r="AD235" s="11">
        <v>38.15</v>
      </c>
      <c r="AE235" s="11">
        <v>51.21</v>
      </c>
    </row>
    <row r="236" spans="1:31" ht="13.5" customHeight="1" x14ac:dyDescent="0.15">
      <c r="A236" s="1"/>
      <c r="B236" s="12" t="s">
        <v>260</v>
      </c>
      <c r="C236" s="13">
        <v>48.576000000000029</v>
      </c>
      <c r="D236" s="14">
        <v>17.4271649753892</v>
      </c>
      <c r="E236" s="14">
        <v>18.742933027499507</v>
      </c>
      <c r="F236" s="14">
        <v>37.418313899416496</v>
      </c>
      <c r="G236" s="14">
        <v>46.87</v>
      </c>
      <c r="H236" s="14">
        <v>24.064971546057198</v>
      </c>
      <c r="I236" s="14">
        <v>35.65</v>
      </c>
      <c r="J236" s="14">
        <v>23.649999999999991</v>
      </c>
      <c r="K236" s="14">
        <v>55.150000000000013</v>
      </c>
      <c r="L236" s="14">
        <v>144.75</v>
      </c>
      <c r="M236" s="14">
        <v>170.812659</v>
      </c>
      <c r="N236" s="14">
        <v>177.36603099999999</v>
      </c>
      <c r="O236" s="14">
        <v>164.844247</v>
      </c>
      <c r="P236" s="14">
        <v>131.17877100000001</v>
      </c>
      <c r="Q236" s="14">
        <v>71.878029999999995</v>
      </c>
      <c r="R236" s="14">
        <v>92.764700000000005</v>
      </c>
      <c r="S236" s="14">
        <v>664.25815299999999</v>
      </c>
      <c r="T236" s="14">
        <v>1048.0515379999999</v>
      </c>
      <c r="U236" s="14">
        <v>315.35546699999998</v>
      </c>
      <c r="V236" s="14">
        <v>429.59193599999998</v>
      </c>
      <c r="W236" s="14">
        <v>169.856325</v>
      </c>
      <c r="X236" s="14">
        <v>259.70156400000002</v>
      </c>
      <c r="Y236" s="14">
        <v>211.60532000000001</v>
      </c>
      <c r="Z236" s="14">
        <v>75.282740000000004</v>
      </c>
      <c r="AA236" s="14">
        <v>109.548027</v>
      </c>
      <c r="AB236" s="14">
        <v>54.187553000000001</v>
      </c>
      <c r="AC236" s="14">
        <v>59.43</v>
      </c>
      <c r="AD236" s="14">
        <v>31.03</v>
      </c>
      <c r="AE236" s="14">
        <v>10.39</v>
      </c>
    </row>
    <row r="237" spans="1:31" ht="13.5" customHeight="1" x14ac:dyDescent="0.15">
      <c r="A237" s="1"/>
      <c r="B237" s="9" t="s">
        <v>261</v>
      </c>
      <c r="C237" s="10"/>
      <c r="D237" s="11">
        <v>100.67676967213801</v>
      </c>
      <c r="E237" s="11">
        <v>39.843320610687002</v>
      </c>
      <c r="F237" s="11">
        <v>385.11927699501706</v>
      </c>
      <c r="G237" s="11">
        <v>1215.0999999999999</v>
      </c>
      <c r="H237" s="11">
        <v>454.40576074623209</v>
      </c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9" t="s">
        <v>262</v>
      </c>
      <c r="C238" s="13">
        <v>415.48099999999988</v>
      </c>
      <c r="D238" s="14">
        <v>452.70211177892099</v>
      </c>
      <c r="E238" s="14">
        <v>387.69717048931813</v>
      </c>
      <c r="F238" s="14">
        <v>30.4749737275604</v>
      </c>
      <c r="G238" s="14">
        <v>0.08</v>
      </c>
      <c r="H238" s="14">
        <v>1.2666633520127499</v>
      </c>
      <c r="I238" s="14">
        <v>385.05</v>
      </c>
      <c r="J238" s="14">
        <v>155.25</v>
      </c>
      <c r="K238" s="14">
        <v>44.850000000000016</v>
      </c>
      <c r="L238" s="14">
        <v>1379.7000009999999</v>
      </c>
      <c r="M238" s="14">
        <v>2082.559992</v>
      </c>
      <c r="N238" s="14">
        <v>680.28242899999998</v>
      </c>
      <c r="O238" s="14">
        <v>210.00666200000001</v>
      </c>
      <c r="P238" s="14">
        <v>300.53872999999999</v>
      </c>
      <c r="Q238" s="14">
        <v>237.382757</v>
      </c>
      <c r="R238" s="14">
        <v>229.48206400000001</v>
      </c>
      <c r="S238" s="14">
        <v>334.23527100000001</v>
      </c>
      <c r="T238" s="14">
        <v>3521.6731329999998</v>
      </c>
      <c r="U238" s="14">
        <v>4411.3612199999998</v>
      </c>
      <c r="V238" s="14">
        <v>2978.375239</v>
      </c>
      <c r="W238" s="14">
        <v>15000.892822</v>
      </c>
      <c r="X238" s="14">
        <v>4766.9240309999996</v>
      </c>
      <c r="Y238" s="14">
        <v>11447.16822</v>
      </c>
      <c r="Z238" s="14">
        <v>3025.9816660000001</v>
      </c>
      <c r="AA238" s="14">
        <v>2125.4149029999999</v>
      </c>
      <c r="AB238" s="14">
        <v>2308.621854</v>
      </c>
      <c r="AC238" s="14">
        <v>2071.1999999999998</v>
      </c>
      <c r="AD238" s="14">
        <v>2553.71</v>
      </c>
      <c r="AE238" s="14">
        <v>2509.62</v>
      </c>
    </row>
    <row r="239" spans="1:31" ht="13.5" customHeight="1" x14ac:dyDescent="0.15">
      <c r="A239" s="1"/>
      <c r="B239" s="9" t="s">
        <v>263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12" t="s">
        <v>264</v>
      </c>
      <c r="C240" s="13">
        <v>552.1819999999999</v>
      </c>
      <c r="D240" s="14">
        <v>1063.5449041406309</v>
      </c>
      <c r="E240" s="14">
        <v>1094.6243124656744</v>
      </c>
      <c r="F240" s="14">
        <v>917.62170632135826</v>
      </c>
      <c r="G240" s="14">
        <v>1480.59</v>
      </c>
      <c r="H240" s="14">
        <v>1632.0991406976987</v>
      </c>
      <c r="I240" s="14">
        <v>1835.425</v>
      </c>
      <c r="J240" s="14">
        <v>2028.8000000000002</v>
      </c>
      <c r="K240" s="14">
        <v>1931.9500000000003</v>
      </c>
      <c r="L240" s="14">
        <v>2255.125004</v>
      </c>
      <c r="M240" s="14">
        <v>2768.7253059999998</v>
      </c>
      <c r="N240" s="14">
        <v>3064.2332059999999</v>
      </c>
      <c r="O240" s="14">
        <v>3662.2222109999998</v>
      </c>
      <c r="P240" s="14">
        <v>4975.8339679999999</v>
      </c>
      <c r="Q240" s="14">
        <v>6601.9096929999996</v>
      </c>
      <c r="R240" s="14">
        <v>9428.9554079999998</v>
      </c>
      <c r="S240" s="14">
        <v>13263.979508</v>
      </c>
      <c r="T240" s="14">
        <v>15949.550730999999</v>
      </c>
      <c r="U240" s="14">
        <v>12732.022948</v>
      </c>
      <c r="V240" s="14">
        <v>17921.185659999999</v>
      </c>
      <c r="W240" s="14">
        <v>24204.787183</v>
      </c>
      <c r="X240" s="14">
        <v>28009.170590000002</v>
      </c>
      <c r="Y240" s="14">
        <v>30946.282996000002</v>
      </c>
      <c r="Z240" s="14">
        <v>34202.570138000003</v>
      </c>
      <c r="AA240" s="14">
        <v>25691.529942000001</v>
      </c>
      <c r="AB240" s="14">
        <v>22693.232817</v>
      </c>
      <c r="AC240" s="14">
        <v>24436.21</v>
      </c>
      <c r="AD240" s="14">
        <v>26960.9</v>
      </c>
      <c r="AE240" s="14">
        <v>29595.55</v>
      </c>
    </row>
    <row r="241" spans="1:31" ht="13.5" customHeight="1" x14ac:dyDescent="0.15">
      <c r="A241" s="1"/>
      <c r="B241" s="12" t="s">
        <v>265</v>
      </c>
      <c r="C241" s="10">
        <v>1665.4570000000003</v>
      </c>
      <c r="D241" s="11">
        <v>1901.0497811149205</v>
      </c>
      <c r="E241" s="11">
        <v>2238.6447368022655</v>
      </c>
      <c r="F241" s="11">
        <v>2335.7033024294301</v>
      </c>
      <c r="G241" s="11">
        <v>2520.27</v>
      </c>
      <c r="H241" s="11">
        <v>3052.1297875181094</v>
      </c>
      <c r="I241" s="11">
        <v>3367.4</v>
      </c>
      <c r="J241" s="11">
        <v>3664.6999999999994</v>
      </c>
      <c r="K241" s="11">
        <v>3861.75</v>
      </c>
      <c r="L241" s="11">
        <v>4684.4499969999997</v>
      </c>
      <c r="M241" s="11">
        <v>5132.2542370000001</v>
      </c>
      <c r="N241" s="11">
        <v>6176.2232620000004</v>
      </c>
      <c r="O241" s="11">
        <v>8440.7344730000004</v>
      </c>
      <c r="P241" s="11">
        <v>11279.055796000001</v>
      </c>
      <c r="Q241" s="11">
        <v>14153.523257000001</v>
      </c>
      <c r="R241" s="11">
        <v>19218.183568</v>
      </c>
      <c r="S241" s="11">
        <v>25927.458191999998</v>
      </c>
      <c r="T241" s="11">
        <v>39297.994575999997</v>
      </c>
      <c r="U241" s="11">
        <v>32319.429216</v>
      </c>
      <c r="V241" s="11">
        <v>44349.112811999999</v>
      </c>
      <c r="W241" s="11">
        <v>56263.530849000002</v>
      </c>
      <c r="X241" s="11">
        <v>59672.165364</v>
      </c>
      <c r="Y241" s="11">
        <v>61104.612974999996</v>
      </c>
      <c r="Z241" s="11">
        <v>63269.928664999999</v>
      </c>
      <c r="AA241" s="11">
        <v>50253.904323000002</v>
      </c>
      <c r="AB241" s="11">
        <v>47670.408538000003</v>
      </c>
      <c r="AC241" s="11">
        <v>48921.27</v>
      </c>
      <c r="AD241" s="11">
        <v>49790.97</v>
      </c>
      <c r="AE241" s="11">
        <v>52155.33</v>
      </c>
    </row>
    <row r="242" spans="1:31" ht="13.5" customHeight="1" x14ac:dyDescent="0.15">
      <c r="A242" s="1"/>
      <c r="B242" s="12" t="s">
        <v>266</v>
      </c>
      <c r="C242" s="13">
        <v>4064.9969999999998</v>
      </c>
      <c r="D242" s="14">
        <v>4534.6594502291691</v>
      </c>
      <c r="E242" s="14">
        <v>4652.6088323207123</v>
      </c>
      <c r="F242" s="14">
        <v>5287.580810043034</v>
      </c>
      <c r="G242" s="14">
        <v>6559.69</v>
      </c>
      <c r="H242" s="14">
        <v>6676.2605928453704</v>
      </c>
      <c r="I242" s="14">
        <v>7126.3249999999998</v>
      </c>
      <c r="J242" s="14">
        <v>7295.6</v>
      </c>
      <c r="K242" s="14">
        <v>7530.0750000000007</v>
      </c>
      <c r="L242" s="14">
        <v>8159.5500089999996</v>
      </c>
      <c r="M242" s="14">
        <v>8052.8738130000002</v>
      </c>
      <c r="N242" s="14">
        <v>9009.9093539999994</v>
      </c>
      <c r="O242" s="14">
        <v>10980.782195</v>
      </c>
      <c r="P242" s="14">
        <v>13194.302846</v>
      </c>
      <c r="Q242" s="14">
        <v>17343.602632999999</v>
      </c>
      <c r="R242" s="14">
        <v>20516.173318000001</v>
      </c>
      <c r="S242" s="14">
        <v>26245.271443000001</v>
      </c>
      <c r="T242" s="14">
        <v>33845.377031000004</v>
      </c>
      <c r="U242" s="14">
        <v>28818.379351</v>
      </c>
      <c r="V242" s="14">
        <v>35210.103808</v>
      </c>
      <c r="W242" s="14">
        <v>46423.026243</v>
      </c>
      <c r="X242" s="14">
        <v>41447.219281999998</v>
      </c>
      <c r="Y242" s="14">
        <v>42222.521853999999</v>
      </c>
      <c r="Z242" s="14">
        <v>41780.700335000001</v>
      </c>
      <c r="AA242" s="14">
        <v>35991.641716999999</v>
      </c>
      <c r="AB242" s="14">
        <v>37173.912083000003</v>
      </c>
      <c r="AC242" s="14">
        <v>42204.39</v>
      </c>
      <c r="AD242" s="14">
        <v>47662.65</v>
      </c>
      <c r="AE242" s="14">
        <v>47225.24</v>
      </c>
    </row>
    <row r="243" spans="1:31" ht="13.5" customHeight="1" x14ac:dyDescent="0.15">
      <c r="A243" s="1"/>
      <c r="B243" s="12" t="s">
        <v>267</v>
      </c>
      <c r="C243" s="10">
        <v>3226.3330000000001</v>
      </c>
      <c r="D243" s="11">
        <v>2282.7705914571279</v>
      </c>
      <c r="E243" s="11">
        <v>2432.4344404009425</v>
      </c>
      <c r="F243" s="11">
        <v>3017.2407674859896</v>
      </c>
      <c r="G243" s="11">
        <v>3486.87</v>
      </c>
      <c r="H243" s="11">
        <v>3726.7764515688687</v>
      </c>
      <c r="I243" s="11">
        <v>4201.6750000000002</v>
      </c>
      <c r="J243" s="11">
        <v>4396.0249999999996</v>
      </c>
      <c r="K243" s="11">
        <v>4764.3750000000009</v>
      </c>
      <c r="L243" s="11">
        <v>5622.2499959999996</v>
      </c>
      <c r="M243" s="11">
        <v>5989.9273780000003</v>
      </c>
      <c r="N243" s="11">
        <v>7084.010225</v>
      </c>
      <c r="O243" s="11">
        <v>9366.8508280000005</v>
      </c>
      <c r="P243" s="11">
        <v>12254.814770999999</v>
      </c>
      <c r="Q243" s="11">
        <v>15416.442553999999</v>
      </c>
      <c r="R243" s="11">
        <v>20714.251577999999</v>
      </c>
      <c r="S243" s="11">
        <v>26941.841133000002</v>
      </c>
      <c r="T243" s="11">
        <v>41099.046455000003</v>
      </c>
      <c r="U243" s="11">
        <v>34775.448943000003</v>
      </c>
      <c r="V243" s="11">
        <v>47478.920477</v>
      </c>
      <c r="W243" s="11">
        <v>60615.831065999999</v>
      </c>
      <c r="X243" s="11">
        <v>63007.300893</v>
      </c>
      <c r="Y243" s="11">
        <v>64469.690686000002</v>
      </c>
      <c r="Z243" s="11">
        <v>66230.408444000001</v>
      </c>
      <c r="AA243" s="11">
        <v>53076.752144999999</v>
      </c>
      <c r="AB243" s="11">
        <v>50143.059127</v>
      </c>
      <c r="AC243" s="11">
        <v>51824.34</v>
      </c>
      <c r="AD243" s="11">
        <v>53312.92</v>
      </c>
      <c r="AE243" s="11">
        <v>56809.120000000003</v>
      </c>
    </row>
    <row r="244" spans="1:31" ht="13.5" customHeight="1" x14ac:dyDescent="0.15">
      <c r="A244" s="1"/>
      <c r="B244" s="17" t="s">
        <v>268</v>
      </c>
      <c r="C244" s="13">
        <v>2353.1860000000001</v>
      </c>
      <c r="D244" s="14">
        <v>3119.5532465118813</v>
      </c>
      <c r="E244" s="14">
        <v>3550.9989785741436</v>
      </c>
      <c r="F244" s="14">
        <v>3746.0615906571725</v>
      </c>
      <c r="G244" s="14">
        <v>5548.12</v>
      </c>
      <c r="H244" s="14">
        <v>6445.4220815689505</v>
      </c>
      <c r="I244" s="14">
        <v>6932.95</v>
      </c>
      <c r="J244" s="14">
        <v>6367.65</v>
      </c>
      <c r="K244" s="14">
        <v>6288.8249999999998</v>
      </c>
      <c r="L244" s="14">
        <v>7980.6250099999997</v>
      </c>
      <c r="M244" s="14">
        <v>9125.3258079999996</v>
      </c>
      <c r="N244" s="14">
        <v>11922.737518</v>
      </c>
      <c r="O244" s="14">
        <v>15630.049155000001</v>
      </c>
      <c r="P244" s="14">
        <v>20115.809918999999</v>
      </c>
      <c r="Q244" s="14">
        <v>26655.334384000002</v>
      </c>
      <c r="R244" s="14">
        <v>34697.606645</v>
      </c>
      <c r="S244" s="14">
        <v>47966.658928999997</v>
      </c>
      <c r="T244" s="14">
        <v>56229.807033999998</v>
      </c>
      <c r="U244" s="14">
        <v>46410.904261999996</v>
      </c>
      <c r="V244" s="14">
        <v>71781.983607999995</v>
      </c>
      <c r="W244" s="14">
        <v>92040.467199000006</v>
      </c>
      <c r="X244" s="14">
        <v>93803.819069000005</v>
      </c>
      <c r="Y244" s="14">
        <v>99920.437048000007</v>
      </c>
      <c r="Z244" s="14">
        <v>110605.213785</v>
      </c>
      <c r="AA244" s="14">
        <v>87428.075205999994</v>
      </c>
      <c r="AB244" s="14">
        <v>83865.893662000002</v>
      </c>
      <c r="AC244" s="14">
        <v>98433.42</v>
      </c>
      <c r="AD244" s="14">
        <v>112560.18</v>
      </c>
      <c r="AE244" s="14">
        <v>112254.92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1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7" width="9.6640625" customWidth="1"/>
    <col min="18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269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270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272</v>
      </c>
      <c r="D7" s="4" t="s">
        <v>273</v>
      </c>
      <c r="E7" s="4" t="s">
        <v>274</v>
      </c>
      <c r="F7" s="4" t="s">
        <v>275</v>
      </c>
      <c r="G7" s="4" t="s">
        <v>276</v>
      </c>
      <c r="H7" s="4" t="s">
        <v>277</v>
      </c>
      <c r="I7" s="4" t="s">
        <v>278</v>
      </c>
      <c r="J7" s="4" t="s">
        <v>279</v>
      </c>
      <c r="K7" s="4" t="s">
        <v>280</v>
      </c>
      <c r="L7" s="4" t="s">
        <v>281</v>
      </c>
      <c r="M7" s="4" t="s">
        <v>282</v>
      </c>
      <c r="N7" s="4" t="s">
        <v>283</v>
      </c>
      <c r="O7" s="4" t="s">
        <v>284</v>
      </c>
      <c r="P7" s="4" t="s">
        <v>285</v>
      </c>
      <c r="Q7" s="4" t="s">
        <v>286</v>
      </c>
      <c r="R7" s="4" t="s">
        <v>287</v>
      </c>
      <c r="S7" s="4" t="s">
        <v>288</v>
      </c>
      <c r="T7" s="4" t="s">
        <v>289</v>
      </c>
      <c r="U7" s="4" t="s">
        <v>290</v>
      </c>
      <c r="V7" s="4" t="s">
        <v>291</v>
      </c>
      <c r="W7" s="4" t="s">
        <v>292</v>
      </c>
      <c r="X7" s="4" t="s">
        <v>293</v>
      </c>
      <c r="Y7" s="4" t="s">
        <v>294</v>
      </c>
      <c r="Z7" s="4" t="s">
        <v>295</v>
      </c>
      <c r="AA7" s="4" t="s">
        <v>296</v>
      </c>
      <c r="AB7" s="4" t="s">
        <v>297</v>
      </c>
      <c r="AC7" s="4" t="s">
        <v>298</v>
      </c>
      <c r="AD7" s="4" t="s">
        <v>299</v>
      </c>
      <c r="AE7" s="5" t="s">
        <v>300</v>
      </c>
    </row>
    <row r="8" spans="1:31" ht="13.5" customHeight="1" x14ac:dyDescent="0.15">
      <c r="A8" s="1"/>
      <c r="B8" s="6" t="s">
        <v>301</v>
      </c>
      <c r="C8" s="7">
        <v>560.83900000000028</v>
      </c>
      <c r="D8" s="8">
        <v>826.31558338699438</v>
      </c>
      <c r="E8" s="8">
        <v>685.82206757565029</v>
      </c>
      <c r="F8" s="8">
        <v>840.98610930428981</v>
      </c>
      <c r="G8" s="8">
        <v>944.65</v>
      </c>
      <c r="H8" s="8">
        <v>1089.1542248548601</v>
      </c>
      <c r="I8" s="8">
        <v>1443.5</v>
      </c>
      <c r="J8" s="8">
        <v>1455.15</v>
      </c>
      <c r="K8" s="8">
        <v>1172.599999999999</v>
      </c>
      <c r="L8" s="8">
        <v>1067.5499990000001</v>
      </c>
      <c r="M8" s="8">
        <v>1217.669361</v>
      </c>
      <c r="N8" s="8">
        <v>1329.1154280000001</v>
      </c>
      <c r="O8" s="8">
        <v>2321.1120860000001</v>
      </c>
      <c r="P8" s="8">
        <v>3333.1267419999999</v>
      </c>
      <c r="Q8" s="8">
        <v>4667.068123</v>
      </c>
      <c r="R8" s="8">
        <v>6493.0665779999999</v>
      </c>
      <c r="S8" s="8">
        <v>7629.737169</v>
      </c>
      <c r="T8" s="8">
        <v>11125.928739999999</v>
      </c>
      <c r="U8" s="8">
        <v>10743.83224</v>
      </c>
      <c r="V8" s="8">
        <v>12073.745207</v>
      </c>
      <c r="W8" s="8">
        <v>13424.052218000001</v>
      </c>
      <c r="X8" s="8">
        <v>13619.928755999999</v>
      </c>
      <c r="Y8" s="8">
        <v>11093.982298999999</v>
      </c>
      <c r="Z8" s="8">
        <v>10004.075887000001</v>
      </c>
      <c r="AA8" s="8">
        <v>9467.9512849999992</v>
      </c>
      <c r="AB8" s="8">
        <v>8742.2000470000003</v>
      </c>
      <c r="AC8" s="8">
        <v>14325.13</v>
      </c>
      <c r="AD8" s="8">
        <v>14139.56</v>
      </c>
      <c r="AE8" s="8">
        <v>10573.69</v>
      </c>
    </row>
    <row r="9" spans="1:31" ht="13.5" customHeight="1" x14ac:dyDescent="0.15">
      <c r="A9" s="1"/>
      <c r="B9" s="9" t="s">
        <v>302</v>
      </c>
      <c r="C9" s="10">
        <v>19509.428</v>
      </c>
      <c r="D9" s="11">
        <v>23196.569256598854</v>
      </c>
      <c r="E9" s="11">
        <v>21268.79407979282</v>
      </c>
      <c r="F9" s="11">
        <v>25484.480715907495</v>
      </c>
      <c r="G9" s="11">
        <v>34486.53</v>
      </c>
      <c r="H9" s="11">
        <v>36054.758485761078</v>
      </c>
      <c r="I9" s="11">
        <v>40896.425000000003</v>
      </c>
      <c r="J9" s="11">
        <v>42162.074999999997</v>
      </c>
      <c r="K9" s="11">
        <v>47900.5</v>
      </c>
      <c r="L9" s="11">
        <v>38506.124979</v>
      </c>
      <c r="M9" s="11">
        <v>36156.627446999999</v>
      </c>
      <c r="N9" s="11">
        <v>41976.592081000003</v>
      </c>
      <c r="O9" s="11">
        <v>53941.591052000003</v>
      </c>
      <c r="P9" s="11">
        <v>72011.142280999993</v>
      </c>
      <c r="Q9" s="11">
        <v>98895.097609000004</v>
      </c>
      <c r="R9" s="11">
        <v>165021.31234100001</v>
      </c>
      <c r="S9" s="11">
        <v>233483.101532</v>
      </c>
      <c r="T9" s="11">
        <v>321398.90945899999</v>
      </c>
      <c r="U9" s="11">
        <v>257649.43479900001</v>
      </c>
      <c r="V9" s="11">
        <v>350779.96317300003</v>
      </c>
      <c r="W9" s="11">
        <v>465020.226371</v>
      </c>
      <c r="X9" s="11">
        <v>490385.96911100001</v>
      </c>
      <c r="Y9" s="11">
        <v>467935.19765599997</v>
      </c>
      <c r="Z9" s="11">
        <v>460360.48735499999</v>
      </c>
      <c r="AA9" s="11">
        <v>392215.22353999998</v>
      </c>
      <c r="AB9" s="11">
        <v>356208.13374600001</v>
      </c>
      <c r="AC9" s="11">
        <v>442974.39000100002</v>
      </c>
      <c r="AD9" s="11">
        <v>508980.58</v>
      </c>
      <c r="AE9" s="11">
        <v>479868.82</v>
      </c>
    </row>
    <row r="10" spans="1:31" ht="13.5" customHeight="1" x14ac:dyDescent="0.15">
      <c r="A10" s="1"/>
      <c r="B10" s="12" t="s">
        <v>303</v>
      </c>
      <c r="C10" s="13">
        <v>11255.597</v>
      </c>
      <c r="D10" s="14">
        <v>14284.516494095218</v>
      </c>
      <c r="E10" s="14">
        <v>13596.9053698802</v>
      </c>
      <c r="F10" s="14">
        <v>15019.698329250041</v>
      </c>
      <c r="G10" s="14">
        <v>19247.13</v>
      </c>
      <c r="H10" s="14">
        <v>20498.956872934064</v>
      </c>
      <c r="I10" s="14">
        <v>24072.174999999999</v>
      </c>
      <c r="J10" s="14">
        <v>25452.15</v>
      </c>
      <c r="K10" s="14">
        <v>25859.924999999999</v>
      </c>
      <c r="L10" s="14">
        <v>24681.574994999999</v>
      </c>
      <c r="M10" s="14">
        <v>24322.540520999999</v>
      </c>
      <c r="N10" s="14">
        <v>27614.364902000001</v>
      </c>
      <c r="O10" s="14">
        <v>35326.322935999997</v>
      </c>
      <c r="P10" s="14">
        <v>44776.572455000001</v>
      </c>
      <c r="Q10" s="14">
        <v>60977.705110000003</v>
      </c>
      <c r="R10" s="14">
        <v>76233.330493999994</v>
      </c>
      <c r="S10" s="14">
        <v>100466.05138600001</v>
      </c>
      <c r="T10" s="14">
        <v>126338.65511000001</v>
      </c>
      <c r="U10" s="14">
        <v>106713.48268</v>
      </c>
      <c r="V10" s="14">
        <v>137655.41538200001</v>
      </c>
      <c r="W10" s="14">
        <v>178570.19435000001</v>
      </c>
      <c r="X10" s="14">
        <v>173974.66198599999</v>
      </c>
      <c r="Y10" s="14">
        <v>158806.494764</v>
      </c>
      <c r="Z10" s="14">
        <v>147635.492401</v>
      </c>
      <c r="AA10" s="14">
        <v>141284.35311200001</v>
      </c>
      <c r="AB10" s="14">
        <v>128523.86704300001</v>
      </c>
      <c r="AC10" s="14">
        <v>159125.96</v>
      </c>
      <c r="AD10" s="14">
        <v>186983.11</v>
      </c>
      <c r="AE10" s="14">
        <v>184452.23</v>
      </c>
    </row>
    <row r="11" spans="1:31" ht="13.5" customHeight="1" x14ac:dyDescent="0.15">
      <c r="A11" s="1"/>
      <c r="B11" s="15" t="s">
        <v>304</v>
      </c>
      <c r="C11" s="10">
        <v>4420.1729999999998</v>
      </c>
      <c r="D11" s="11">
        <v>5560.2467348493556</v>
      </c>
      <c r="E11" s="11">
        <v>5326.0392677755854</v>
      </c>
      <c r="F11" s="11">
        <v>4971.8160872678636</v>
      </c>
      <c r="G11" s="11">
        <v>6823.31</v>
      </c>
      <c r="H11" s="11">
        <v>7485.4217819274854</v>
      </c>
      <c r="I11" s="11">
        <v>7926.15</v>
      </c>
      <c r="J11" s="11">
        <v>7842.5249999999996</v>
      </c>
      <c r="K11" s="11">
        <v>7880.7749999999996</v>
      </c>
      <c r="L11" s="11">
        <v>7202.5249979999999</v>
      </c>
      <c r="M11" s="11">
        <v>6911.5450119999996</v>
      </c>
      <c r="N11" s="11">
        <v>8750.2326119999998</v>
      </c>
      <c r="O11" s="11">
        <v>10289.731937</v>
      </c>
      <c r="P11" s="11">
        <v>12535.029821</v>
      </c>
      <c r="Q11" s="11">
        <v>18302.483659000001</v>
      </c>
      <c r="R11" s="11">
        <v>21798.489468</v>
      </c>
      <c r="S11" s="11">
        <v>27832.816729999999</v>
      </c>
      <c r="T11" s="11">
        <v>33305.870929999997</v>
      </c>
      <c r="U11" s="11">
        <v>29502.97393</v>
      </c>
      <c r="V11" s="11">
        <v>33780.332246999998</v>
      </c>
      <c r="W11" s="11">
        <v>43611.559312999998</v>
      </c>
      <c r="X11" s="11">
        <v>43198.477126999998</v>
      </c>
      <c r="Y11" s="11">
        <v>40507.150893999999</v>
      </c>
      <c r="Z11" s="11">
        <v>39807.239796000002</v>
      </c>
      <c r="AA11" s="11">
        <v>35143.379030999997</v>
      </c>
      <c r="AB11" s="11">
        <v>33213.943849000003</v>
      </c>
      <c r="AC11" s="11">
        <v>36822.870000000003</v>
      </c>
      <c r="AD11" s="11">
        <v>42147.92</v>
      </c>
      <c r="AE11" s="11">
        <v>40106.57</v>
      </c>
    </row>
    <row r="12" spans="1:31" ht="13.5" customHeight="1" x14ac:dyDescent="0.15">
      <c r="A12" s="1"/>
      <c r="B12" s="16" t="s">
        <v>305</v>
      </c>
      <c r="C12" s="13">
        <v>68.852000000000004</v>
      </c>
      <c r="D12" s="14">
        <v>104.270387597755</v>
      </c>
      <c r="E12" s="14">
        <v>46.436572816027699</v>
      </c>
      <c r="F12" s="14">
        <v>51.638231722553478</v>
      </c>
      <c r="G12" s="14">
        <v>71.760000000000005</v>
      </c>
      <c r="H12" s="14">
        <v>124.18914811299699</v>
      </c>
      <c r="I12" s="14">
        <v>95.85</v>
      </c>
      <c r="J12" s="14">
        <v>64.974999999999994</v>
      </c>
      <c r="K12" s="14">
        <v>64.850000000000009</v>
      </c>
      <c r="L12" s="14">
        <v>68.624999000000003</v>
      </c>
      <c r="M12" s="14">
        <v>71.784471999999994</v>
      </c>
      <c r="N12" s="14">
        <v>142.61238399999999</v>
      </c>
      <c r="O12" s="14">
        <v>192.30538300000001</v>
      </c>
      <c r="P12" s="14">
        <v>245.570458</v>
      </c>
      <c r="Q12" s="14">
        <v>323.60082599999998</v>
      </c>
      <c r="R12" s="14">
        <v>427.70563399999998</v>
      </c>
      <c r="S12" s="14">
        <v>553.04281600000002</v>
      </c>
      <c r="T12" s="14">
        <v>727.39706000000001</v>
      </c>
      <c r="U12" s="14">
        <v>778.53783999999996</v>
      </c>
      <c r="V12" s="14">
        <v>786.40142600000001</v>
      </c>
      <c r="W12" s="14">
        <v>1027.41587</v>
      </c>
      <c r="X12" s="14">
        <v>957.088347</v>
      </c>
      <c r="Y12" s="14">
        <v>846.67054099999996</v>
      </c>
      <c r="Z12" s="14">
        <v>854.269859</v>
      </c>
      <c r="AA12" s="14">
        <v>782.92472599999996</v>
      </c>
      <c r="AB12" s="14">
        <v>905.92291699999998</v>
      </c>
      <c r="AC12" s="14">
        <v>895.55</v>
      </c>
      <c r="AD12" s="14">
        <v>768.93</v>
      </c>
      <c r="AE12" s="14">
        <v>658.05</v>
      </c>
    </row>
    <row r="13" spans="1:31" ht="13.5" customHeight="1" x14ac:dyDescent="0.15">
      <c r="A13" s="1"/>
      <c r="B13" s="16" t="s">
        <v>306</v>
      </c>
      <c r="C13" s="10"/>
      <c r="D13" s="11"/>
      <c r="E13" s="11"/>
      <c r="F13" s="11"/>
      <c r="G13" s="11"/>
      <c r="H13" s="11"/>
      <c r="I13" s="11">
        <v>2564</v>
      </c>
      <c r="J13" s="11">
        <v>2824.625</v>
      </c>
      <c r="K13" s="11">
        <v>3480.1749999999993</v>
      </c>
      <c r="L13" s="11">
        <v>3072.8249980000001</v>
      </c>
      <c r="M13" s="11">
        <v>2481.0673299999999</v>
      </c>
      <c r="N13" s="11">
        <v>3474.6960340000001</v>
      </c>
      <c r="O13" s="11">
        <v>3909.9015039999999</v>
      </c>
      <c r="P13" s="11">
        <v>4418.6892660000003</v>
      </c>
      <c r="Q13" s="11">
        <v>4691.078982</v>
      </c>
      <c r="R13" s="11">
        <v>4287.6608159999996</v>
      </c>
      <c r="S13" s="11">
        <v>4303.9787290000004</v>
      </c>
      <c r="T13" s="11">
        <v>5433.9636300000002</v>
      </c>
      <c r="U13" s="11">
        <v>5311.1234899999999</v>
      </c>
      <c r="V13" s="11">
        <v>7461.6694040000002</v>
      </c>
      <c r="W13" s="11">
        <v>10394.908523</v>
      </c>
      <c r="X13" s="11">
        <v>10280.787515</v>
      </c>
      <c r="Y13" s="11">
        <v>10560.233289</v>
      </c>
      <c r="Z13" s="11">
        <v>11293.683093</v>
      </c>
      <c r="AA13" s="11">
        <v>8363.9326650000003</v>
      </c>
      <c r="AB13" s="11">
        <v>7481.595671</v>
      </c>
      <c r="AC13" s="11">
        <v>5957.69</v>
      </c>
      <c r="AD13" s="11">
        <v>9489.27</v>
      </c>
      <c r="AE13" s="11">
        <v>9354.52</v>
      </c>
    </row>
    <row r="14" spans="1:31" ht="13.5" customHeight="1" x14ac:dyDescent="0.15">
      <c r="A14" s="1"/>
      <c r="B14" s="16" t="s">
        <v>307</v>
      </c>
      <c r="C14" s="13">
        <v>1394.5610000000011</v>
      </c>
      <c r="D14" s="14">
        <v>1785.5783085605399</v>
      </c>
      <c r="E14" s="14">
        <v>1922.6903330637701</v>
      </c>
      <c r="F14" s="14">
        <v>1217.6253765267099</v>
      </c>
      <c r="G14" s="14">
        <v>1582.51</v>
      </c>
      <c r="H14" s="14">
        <v>1712.8578127649707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308</v>
      </c>
      <c r="C15" s="10"/>
      <c r="D15" s="11"/>
      <c r="E15" s="11"/>
      <c r="F15" s="11">
        <v>2.3417031296765107</v>
      </c>
      <c r="G15" s="11">
        <v>2.57</v>
      </c>
      <c r="H15" s="11">
        <v>2.1094059129274418</v>
      </c>
      <c r="I15" s="11"/>
      <c r="J15" s="11"/>
      <c r="K15" s="11"/>
      <c r="L15" s="11"/>
      <c r="M15" s="11">
        <v>1.2926489999999999</v>
      </c>
      <c r="N15" s="11">
        <v>0.72433999999999998</v>
      </c>
      <c r="O15" s="11">
        <v>5.7481410000000004</v>
      </c>
      <c r="P15" s="11">
        <v>3.3946019999999999</v>
      </c>
      <c r="Q15" s="11">
        <v>22.631322000000001</v>
      </c>
      <c r="R15" s="11">
        <v>50.156807000000001</v>
      </c>
      <c r="S15" s="11">
        <v>28.104143000000001</v>
      </c>
      <c r="T15" s="11">
        <v>8.3246599999999997</v>
      </c>
      <c r="U15" s="11">
        <v>15.37907</v>
      </c>
      <c r="V15" s="11">
        <v>42.605482000000002</v>
      </c>
      <c r="W15" s="11">
        <v>29.496842999999998</v>
      </c>
      <c r="X15" s="11">
        <v>18.295715000000001</v>
      </c>
      <c r="Y15" s="11">
        <v>10.443115000000001</v>
      </c>
      <c r="Z15" s="11">
        <v>28.549085999999999</v>
      </c>
      <c r="AA15" s="11">
        <v>26.487780000000001</v>
      </c>
      <c r="AB15" s="11">
        <v>28.846005000000002</v>
      </c>
      <c r="AC15" s="11">
        <v>32.270000000000003</v>
      </c>
      <c r="AD15" s="11">
        <v>35.71</v>
      </c>
      <c r="AE15" s="11">
        <v>56.73</v>
      </c>
    </row>
    <row r="16" spans="1:31" ht="13.5" customHeight="1" x14ac:dyDescent="0.15">
      <c r="A16" s="1"/>
      <c r="B16" s="16" t="s">
        <v>309</v>
      </c>
      <c r="C16" s="13">
        <v>0.95899999999999996</v>
      </c>
      <c r="D16" s="14">
        <v>22.368355081408602</v>
      </c>
      <c r="E16" s="14">
        <v>11.223862390873899</v>
      </c>
      <c r="F16" s="14">
        <v>2.15291600814253</v>
      </c>
      <c r="G16" s="14">
        <v>1.22</v>
      </c>
      <c r="H16" s="14">
        <v>0.67167527350066181</v>
      </c>
      <c r="I16" s="14">
        <v>1.85</v>
      </c>
      <c r="J16" s="14">
        <v>1</v>
      </c>
      <c r="K16" s="14">
        <v>1.575</v>
      </c>
      <c r="L16" s="14">
        <v>1.375</v>
      </c>
      <c r="M16" s="14">
        <v>2.1372599999999999</v>
      </c>
      <c r="N16" s="14">
        <v>3.6635170000000001</v>
      </c>
      <c r="O16" s="14">
        <v>2.6431239999999998</v>
      </c>
      <c r="P16" s="14">
        <v>4.1543299999999999</v>
      </c>
      <c r="Q16" s="14">
        <v>20.353707</v>
      </c>
      <c r="R16" s="14">
        <v>89.391678999999996</v>
      </c>
      <c r="S16" s="14">
        <v>136.70258100000001</v>
      </c>
      <c r="T16" s="14">
        <v>189.60535999999999</v>
      </c>
      <c r="U16" s="14">
        <v>12.270619999999999</v>
      </c>
      <c r="V16" s="14">
        <v>19.219298999999999</v>
      </c>
      <c r="W16" s="14">
        <v>28.005869000000001</v>
      </c>
      <c r="X16" s="14">
        <v>21.701778999999998</v>
      </c>
      <c r="Y16" s="14">
        <v>20.725297999999999</v>
      </c>
      <c r="Z16" s="14">
        <v>21.188409</v>
      </c>
      <c r="AA16" s="14">
        <v>50.163688</v>
      </c>
      <c r="AB16" s="14">
        <v>67.634007999999994</v>
      </c>
      <c r="AC16" s="14">
        <v>12.24</v>
      </c>
      <c r="AD16" s="14">
        <v>29.11</v>
      </c>
      <c r="AE16" s="14">
        <v>402.69</v>
      </c>
    </row>
    <row r="17" spans="1:31" ht="13.5" customHeight="1" x14ac:dyDescent="0.15">
      <c r="A17" s="1"/>
      <c r="B17" s="16" t="s">
        <v>310</v>
      </c>
      <c r="C17" s="10"/>
      <c r="D17" s="11"/>
      <c r="E17" s="11">
        <v>0.84619062798852407</v>
      </c>
      <c r="F17" s="11">
        <v>9.7054686690246861E-2</v>
      </c>
      <c r="G17" s="11">
        <v>3.03</v>
      </c>
      <c r="H17" s="11">
        <v>0.166967374724143</v>
      </c>
      <c r="I17" s="11">
        <v>0.05</v>
      </c>
      <c r="J17" s="11">
        <v>0.45</v>
      </c>
      <c r="K17" s="11">
        <v>0.82499999999999996</v>
      </c>
      <c r="L17" s="11">
        <v>0.45</v>
      </c>
      <c r="M17" s="11">
        <v>0.43801099999999998</v>
      </c>
      <c r="N17" s="11">
        <v>2.1103670000000001</v>
      </c>
      <c r="O17" s="11">
        <v>0.34819099999999997</v>
      </c>
      <c r="P17" s="11">
        <v>0.56016900000000003</v>
      </c>
      <c r="Q17" s="11">
        <v>6.9436220000000004</v>
      </c>
      <c r="R17" s="11">
        <v>21.928985000000001</v>
      </c>
      <c r="S17" s="11">
        <v>14.620794999999999</v>
      </c>
      <c r="T17" s="11">
        <v>16.22221</v>
      </c>
      <c r="U17" s="11">
        <v>32.655439999999999</v>
      </c>
      <c r="V17" s="11">
        <v>42.511366000000002</v>
      </c>
      <c r="W17" s="11">
        <v>161.177944</v>
      </c>
      <c r="X17" s="11">
        <v>282.107034</v>
      </c>
      <c r="Y17" s="11">
        <v>103.099476</v>
      </c>
      <c r="Z17" s="11">
        <v>114.372061</v>
      </c>
      <c r="AA17" s="11">
        <v>159.080331</v>
      </c>
      <c r="AB17" s="11">
        <v>88.041157999999996</v>
      </c>
      <c r="AC17" s="11">
        <v>74.430000000000007</v>
      </c>
      <c r="AD17" s="11">
        <v>82.29</v>
      </c>
      <c r="AE17" s="11">
        <v>81.94</v>
      </c>
    </row>
    <row r="18" spans="1:31" ht="13.5" customHeight="1" x14ac:dyDescent="0.15">
      <c r="A18" s="1"/>
      <c r="B18" s="16" t="s">
        <v>311</v>
      </c>
      <c r="C18" s="13">
        <v>73.39</v>
      </c>
      <c r="D18" s="14">
        <v>67.649861964699923</v>
      </c>
      <c r="E18" s="14">
        <v>63.152927736850401</v>
      </c>
      <c r="F18" s="14">
        <v>93.657849409429772</v>
      </c>
      <c r="G18" s="14">
        <v>110.04</v>
      </c>
      <c r="H18" s="14">
        <v>211.07794034055203</v>
      </c>
      <c r="I18" s="14">
        <v>181.8</v>
      </c>
      <c r="J18" s="14">
        <v>177.45</v>
      </c>
      <c r="K18" s="14">
        <v>148.60000000000002</v>
      </c>
      <c r="L18" s="14">
        <v>190.25</v>
      </c>
      <c r="M18" s="14">
        <v>158.47737000000001</v>
      </c>
      <c r="N18" s="14">
        <v>189.77035599999999</v>
      </c>
      <c r="O18" s="14">
        <v>252.318006</v>
      </c>
      <c r="P18" s="14">
        <v>350.30978199999998</v>
      </c>
      <c r="Q18" s="14">
        <v>534.81132300000002</v>
      </c>
      <c r="R18" s="14">
        <v>603.20873300000005</v>
      </c>
      <c r="S18" s="14">
        <v>847.29538400000001</v>
      </c>
      <c r="T18" s="14">
        <v>1140.2709299999999</v>
      </c>
      <c r="U18" s="14">
        <v>1109.38753</v>
      </c>
      <c r="V18" s="14">
        <v>1395.9396899999999</v>
      </c>
      <c r="W18" s="14">
        <v>1976.8070789999999</v>
      </c>
      <c r="X18" s="14">
        <v>1399.8711880000001</v>
      </c>
      <c r="Y18" s="14">
        <v>955.40759300000002</v>
      </c>
      <c r="Z18" s="14">
        <v>1071.6253160000001</v>
      </c>
      <c r="AA18" s="14">
        <v>990.95459500000004</v>
      </c>
      <c r="AB18" s="14">
        <v>932.38723500000003</v>
      </c>
      <c r="AC18" s="14">
        <v>1272.95</v>
      </c>
      <c r="AD18" s="14">
        <v>1338.06</v>
      </c>
      <c r="AE18" s="14">
        <v>714.51</v>
      </c>
    </row>
    <row r="19" spans="1:31" ht="13.5" customHeight="1" x14ac:dyDescent="0.15">
      <c r="A19" s="1"/>
      <c r="B19" s="16" t="s">
        <v>312</v>
      </c>
      <c r="C19" s="10">
        <v>579.78699999999958</v>
      </c>
      <c r="D19" s="11">
        <v>636.35418719476843</v>
      </c>
      <c r="E19" s="11">
        <v>613.13429102079226</v>
      </c>
      <c r="F19" s="11">
        <v>488.65679756301472</v>
      </c>
      <c r="G19" s="11">
        <v>696.46</v>
      </c>
      <c r="H19" s="11">
        <v>781.63870176575301</v>
      </c>
      <c r="I19" s="11">
        <v>790.625</v>
      </c>
      <c r="J19" s="11">
        <v>739.52499999999998</v>
      </c>
      <c r="K19" s="11">
        <v>719.77499999999975</v>
      </c>
      <c r="L19" s="11">
        <v>661.05000099999995</v>
      </c>
      <c r="M19" s="11">
        <v>763.04018099999996</v>
      </c>
      <c r="N19" s="11">
        <v>1031.9673419999999</v>
      </c>
      <c r="O19" s="11">
        <v>1092.229675</v>
      </c>
      <c r="P19" s="11">
        <v>1311.421298</v>
      </c>
      <c r="Q19" s="11">
        <v>3562.8481139999999</v>
      </c>
      <c r="R19" s="11">
        <v>4192.8898790000003</v>
      </c>
      <c r="S19" s="11">
        <v>5756.045349</v>
      </c>
      <c r="T19" s="11">
        <v>4712.8042500000001</v>
      </c>
      <c r="U19" s="11">
        <v>4113.1429099999996</v>
      </c>
      <c r="V19" s="11">
        <v>3827.7300059999998</v>
      </c>
      <c r="W19" s="11">
        <v>4152.0843370000002</v>
      </c>
      <c r="X19" s="11">
        <v>4914.937046</v>
      </c>
      <c r="Y19" s="11">
        <v>3904.479468</v>
      </c>
      <c r="Z19" s="11">
        <v>3698.8541559999999</v>
      </c>
      <c r="AA19" s="11">
        <v>3439.6602429999998</v>
      </c>
      <c r="AB19" s="11">
        <v>3621.4937359999999</v>
      </c>
      <c r="AC19" s="11">
        <v>5859.43</v>
      </c>
      <c r="AD19" s="11">
        <v>4317.29</v>
      </c>
      <c r="AE19" s="11">
        <v>4125.6899999999996</v>
      </c>
    </row>
    <row r="20" spans="1:31" ht="13.5" customHeight="1" x14ac:dyDescent="0.15">
      <c r="A20" s="1"/>
      <c r="B20" s="16" t="s">
        <v>313</v>
      </c>
      <c r="C20" s="13">
        <v>1551.338</v>
      </c>
      <c r="D20" s="14">
        <v>1907.0871264243501</v>
      </c>
      <c r="E20" s="14">
        <v>1587.4090329127496</v>
      </c>
      <c r="F20" s="14">
        <v>1899.1871331769801</v>
      </c>
      <c r="G20" s="14">
        <v>2712.84</v>
      </c>
      <c r="H20" s="14">
        <v>2738.3556359025697</v>
      </c>
      <c r="I20" s="14">
        <v>2604.375</v>
      </c>
      <c r="J20" s="14">
        <v>2237.7249999999999</v>
      </c>
      <c r="K20" s="14">
        <v>1916.3750000000009</v>
      </c>
      <c r="L20" s="14">
        <v>1780.1</v>
      </c>
      <c r="M20" s="14">
        <v>1885.0443090000001</v>
      </c>
      <c r="N20" s="14">
        <v>2310.4183200000002</v>
      </c>
      <c r="O20" s="14">
        <v>2790.0499399999999</v>
      </c>
      <c r="P20" s="14">
        <v>3630.8691939999999</v>
      </c>
      <c r="Q20" s="14">
        <v>5521.5616330000003</v>
      </c>
      <c r="R20" s="14">
        <v>7165.6530229999998</v>
      </c>
      <c r="S20" s="14">
        <v>9288.844384</v>
      </c>
      <c r="T20" s="14">
        <v>11919.84355</v>
      </c>
      <c r="U20" s="14">
        <v>10721.625190000001</v>
      </c>
      <c r="V20" s="14">
        <v>11471.567394</v>
      </c>
      <c r="W20" s="14">
        <v>15274.869919999999</v>
      </c>
      <c r="X20" s="14">
        <v>14649.819506</v>
      </c>
      <c r="Y20" s="14">
        <v>13543.398107000001</v>
      </c>
      <c r="Z20" s="14">
        <v>12704.403306</v>
      </c>
      <c r="AA20" s="14">
        <v>11895.470327999999</v>
      </c>
      <c r="AB20" s="14">
        <v>11485.201819</v>
      </c>
      <c r="AC20" s="14">
        <v>12808.69</v>
      </c>
      <c r="AD20" s="14">
        <v>13988.65</v>
      </c>
      <c r="AE20" s="14">
        <v>12912</v>
      </c>
    </row>
    <row r="21" spans="1:31" ht="13.5" customHeight="1" x14ac:dyDescent="0.15">
      <c r="A21" s="1"/>
      <c r="B21" s="16" t="s">
        <v>314</v>
      </c>
      <c r="C21" s="10">
        <v>8.5169999999999959</v>
      </c>
      <c r="D21" s="11">
        <v>19.32369849828299</v>
      </c>
      <c r="E21" s="11">
        <v>21.451099482490495</v>
      </c>
      <c r="F21" s="11">
        <v>13.009506686715399</v>
      </c>
      <c r="G21" s="11">
        <v>33.96</v>
      </c>
      <c r="H21" s="11">
        <v>28.476288262195201</v>
      </c>
      <c r="I21" s="11">
        <v>31.175000000000001</v>
      </c>
      <c r="J21" s="11">
        <v>16.75</v>
      </c>
      <c r="K21" s="11">
        <v>22.75</v>
      </c>
      <c r="L21" s="11">
        <v>23.224999</v>
      </c>
      <c r="M21" s="11">
        <v>32.460329000000002</v>
      </c>
      <c r="N21" s="11">
        <v>24.501875999999999</v>
      </c>
      <c r="O21" s="11">
        <v>41.02281</v>
      </c>
      <c r="P21" s="11">
        <v>29.402927999999999</v>
      </c>
      <c r="Q21" s="11">
        <v>48.233440000000002</v>
      </c>
      <c r="R21" s="11">
        <v>171.334597</v>
      </c>
      <c r="S21" s="11">
        <v>147.475078</v>
      </c>
      <c r="T21" s="11">
        <v>87.846260000000001</v>
      </c>
      <c r="U21" s="11">
        <v>151.74223000000001</v>
      </c>
      <c r="V21" s="11">
        <v>89.928499000000002</v>
      </c>
      <c r="W21" s="11">
        <v>116.322537</v>
      </c>
      <c r="X21" s="11">
        <v>102.356427</v>
      </c>
      <c r="Y21" s="11">
        <v>108.805545</v>
      </c>
      <c r="Z21" s="11">
        <v>131.448937</v>
      </c>
      <c r="AA21" s="11">
        <v>115.163348</v>
      </c>
      <c r="AB21" s="11">
        <v>95.670552000000001</v>
      </c>
      <c r="AC21" s="11">
        <v>100.42</v>
      </c>
      <c r="AD21" s="11">
        <v>143.66999999999999</v>
      </c>
      <c r="AE21" s="11">
        <v>121.64</v>
      </c>
    </row>
    <row r="22" spans="1:31" ht="13.5" customHeight="1" x14ac:dyDescent="0.15">
      <c r="A22" s="1"/>
      <c r="B22" s="16" t="s">
        <v>315</v>
      </c>
      <c r="C22" s="13">
        <v>7.7499999999999982</v>
      </c>
      <c r="D22" s="14">
        <v>15.425671973278099</v>
      </c>
      <c r="E22" s="14">
        <v>17.910618481398206</v>
      </c>
      <c r="F22" s="14">
        <v>31.470516278223201</v>
      </c>
      <c r="G22" s="14">
        <v>21.78</v>
      </c>
      <c r="H22" s="14">
        <v>18.494764697332101</v>
      </c>
      <c r="I22" s="14">
        <v>31.85</v>
      </c>
      <c r="J22" s="14">
        <v>39.075000000000031</v>
      </c>
      <c r="K22" s="14">
        <v>51.825000000000003</v>
      </c>
      <c r="L22" s="14">
        <v>67.924999999999997</v>
      </c>
      <c r="M22" s="14">
        <v>70.028822000000005</v>
      </c>
      <c r="N22" s="14">
        <v>94.721560999999994</v>
      </c>
      <c r="O22" s="14">
        <v>122.84402900000001</v>
      </c>
      <c r="P22" s="14">
        <v>130.60039699999999</v>
      </c>
      <c r="Q22" s="14">
        <v>167.21500900000001</v>
      </c>
      <c r="R22" s="14">
        <v>256.99742099999997</v>
      </c>
      <c r="S22" s="14">
        <v>266.93714399999999</v>
      </c>
      <c r="T22" s="14">
        <v>237.25621000000001</v>
      </c>
      <c r="U22" s="14">
        <v>266.07783000000001</v>
      </c>
      <c r="V22" s="14">
        <v>240.51688100000001</v>
      </c>
      <c r="W22" s="14">
        <v>366.138734</v>
      </c>
      <c r="X22" s="14">
        <v>461.32002599999998</v>
      </c>
      <c r="Y22" s="14">
        <v>616.51613099999997</v>
      </c>
      <c r="Z22" s="14">
        <v>529.24348799999996</v>
      </c>
      <c r="AA22" s="14">
        <v>554.88420799999994</v>
      </c>
      <c r="AB22" s="14">
        <v>489.86918100000003</v>
      </c>
      <c r="AC22" s="14">
        <v>588.92999999999995</v>
      </c>
      <c r="AD22" s="14">
        <v>469.53</v>
      </c>
      <c r="AE22" s="14">
        <v>543.71</v>
      </c>
    </row>
    <row r="23" spans="1:31" ht="13.5" customHeight="1" x14ac:dyDescent="0.15">
      <c r="A23" s="1"/>
      <c r="B23" s="16" t="s">
        <v>316</v>
      </c>
      <c r="C23" s="10">
        <v>403.67700000000002</v>
      </c>
      <c r="D23" s="11">
        <v>519.07740882333519</v>
      </c>
      <c r="E23" s="11">
        <v>538.10422860202198</v>
      </c>
      <c r="F23" s="11">
        <v>605.97945219663427</v>
      </c>
      <c r="G23" s="11">
        <v>888.23</v>
      </c>
      <c r="H23" s="11">
        <v>1073.8863511618599</v>
      </c>
      <c r="I23" s="11">
        <v>938.125</v>
      </c>
      <c r="J23" s="11">
        <v>1046.6500000000001</v>
      </c>
      <c r="K23" s="11">
        <v>823.02499999999975</v>
      </c>
      <c r="L23" s="11">
        <v>726.35</v>
      </c>
      <c r="M23" s="11">
        <v>724.28096900000003</v>
      </c>
      <c r="N23" s="11">
        <v>785.1857</v>
      </c>
      <c r="O23" s="11">
        <v>1006.272749</v>
      </c>
      <c r="P23" s="11">
        <v>1259.8368310000001</v>
      </c>
      <c r="Q23" s="11">
        <v>1734.998922</v>
      </c>
      <c r="R23" s="11">
        <v>2469.7399770000002</v>
      </c>
      <c r="S23" s="11">
        <v>3592.2651580000002</v>
      </c>
      <c r="T23" s="11">
        <v>4769.0142400000004</v>
      </c>
      <c r="U23" s="11">
        <v>3573.5385799999999</v>
      </c>
      <c r="V23" s="11">
        <v>4310.8816989999996</v>
      </c>
      <c r="W23" s="11">
        <v>5220.1961780000001</v>
      </c>
      <c r="X23" s="11">
        <v>4783.8888109999998</v>
      </c>
      <c r="Y23" s="11">
        <v>4242.8874320000004</v>
      </c>
      <c r="Z23" s="11">
        <v>4340.3050519999997</v>
      </c>
      <c r="AA23" s="11">
        <v>4113.8860489999997</v>
      </c>
      <c r="AB23" s="11">
        <v>3843.3318250000002</v>
      </c>
      <c r="AC23" s="11">
        <v>4377.43</v>
      </c>
      <c r="AD23" s="11">
        <v>5304.72</v>
      </c>
      <c r="AE23" s="11">
        <v>4708.0200000000004</v>
      </c>
    </row>
    <row r="24" spans="1:31" ht="13.5" customHeight="1" x14ac:dyDescent="0.15">
      <c r="A24" s="1"/>
      <c r="B24" s="16" t="s">
        <v>317</v>
      </c>
      <c r="C24" s="13"/>
      <c r="D24" s="14"/>
      <c r="E24" s="14"/>
      <c r="F24" s="14">
        <v>18.7668340109953</v>
      </c>
      <c r="G24" s="14">
        <v>11.44</v>
      </c>
      <c r="H24" s="14">
        <v>7.7969999947201236</v>
      </c>
      <c r="I24" s="14">
        <v>11.6</v>
      </c>
      <c r="J24" s="14">
        <v>12.35</v>
      </c>
      <c r="K24" s="14">
        <v>3.7250000000000001</v>
      </c>
      <c r="L24" s="14">
        <v>3.5249999999999999</v>
      </c>
      <c r="M24" s="14">
        <v>0.72716999999999998</v>
      </c>
      <c r="N24" s="14">
        <v>2.3634629999999999</v>
      </c>
      <c r="O24" s="14">
        <v>1.0295730000000001</v>
      </c>
      <c r="P24" s="14">
        <v>0.90995300000000001</v>
      </c>
      <c r="Q24" s="14">
        <v>7.8736069999999998</v>
      </c>
      <c r="R24" s="14">
        <v>26.007398999999999</v>
      </c>
      <c r="S24" s="14">
        <v>38.702430999999997</v>
      </c>
      <c r="T24" s="14">
        <v>102.27902</v>
      </c>
      <c r="U24" s="14">
        <v>151.2132</v>
      </c>
      <c r="V24" s="14">
        <v>170.228174</v>
      </c>
      <c r="W24" s="14">
        <v>187.15353200000001</v>
      </c>
      <c r="X24" s="14">
        <v>75.682871000000006</v>
      </c>
      <c r="Y24" s="14">
        <v>76.495697000000007</v>
      </c>
      <c r="Z24" s="14">
        <v>69.775462000000005</v>
      </c>
      <c r="AA24" s="14">
        <v>61.932203999999999</v>
      </c>
      <c r="AB24" s="14">
        <v>39.714413</v>
      </c>
      <c r="AC24" s="14">
        <v>49.38</v>
      </c>
      <c r="AD24" s="14">
        <v>109.59</v>
      </c>
      <c r="AE24" s="14">
        <v>190</v>
      </c>
    </row>
    <row r="25" spans="1:31" ht="13.5" customHeight="1" x14ac:dyDescent="0.15">
      <c r="A25" s="1"/>
      <c r="B25" s="16" t="s">
        <v>318</v>
      </c>
      <c r="C25" s="10"/>
      <c r="D25" s="11"/>
      <c r="E25" s="11">
        <v>0.62365307407054904</v>
      </c>
      <c r="F25" s="11">
        <v>3.18771124563961E-3</v>
      </c>
      <c r="G25" s="11">
        <v>0.02</v>
      </c>
      <c r="H25" s="11">
        <v>1.4013078532829599</v>
      </c>
      <c r="I25" s="11">
        <v>0.35</v>
      </c>
      <c r="J25" s="11">
        <v>0.22500000000000001</v>
      </c>
      <c r="K25" s="11">
        <v>7.7750000000000004</v>
      </c>
      <c r="L25" s="11">
        <v>3.4000010000000001</v>
      </c>
      <c r="M25" s="11">
        <v>0.95960199999999996</v>
      </c>
      <c r="N25" s="11">
        <v>4.4332250000000002</v>
      </c>
      <c r="O25" s="11">
        <v>9.4992579999999993</v>
      </c>
      <c r="P25" s="11">
        <v>15.864592</v>
      </c>
      <c r="Q25" s="11">
        <v>26.128247000000002</v>
      </c>
      <c r="R25" s="11">
        <v>22.349216999999999</v>
      </c>
      <c r="S25" s="11">
        <v>12.303421999999999</v>
      </c>
      <c r="T25" s="11">
        <v>503.24324999999999</v>
      </c>
      <c r="U25" s="11">
        <v>142.44873000000001</v>
      </c>
      <c r="V25" s="11">
        <v>124.26821700000001</v>
      </c>
      <c r="W25" s="11">
        <v>201.56345200000001</v>
      </c>
      <c r="X25" s="11">
        <v>46.816892000000003</v>
      </c>
      <c r="Y25" s="11">
        <v>38.109839000000001</v>
      </c>
      <c r="Z25" s="11">
        <v>125.890367</v>
      </c>
      <c r="AA25" s="11">
        <v>184.48278400000001</v>
      </c>
      <c r="AB25" s="11">
        <v>238.80190400000001</v>
      </c>
      <c r="AC25" s="11">
        <v>193.33</v>
      </c>
      <c r="AD25" s="11">
        <v>164.53</v>
      </c>
      <c r="AE25" s="11">
        <v>283.36</v>
      </c>
    </row>
    <row r="26" spans="1:31" ht="13.5" customHeight="1" x14ac:dyDescent="0.15">
      <c r="A26" s="1"/>
      <c r="B26" s="16" t="s">
        <v>319</v>
      </c>
      <c r="C26" s="13"/>
      <c r="D26" s="14"/>
      <c r="E26" s="14"/>
      <c r="F26" s="14"/>
      <c r="G26" s="14"/>
      <c r="H26" s="14"/>
      <c r="I26" s="14">
        <v>4.8</v>
      </c>
      <c r="J26" s="14">
        <v>2.0750000000000006</v>
      </c>
      <c r="K26" s="14">
        <v>2.1749999999999998</v>
      </c>
      <c r="L26" s="14">
        <v>4.5250000000000004</v>
      </c>
      <c r="M26" s="14">
        <v>7.3509900000000004</v>
      </c>
      <c r="N26" s="14">
        <v>16.182193000000002</v>
      </c>
      <c r="O26" s="14">
        <v>38.133045000000003</v>
      </c>
      <c r="P26" s="14">
        <v>18.351717000000001</v>
      </c>
      <c r="Q26" s="14">
        <v>14.499336</v>
      </c>
      <c r="R26" s="14">
        <v>27.916416999999999</v>
      </c>
      <c r="S26" s="14">
        <v>34.827500000000001</v>
      </c>
      <c r="T26" s="14">
        <v>26.334409999999998</v>
      </c>
      <c r="U26" s="14">
        <v>27.43299</v>
      </c>
      <c r="V26" s="14">
        <v>37.300147000000003</v>
      </c>
      <c r="W26" s="14">
        <v>58.882855999999997</v>
      </c>
      <c r="X26" s="14">
        <v>47.563961999999997</v>
      </c>
      <c r="Y26" s="14">
        <v>42.633915000000002</v>
      </c>
      <c r="Z26" s="14">
        <v>38.395544000000001</v>
      </c>
      <c r="AA26" s="14">
        <v>176.68156400000001</v>
      </c>
      <c r="AB26" s="14">
        <v>47.990107000000002</v>
      </c>
      <c r="AC26" s="14">
        <v>49.07</v>
      </c>
      <c r="AD26" s="14">
        <v>119.82</v>
      </c>
      <c r="AE26" s="14">
        <v>65.41</v>
      </c>
    </row>
    <row r="27" spans="1:31" ht="13.5" customHeight="1" x14ac:dyDescent="0.15">
      <c r="A27" s="1"/>
      <c r="B27" s="16" t="s">
        <v>320</v>
      </c>
      <c r="C27" s="10">
        <v>1.4E-2</v>
      </c>
      <c r="D27" s="11">
        <v>2.6651216685979096E-3</v>
      </c>
      <c r="E27" s="11">
        <v>9.4126059819985937</v>
      </c>
      <c r="F27" s="11">
        <v>6.3736807993225505E-3</v>
      </c>
      <c r="G27" s="11">
        <v>7.0000000000000007E-2</v>
      </c>
      <c r="H27" s="11">
        <v>0.6201072748816</v>
      </c>
      <c r="I27" s="11">
        <v>24.95</v>
      </c>
      <c r="J27" s="11">
        <v>8.3000000000000007</v>
      </c>
      <c r="K27" s="11"/>
      <c r="L27" s="11"/>
      <c r="M27" s="11">
        <v>0.13605999999999999</v>
      </c>
      <c r="N27" s="11">
        <v>0.164797</v>
      </c>
      <c r="O27" s="11">
        <v>0.73983299999999996</v>
      </c>
      <c r="P27" s="11">
        <v>0.62533300000000003</v>
      </c>
      <c r="Q27" s="11">
        <v>21.084723</v>
      </c>
      <c r="R27" s="11">
        <v>153.92185000000001</v>
      </c>
      <c r="S27" s="11">
        <v>55.845281</v>
      </c>
      <c r="T27" s="11">
        <v>5.1174900000000001</v>
      </c>
      <c r="U27" s="11">
        <v>8.9148899999999998</v>
      </c>
      <c r="V27" s="11">
        <v>34.627200999999999</v>
      </c>
      <c r="W27" s="11">
        <v>36.931035000000001</v>
      </c>
      <c r="X27" s="11">
        <v>46.848100000000002</v>
      </c>
      <c r="Y27" s="11">
        <v>38.805940999999997</v>
      </c>
      <c r="Z27" s="11">
        <v>24.673396</v>
      </c>
      <c r="AA27" s="11">
        <v>25.586942000000001</v>
      </c>
      <c r="AB27" s="11">
        <v>28.021682999999999</v>
      </c>
      <c r="AC27" s="11">
        <v>15.71</v>
      </c>
      <c r="AD27" s="11">
        <v>18.16</v>
      </c>
      <c r="AE27" s="11">
        <v>41.17</v>
      </c>
    </row>
    <row r="28" spans="1:31" ht="13.5" customHeight="1" x14ac:dyDescent="0.15">
      <c r="A28" s="1"/>
      <c r="B28" s="16" t="s">
        <v>321</v>
      </c>
      <c r="C28" s="13">
        <v>260.80099999999999</v>
      </c>
      <c r="D28" s="14">
        <v>374.51237997755175</v>
      </c>
      <c r="E28" s="14">
        <v>390.60672938053602</v>
      </c>
      <c r="F28" s="14">
        <v>339.92768474915198</v>
      </c>
      <c r="G28" s="14">
        <v>455.8</v>
      </c>
      <c r="H28" s="14">
        <v>547.85503755983586</v>
      </c>
      <c r="I28" s="14">
        <v>457.4</v>
      </c>
      <c r="J28" s="14">
        <v>459.45</v>
      </c>
      <c r="K28" s="14">
        <v>469.22500000000002</v>
      </c>
      <c r="L28" s="14">
        <v>445.85000100000002</v>
      </c>
      <c r="M28" s="14">
        <v>518.21938899999998</v>
      </c>
      <c r="N28" s="14">
        <v>405.92267600000002</v>
      </c>
      <c r="O28" s="14">
        <v>498.10592800000001</v>
      </c>
      <c r="P28" s="14">
        <v>703.09466199999997</v>
      </c>
      <c r="Q28" s="14">
        <v>985.02757499999996</v>
      </c>
      <c r="R28" s="14">
        <v>1129.7222180000001</v>
      </c>
      <c r="S28" s="14">
        <v>1728.845241</v>
      </c>
      <c r="T28" s="14">
        <v>2099.0441999999998</v>
      </c>
      <c r="U28" s="14">
        <v>1862.9738199999999</v>
      </c>
      <c r="V28" s="14">
        <v>2031.429431</v>
      </c>
      <c r="W28" s="14">
        <v>2184.523228</v>
      </c>
      <c r="X28" s="14">
        <v>2780.2197799999999</v>
      </c>
      <c r="Y28" s="14">
        <v>2937.0769209999999</v>
      </c>
      <c r="Z28" s="14">
        <v>2656.3884480000002</v>
      </c>
      <c r="AA28" s="14">
        <v>1936.207827</v>
      </c>
      <c r="AB28" s="14">
        <v>1788.4074450000001</v>
      </c>
      <c r="AC28" s="14">
        <v>2316.06</v>
      </c>
      <c r="AD28" s="14">
        <v>3653.81</v>
      </c>
      <c r="AE28" s="14">
        <v>3747.89</v>
      </c>
    </row>
    <row r="29" spans="1:31" ht="13.5" customHeight="1" x14ac:dyDescent="0.15">
      <c r="A29" s="1"/>
      <c r="B29" s="16" t="s">
        <v>322</v>
      </c>
      <c r="C29" s="10">
        <v>4.7350000000000003</v>
      </c>
      <c r="D29" s="11">
        <v>12.476361850830498</v>
      </c>
      <c r="E29" s="11">
        <v>7.9224727337718592</v>
      </c>
      <c r="F29" s="11">
        <v>10.579652056160201</v>
      </c>
      <c r="G29" s="11">
        <v>6.85</v>
      </c>
      <c r="H29" s="11">
        <v>7.39636219219663</v>
      </c>
      <c r="I29" s="11">
        <v>13.8</v>
      </c>
      <c r="J29" s="11">
        <v>10.875</v>
      </c>
      <c r="K29" s="11">
        <v>9.5999999999999943</v>
      </c>
      <c r="L29" s="11">
        <v>11.424999</v>
      </c>
      <c r="M29" s="11">
        <v>10.684609</v>
      </c>
      <c r="N29" s="11">
        <v>14.71604</v>
      </c>
      <c r="O29" s="11">
        <v>14.138907</v>
      </c>
      <c r="P29" s="11">
        <v>16.884205999999999</v>
      </c>
      <c r="Q29" s="11">
        <v>27.422259</v>
      </c>
      <c r="R29" s="11">
        <v>30.420349999999999</v>
      </c>
      <c r="S29" s="11">
        <v>34.394423000000003</v>
      </c>
      <c r="T29" s="11">
        <v>56.2166</v>
      </c>
      <c r="U29" s="11">
        <v>64.510279999999995</v>
      </c>
      <c r="V29" s="11">
        <v>75.817768999999998</v>
      </c>
      <c r="W29" s="11">
        <v>269.03723400000001</v>
      </c>
      <c r="X29" s="11">
        <v>343.68672600000002</v>
      </c>
      <c r="Y29" s="11">
        <v>371.266505</v>
      </c>
      <c r="Z29" s="11">
        <v>189.19107299999999</v>
      </c>
      <c r="AA29" s="11">
        <v>105.91674500000001</v>
      </c>
      <c r="AB29" s="11">
        <v>130.38040799999999</v>
      </c>
      <c r="AC29" s="11">
        <v>182.9</v>
      </c>
      <c r="AD29" s="11">
        <v>139.4</v>
      </c>
      <c r="AE29" s="11">
        <v>141.11000000000001</v>
      </c>
    </row>
    <row r="30" spans="1:31" ht="13.5" customHeight="1" x14ac:dyDescent="0.15">
      <c r="A30" s="1"/>
      <c r="B30" s="16" t="s">
        <v>323</v>
      </c>
      <c r="C30" s="13"/>
      <c r="D30" s="14"/>
      <c r="E30" s="14"/>
      <c r="F30" s="14">
        <v>3.1801033036609891</v>
      </c>
      <c r="G30" s="14">
        <v>9.57</v>
      </c>
      <c r="H30" s="14">
        <v>2.6377288815156703</v>
      </c>
      <c r="I30" s="14"/>
      <c r="J30" s="14"/>
      <c r="K30" s="14"/>
      <c r="L30" s="14"/>
      <c r="M30" s="14">
        <v>12.306031000000001</v>
      </c>
      <c r="N30" s="14">
        <v>11.704386</v>
      </c>
      <c r="O30" s="14">
        <v>10.812929</v>
      </c>
      <c r="P30" s="14">
        <v>19.386275000000001</v>
      </c>
      <c r="Q30" s="14">
        <v>35.615699999999997</v>
      </c>
      <c r="R30" s="14">
        <v>24.813535999999999</v>
      </c>
      <c r="S30" s="14">
        <v>38.269655</v>
      </c>
      <c r="T30" s="14">
        <v>50.18421</v>
      </c>
      <c r="U30" s="14">
        <v>34.368000000000002</v>
      </c>
      <c r="V30" s="14">
        <v>73.475340000000003</v>
      </c>
      <c r="W30" s="14">
        <v>96.566090000000003</v>
      </c>
      <c r="X30" s="14">
        <v>73.019172999999995</v>
      </c>
      <c r="Y30" s="14">
        <v>47.468411000000003</v>
      </c>
      <c r="Z30" s="14">
        <v>65.783608999999998</v>
      </c>
      <c r="AA30" s="14">
        <v>136.88364000000001</v>
      </c>
      <c r="AB30" s="14">
        <v>69.956823</v>
      </c>
      <c r="AC30" s="14">
        <v>80.31</v>
      </c>
      <c r="AD30" s="14">
        <v>69.739999999999995</v>
      </c>
      <c r="AE30" s="14">
        <v>60.22</v>
      </c>
    </row>
    <row r="31" spans="1:31" ht="13.5" customHeight="1" x14ac:dyDescent="0.15">
      <c r="A31" s="1"/>
      <c r="B31" s="16" t="s">
        <v>324</v>
      </c>
      <c r="C31" s="10"/>
      <c r="D31" s="11"/>
      <c r="E31" s="11"/>
      <c r="F31" s="11">
        <v>20.097210488016</v>
      </c>
      <c r="G31" s="11">
        <v>45</v>
      </c>
      <c r="H31" s="11">
        <v>29.899357880980499</v>
      </c>
      <c r="I31" s="11"/>
      <c r="J31" s="11"/>
      <c r="K31" s="11"/>
      <c r="L31" s="11"/>
      <c r="M31" s="11">
        <v>24.856460999999999</v>
      </c>
      <c r="N31" s="11">
        <v>59.334166000000003</v>
      </c>
      <c r="O31" s="11">
        <v>63.223866999999998</v>
      </c>
      <c r="P31" s="11">
        <v>30.986567000000001</v>
      </c>
      <c r="Q31" s="11">
        <v>23.071469</v>
      </c>
      <c r="R31" s="11">
        <v>33.128793999999999</v>
      </c>
      <c r="S31" s="11">
        <v>52.266235000000002</v>
      </c>
      <c r="T31" s="11">
        <v>73.674980000000005</v>
      </c>
      <c r="U31" s="11">
        <v>97.951840000000004</v>
      </c>
      <c r="V31" s="11">
        <v>110.84491300000001</v>
      </c>
      <c r="W31" s="11">
        <v>117.364831</v>
      </c>
      <c r="X31" s="11">
        <v>140.74327199999999</v>
      </c>
      <c r="Y31" s="11">
        <v>120.513345</v>
      </c>
      <c r="Z31" s="11">
        <v>107.358418</v>
      </c>
      <c r="AA31" s="11">
        <v>91.045207000000005</v>
      </c>
      <c r="AB31" s="11">
        <v>103.67732700000001</v>
      </c>
      <c r="AC31" s="11">
        <v>101.44</v>
      </c>
      <c r="AD31" s="11">
        <v>215.48</v>
      </c>
      <c r="AE31" s="11">
        <v>242.49</v>
      </c>
    </row>
    <row r="32" spans="1:31" ht="13.5" customHeight="1" x14ac:dyDescent="0.15">
      <c r="A32" s="1"/>
      <c r="B32" s="16" t="s">
        <v>325</v>
      </c>
      <c r="C32" s="13">
        <v>65.792000000000002</v>
      </c>
      <c r="D32" s="14">
        <v>96.120321780887153</v>
      </c>
      <c r="E32" s="14">
        <v>95.114649470244885</v>
      </c>
      <c r="F32" s="14">
        <v>173.43850388306299</v>
      </c>
      <c r="G32" s="14">
        <v>170.16</v>
      </c>
      <c r="H32" s="14">
        <v>195.890188720689</v>
      </c>
      <c r="I32" s="14">
        <v>173.55</v>
      </c>
      <c r="J32" s="14">
        <v>201.02500000000009</v>
      </c>
      <c r="K32" s="14">
        <v>158.50000000000011</v>
      </c>
      <c r="L32" s="14">
        <v>141.625</v>
      </c>
      <c r="M32" s="14">
        <v>146.25299799999999</v>
      </c>
      <c r="N32" s="14">
        <v>175.03986900000001</v>
      </c>
      <c r="O32" s="14">
        <v>238.36504500000001</v>
      </c>
      <c r="P32" s="14">
        <v>344.11726099999998</v>
      </c>
      <c r="Q32" s="14">
        <v>527.48384299999998</v>
      </c>
      <c r="R32" s="14">
        <v>613.54213600000003</v>
      </c>
      <c r="S32" s="14">
        <v>902.05098099999998</v>
      </c>
      <c r="T32" s="14">
        <v>1147.2284099999999</v>
      </c>
      <c r="U32" s="14">
        <v>1027.6794500000001</v>
      </c>
      <c r="V32" s="14">
        <v>1433.369909</v>
      </c>
      <c r="W32" s="14">
        <v>1712.1132210000001</v>
      </c>
      <c r="X32" s="14">
        <v>1771.722957</v>
      </c>
      <c r="Y32" s="14">
        <v>1922.114325</v>
      </c>
      <c r="Z32" s="14">
        <v>1741.8407159999999</v>
      </c>
      <c r="AA32" s="14">
        <v>1932.0341570000001</v>
      </c>
      <c r="AB32" s="14">
        <v>1726.999632</v>
      </c>
      <c r="AC32" s="14">
        <v>1854.64</v>
      </c>
      <c r="AD32" s="14">
        <v>1690.16</v>
      </c>
      <c r="AE32" s="14">
        <v>1655.42</v>
      </c>
    </row>
    <row r="33" spans="1:31" ht="13.5" customHeight="1" x14ac:dyDescent="0.15">
      <c r="A33" s="1"/>
      <c r="B33" s="15" t="s">
        <v>326</v>
      </c>
      <c r="C33" s="10">
        <v>560.83900000000028</v>
      </c>
      <c r="D33" s="11">
        <v>826.31558338699438</v>
      </c>
      <c r="E33" s="11">
        <v>685.82206757565029</v>
      </c>
      <c r="F33" s="11">
        <v>840.98610930428981</v>
      </c>
      <c r="G33" s="11">
        <v>944.65</v>
      </c>
      <c r="H33" s="11">
        <v>1089.1542248548601</v>
      </c>
      <c r="I33" s="11">
        <v>1443.5</v>
      </c>
      <c r="J33" s="11">
        <v>1455.15</v>
      </c>
      <c r="K33" s="11">
        <v>1172.599999999999</v>
      </c>
      <c r="L33" s="11">
        <v>1067.5499990000001</v>
      </c>
      <c r="M33" s="11">
        <v>1217.669361</v>
      </c>
      <c r="N33" s="11">
        <v>1329.1154280000001</v>
      </c>
      <c r="O33" s="11">
        <v>2321.1120860000001</v>
      </c>
      <c r="P33" s="11">
        <v>3333.1267419999999</v>
      </c>
      <c r="Q33" s="11">
        <v>4667.068123</v>
      </c>
      <c r="R33" s="11">
        <v>6493.0665779999999</v>
      </c>
      <c r="S33" s="11">
        <v>7629.737169</v>
      </c>
      <c r="T33" s="11">
        <v>11125.928739999999</v>
      </c>
      <c r="U33" s="11">
        <v>10743.83224</v>
      </c>
      <c r="V33" s="11">
        <v>12073.745207</v>
      </c>
      <c r="W33" s="11">
        <v>13424.052218000001</v>
      </c>
      <c r="X33" s="11">
        <v>13619.928755999999</v>
      </c>
      <c r="Y33" s="11">
        <v>11093.982298999999</v>
      </c>
      <c r="Z33" s="11">
        <v>10004.075887000001</v>
      </c>
      <c r="AA33" s="11">
        <v>9467.9512849999992</v>
      </c>
      <c r="AB33" s="11">
        <v>8742.2000470000003</v>
      </c>
      <c r="AC33" s="11">
        <v>14325.13</v>
      </c>
      <c r="AD33" s="11">
        <v>14139.56</v>
      </c>
      <c r="AE33" s="11">
        <v>10573.69</v>
      </c>
    </row>
    <row r="34" spans="1:31" ht="13.5" customHeight="1" x14ac:dyDescent="0.15">
      <c r="A34" s="1"/>
      <c r="B34" s="15" t="s">
        <v>327</v>
      </c>
      <c r="C34" s="13">
        <v>275.06099999999981</v>
      </c>
      <c r="D34" s="14">
        <v>413.96478062511</v>
      </c>
      <c r="E34" s="14">
        <v>209.090415299537</v>
      </c>
      <c r="F34" s="14">
        <v>246.31155211386792</v>
      </c>
      <c r="G34" s="14">
        <v>322.98</v>
      </c>
      <c r="H34" s="14">
        <v>321.88509448699199</v>
      </c>
      <c r="I34" s="14">
        <v>394.02499999999998</v>
      </c>
      <c r="J34" s="14">
        <v>394.42499999999984</v>
      </c>
      <c r="K34" s="14">
        <v>381.77499999999998</v>
      </c>
      <c r="L34" s="14">
        <v>392.95</v>
      </c>
      <c r="M34" s="14">
        <v>515.59316999999999</v>
      </c>
      <c r="N34" s="14">
        <v>557.07655899999997</v>
      </c>
      <c r="O34" s="14">
        <v>685.98805700000003</v>
      </c>
      <c r="P34" s="14">
        <v>735.322316</v>
      </c>
      <c r="Q34" s="14">
        <v>883.83187599999997</v>
      </c>
      <c r="R34" s="14">
        <v>1563.0244070000001</v>
      </c>
      <c r="S34" s="14">
        <v>1923.494944</v>
      </c>
      <c r="T34" s="14">
        <v>2584.2814800000001</v>
      </c>
      <c r="U34" s="14">
        <v>2117.7091300000002</v>
      </c>
      <c r="V34" s="14">
        <v>2072.2073959999998</v>
      </c>
      <c r="W34" s="14">
        <v>2605.579671</v>
      </c>
      <c r="X34" s="14">
        <v>2811.5117479999999</v>
      </c>
      <c r="Y34" s="14">
        <v>3019.4603240000001</v>
      </c>
      <c r="Z34" s="14">
        <v>3763.2574519999998</v>
      </c>
      <c r="AA34" s="14">
        <v>3878.4975460000001</v>
      </c>
      <c r="AB34" s="14">
        <v>2778.130799</v>
      </c>
      <c r="AC34" s="14">
        <v>4836.4799999999996</v>
      </c>
      <c r="AD34" s="14">
        <v>3499.65</v>
      </c>
      <c r="AE34" s="14">
        <v>3926.3</v>
      </c>
    </row>
    <row r="35" spans="1:31" ht="13.5" customHeight="1" x14ac:dyDescent="0.15">
      <c r="A35" s="1"/>
      <c r="B35" s="15" t="s">
        <v>328</v>
      </c>
      <c r="C35" s="10">
        <v>106.72299999999994</v>
      </c>
      <c r="D35" s="11">
        <v>169.607809916446</v>
      </c>
      <c r="E35" s="11">
        <v>188.274146674463</v>
      </c>
      <c r="F35" s="11">
        <v>176.958323166252</v>
      </c>
      <c r="G35" s="11">
        <v>242.12</v>
      </c>
      <c r="H35" s="11">
        <v>329.85488983067501</v>
      </c>
      <c r="I35" s="11">
        <v>317</v>
      </c>
      <c r="J35" s="11">
        <v>416.05</v>
      </c>
      <c r="K35" s="11">
        <v>725.75</v>
      </c>
      <c r="L35" s="11">
        <v>843.55000099999995</v>
      </c>
      <c r="M35" s="11">
        <v>709.35174900000004</v>
      </c>
      <c r="N35" s="11">
        <v>911.65721499999995</v>
      </c>
      <c r="O35" s="11">
        <v>1362.6536390000001</v>
      </c>
      <c r="P35" s="11">
        <v>1656.1426719999999</v>
      </c>
      <c r="Q35" s="11">
        <v>2087.7689340000002</v>
      </c>
      <c r="R35" s="11">
        <v>2414.6333890000001</v>
      </c>
      <c r="S35" s="11">
        <v>2645.3444730000001</v>
      </c>
      <c r="T35" s="11">
        <v>5228.1047099999996</v>
      </c>
      <c r="U35" s="11">
        <v>4970.7570800000003</v>
      </c>
      <c r="V35" s="11">
        <v>7794.1971309999999</v>
      </c>
      <c r="W35" s="11">
        <v>11852.716135999999</v>
      </c>
      <c r="X35" s="11">
        <v>7526.1547520000004</v>
      </c>
      <c r="Y35" s="11">
        <v>7919.8646150000004</v>
      </c>
      <c r="Z35" s="11">
        <v>5803.9511910000001</v>
      </c>
      <c r="AA35" s="11">
        <v>5911.2053919999998</v>
      </c>
      <c r="AB35" s="11">
        <v>7113.7214690000001</v>
      </c>
      <c r="AC35" s="11">
        <v>11003.29</v>
      </c>
      <c r="AD35" s="11">
        <v>15903.03</v>
      </c>
      <c r="AE35" s="11">
        <v>17384.34</v>
      </c>
    </row>
    <row r="36" spans="1:31" ht="13.5" customHeight="1" x14ac:dyDescent="0.15">
      <c r="A36" s="1"/>
      <c r="B36" s="15" t="s">
        <v>329</v>
      </c>
      <c r="C36" s="13"/>
      <c r="D36" s="14">
        <v>3.8624951718810004E-4</v>
      </c>
      <c r="E36" s="14">
        <v>0.219891616193816</v>
      </c>
      <c r="F36" s="14">
        <v>1.8903410902135803E-2</v>
      </c>
      <c r="G36" s="14">
        <v>0.98</v>
      </c>
      <c r="H36" s="14">
        <v>6.1939430557029697E-2</v>
      </c>
      <c r="I36" s="14">
        <v>2.5000000000000001E-2</v>
      </c>
      <c r="J36" s="14">
        <v>0.15</v>
      </c>
      <c r="K36" s="14">
        <v>0.12500000000000006</v>
      </c>
      <c r="L36" s="14">
        <v>2.4996000000000001E-2</v>
      </c>
      <c r="M36" s="14">
        <v>0.14807999999999999</v>
      </c>
      <c r="N36" s="14">
        <v>9.8907120000000006</v>
      </c>
      <c r="O36" s="14">
        <v>4.9965000000000002</v>
      </c>
      <c r="P36" s="14">
        <v>0.60705600000000004</v>
      </c>
      <c r="Q36" s="14">
        <v>0.120312</v>
      </c>
      <c r="R36" s="14">
        <v>0.18595200000000001</v>
      </c>
      <c r="S36" s="14">
        <v>0.33249600000000001</v>
      </c>
      <c r="T36" s="14">
        <v>0.29804999999999998</v>
      </c>
      <c r="U36" s="14">
        <v>0.29754999999999998</v>
      </c>
      <c r="V36" s="14">
        <v>0.26174799999999998</v>
      </c>
      <c r="W36" s="14">
        <v>0.42047400000000001</v>
      </c>
      <c r="X36" s="14">
        <v>1.2868660000000001</v>
      </c>
      <c r="Y36" s="14">
        <v>2.1588259999999999</v>
      </c>
      <c r="Z36" s="14">
        <v>2.8065790000000002</v>
      </c>
      <c r="AA36" s="14">
        <v>7.1836580000000003</v>
      </c>
      <c r="AB36" s="14">
        <v>7.6624780000000001</v>
      </c>
      <c r="AC36" s="14">
        <v>8.42</v>
      </c>
      <c r="AD36" s="14">
        <v>7.79</v>
      </c>
      <c r="AE36" s="14">
        <v>4.26</v>
      </c>
    </row>
    <row r="37" spans="1:31" ht="13.5" customHeight="1" x14ac:dyDescent="0.15">
      <c r="A37" s="1"/>
      <c r="B37" s="15" t="s">
        <v>330</v>
      </c>
      <c r="C37" s="10"/>
      <c r="D37" s="11"/>
      <c r="E37" s="11">
        <v>31.480297011395699</v>
      </c>
      <c r="F37" s="11">
        <v>37.391480224756393</v>
      </c>
      <c r="G37" s="11">
        <v>59</v>
      </c>
      <c r="H37" s="11">
        <v>58.000598530901719</v>
      </c>
      <c r="I37" s="11"/>
      <c r="J37" s="11"/>
      <c r="K37" s="11"/>
      <c r="L37" s="11"/>
      <c r="M37" s="11">
        <v>37.524769999999997</v>
      </c>
      <c r="N37" s="11"/>
      <c r="O37" s="11">
        <v>105.22500100000001</v>
      </c>
      <c r="P37" s="11">
        <v>158.61836600000001</v>
      </c>
      <c r="Q37" s="11">
        <v>239.118945</v>
      </c>
      <c r="R37" s="11">
        <v>330.403818</v>
      </c>
      <c r="S37" s="11">
        <v>423.55161500000003</v>
      </c>
      <c r="T37" s="11">
        <v>583.78583000000003</v>
      </c>
      <c r="U37" s="11">
        <v>481.67545000000001</v>
      </c>
      <c r="V37" s="11">
        <v>623.94056399999999</v>
      </c>
      <c r="W37" s="11">
        <v>731.55709899999999</v>
      </c>
      <c r="X37" s="11">
        <v>681.23901699999999</v>
      </c>
      <c r="Y37" s="11">
        <v>544.35668299999998</v>
      </c>
      <c r="Z37" s="11">
        <v>506.12210099999999</v>
      </c>
      <c r="AA37" s="11">
        <v>525.50758800000006</v>
      </c>
      <c r="AB37" s="11">
        <v>530.33653800000002</v>
      </c>
      <c r="AC37" s="11">
        <v>627.76</v>
      </c>
      <c r="AD37" s="11">
        <v>370.89</v>
      </c>
      <c r="AE37" s="11">
        <v>266.45999999999998</v>
      </c>
    </row>
    <row r="38" spans="1:31" ht="13.5" customHeight="1" x14ac:dyDescent="0.15">
      <c r="A38" s="1"/>
      <c r="B38" s="15" t="s">
        <v>331</v>
      </c>
      <c r="C38" s="13">
        <v>57.717000000000027</v>
      </c>
      <c r="D38" s="14">
        <v>80.294350773937609</v>
      </c>
      <c r="E38" s="14">
        <v>95.460048595385729</v>
      </c>
      <c r="F38" s="14">
        <v>123.776914436231</v>
      </c>
      <c r="G38" s="14">
        <v>276.73</v>
      </c>
      <c r="H38" s="14">
        <v>145.237964264303</v>
      </c>
      <c r="I38" s="14">
        <v>114.52500000000001</v>
      </c>
      <c r="J38" s="14">
        <v>97.474999999999994</v>
      </c>
      <c r="K38" s="14">
        <v>126.47499999999999</v>
      </c>
      <c r="L38" s="14">
        <v>140.724998</v>
      </c>
      <c r="M38" s="14">
        <v>120.91149799999999</v>
      </c>
      <c r="N38" s="14">
        <v>137.67340899999999</v>
      </c>
      <c r="O38" s="14">
        <v>205.04062400000001</v>
      </c>
      <c r="P38" s="14">
        <v>251.07665399999999</v>
      </c>
      <c r="Q38" s="14">
        <v>454.51056999999997</v>
      </c>
      <c r="R38" s="14">
        <v>384.11395800000003</v>
      </c>
      <c r="S38" s="14">
        <v>433.18557299999998</v>
      </c>
      <c r="T38" s="14">
        <v>512.39404999999999</v>
      </c>
      <c r="U38" s="14">
        <v>597.15850999999998</v>
      </c>
      <c r="V38" s="14">
        <v>441.84482800000001</v>
      </c>
      <c r="W38" s="14">
        <v>599.18846900000005</v>
      </c>
      <c r="X38" s="14">
        <v>534.03886699999998</v>
      </c>
      <c r="Y38" s="14">
        <v>490.42855800000001</v>
      </c>
      <c r="Z38" s="14">
        <v>453.44621899999999</v>
      </c>
      <c r="AA38" s="14">
        <v>412.94077199999998</v>
      </c>
      <c r="AB38" s="14">
        <v>492.96447999999998</v>
      </c>
      <c r="AC38" s="14">
        <v>519.62</v>
      </c>
      <c r="AD38" s="14">
        <v>554.25</v>
      </c>
      <c r="AE38" s="14">
        <v>620.27</v>
      </c>
    </row>
    <row r="39" spans="1:31" ht="13.5" customHeight="1" x14ac:dyDescent="0.15">
      <c r="A39" s="1"/>
      <c r="B39" s="15" t="s">
        <v>332</v>
      </c>
      <c r="C39" s="10">
        <v>5.0999999999999997E-2</v>
      </c>
      <c r="D39" s="11">
        <v>8.7446890691386697E-2</v>
      </c>
      <c r="E39" s="11">
        <v>0.18163017239949911</v>
      </c>
      <c r="F39" s="11">
        <v>0.29141543569017803</v>
      </c>
      <c r="G39" s="11">
        <v>0.31</v>
      </c>
      <c r="H39" s="11">
        <v>0.16475229956610501</v>
      </c>
      <c r="I39" s="11">
        <v>0.25</v>
      </c>
      <c r="J39" s="11">
        <v>2.85</v>
      </c>
      <c r="K39" s="11">
        <v>1.675</v>
      </c>
      <c r="L39" s="11">
        <v>1</v>
      </c>
      <c r="M39" s="11">
        <v>1.04498</v>
      </c>
      <c r="N39" s="11">
        <v>10.718965000000001</v>
      </c>
      <c r="O39" s="11">
        <v>10.534810999999999</v>
      </c>
      <c r="P39" s="11">
        <v>4.0483650000000004</v>
      </c>
      <c r="Q39" s="11">
        <v>5.3120820000000002</v>
      </c>
      <c r="R39" s="11">
        <v>4.3788640000000001</v>
      </c>
      <c r="S39" s="11">
        <v>3.7701440000000002</v>
      </c>
      <c r="T39" s="11">
        <v>4.2890499999999996</v>
      </c>
      <c r="U39" s="11">
        <v>10.16605</v>
      </c>
      <c r="V39" s="11">
        <v>4.3031449999999998</v>
      </c>
      <c r="W39" s="11">
        <v>5.0717040000000004</v>
      </c>
      <c r="X39" s="11">
        <v>2.197346</v>
      </c>
      <c r="Y39" s="11">
        <v>1.6634739999999999</v>
      </c>
      <c r="Z39" s="11">
        <v>8.5762579999999993</v>
      </c>
      <c r="AA39" s="11">
        <v>5.3922540000000003</v>
      </c>
      <c r="AB39" s="11">
        <v>2.9238379999999999</v>
      </c>
      <c r="AC39" s="11">
        <v>7.26</v>
      </c>
      <c r="AD39" s="11">
        <v>10.47</v>
      </c>
      <c r="AE39" s="11">
        <v>10.02</v>
      </c>
    </row>
    <row r="40" spans="1:31" ht="13.5" customHeight="1" x14ac:dyDescent="0.15">
      <c r="A40" s="1"/>
      <c r="B40" s="15" t="s">
        <v>333</v>
      </c>
      <c r="C40" s="13">
        <v>64.94599999999997</v>
      </c>
      <c r="D40" s="14">
        <v>111.79333197315701</v>
      </c>
      <c r="E40" s="14">
        <v>245.451306788773</v>
      </c>
      <c r="F40" s="14">
        <v>292.25298315556705</v>
      </c>
      <c r="G40" s="14">
        <v>201.08</v>
      </c>
      <c r="H40" s="14">
        <v>236.103571836291</v>
      </c>
      <c r="I40" s="14">
        <v>318.875</v>
      </c>
      <c r="J40" s="14">
        <v>346.62500000000011</v>
      </c>
      <c r="K40" s="14">
        <v>523.99999999999989</v>
      </c>
      <c r="L40" s="14">
        <v>469.85</v>
      </c>
      <c r="M40" s="14">
        <v>391.92180999999999</v>
      </c>
      <c r="N40" s="14">
        <v>558.94505800000002</v>
      </c>
      <c r="O40" s="14">
        <v>652.98331299999995</v>
      </c>
      <c r="P40" s="14">
        <v>896.82587000000001</v>
      </c>
      <c r="Q40" s="14">
        <v>1020.420197</v>
      </c>
      <c r="R40" s="14">
        <v>1067.5711429999999</v>
      </c>
      <c r="S40" s="14">
        <v>1340.385929</v>
      </c>
      <c r="T40" s="14">
        <v>2052.8415399999999</v>
      </c>
      <c r="U40" s="14">
        <v>1793.94604</v>
      </c>
      <c r="V40" s="14">
        <v>2040.891005</v>
      </c>
      <c r="W40" s="14">
        <v>2549.2251889999998</v>
      </c>
      <c r="X40" s="14">
        <v>2446.5354179999999</v>
      </c>
      <c r="Y40" s="14">
        <v>2361.7241439999998</v>
      </c>
      <c r="Z40" s="14">
        <v>2304.5174480000001</v>
      </c>
      <c r="AA40" s="14">
        <v>2089.3228880000001</v>
      </c>
      <c r="AB40" s="14">
        <v>2077.1188050000001</v>
      </c>
      <c r="AC40" s="14">
        <v>1991.71</v>
      </c>
      <c r="AD40" s="14">
        <v>2043.09</v>
      </c>
      <c r="AE40" s="14">
        <v>1657.2</v>
      </c>
    </row>
    <row r="41" spans="1:31" ht="13.5" customHeight="1" x14ac:dyDescent="0.15">
      <c r="A41" s="1"/>
      <c r="B41" s="15" t="s">
        <v>334</v>
      </c>
      <c r="C41" s="10">
        <v>1364.3040000000001</v>
      </c>
      <c r="D41" s="11">
        <v>1504.19603478354</v>
      </c>
      <c r="E41" s="11">
        <v>1376.47199615675</v>
      </c>
      <c r="F41" s="11">
        <v>1839.8830195610001</v>
      </c>
      <c r="G41" s="11">
        <v>2234.33</v>
      </c>
      <c r="H41" s="11">
        <v>2133.5236987162798</v>
      </c>
      <c r="I41" s="11">
        <v>2155.5250000000001</v>
      </c>
      <c r="J41" s="11">
        <v>2385.5</v>
      </c>
      <c r="K41" s="11">
        <v>2518.2750000000001</v>
      </c>
      <c r="L41" s="11">
        <v>2015.600001</v>
      </c>
      <c r="M41" s="11">
        <v>1756.166011</v>
      </c>
      <c r="N41" s="11">
        <v>1913.8580710000001</v>
      </c>
      <c r="O41" s="11">
        <v>2459.8386500000001</v>
      </c>
      <c r="P41" s="11">
        <v>2921.3867180000002</v>
      </c>
      <c r="Q41" s="11">
        <v>3854.6061089999998</v>
      </c>
      <c r="R41" s="11">
        <v>4461.9776540000003</v>
      </c>
      <c r="S41" s="11">
        <v>5891.3297949999996</v>
      </c>
      <c r="T41" s="11">
        <v>8160.9714000000004</v>
      </c>
      <c r="U41" s="11">
        <v>6385.9022299999997</v>
      </c>
      <c r="V41" s="11">
        <v>8282.0510479999994</v>
      </c>
      <c r="W41" s="11">
        <v>11196.33538</v>
      </c>
      <c r="X41" s="11">
        <v>12402.708027000001</v>
      </c>
      <c r="Y41" s="11">
        <v>10540.970563999999</v>
      </c>
      <c r="Z41" s="11">
        <v>9968.6392730000007</v>
      </c>
      <c r="AA41" s="11">
        <v>9638.0829479999993</v>
      </c>
      <c r="AB41" s="11">
        <v>9842.9072159999996</v>
      </c>
      <c r="AC41" s="11">
        <v>10469.42</v>
      </c>
      <c r="AD41" s="11">
        <v>12534.53</v>
      </c>
      <c r="AE41" s="11">
        <v>12746.15</v>
      </c>
    </row>
    <row r="42" spans="1:31" ht="13.5" customHeight="1" x14ac:dyDescent="0.15">
      <c r="A42" s="1"/>
      <c r="B42" s="15" t="s">
        <v>335</v>
      </c>
      <c r="C42" s="13">
        <v>313.67599999999999</v>
      </c>
      <c r="D42" s="14">
        <v>409.636308364699</v>
      </c>
      <c r="E42" s="14">
        <v>365.35089729139503</v>
      </c>
      <c r="F42" s="14">
        <v>694.02492781278136</v>
      </c>
      <c r="G42" s="14">
        <v>716.9</v>
      </c>
      <c r="H42" s="14">
        <v>836.02632630383175</v>
      </c>
      <c r="I42" s="14">
        <v>972.25</v>
      </c>
      <c r="J42" s="14">
        <v>1296.25</v>
      </c>
      <c r="K42" s="14">
        <v>1303.575</v>
      </c>
      <c r="L42" s="14">
        <v>988.67499899999996</v>
      </c>
      <c r="M42" s="14">
        <v>1131.8299</v>
      </c>
      <c r="N42" s="14">
        <v>1426.8522809999999</v>
      </c>
      <c r="O42" s="14">
        <v>2502.3791809999998</v>
      </c>
      <c r="P42" s="14">
        <v>3102.8612450000001</v>
      </c>
      <c r="Q42" s="14">
        <v>4300.0806709999997</v>
      </c>
      <c r="R42" s="14">
        <v>4745.4779589999998</v>
      </c>
      <c r="S42" s="14">
        <v>5729.7249540000003</v>
      </c>
      <c r="T42" s="14">
        <v>8895.9713200000006</v>
      </c>
      <c r="U42" s="14">
        <v>7856.3614799999996</v>
      </c>
      <c r="V42" s="14">
        <v>9937.6901830000006</v>
      </c>
      <c r="W42" s="14">
        <v>12436.660830999999</v>
      </c>
      <c r="X42" s="14">
        <v>13489.729684</v>
      </c>
      <c r="Y42" s="14">
        <v>12452.547435</v>
      </c>
      <c r="Z42" s="14">
        <v>13523.815337</v>
      </c>
      <c r="AA42" s="14">
        <v>13113.091057</v>
      </c>
      <c r="AB42" s="14">
        <v>12213.410001</v>
      </c>
      <c r="AC42" s="14">
        <v>16105.92</v>
      </c>
      <c r="AD42" s="14">
        <v>16368.34</v>
      </c>
      <c r="AE42" s="14">
        <v>16114.65</v>
      </c>
    </row>
    <row r="43" spans="1:31" ht="13.5" customHeight="1" x14ac:dyDescent="0.15">
      <c r="A43" s="1"/>
      <c r="B43" s="15" t="s">
        <v>336</v>
      </c>
      <c r="C43" s="10">
        <v>68.344999999999999</v>
      </c>
      <c r="D43" s="11">
        <v>64.123558821360604</v>
      </c>
      <c r="E43" s="11">
        <v>70.364910094105554</v>
      </c>
      <c r="F43" s="11">
        <v>70.283388518797992</v>
      </c>
      <c r="G43" s="11">
        <v>62.36</v>
      </c>
      <c r="H43" s="11">
        <v>72.896797709177548</v>
      </c>
      <c r="I43" s="11">
        <v>82.724999999999994</v>
      </c>
      <c r="J43" s="11">
        <v>87.175000000000026</v>
      </c>
      <c r="K43" s="11">
        <v>94.45</v>
      </c>
      <c r="L43" s="11">
        <v>83.599998999999997</v>
      </c>
      <c r="M43" s="11">
        <v>75.698329999999999</v>
      </c>
      <c r="N43" s="11">
        <v>77.844502000000006</v>
      </c>
      <c r="O43" s="11">
        <v>78.265951000000001</v>
      </c>
      <c r="P43" s="11">
        <v>100.070885</v>
      </c>
      <c r="Q43" s="11">
        <v>194.460984</v>
      </c>
      <c r="R43" s="11">
        <v>253.49522899999999</v>
      </c>
      <c r="S43" s="11">
        <v>318.50160299999999</v>
      </c>
      <c r="T43" s="11">
        <v>458.89530000000002</v>
      </c>
      <c r="U43" s="11">
        <v>427.43990000000002</v>
      </c>
      <c r="V43" s="11">
        <v>651.78873999999996</v>
      </c>
      <c r="W43" s="11">
        <v>713.16099199999996</v>
      </c>
      <c r="X43" s="11">
        <v>773.05989499999998</v>
      </c>
      <c r="Y43" s="11">
        <v>633.09542399999998</v>
      </c>
      <c r="Z43" s="11">
        <v>599.35059699999999</v>
      </c>
      <c r="AA43" s="11">
        <v>548.74704999999994</v>
      </c>
      <c r="AB43" s="11">
        <v>508.92083300000002</v>
      </c>
      <c r="AC43" s="11">
        <v>612.21</v>
      </c>
      <c r="AD43" s="11">
        <v>633.20000000000005</v>
      </c>
      <c r="AE43" s="11">
        <v>557.84</v>
      </c>
    </row>
    <row r="44" spans="1:31" ht="13.5" customHeight="1" x14ac:dyDescent="0.15">
      <c r="A44" s="1"/>
      <c r="B44" s="15" t="s">
        <v>337</v>
      </c>
      <c r="C44" s="13">
        <v>26.597999999999995</v>
      </c>
      <c r="D44" s="14">
        <v>31.776593339481</v>
      </c>
      <c r="E44" s="14">
        <v>31.850828253255699</v>
      </c>
      <c r="F44" s="14">
        <v>44.088424918481067</v>
      </c>
      <c r="G44" s="14">
        <v>44.21</v>
      </c>
      <c r="H44" s="14">
        <v>47.683664859151108</v>
      </c>
      <c r="I44" s="14">
        <v>86.174999999999997</v>
      </c>
      <c r="J44" s="14">
        <v>74.174999999999997</v>
      </c>
      <c r="K44" s="14">
        <v>48.825000000000003</v>
      </c>
      <c r="L44" s="14">
        <v>45.850000999999999</v>
      </c>
      <c r="M44" s="14">
        <v>45.667789999999997</v>
      </c>
      <c r="N44" s="14">
        <v>84.707440000000005</v>
      </c>
      <c r="O44" s="14">
        <v>251.50390899999999</v>
      </c>
      <c r="P44" s="14">
        <v>221.69111599999999</v>
      </c>
      <c r="Q44" s="14">
        <v>275.777895</v>
      </c>
      <c r="R44" s="14">
        <v>645.37176299999999</v>
      </c>
      <c r="S44" s="14">
        <v>1410.150249</v>
      </c>
      <c r="T44" s="14">
        <v>1634.0884599999999</v>
      </c>
      <c r="U44" s="14">
        <v>963.56895999999995</v>
      </c>
      <c r="V44" s="14">
        <v>958.75562600000001</v>
      </c>
      <c r="W44" s="14">
        <v>835.78188799999998</v>
      </c>
      <c r="X44" s="14">
        <v>923.797594</v>
      </c>
      <c r="Y44" s="14">
        <v>655.86424099999999</v>
      </c>
      <c r="Z44" s="14">
        <v>842.48445000000004</v>
      </c>
      <c r="AA44" s="14">
        <v>830.20765400000005</v>
      </c>
      <c r="AB44" s="14">
        <v>644.86462100000006</v>
      </c>
      <c r="AC44" s="14">
        <v>730.18</v>
      </c>
      <c r="AD44" s="14">
        <v>455.58</v>
      </c>
      <c r="AE44" s="14">
        <v>621.54</v>
      </c>
    </row>
    <row r="45" spans="1:31" ht="13.5" customHeight="1" x14ac:dyDescent="0.15">
      <c r="A45" s="1"/>
      <c r="B45" s="15" t="s">
        <v>338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>
        <v>7.0000000000000007E-2</v>
      </c>
      <c r="AC45" s="11">
        <v>0.55000000000000004</v>
      </c>
      <c r="AD45" s="11">
        <v>0.2</v>
      </c>
      <c r="AE45" s="11">
        <v>0.24</v>
      </c>
    </row>
    <row r="46" spans="1:31" ht="13.5" customHeight="1" x14ac:dyDescent="0.15">
      <c r="A46" s="1"/>
      <c r="B46" s="15" t="s">
        <v>339</v>
      </c>
      <c r="C46" s="13">
        <v>311.14099999999974</v>
      </c>
      <c r="D46" s="14">
        <v>688.57857642529109</v>
      </c>
      <c r="E46" s="14">
        <v>593.14976715685509</v>
      </c>
      <c r="F46" s="14">
        <v>719.99955951191214</v>
      </c>
      <c r="G46" s="14">
        <v>965.77</v>
      </c>
      <c r="H46" s="14">
        <v>974.25249098619099</v>
      </c>
      <c r="I46" s="14">
        <v>1164.25</v>
      </c>
      <c r="J46" s="14">
        <v>1337.625</v>
      </c>
      <c r="K46" s="14">
        <v>1496.85</v>
      </c>
      <c r="L46" s="14">
        <v>1481.5250000000001</v>
      </c>
      <c r="M46" s="14">
        <v>1333.8969999999999</v>
      </c>
      <c r="N46" s="14">
        <v>1402.1310169999999</v>
      </c>
      <c r="O46" s="14">
        <v>1922.729247</v>
      </c>
      <c r="P46" s="14">
        <v>2457.9653079999998</v>
      </c>
      <c r="Q46" s="14">
        <v>3178.179114</v>
      </c>
      <c r="R46" s="14">
        <v>4955.6110200000003</v>
      </c>
      <c r="S46" s="14">
        <v>7460.6175629999998</v>
      </c>
      <c r="T46" s="14">
        <v>8747.0408900000002</v>
      </c>
      <c r="U46" s="14">
        <v>6047.4727000000003</v>
      </c>
      <c r="V46" s="14">
        <v>7269.7651779999997</v>
      </c>
      <c r="W46" s="14">
        <v>8230.0362789999999</v>
      </c>
      <c r="X46" s="14">
        <v>7603.2484619999996</v>
      </c>
      <c r="Y46" s="14">
        <v>6997.1033280000001</v>
      </c>
      <c r="Z46" s="14">
        <v>7071.2521340000003</v>
      </c>
      <c r="AA46" s="14">
        <v>7407.6126860000004</v>
      </c>
      <c r="AB46" s="14">
        <v>6719.8290059999999</v>
      </c>
      <c r="AC46" s="14">
        <v>7219.61</v>
      </c>
      <c r="AD46" s="14">
        <v>14329.7</v>
      </c>
      <c r="AE46" s="14">
        <v>14902.17</v>
      </c>
    </row>
    <row r="47" spans="1:31" ht="13.5" customHeight="1" x14ac:dyDescent="0.15">
      <c r="A47" s="1"/>
      <c r="B47" s="15" t="s">
        <v>340</v>
      </c>
      <c r="C47" s="10">
        <v>162.61600000000007</v>
      </c>
      <c r="D47" s="11">
        <v>170.17851098193299</v>
      </c>
      <c r="E47" s="11">
        <v>148.09669873645402</v>
      </c>
      <c r="F47" s="11">
        <v>254.95322820535108</v>
      </c>
      <c r="G47" s="11">
        <v>226.92</v>
      </c>
      <c r="H47" s="11">
        <v>346.32895400599404</v>
      </c>
      <c r="I47" s="11">
        <v>298.77499999999998</v>
      </c>
      <c r="J47" s="11">
        <v>218.77500000000001</v>
      </c>
      <c r="K47" s="11">
        <v>229.22499999999999</v>
      </c>
      <c r="L47" s="11">
        <v>238.375001</v>
      </c>
      <c r="M47" s="11">
        <v>322.51695999999998</v>
      </c>
      <c r="N47" s="11">
        <v>488.71931699999999</v>
      </c>
      <c r="O47" s="11">
        <v>653.48073399999998</v>
      </c>
      <c r="P47" s="11">
        <v>862.572496</v>
      </c>
      <c r="Q47" s="11">
        <v>1113.484373</v>
      </c>
      <c r="R47" s="11">
        <v>1742.7179839999999</v>
      </c>
      <c r="S47" s="11">
        <v>2081.2023559999998</v>
      </c>
      <c r="T47" s="11">
        <v>2180.6562600000002</v>
      </c>
      <c r="U47" s="11">
        <v>1601.7838099999999</v>
      </c>
      <c r="V47" s="11">
        <v>1473.078657</v>
      </c>
      <c r="W47" s="11">
        <v>2037.90986</v>
      </c>
      <c r="X47" s="11">
        <v>1748.531266</v>
      </c>
      <c r="Y47" s="11">
        <v>1673.002066</v>
      </c>
      <c r="Z47" s="11">
        <v>1743.3264449999999</v>
      </c>
      <c r="AA47" s="11">
        <v>1586.991779</v>
      </c>
      <c r="AB47" s="11">
        <v>1191.404812</v>
      </c>
      <c r="AC47" s="11">
        <v>1397.21</v>
      </c>
      <c r="AD47" s="11">
        <v>1363.26</v>
      </c>
      <c r="AE47" s="11">
        <v>1173.48</v>
      </c>
    </row>
    <row r="48" spans="1:31" ht="13.5" customHeight="1" x14ac:dyDescent="0.15">
      <c r="A48" s="1"/>
      <c r="B48" s="15" t="s">
        <v>341</v>
      </c>
      <c r="C48" s="13">
        <v>151.81599999999995</v>
      </c>
      <c r="D48" s="14">
        <v>320.16944172605702</v>
      </c>
      <c r="E48" s="14">
        <v>451.93116245582718</v>
      </c>
      <c r="F48" s="14">
        <v>590.48891342468687</v>
      </c>
      <c r="G48" s="14">
        <v>786.9</v>
      </c>
      <c r="H48" s="14">
        <v>929.32191150058395</v>
      </c>
      <c r="I48" s="14">
        <v>2262.35</v>
      </c>
      <c r="J48" s="14">
        <v>2866.9749999999999</v>
      </c>
      <c r="K48" s="14">
        <v>2683.875</v>
      </c>
      <c r="L48" s="14">
        <v>3019.4999990000001</v>
      </c>
      <c r="M48" s="14">
        <v>3419.570921</v>
      </c>
      <c r="N48" s="14">
        <v>2465.093797</v>
      </c>
      <c r="O48" s="14">
        <v>3067.090506</v>
      </c>
      <c r="P48" s="14">
        <v>5191.6205229999996</v>
      </c>
      <c r="Q48" s="14">
        <v>6402.5557429999999</v>
      </c>
      <c r="R48" s="14">
        <v>8482.0254179999993</v>
      </c>
      <c r="S48" s="14">
        <v>9655.2293090000003</v>
      </c>
      <c r="T48" s="14">
        <v>13047.78002</v>
      </c>
      <c r="U48" s="14">
        <v>10222.31595</v>
      </c>
      <c r="V48" s="14">
        <v>22292.197509000001</v>
      </c>
      <c r="W48" s="14">
        <v>31567.73473</v>
      </c>
      <c r="X48" s="14">
        <v>30594.671103000001</v>
      </c>
      <c r="Y48" s="14">
        <v>25797.480796</v>
      </c>
      <c r="Z48" s="14">
        <v>21169.315404000001</v>
      </c>
      <c r="AA48" s="14">
        <v>21085.766452</v>
      </c>
      <c r="AB48" s="14">
        <v>14897.979723</v>
      </c>
      <c r="AC48" s="14">
        <v>20415.02</v>
      </c>
      <c r="AD48" s="14">
        <v>18033.21</v>
      </c>
      <c r="AE48" s="14">
        <v>17761.599999999999</v>
      </c>
    </row>
    <row r="49" spans="1:31" ht="13.5" customHeight="1" x14ac:dyDescent="0.15">
      <c r="A49" s="1"/>
      <c r="B49" s="15" t="s">
        <v>342</v>
      </c>
      <c r="C49" s="10">
        <v>294.87400000000002</v>
      </c>
      <c r="D49" s="11">
        <v>282.20217227517298</v>
      </c>
      <c r="E49" s="11">
        <v>148.42312260723202</v>
      </c>
      <c r="F49" s="11">
        <v>213.80560241319009</v>
      </c>
      <c r="G49" s="11">
        <v>311.61</v>
      </c>
      <c r="H49" s="11">
        <v>358.31793696938303</v>
      </c>
      <c r="I49" s="11">
        <v>460.25</v>
      </c>
      <c r="J49" s="11">
        <v>393.65</v>
      </c>
      <c r="K49" s="11">
        <v>403.02499999999998</v>
      </c>
      <c r="L49" s="11">
        <v>485.250001</v>
      </c>
      <c r="M49" s="11">
        <v>539.98262</v>
      </c>
      <c r="N49" s="11">
        <v>636.86600399999998</v>
      </c>
      <c r="O49" s="11">
        <v>742.38779899999997</v>
      </c>
      <c r="P49" s="11">
        <v>984.30722800000001</v>
      </c>
      <c r="Q49" s="11">
        <v>1310.237024</v>
      </c>
      <c r="R49" s="11">
        <v>1604.46893</v>
      </c>
      <c r="S49" s="11">
        <v>2219.836906</v>
      </c>
      <c r="T49" s="11">
        <v>2936.4827799999998</v>
      </c>
      <c r="U49" s="11">
        <v>2367.6525999999999</v>
      </c>
      <c r="V49" s="11">
        <v>3641.735044</v>
      </c>
      <c r="W49" s="11">
        <v>5243.2070540000004</v>
      </c>
      <c r="X49" s="11">
        <v>3987.412554</v>
      </c>
      <c r="Y49" s="11">
        <v>4135.0405380000002</v>
      </c>
      <c r="Z49" s="11">
        <v>4043.5870340000001</v>
      </c>
      <c r="AA49" s="11">
        <v>3547.1618520000002</v>
      </c>
      <c r="AB49" s="11">
        <v>3105.25099</v>
      </c>
      <c r="AC49" s="11">
        <v>3635.55</v>
      </c>
      <c r="AD49" s="11">
        <v>4537.68</v>
      </c>
      <c r="AE49" s="11">
        <v>4194.2</v>
      </c>
    </row>
    <row r="50" spans="1:31" ht="13.5" customHeight="1" x14ac:dyDescent="0.15">
      <c r="A50" s="1"/>
      <c r="B50" s="15" t="s">
        <v>343</v>
      </c>
      <c r="C50" s="13">
        <v>1185.5280000000005</v>
      </c>
      <c r="D50" s="14">
        <v>1393.09136281666</v>
      </c>
      <c r="E50" s="14">
        <v>1458.58667018285</v>
      </c>
      <c r="F50" s="14">
        <v>1470.62617696389</v>
      </c>
      <c r="G50" s="14">
        <v>1683.06</v>
      </c>
      <c r="H50" s="14">
        <v>1947.86237910573</v>
      </c>
      <c r="I50" s="14">
        <v>2366.375</v>
      </c>
      <c r="J50" s="14">
        <v>2577.1750000000002</v>
      </c>
      <c r="K50" s="14">
        <v>2685.75</v>
      </c>
      <c r="L50" s="14">
        <v>3052.7750000000001</v>
      </c>
      <c r="M50" s="14">
        <v>2732.6156999999998</v>
      </c>
      <c r="N50" s="14">
        <v>2723.5723619999999</v>
      </c>
      <c r="O50" s="14">
        <v>3120.0007049999999</v>
      </c>
      <c r="P50" s="14">
        <v>3382.0938719999999</v>
      </c>
      <c r="Q50" s="14">
        <v>3839.2733969999999</v>
      </c>
      <c r="R50" s="14">
        <v>4113.432589</v>
      </c>
      <c r="S50" s="14">
        <v>4758.4353780000001</v>
      </c>
      <c r="T50" s="14">
        <v>6250.9625100000003</v>
      </c>
      <c r="U50" s="14">
        <v>3978.8570500000001</v>
      </c>
      <c r="V50" s="14">
        <v>5180.9963859999998</v>
      </c>
      <c r="W50" s="14">
        <v>7475.9169410000004</v>
      </c>
      <c r="X50" s="14">
        <v>6488.5124139999998</v>
      </c>
      <c r="Y50" s="14">
        <v>6500.7764969999998</v>
      </c>
      <c r="Z50" s="14">
        <v>4785.4809379999997</v>
      </c>
      <c r="AA50" s="14">
        <v>5384.1472229999999</v>
      </c>
      <c r="AB50" s="14">
        <v>3865.6881109999999</v>
      </c>
      <c r="AC50" s="14">
        <v>4333.71</v>
      </c>
      <c r="AD50" s="14">
        <v>7047.64</v>
      </c>
      <c r="AE50" s="14">
        <v>6880.21</v>
      </c>
    </row>
    <row r="51" spans="1:31" ht="13.5" customHeight="1" x14ac:dyDescent="0.15">
      <c r="A51" s="1"/>
      <c r="B51" s="15" t="s">
        <v>344</v>
      </c>
      <c r="C51" s="10">
        <v>1891.1890000000001</v>
      </c>
      <c r="D51" s="11">
        <v>2258.2535098958101</v>
      </c>
      <c r="E51" s="11">
        <v>2170.6602454360909</v>
      </c>
      <c r="F51" s="11">
        <v>2431.7413194045303</v>
      </c>
      <c r="G51" s="11">
        <v>3343.91</v>
      </c>
      <c r="H51" s="11">
        <v>3186.85789531611</v>
      </c>
      <c r="I51" s="11">
        <v>3709.15</v>
      </c>
      <c r="J51" s="11">
        <v>3659.6</v>
      </c>
      <c r="K51" s="11">
        <v>3582.8999999999983</v>
      </c>
      <c r="L51" s="11">
        <v>3152.2500020000002</v>
      </c>
      <c r="M51" s="11">
        <v>3058.8848589999998</v>
      </c>
      <c r="N51" s="11">
        <v>4129.4101529999998</v>
      </c>
      <c r="O51" s="11">
        <v>4890.3802859999996</v>
      </c>
      <c r="P51" s="11">
        <v>5981.2052020000001</v>
      </c>
      <c r="Q51" s="11">
        <v>8848.4151020000008</v>
      </c>
      <c r="R51" s="11">
        <v>11172.884371</v>
      </c>
      <c r="S51" s="11">
        <v>18708.404200000001</v>
      </c>
      <c r="T51" s="11">
        <v>18628.01179</v>
      </c>
      <c r="U51" s="11">
        <v>16643.61202</v>
      </c>
      <c r="V51" s="11">
        <v>19135.633740000001</v>
      </c>
      <c r="W51" s="11">
        <v>23454.080121999999</v>
      </c>
      <c r="X51" s="11">
        <v>25141.621090000001</v>
      </c>
      <c r="Y51" s="11">
        <v>23479.824057999998</v>
      </c>
      <c r="Z51" s="11">
        <v>21234.247857999999</v>
      </c>
      <c r="AA51" s="11">
        <v>20701.163997</v>
      </c>
      <c r="AB51" s="11">
        <v>20574.519426999999</v>
      </c>
      <c r="AC51" s="11">
        <v>24064.04</v>
      </c>
      <c r="AD51" s="11">
        <v>33003.03</v>
      </c>
      <c r="AE51" s="11">
        <v>34951.019999999997</v>
      </c>
    </row>
    <row r="52" spans="1:31" ht="13.5" customHeight="1" x14ac:dyDescent="0.15">
      <c r="A52" s="1"/>
      <c r="B52" s="15" t="s">
        <v>345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>
        <v>0.02</v>
      </c>
      <c r="AC52" s="14"/>
      <c r="AD52" s="14">
        <v>0.09</v>
      </c>
      <c r="AE52" s="14">
        <v>0.02</v>
      </c>
    </row>
    <row r="53" spans="1:31" ht="13.5" customHeight="1" x14ac:dyDescent="0.15">
      <c r="A53" s="1"/>
      <c r="B53" s="12" t="s">
        <v>346</v>
      </c>
      <c r="C53" s="10">
        <v>6136.456000000001</v>
      </c>
      <c r="D53" s="11">
        <v>8827.4642675493142</v>
      </c>
      <c r="E53" s="11">
        <v>7659.6734897090419</v>
      </c>
      <c r="F53" s="11">
        <v>10438.157570002524</v>
      </c>
      <c r="G53" s="11">
        <v>13169.69</v>
      </c>
      <c r="H53" s="11">
        <v>15519.43545510245</v>
      </c>
      <c r="I53" s="11">
        <v>16767.349999999999</v>
      </c>
      <c r="J53" s="11">
        <v>16623.7</v>
      </c>
      <c r="K53" s="11">
        <v>22001.125000000004</v>
      </c>
      <c r="L53" s="11">
        <v>13801.024986</v>
      </c>
      <c r="M53" s="11">
        <v>11825.316445</v>
      </c>
      <c r="N53" s="11">
        <v>14354.228713</v>
      </c>
      <c r="O53" s="11">
        <v>18610.990314999999</v>
      </c>
      <c r="P53" s="11">
        <v>27229.690843</v>
      </c>
      <c r="Q53" s="11">
        <v>37869.709841999997</v>
      </c>
      <c r="R53" s="11">
        <v>88403.433101000002</v>
      </c>
      <c r="S53" s="11">
        <v>132762.36325699999</v>
      </c>
      <c r="T53" s="11">
        <v>192957.38656899999</v>
      </c>
      <c r="U53" s="11">
        <v>149723.41716899999</v>
      </c>
      <c r="V53" s="11">
        <v>211059.90508500001</v>
      </c>
      <c r="W53" s="11">
        <v>283031.128356</v>
      </c>
      <c r="X53" s="11">
        <v>314906.01936600002</v>
      </c>
      <c r="Y53" s="11">
        <v>306994.447101</v>
      </c>
      <c r="Z53" s="11">
        <v>305787.30543100002</v>
      </c>
      <c r="AA53" s="11">
        <v>242114.02527300001</v>
      </c>
      <c r="AB53" s="11">
        <v>219634.30349600001</v>
      </c>
      <c r="AC53" s="11">
        <v>275984.52000100003</v>
      </c>
      <c r="AD53" s="11">
        <v>319287.75</v>
      </c>
      <c r="AE53" s="11">
        <v>295275.84999999998</v>
      </c>
    </row>
    <row r="54" spans="1:31" ht="13.5" customHeight="1" x14ac:dyDescent="0.15">
      <c r="A54" s="1"/>
      <c r="B54" s="15" t="s">
        <v>347</v>
      </c>
      <c r="C54" s="13">
        <v>693.77899999999988</v>
      </c>
      <c r="D54" s="14">
        <v>1001.2822329983007</v>
      </c>
      <c r="E54" s="14">
        <v>856.37298016222644</v>
      </c>
      <c r="F54" s="14">
        <v>1753.6306224893949</v>
      </c>
      <c r="G54" s="14">
        <v>2508.66</v>
      </c>
      <c r="H54" s="14">
        <v>2725.9959709397758</v>
      </c>
      <c r="I54" s="14">
        <v>3556.8249999999998</v>
      </c>
      <c r="J54" s="14">
        <v>4150.2749999999996</v>
      </c>
      <c r="K54" s="14">
        <v>4963.7250000000004</v>
      </c>
      <c r="L54" s="14">
        <v>4767.9999959999996</v>
      </c>
      <c r="M54" s="14">
        <v>5236.2423369999997</v>
      </c>
      <c r="N54" s="14">
        <v>6643.9460829999998</v>
      </c>
      <c r="O54" s="14">
        <v>9281.9873709999993</v>
      </c>
      <c r="P54" s="14">
        <v>12927.429887</v>
      </c>
      <c r="Q54" s="14">
        <v>18537.246941000001</v>
      </c>
      <c r="R54" s="14">
        <v>28725.432567</v>
      </c>
      <c r="S54" s="14">
        <v>40610.888500000001</v>
      </c>
      <c r="T54" s="14">
        <v>54034.303019999999</v>
      </c>
      <c r="U54" s="14">
        <v>48007.61939</v>
      </c>
      <c r="V54" s="14">
        <v>65521.488603999998</v>
      </c>
      <c r="W54" s="14">
        <v>89925.891984000002</v>
      </c>
      <c r="X54" s="14">
        <v>89252.188712999996</v>
      </c>
      <c r="Y54" s="14">
        <v>88798.012751000002</v>
      </c>
      <c r="Z54" s="14">
        <v>97974.049035000004</v>
      </c>
      <c r="AA54" s="14">
        <v>98294.527805000005</v>
      </c>
      <c r="AB54" s="14">
        <v>94355.314436000001</v>
      </c>
      <c r="AC54" s="14">
        <v>112003.13</v>
      </c>
      <c r="AD54" s="14">
        <v>119756.1</v>
      </c>
      <c r="AE54" s="14">
        <v>113752.92</v>
      </c>
    </row>
    <row r="55" spans="1:31" ht="13.5" customHeight="1" x14ac:dyDescent="0.15">
      <c r="A55" s="1"/>
      <c r="B55" s="16" t="s">
        <v>348</v>
      </c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0.31636500000000001</v>
      </c>
      <c r="O55" s="11">
        <v>0.10906100000000001</v>
      </c>
      <c r="P55" s="11">
        <v>4.1897999999999998E-2</v>
      </c>
      <c r="Q55" s="11">
        <v>0.232095</v>
      </c>
      <c r="R55" s="11">
        <v>63.255862</v>
      </c>
      <c r="S55" s="11">
        <v>21.93139</v>
      </c>
      <c r="T55" s="11">
        <v>0.185</v>
      </c>
      <c r="U55" s="11">
        <v>0.14982999999999999</v>
      </c>
      <c r="V55" s="11">
        <v>0.33298499999999998</v>
      </c>
      <c r="W55" s="11">
        <v>1.3900060000000001</v>
      </c>
      <c r="X55" s="11">
        <v>0.50386900000000001</v>
      </c>
      <c r="Y55" s="11">
        <v>0.44811499999999999</v>
      </c>
      <c r="Z55" s="11">
        <v>0.606298</v>
      </c>
      <c r="AA55" s="11">
        <v>1.193643</v>
      </c>
      <c r="AB55" s="11">
        <v>2.9319000000000001E-2</v>
      </c>
      <c r="AC55" s="11">
        <v>0.33</v>
      </c>
      <c r="AD55" s="11"/>
      <c r="AE55" s="11">
        <v>2.4500000000000002</v>
      </c>
    </row>
    <row r="56" spans="1:31" ht="13.5" customHeight="1" x14ac:dyDescent="0.15">
      <c r="A56" s="1"/>
      <c r="B56" s="16" t="s">
        <v>349</v>
      </c>
      <c r="C56" s="13">
        <v>5.734</v>
      </c>
      <c r="D56" s="14">
        <v>9.7835924101430969</v>
      </c>
      <c r="E56" s="14">
        <v>12.926595408600699</v>
      </c>
      <c r="F56" s="14">
        <v>34.267442174336118</v>
      </c>
      <c r="G56" s="14">
        <v>78.819999999999993</v>
      </c>
      <c r="H56" s="14">
        <v>57.957827979170887</v>
      </c>
      <c r="I56" s="14">
        <v>53.65</v>
      </c>
      <c r="J56" s="14">
        <v>59.499999999999979</v>
      </c>
      <c r="K56" s="14">
        <v>74.25</v>
      </c>
      <c r="L56" s="14">
        <v>79.849999999999994</v>
      </c>
      <c r="M56" s="14">
        <v>59.102719999999998</v>
      </c>
      <c r="N56" s="14">
        <v>61.316844000000003</v>
      </c>
      <c r="O56" s="14">
        <v>73.732682999999994</v>
      </c>
      <c r="P56" s="14">
        <v>60.565738000000003</v>
      </c>
      <c r="Q56" s="14">
        <v>110.114316</v>
      </c>
      <c r="R56" s="14">
        <v>203.125339</v>
      </c>
      <c r="S56" s="14">
        <v>249.869304</v>
      </c>
      <c r="T56" s="14">
        <v>329.45001999999999</v>
      </c>
      <c r="U56" s="14">
        <v>234.88287</v>
      </c>
      <c r="V56" s="14">
        <v>359.12752</v>
      </c>
      <c r="W56" s="14">
        <v>583.07166099999995</v>
      </c>
      <c r="X56" s="14">
        <v>596.60755300000005</v>
      </c>
      <c r="Y56" s="14">
        <v>554.41006000000004</v>
      </c>
      <c r="Z56" s="14">
        <v>556.63696500000003</v>
      </c>
      <c r="AA56" s="14">
        <v>651.26186499999994</v>
      </c>
      <c r="AB56" s="14">
        <v>711.67206299999998</v>
      </c>
      <c r="AC56" s="14">
        <v>550.97</v>
      </c>
      <c r="AD56" s="14">
        <v>899.47</v>
      </c>
      <c r="AE56" s="14">
        <v>1229.8599999999999</v>
      </c>
    </row>
    <row r="57" spans="1:31" ht="13.5" customHeight="1" x14ac:dyDescent="0.15">
      <c r="A57" s="1"/>
      <c r="B57" s="16" t="s">
        <v>350</v>
      </c>
      <c r="C57" s="10">
        <v>0.497</v>
      </c>
      <c r="D57" s="11">
        <v>1.2788973922770808</v>
      </c>
      <c r="E57" s="11">
        <v>2.8925131513928499</v>
      </c>
      <c r="F57" s="11">
        <v>3.0382581732434799</v>
      </c>
      <c r="G57" s="11">
        <v>16.43</v>
      </c>
      <c r="H57" s="11">
        <v>16.535798618707801</v>
      </c>
      <c r="I57" s="11">
        <v>18.5</v>
      </c>
      <c r="J57" s="11">
        <v>7.9249999999999998</v>
      </c>
      <c r="K57" s="11">
        <v>15.025</v>
      </c>
      <c r="L57" s="11">
        <v>20.325002000000001</v>
      </c>
      <c r="M57" s="11">
        <v>23.205279999999998</v>
      </c>
      <c r="N57" s="11">
        <v>30.095921000000001</v>
      </c>
      <c r="O57" s="11">
        <v>47.317079999999997</v>
      </c>
      <c r="P57" s="11">
        <v>50.699955000000003</v>
      </c>
      <c r="Q57" s="11">
        <v>84.329099999999997</v>
      </c>
      <c r="R57" s="11">
        <v>128.271255</v>
      </c>
      <c r="S57" s="11">
        <v>181.14694900000001</v>
      </c>
      <c r="T57" s="11">
        <v>161.20437000000001</v>
      </c>
      <c r="U57" s="11">
        <v>141.29232999999999</v>
      </c>
      <c r="V57" s="11">
        <v>186.14409800000001</v>
      </c>
      <c r="W57" s="11">
        <v>206.15993599999999</v>
      </c>
      <c r="X57" s="11">
        <v>182.80977300000001</v>
      </c>
      <c r="Y57" s="11">
        <v>148.89222100000001</v>
      </c>
      <c r="Z57" s="11">
        <v>159.455375</v>
      </c>
      <c r="AA57" s="11">
        <v>245.621138</v>
      </c>
      <c r="AB57" s="11">
        <v>220.06133500000001</v>
      </c>
      <c r="AC57" s="11">
        <v>195.8</v>
      </c>
      <c r="AD57" s="11">
        <v>255.92</v>
      </c>
      <c r="AE57" s="11">
        <v>248.96</v>
      </c>
    </row>
    <row r="58" spans="1:31" ht="13.5" customHeight="1" x14ac:dyDescent="0.15">
      <c r="A58" s="1"/>
      <c r="B58" s="16" t="s">
        <v>351</v>
      </c>
      <c r="C58" s="13">
        <v>0.113</v>
      </c>
      <c r="D58" s="14">
        <v>0.10718424101969899</v>
      </c>
      <c r="E58" s="14">
        <v>3.4744147458808804E-3</v>
      </c>
      <c r="F58" s="14">
        <v>0.11475748088864</v>
      </c>
      <c r="G58" s="14">
        <v>0.03</v>
      </c>
      <c r="H58" s="14">
        <v>1.13066571793216E-2</v>
      </c>
      <c r="I58" s="14"/>
      <c r="J58" s="14"/>
      <c r="K58" s="14">
        <v>7.4999999999999997E-2</v>
      </c>
      <c r="L58" s="14">
        <v>0.17499899999999999</v>
      </c>
      <c r="M58" s="14">
        <v>0.29701100000000002</v>
      </c>
      <c r="N58" s="14">
        <v>0.33111200000000002</v>
      </c>
      <c r="O58" s="14">
        <v>0.333671</v>
      </c>
      <c r="P58" s="14">
        <v>0.48870999999999998</v>
      </c>
      <c r="Q58" s="14">
        <v>0.79376999999999998</v>
      </c>
      <c r="R58" s="14">
        <v>214.146883</v>
      </c>
      <c r="S58" s="14">
        <v>240.58463499999999</v>
      </c>
      <c r="T58" s="14">
        <v>318.52303999999998</v>
      </c>
      <c r="U58" s="14">
        <v>486.16314999999997</v>
      </c>
      <c r="V58" s="14">
        <v>207.42963700000001</v>
      </c>
      <c r="W58" s="14">
        <v>719.529</v>
      </c>
      <c r="X58" s="14">
        <v>757.94485699999996</v>
      </c>
      <c r="Y58" s="14">
        <v>733.43833099999995</v>
      </c>
      <c r="Z58" s="14">
        <v>942.15547600000002</v>
      </c>
      <c r="AA58" s="14">
        <v>607.85685899999999</v>
      </c>
      <c r="AB58" s="14">
        <v>461.40007700000001</v>
      </c>
      <c r="AC58" s="14">
        <v>591.79999999999995</v>
      </c>
      <c r="AD58" s="14">
        <v>433.92</v>
      </c>
      <c r="AE58" s="14">
        <v>583.39</v>
      </c>
    </row>
    <row r="59" spans="1:31" ht="13.5" customHeight="1" x14ac:dyDescent="0.15">
      <c r="A59" s="1"/>
      <c r="B59" s="16" t="s">
        <v>352</v>
      </c>
      <c r="C59" s="10"/>
      <c r="D59" s="11">
        <v>2.6293907884068002</v>
      </c>
      <c r="E59" s="11">
        <v>2.0347195111397198</v>
      </c>
      <c r="F59" s="11">
        <v>0.20401543315988499</v>
      </c>
      <c r="G59" s="11">
        <v>28.88</v>
      </c>
      <c r="H59" s="11">
        <v>0.35906572210142401</v>
      </c>
      <c r="I59" s="11">
        <v>1.125</v>
      </c>
      <c r="J59" s="11">
        <v>2.1749999999999998</v>
      </c>
      <c r="K59" s="11">
        <v>0.75</v>
      </c>
      <c r="L59" s="11">
        <v>1.0249999999999999</v>
      </c>
      <c r="M59" s="11">
        <v>1.0718799999999999</v>
      </c>
      <c r="N59" s="11">
        <v>0.73539200000000005</v>
      </c>
      <c r="O59" s="11">
        <v>0.35902000000000001</v>
      </c>
      <c r="P59" s="11">
        <v>0.249695</v>
      </c>
      <c r="Q59" s="11">
        <v>0.642984</v>
      </c>
      <c r="R59" s="11">
        <v>1.379345</v>
      </c>
      <c r="S59" s="11">
        <v>2.5470999999999999</v>
      </c>
      <c r="T59" s="11">
        <v>4.46035</v>
      </c>
      <c r="U59" s="11">
        <v>3.7214900000000002</v>
      </c>
      <c r="V59" s="11">
        <v>7.6761819999999998</v>
      </c>
      <c r="W59" s="11">
        <v>8.4544420000000002</v>
      </c>
      <c r="X59" s="11">
        <v>10.383281999999999</v>
      </c>
      <c r="Y59" s="11">
        <v>12.644429000000001</v>
      </c>
      <c r="Z59" s="11">
        <v>16.444399000000001</v>
      </c>
      <c r="AA59" s="11">
        <v>42.384604000000003</v>
      </c>
      <c r="AB59" s="11">
        <v>43.134067999999999</v>
      </c>
      <c r="AC59" s="11">
        <v>47.97</v>
      </c>
      <c r="AD59" s="11">
        <v>48.53</v>
      </c>
      <c r="AE59" s="11">
        <v>46.63</v>
      </c>
    </row>
    <row r="60" spans="1:31" ht="13.5" customHeight="1" x14ac:dyDescent="0.15">
      <c r="A60" s="1"/>
      <c r="B60" s="16" t="s">
        <v>353</v>
      </c>
      <c r="C60" s="13">
        <v>20.966000000000001</v>
      </c>
      <c r="D60" s="14">
        <v>93.8118523953448</v>
      </c>
      <c r="E60" s="14">
        <v>258.60773521561612</v>
      </c>
      <c r="F60" s="14">
        <v>622.35926737088516</v>
      </c>
      <c r="G60" s="14">
        <v>811.47</v>
      </c>
      <c r="H60" s="14">
        <v>702.07703574157426</v>
      </c>
      <c r="I60" s="14">
        <v>1028.7</v>
      </c>
      <c r="J60" s="14">
        <v>1102.3500000000001</v>
      </c>
      <c r="K60" s="14">
        <v>1240.0250000000001</v>
      </c>
      <c r="L60" s="14">
        <v>1448.6</v>
      </c>
      <c r="M60" s="14">
        <v>1809.15247</v>
      </c>
      <c r="N60" s="14">
        <v>2603.1254530000001</v>
      </c>
      <c r="O60" s="14">
        <v>3737.915348</v>
      </c>
      <c r="P60" s="14">
        <v>6073.2934960000002</v>
      </c>
      <c r="Q60" s="14">
        <v>9925.5316070000008</v>
      </c>
      <c r="R60" s="14">
        <v>15812.506296</v>
      </c>
      <c r="S60" s="14">
        <v>24691.955017</v>
      </c>
      <c r="T60" s="14">
        <v>33606.078939999999</v>
      </c>
      <c r="U60" s="14">
        <v>28839.641869999999</v>
      </c>
      <c r="V60" s="14">
        <v>41332.612478000003</v>
      </c>
      <c r="W60" s="14">
        <v>55299.336367000004</v>
      </c>
      <c r="X60" s="14">
        <v>52407.196764</v>
      </c>
      <c r="Y60" s="14">
        <v>51456.479256999999</v>
      </c>
      <c r="Z60" s="14">
        <v>58279.591482000003</v>
      </c>
      <c r="AA60" s="14">
        <v>61592.815607999997</v>
      </c>
      <c r="AB60" s="14">
        <v>60539.508137999997</v>
      </c>
      <c r="AC60" s="14">
        <v>71955.710000000006</v>
      </c>
      <c r="AD60" s="14">
        <v>73759</v>
      </c>
      <c r="AE60" s="14">
        <v>68344.55</v>
      </c>
    </row>
    <row r="61" spans="1:31" ht="13.5" customHeight="1" x14ac:dyDescent="0.15">
      <c r="A61" s="1"/>
      <c r="B61" s="16" t="s">
        <v>354</v>
      </c>
      <c r="C61" s="10"/>
      <c r="D61" s="11">
        <v>1.1508924289482999E-4</v>
      </c>
      <c r="E61" s="11">
        <v>1.5552110104503799E-2</v>
      </c>
      <c r="F61" s="11"/>
      <c r="G61" s="11"/>
      <c r="H61" s="11"/>
      <c r="I61" s="11"/>
      <c r="J61" s="11"/>
      <c r="K61" s="11"/>
      <c r="L61" s="11"/>
      <c r="M61" s="11">
        <v>9.162E-3</v>
      </c>
      <c r="N61" s="11">
        <v>1.2290000000000001E-2</v>
      </c>
      <c r="O61" s="11">
        <v>1.284335</v>
      </c>
      <c r="P61" s="11">
        <v>0.65264200000000006</v>
      </c>
      <c r="Q61" s="11">
        <v>0.71385900000000002</v>
      </c>
      <c r="R61" s="11">
        <v>14.157234000000001</v>
      </c>
      <c r="S61" s="11">
        <v>4.841018</v>
      </c>
      <c r="T61" s="11">
        <v>0.49740000000000001</v>
      </c>
      <c r="U61" s="11">
        <v>1.4088400000000001</v>
      </c>
      <c r="V61" s="11">
        <v>2.1254040000000001</v>
      </c>
      <c r="W61" s="11">
        <v>2.668399</v>
      </c>
      <c r="X61" s="11">
        <v>1.278289</v>
      </c>
      <c r="Y61" s="11">
        <v>2.0208200000000001</v>
      </c>
      <c r="Z61" s="11">
        <v>1.0960749999999999</v>
      </c>
      <c r="AA61" s="11">
        <v>1.2757529999999999</v>
      </c>
      <c r="AB61" s="11">
        <v>0.60699899999999996</v>
      </c>
      <c r="AC61" s="11">
        <v>0.41</v>
      </c>
      <c r="AD61" s="11">
        <v>0.72</v>
      </c>
      <c r="AE61" s="11">
        <v>0.71</v>
      </c>
    </row>
    <row r="62" spans="1:31" ht="13.5" customHeight="1" x14ac:dyDescent="0.15">
      <c r="A62" s="1"/>
      <c r="B62" s="16" t="s">
        <v>355</v>
      </c>
      <c r="C62" s="13"/>
      <c r="D62" s="14"/>
      <c r="E62" s="14"/>
      <c r="F62" s="14">
        <v>0.24529394018841799</v>
      </c>
      <c r="G62" s="14"/>
      <c r="H62" s="14"/>
      <c r="I62" s="14"/>
      <c r="J62" s="14"/>
      <c r="K62" s="14"/>
      <c r="L62" s="14"/>
      <c r="M62" s="14"/>
      <c r="N62" s="14"/>
      <c r="O62" s="14"/>
      <c r="P62" s="14">
        <v>0.12528</v>
      </c>
      <c r="Q62" s="14">
        <v>1.3679999999999999E-2</v>
      </c>
      <c r="R62" s="14">
        <v>2.3844000000000001E-2</v>
      </c>
      <c r="S62" s="14">
        <v>2.3712E-2</v>
      </c>
      <c r="T62" s="14">
        <v>9.6879999999999994E-2</v>
      </c>
      <c r="U62" s="14">
        <v>6.4900000000000001E-3</v>
      </c>
      <c r="V62" s="14">
        <v>1.1181E-2</v>
      </c>
      <c r="W62" s="14">
        <v>1.7294E-2</v>
      </c>
      <c r="X62" s="14">
        <v>7.5430000000000002E-3</v>
      </c>
      <c r="Y62" s="14">
        <v>2.9773999999999998E-2</v>
      </c>
      <c r="Z62" s="14">
        <v>1.5042E-2</v>
      </c>
      <c r="AA62" s="14">
        <v>3.7425E-2</v>
      </c>
      <c r="AB62" s="14">
        <v>4.3790000000000001E-3</v>
      </c>
      <c r="AC62" s="14">
        <v>0.06</v>
      </c>
      <c r="AD62" s="14">
        <v>0.02</v>
      </c>
      <c r="AE62" s="14">
        <v>0.06</v>
      </c>
    </row>
    <row r="63" spans="1:31" ht="13.5" customHeight="1" x14ac:dyDescent="0.15">
      <c r="A63" s="1"/>
      <c r="B63" s="16" t="s">
        <v>356</v>
      </c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>
        <v>2.0435999999999999E-2</v>
      </c>
      <c r="O63" s="11"/>
      <c r="P63" s="11"/>
      <c r="Q63" s="11">
        <v>0.93957599999999997</v>
      </c>
      <c r="R63" s="11">
        <v>0.44118000000000002</v>
      </c>
      <c r="S63" s="11">
        <v>0.31481999999999999</v>
      </c>
      <c r="T63" s="11">
        <v>0.41310000000000002</v>
      </c>
      <c r="U63" s="11"/>
      <c r="V63" s="11">
        <v>3.0331E-2</v>
      </c>
      <c r="W63" s="11">
        <v>3.0505999999999998E-2</v>
      </c>
      <c r="X63" s="11">
        <v>4.4099999999999999E-4</v>
      </c>
      <c r="Y63" s="11"/>
      <c r="Z63" s="11">
        <v>2.4109999999999999E-3</v>
      </c>
      <c r="AA63" s="11"/>
      <c r="AB63" s="11"/>
      <c r="AC63" s="11"/>
      <c r="AD63" s="11"/>
      <c r="AE63" s="11"/>
    </row>
    <row r="64" spans="1:31" ht="13.5" customHeight="1" x14ac:dyDescent="0.15">
      <c r="A64" s="1"/>
      <c r="B64" s="16" t="s">
        <v>357</v>
      </c>
      <c r="C64" s="13">
        <v>67.257999999999953</v>
      </c>
      <c r="D64" s="14">
        <v>73.451886553877657</v>
      </c>
      <c r="E64" s="14">
        <v>87.716843733468338</v>
      </c>
      <c r="F64" s="14">
        <v>283.1975015140232</v>
      </c>
      <c r="G64" s="14">
        <v>383.67</v>
      </c>
      <c r="H64" s="14">
        <v>578.34632781879429</v>
      </c>
      <c r="I64" s="14">
        <v>698.375</v>
      </c>
      <c r="J64" s="14">
        <v>804.72500000000002</v>
      </c>
      <c r="K64" s="14">
        <v>926.375</v>
      </c>
      <c r="L64" s="14">
        <v>922.35</v>
      </c>
      <c r="M64" s="14">
        <v>950.61165900000003</v>
      </c>
      <c r="N64" s="14">
        <v>1294.85563</v>
      </c>
      <c r="O64" s="14">
        <v>1936.781518</v>
      </c>
      <c r="P64" s="14">
        <v>2412.061303</v>
      </c>
      <c r="Q64" s="14">
        <v>2910.5183280000001</v>
      </c>
      <c r="R64" s="14">
        <v>3878.8346620000002</v>
      </c>
      <c r="S64" s="14">
        <v>4660.0398100000002</v>
      </c>
      <c r="T64" s="14">
        <v>6389.2333399999998</v>
      </c>
      <c r="U64" s="14">
        <v>7863.9128199999996</v>
      </c>
      <c r="V64" s="14">
        <v>9718.8069360000009</v>
      </c>
      <c r="W64" s="14">
        <v>13995.435991</v>
      </c>
      <c r="X64" s="14">
        <v>14275.82855</v>
      </c>
      <c r="Y64" s="14">
        <v>15232.094413000001</v>
      </c>
      <c r="Z64" s="14">
        <v>15260.836092</v>
      </c>
      <c r="AA64" s="14">
        <v>13883.312302</v>
      </c>
      <c r="AB64" s="14">
        <v>12303.977999000001</v>
      </c>
      <c r="AC64" s="14">
        <v>16229.43</v>
      </c>
      <c r="AD64" s="14">
        <v>16029.89</v>
      </c>
      <c r="AE64" s="14">
        <v>15544.29</v>
      </c>
    </row>
    <row r="65" spans="1:31" ht="13.5" customHeight="1" x14ac:dyDescent="0.15">
      <c r="A65" s="1"/>
      <c r="B65" s="16" t="s">
        <v>358</v>
      </c>
      <c r="C65" s="10"/>
      <c r="D65" s="11"/>
      <c r="E65" s="11">
        <v>1.53649984061205E-2</v>
      </c>
      <c r="F65" s="11"/>
      <c r="G65" s="11"/>
      <c r="H65" s="11"/>
      <c r="I65" s="11"/>
      <c r="J65" s="11"/>
      <c r="K65" s="11"/>
      <c r="L65" s="11"/>
      <c r="M65" s="11"/>
      <c r="N65" s="11"/>
      <c r="O65" s="11">
        <v>0.12897600000000001</v>
      </c>
      <c r="P65" s="11"/>
      <c r="Q65" s="11"/>
      <c r="R65" s="11">
        <v>2.8176E-2</v>
      </c>
      <c r="S65" s="11">
        <v>1.0488000000000001E-2</v>
      </c>
      <c r="T65" s="11">
        <v>6.4699999999999994E-2</v>
      </c>
      <c r="U65" s="11"/>
      <c r="V65" s="11">
        <v>0.45147999999999999</v>
      </c>
      <c r="W65" s="11"/>
      <c r="X65" s="11">
        <v>7.8132999999999994E-2</v>
      </c>
      <c r="Y65" s="11">
        <v>2.9429999999999999E-3</v>
      </c>
      <c r="Z65" s="11">
        <v>1.2465E-2</v>
      </c>
      <c r="AA65" s="11"/>
      <c r="AB65" s="11"/>
      <c r="AC65" s="11"/>
      <c r="AD65" s="11"/>
      <c r="AE65" s="11"/>
    </row>
    <row r="66" spans="1:31" ht="13.5" customHeight="1" x14ac:dyDescent="0.15">
      <c r="A66" s="1"/>
      <c r="B66" s="16" t="s">
        <v>359</v>
      </c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0.120902</v>
      </c>
      <c r="O66" s="14">
        <v>0.133321</v>
      </c>
      <c r="P66" s="14">
        <v>7.0842000000000002E-2</v>
      </c>
      <c r="Q66" s="14">
        <v>9.0856000000000006E-2</v>
      </c>
      <c r="R66" s="14">
        <v>0.29614400000000002</v>
      </c>
      <c r="S66" s="14">
        <v>0.17516899999999999</v>
      </c>
      <c r="T66" s="14">
        <v>0.55876999999999999</v>
      </c>
      <c r="U66" s="14">
        <v>0.19605</v>
      </c>
      <c r="V66" s="14">
        <v>20.038644000000001</v>
      </c>
      <c r="W66" s="14">
        <v>67.051755999999997</v>
      </c>
      <c r="X66" s="14">
        <v>140.74536599999999</v>
      </c>
      <c r="Y66" s="14">
        <v>111.73163599999999</v>
      </c>
      <c r="Z66" s="14">
        <v>59.664955999999997</v>
      </c>
      <c r="AA66" s="14">
        <v>143.06362899999999</v>
      </c>
      <c r="AB66" s="14">
        <v>171.91393299999999</v>
      </c>
      <c r="AC66" s="14">
        <v>248.61</v>
      </c>
      <c r="AD66" s="14">
        <v>17.239999999999998</v>
      </c>
      <c r="AE66" s="14">
        <v>2.61</v>
      </c>
    </row>
    <row r="67" spans="1:31" ht="13.5" customHeight="1" x14ac:dyDescent="0.15">
      <c r="A67" s="1"/>
      <c r="B67" s="16" t="s">
        <v>360</v>
      </c>
      <c r="C67" s="10">
        <v>391.09199999999998</v>
      </c>
      <c r="D67" s="11">
        <v>534.38562101014907</v>
      </c>
      <c r="E67" s="11">
        <v>227.36545416504791</v>
      </c>
      <c r="F67" s="11">
        <v>431.94104943531204</v>
      </c>
      <c r="G67" s="11">
        <v>769.71</v>
      </c>
      <c r="H67" s="11">
        <v>933.89795762579206</v>
      </c>
      <c r="I67" s="11">
        <v>1161.05</v>
      </c>
      <c r="J67" s="11">
        <v>1501.0250000000001</v>
      </c>
      <c r="K67" s="11">
        <v>1920.1</v>
      </c>
      <c r="L67" s="11">
        <v>1388.6000019999999</v>
      </c>
      <c r="M67" s="11">
        <v>1127.0148099999999</v>
      </c>
      <c r="N67" s="11">
        <v>1382.44606</v>
      </c>
      <c r="O67" s="11">
        <v>1901.267785</v>
      </c>
      <c r="P67" s="11">
        <v>2177.41246</v>
      </c>
      <c r="Q67" s="11">
        <v>2386.456338</v>
      </c>
      <c r="R67" s="11">
        <v>4575.0103909999998</v>
      </c>
      <c r="S67" s="11">
        <v>5827.37554</v>
      </c>
      <c r="T67" s="11">
        <v>7561.6863800000001</v>
      </c>
      <c r="U67" s="11">
        <v>4923.0264900000002</v>
      </c>
      <c r="V67" s="11">
        <v>5997.7095689999996</v>
      </c>
      <c r="W67" s="11">
        <v>9121.9576749999997</v>
      </c>
      <c r="X67" s="11">
        <v>10157.810184</v>
      </c>
      <c r="Y67" s="11">
        <v>9061.1552850000007</v>
      </c>
      <c r="Z67" s="11">
        <v>10976.590543</v>
      </c>
      <c r="AA67" s="11">
        <v>9563.1911849999997</v>
      </c>
      <c r="AB67" s="11">
        <v>8650.6874970000008</v>
      </c>
      <c r="AC67" s="11">
        <v>8898.34</v>
      </c>
      <c r="AD67" s="11">
        <v>10415.52</v>
      </c>
      <c r="AE67" s="11">
        <v>10411.77</v>
      </c>
    </row>
    <row r="68" spans="1:31" ht="13.5" customHeight="1" x14ac:dyDescent="0.15">
      <c r="A68" s="1"/>
      <c r="B68" s="16" t="s">
        <v>361</v>
      </c>
      <c r="C68" s="13">
        <v>2.5000000000000001E-2</v>
      </c>
      <c r="D68" s="14">
        <v>8.8790235371689702E-2</v>
      </c>
      <c r="E68" s="14">
        <v>6.2621304599643601E-2</v>
      </c>
      <c r="F68" s="14">
        <v>0.49767678050251213</v>
      </c>
      <c r="G68" s="14">
        <v>0.13</v>
      </c>
      <c r="H68" s="14">
        <v>0.17577666966274599</v>
      </c>
      <c r="I68" s="14">
        <v>0.2</v>
      </c>
      <c r="J68" s="14">
        <v>0.125</v>
      </c>
      <c r="K68" s="14">
        <v>0.32500000000000001</v>
      </c>
      <c r="L68" s="14">
        <v>0.25</v>
      </c>
      <c r="M68" s="14">
        <v>0.23205100000000001</v>
      </c>
      <c r="N68" s="14">
        <v>0.34851199999999999</v>
      </c>
      <c r="O68" s="14">
        <v>0.364178</v>
      </c>
      <c r="P68" s="14">
        <v>0.52766400000000002</v>
      </c>
      <c r="Q68" s="14">
        <v>1.636933</v>
      </c>
      <c r="R68" s="14">
        <v>2.7869440000000001</v>
      </c>
      <c r="S68" s="14">
        <v>3.8745669999999999</v>
      </c>
      <c r="T68" s="14">
        <v>4.7081600000000003</v>
      </c>
      <c r="U68" s="14">
        <v>3.2388599999999999</v>
      </c>
      <c r="V68" s="14">
        <v>31.556024000000001</v>
      </c>
      <c r="W68" s="14">
        <v>18.402557000000002</v>
      </c>
      <c r="X68" s="14">
        <v>7.3084470000000001</v>
      </c>
      <c r="Y68" s="14">
        <v>4.1246020000000003</v>
      </c>
      <c r="Z68" s="14">
        <v>4.4672049999999999</v>
      </c>
      <c r="AA68" s="14">
        <v>5.0640479999999997</v>
      </c>
      <c r="AB68" s="14">
        <v>6.264888</v>
      </c>
      <c r="AC68" s="14">
        <v>7.18</v>
      </c>
      <c r="AD68" s="14">
        <v>20.05</v>
      </c>
      <c r="AE68" s="14">
        <v>5.88</v>
      </c>
    </row>
    <row r="69" spans="1:31" ht="13.5" customHeight="1" x14ac:dyDescent="0.15">
      <c r="A69" s="1"/>
      <c r="B69" s="16" t="s">
        <v>362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0.04</v>
      </c>
      <c r="AC69" s="11">
        <v>0.14000000000000001</v>
      </c>
      <c r="AD69" s="11">
        <v>0.17</v>
      </c>
      <c r="AE69" s="11">
        <v>3.43</v>
      </c>
    </row>
    <row r="70" spans="1:31" ht="13.5" customHeight="1" x14ac:dyDescent="0.15">
      <c r="A70" s="1"/>
      <c r="B70" s="16" t="s">
        <v>363</v>
      </c>
      <c r="C70" s="13">
        <v>2.1999999999999999E-2</v>
      </c>
      <c r="D70" s="14"/>
      <c r="E70" s="14">
        <v>4.8571232193744401E-2</v>
      </c>
      <c r="F70" s="14"/>
      <c r="G70" s="14">
        <v>0.02</v>
      </c>
      <c r="H70" s="14">
        <v>9.4486004886726302E-2</v>
      </c>
      <c r="I70" s="14">
        <v>0.17499999999999999</v>
      </c>
      <c r="J70" s="14">
        <v>0.2</v>
      </c>
      <c r="K70" s="14">
        <v>0.27500000000000002</v>
      </c>
      <c r="L70" s="14">
        <v>0.15</v>
      </c>
      <c r="M70" s="14">
        <v>5.0499999999999998E-3</v>
      </c>
      <c r="N70" s="14">
        <v>0.42383100000000001</v>
      </c>
      <c r="O70" s="14">
        <v>0.68695499999999998</v>
      </c>
      <c r="P70" s="14">
        <v>0.34034399999999998</v>
      </c>
      <c r="Q70" s="14">
        <v>1.2660210000000001</v>
      </c>
      <c r="R70" s="14">
        <v>2.0888680000000002</v>
      </c>
      <c r="S70" s="14">
        <v>7.5332850000000002</v>
      </c>
      <c r="T70" s="14">
        <v>19.718620000000001</v>
      </c>
      <c r="U70" s="14">
        <v>1.8908700000000001</v>
      </c>
      <c r="V70" s="14">
        <v>2.0997439999999998</v>
      </c>
      <c r="W70" s="14">
        <v>21.768124</v>
      </c>
      <c r="X70" s="14">
        <v>10.201052000000001</v>
      </c>
      <c r="Y70" s="14">
        <v>8.9139730000000004</v>
      </c>
      <c r="Z70" s="14">
        <v>3.6568480000000001</v>
      </c>
      <c r="AA70" s="14">
        <v>4.6228569999999998</v>
      </c>
      <c r="AB70" s="14">
        <v>2.3663189999999998</v>
      </c>
      <c r="AC70" s="14">
        <v>1.81</v>
      </c>
      <c r="AD70" s="14">
        <v>0.84</v>
      </c>
      <c r="AE70" s="14">
        <v>1.25</v>
      </c>
    </row>
    <row r="71" spans="1:31" ht="13.5" customHeight="1" x14ac:dyDescent="0.15">
      <c r="A71" s="1"/>
      <c r="B71" s="16" t="s">
        <v>364</v>
      </c>
      <c r="C71" s="10">
        <v>51.220999999999989</v>
      </c>
      <c r="D71" s="11">
        <v>104.06788721176</v>
      </c>
      <c r="E71" s="11">
        <v>117.138815071379</v>
      </c>
      <c r="F71" s="11">
        <v>120.43049421906001</v>
      </c>
      <c r="G71" s="11">
        <v>160.46</v>
      </c>
      <c r="H71" s="11">
        <v>148.36650129049301</v>
      </c>
      <c r="I71" s="11">
        <v>212.3</v>
      </c>
      <c r="J71" s="11">
        <v>186.35</v>
      </c>
      <c r="K71" s="11">
        <v>172.15</v>
      </c>
      <c r="L71" s="11">
        <v>179.17499900000001</v>
      </c>
      <c r="M71" s="11">
        <v>345.43299999999999</v>
      </c>
      <c r="N71" s="11">
        <v>345.63907999999998</v>
      </c>
      <c r="O71" s="11">
        <v>390.76818100000003</v>
      </c>
      <c r="P71" s="11">
        <v>400.05227200000002</v>
      </c>
      <c r="Q71" s="11">
        <v>495.95191899999998</v>
      </c>
      <c r="R71" s="11">
        <v>718.39546099999995</v>
      </c>
      <c r="S71" s="11">
        <v>802.792868</v>
      </c>
      <c r="T71" s="11">
        <v>912.61103000000003</v>
      </c>
      <c r="U71" s="11">
        <v>1195.2639200000001</v>
      </c>
      <c r="V71" s="11">
        <v>1120.9975179999999</v>
      </c>
      <c r="W71" s="11">
        <v>1257.7013750000001</v>
      </c>
      <c r="X71" s="11">
        <v>1349.893321</v>
      </c>
      <c r="Y71" s="11">
        <v>1372.72632</v>
      </c>
      <c r="Z71" s="11">
        <v>1401.0272660000001</v>
      </c>
      <c r="AA71" s="11">
        <v>1023.695433</v>
      </c>
      <c r="AB71" s="11">
        <v>1086.536605</v>
      </c>
      <c r="AC71" s="11">
        <v>739.6</v>
      </c>
      <c r="AD71" s="11">
        <v>446.44</v>
      </c>
      <c r="AE71" s="11">
        <v>505.25</v>
      </c>
    </row>
    <row r="72" spans="1:31" ht="13.5" customHeight="1" x14ac:dyDescent="0.15">
      <c r="A72" s="1"/>
      <c r="B72" s="16" t="s">
        <v>365</v>
      </c>
      <c r="C72" s="13"/>
      <c r="D72" s="14"/>
      <c r="E72" s="14">
        <v>8.2999208315243003E-4</v>
      </c>
      <c r="F72" s="14"/>
      <c r="G72" s="14"/>
      <c r="H72" s="14">
        <v>0.7127285227855199</v>
      </c>
      <c r="I72" s="14">
        <v>0.17499999999999999</v>
      </c>
      <c r="J72" s="14">
        <v>1.575</v>
      </c>
      <c r="K72" s="14">
        <v>6.6</v>
      </c>
      <c r="L72" s="14">
        <v>7.5750000000000002</v>
      </c>
      <c r="M72" s="14">
        <v>3.6742560000000002</v>
      </c>
      <c r="N72" s="14">
        <v>2.1389640000000001</v>
      </c>
      <c r="O72" s="14">
        <v>3.3109920000000002</v>
      </c>
      <c r="P72" s="14">
        <v>2.1797759999999999</v>
      </c>
      <c r="Q72" s="14">
        <v>0.560724</v>
      </c>
      <c r="R72" s="14">
        <v>0.61482000000000003</v>
      </c>
      <c r="S72" s="14">
        <v>0.493392</v>
      </c>
      <c r="T72" s="14">
        <v>24.368010000000002</v>
      </c>
      <c r="U72" s="14">
        <v>16.550560000000001</v>
      </c>
      <c r="V72" s="14">
        <v>7.0265579999999996</v>
      </c>
      <c r="W72" s="14">
        <v>10.072589000000001</v>
      </c>
      <c r="X72" s="14">
        <v>26.200980000000001</v>
      </c>
      <c r="Y72" s="14">
        <v>4.7428840000000001</v>
      </c>
      <c r="Z72" s="14">
        <v>5.1987240000000003</v>
      </c>
      <c r="AA72" s="14">
        <v>10.8</v>
      </c>
      <c r="AB72" s="14">
        <v>4.5997999999999997E-2</v>
      </c>
      <c r="AC72" s="14">
        <v>0.01</v>
      </c>
      <c r="AD72" s="14">
        <v>0.16</v>
      </c>
      <c r="AE72" s="14">
        <v>7.0000000000000007E-2</v>
      </c>
    </row>
    <row r="73" spans="1:31" ht="13.5" customHeight="1" x14ac:dyDescent="0.15">
      <c r="A73" s="1"/>
      <c r="B73" s="16" t="s">
        <v>366</v>
      </c>
      <c r="C73" s="10">
        <v>19.192000000000007</v>
      </c>
      <c r="D73" s="11">
        <v>22.917749347944309</v>
      </c>
      <c r="E73" s="11">
        <v>18.782329646751702</v>
      </c>
      <c r="F73" s="11">
        <v>13.8919904126881</v>
      </c>
      <c r="G73" s="11">
        <v>27.46</v>
      </c>
      <c r="H73" s="11">
        <v>49.34907903304417</v>
      </c>
      <c r="I73" s="11">
        <v>87.424999999999997</v>
      </c>
      <c r="J73" s="11">
        <v>132.47499999999999</v>
      </c>
      <c r="K73" s="11">
        <v>177.67500000000001</v>
      </c>
      <c r="L73" s="11">
        <v>238.474998</v>
      </c>
      <c r="M73" s="11">
        <v>355.88268900000003</v>
      </c>
      <c r="N73" s="11">
        <v>300.306355</v>
      </c>
      <c r="O73" s="11">
        <v>284.97048100000001</v>
      </c>
      <c r="P73" s="11">
        <v>326.52278000000001</v>
      </c>
      <c r="Q73" s="11">
        <v>371.34472099999999</v>
      </c>
      <c r="R73" s="11">
        <v>324.44189399999999</v>
      </c>
      <c r="S73" s="11">
        <v>547.28544599999998</v>
      </c>
      <c r="T73" s="11">
        <v>567.45309999999995</v>
      </c>
      <c r="U73" s="11">
        <v>427.14749</v>
      </c>
      <c r="V73" s="11">
        <v>506.71102300000001</v>
      </c>
      <c r="W73" s="11">
        <v>538.69518300000004</v>
      </c>
      <c r="X73" s="11">
        <v>567.32139500000005</v>
      </c>
      <c r="Y73" s="11">
        <v>504.646637</v>
      </c>
      <c r="Z73" s="11">
        <v>602.04086500000005</v>
      </c>
      <c r="AA73" s="11">
        <v>504.93673699999999</v>
      </c>
      <c r="AB73" s="11">
        <v>407.497636</v>
      </c>
      <c r="AC73" s="11">
        <v>374.04</v>
      </c>
      <c r="AD73" s="11">
        <v>403.61</v>
      </c>
      <c r="AE73" s="11">
        <v>648.91</v>
      </c>
    </row>
    <row r="74" spans="1:31" ht="13.5" customHeight="1" x14ac:dyDescent="0.15">
      <c r="A74" s="1"/>
      <c r="B74" s="16" t="s">
        <v>367</v>
      </c>
      <c r="C74" s="13">
        <v>3.468</v>
      </c>
      <c r="D74" s="14">
        <v>2.7889125005649902</v>
      </c>
      <c r="E74" s="14">
        <v>2.514346182137329</v>
      </c>
      <c r="F74" s="14">
        <v>3.1508953335789118</v>
      </c>
      <c r="G74" s="14">
        <v>7.32</v>
      </c>
      <c r="H74" s="14">
        <v>0.16115353151575798</v>
      </c>
      <c r="I74" s="14">
        <v>0.15</v>
      </c>
      <c r="J74" s="14">
        <v>0.05</v>
      </c>
      <c r="K74" s="14">
        <v>0.15</v>
      </c>
      <c r="L74" s="14">
        <v>0.349999</v>
      </c>
      <c r="M74" s="14">
        <v>0.78925000000000001</v>
      </c>
      <c r="N74" s="14">
        <v>1.2014450000000001</v>
      </c>
      <c r="O74" s="14">
        <v>8.7000170000000008</v>
      </c>
      <c r="P74" s="14">
        <v>8.6097520000000003</v>
      </c>
      <c r="Q74" s="14">
        <v>4.6248110000000002</v>
      </c>
      <c r="R74" s="14">
        <v>16.781019000000001</v>
      </c>
      <c r="S74" s="14">
        <v>12.962064</v>
      </c>
      <c r="T74" s="14">
        <v>14.654590000000001</v>
      </c>
      <c r="U74" s="14">
        <v>2.4030200000000002</v>
      </c>
      <c r="V74" s="14">
        <v>6.5132399999999997</v>
      </c>
      <c r="W74" s="14">
        <v>8.7766199999999994</v>
      </c>
      <c r="X74" s="14">
        <v>23.094398000000002</v>
      </c>
      <c r="Y74" s="14">
        <v>31.670871000000002</v>
      </c>
      <c r="Z74" s="14">
        <v>24.116461000000001</v>
      </c>
      <c r="AA74" s="14">
        <v>31.896564999999999</v>
      </c>
      <c r="AB74" s="14">
        <v>41.195709000000001</v>
      </c>
      <c r="AC74" s="14">
        <v>11.25</v>
      </c>
      <c r="AD74" s="14">
        <v>0.24</v>
      </c>
      <c r="AE74" s="14">
        <v>0.17</v>
      </c>
    </row>
    <row r="75" spans="1:31" ht="13.5" customHeight="1" x14ac:dyDescent="0.15">
      <c r="A75" s="1"/>
      <c r="B75" s="16" t="s">
        <v>368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>
        <v>2.1069999999999998E-2</v>
      </c>
      <c r="U75" s="11">
        <v>1.24E-2</v>
      </c>
      <c r="V75" s="11"/>
      <c r="W75" s="11">
        <v>8.5210000000000008E-3</v>
      </c>
      <c r="X75" s="11">
        <v>4.7520000000000001E-3</v>
      </c>
      <c r="Y75" s="11"/>
      <c r="Z75" s="11">
        <v>3.7060000000000001E-3</v>
      </c>
      <c r="AA75" s="11">
        <v>3.7096619999999998</v>
      </c>
      <c r="AB75" s="11"/>
      <c r="AC75" s="11">
        <v>0.77</v>
      </c>
      <c r="AD75" s="11">
        <v>3.23</v>
      </c>
      <c r="AE75" s="11"/>
    </row>
    <row r="76" spans="1:31" ht="13.5" customHeight="1" x14ac:dyDescent="0.15">
      <c r="A76" s="1"/>
      <c r="B76" s="16" t="s">
        <v>369</v>
      </c>
      <c r="C76" s="13">
        <v>3.484999999999999</v>
      </c>
      <c r="D76" s="14">
        <v>3.6157548868607301</v>
      </c>
      <c r="E76" s="14">
        <v>4.6037468590979707</v>
      </c>
      <c r="F76" s="14">
        <v>2.2907007266028221</v>
      </c>
      <c r="G76" s="14">
        <v>2.97</v>
      </c>
      <c r="H76" s="14">
        <v>3.5072517267042818</v>
      </c>
      <c r="I76" s="14">
        <v>3.0750000000000002</v>
      </c>
      <c r="J76" s="14">
        <v>2.2250000000000001</v>
      </c>
      <c r="K76" s="14">
        <v>1.625</v>
      </c>
      <c r="L76" s="14">
        <v>0.60000100000000001</v>
      </c>
      <c r="M76" s="14">
        <v>0.188522</v>
      </c>
      <c r="N76" s="14">
        <v>0.32001299999999999</v>
      </c>
      <c r="O76" s="14">
        <v>0.81291999999999998</v>
      </c>
      <c r="P76" s="14">
        <v>69.923899000000006</v>
      </c>
      <c r="Q76" s="14">
        <v>71.892381999999998</v>
      </c>
      <c r="R76" s="14">
        <v>226.01014799999999</v>
      </c>
      <c r="S76" s="14">
        <v>215.584621</v>
      </c>
      <c r="T76" s="14">
        <v>271.54734000000002</v>
      </c>
      <c r="U76" s="14">
        <v>102.27276000000001</v>
      </c>
      <c r="V76" s="14">
        <v>150.294971</v>
      </c>
      <c r="W76" s="14">
        <v>204.68484000000001</v>
      </c>
      <c r="X76" s="14">
        <v>110.294646</v>
      </c>
      <c r="Y76" s="14">
        <v>173.906372</v>
      </c>
      <c r="Z76" s="14">
        <v>210.31844000000001</v>
      </c>
      <c r="AA76" s="14">
        <v>190.18736200000001</v>
      </c>
      <c r="AB76" s="14">
        <v>98.413781999999998</v>
      </c>
      <c r="AC76" s="14">
        <v>158.69</v>
      </c>
      <c r="AD76" s="14">
        <v>114.17</v>
      </c>
      <c r="AE76" s="14">
        <v>75.61</v>
      </c>
    </row>
    <row r="77" spans="1:31" ht="13.5" customHeight="1" x14ac:dyDescent="0.15">
      <c r="A77" s="1"/>
      <c r="B77" s="16" t="s">
        <v>370</v>
      </c>
      <c r="C77" s="10">
        <v>31.466000000000001</v>
      </c>
      <c r="D77" s="11">
        <v>13.2699319324222</v>
      </c>
      <c r="E77" s="11">
        <v>6.9094330838652125</v>
      </c>
      <c r="F77" s="11">
        <v>10.013622448257999</v>
      </c>
      <c r="G77" s="11">
        <v>14.75</v>
      </c>
      <c r="H77" s="11">
        <v>20.564010398142514</v>
      </c>
      <c r="I77" s="11">
        <v>24.875</v>
      </c>
      <c r="J77" s="11">
        <v>34.9</v>
      </c>
      <c r="K77" s="11">
        <v>51.475000000000016</v>
      </c>
      <c r="L77" s="11">
        <v>61.299998000000002</v>
      </c>
      <c r="M77" s="11">
        <v>75.224069</v>
      </c>
      <c r="N77" s="11">
        <v>116.53774</v>
      </c>
      <c r="O77" s="11">
        <v>122.524292</v>
      </c>
      <c r="P77" s="11">
        <v>166.93122600000001</v>
      </c>
      <c r="Q77" s="11">
        <v>223.46681100000001</v>
      </c>
      <c r="R77" s="11">
        <v>184.40501399999999</v>
      </c>
      <c r="S77" s="11">
        <v>195.320986</v>
      </c>
      <c r="T77" s="11">
        <v>256.96561000000003</v>
      </c>
      <c r="U77" s="11">
        <v>316.87896000000001</v>
      </c>
      <c r="V77" s="11">
        <v>396.762992</v>
      </c>
      <c r="W77" s="11">
        <v>446.85988400000002</v>
      </c>
      <c r="X77" s="11">
        <v>492.46021300000001</v>
      </c>
      <c r="Y77" s="11">
        <v>407.03670599999998</v>
      </c>
      <c r="Z77" s="11">
        <v>401.42826100000002</v>
      </c>
      <c r="AA77" s="11">
        <v>519.20299899999998</v>
      </c>
      <c r="AB77" s="11">
        <v>475.87069200000002</v>
      </c>
      <c r="AC77" s="11">
        <v>712.73</v>
      </c>
      <c r="AD77" s="11">
        <v>617.23</v>
      </c>
      <c r="AE77" s="11">
        <v>557.4</v>
      </c>
    </row>
    <row r="78" spans="1:31" ht="13.5" customHeight="1" x14ac:dyDescent="0.15">
      <c r="A78" s="1"/>
      <c r="B78" s="16" t="s">
        <v>371</v>
      </c>
      <c r="C78" s="13"/>
      <c r="D78" s="14">
        <v>3.8624951718810004E-5</v>
      </c>
      <c r="E78" s="14"/>
      <c r="F78" s="14">
        <v>2.8689419501473502E-2</v>
      </c>
      <c r="G78" s="14">
        <v>0.18</v>
      </c>
      <c r="H78" s="14"/>
      <c r="I78" s="14"/>
      <c r="J78" s="14"/>
      <c r="K78" s="14">
        <v>0.6</v>
      </c>
      <c r="L78" s="14">
        <v>0.35000399999999998</v>
      </c>
      <c r="M78" s="14"/>
      <c r="N78" s="14"/>
      <c r="O78" s="14">
        <v>5.1720000000000004E-3</v>
      </c>
      <c r="P78" s="14"/>
      <c r="Q78" s="14">
        <v>4.4040000000000003E-2</v>
      </c>
      <c r="R78" s="14">
        <v>0.84341999999999995</v>
      </c>
      <c r="S78" s="14">
        <v>0.28021200000000002</v>
      </c>
      <c r="T78" s="14">
        <v>1.9439999999999999E-2</v>
      </c>
      <c r="U78" s="14">
        <v>5.4629999999999998E-2</v>
      </c>
      <c r="V78" s="14">
        <v>0.123084</v>
      </c>
      <c r="W78" s="14">
        <v>5.8674999999999998E-2</v>
      </c>
      <c r="X78" s="14">
        <v>0.177981</v>
      </c>
      <c r="Y78" s="14">
        <v>6.0304000000000003E-2</v>
      </c>
      <c r="Z78" s="14">
        <v>1.1619539999999999</v>
      </c>
      <c r="AA78" s="14">
        <v>0.94644600000000001</v>
      </c>
      <c r="AB78" s="14">
        <v>7.8295389999999996</v>
      </c>
      <c r="AC78" s="14">
        <v>0.23</v>
      </c>
      <c r="AD78" s="14">
        <v>2.4700000000000002</v>
      </c>
      <c r="AE78" s="14">
        <v>3</v>
      </c>
    </row>
    <row r="79" spans="1:31" ht="13.5" customHeight="1" x14ac:dyDescent="0.15">
      <c r="A79" s="1"/>
      <c r="B79" s="16" t="s">
        <v>372</v>
      </c>
      <c r="C79" s="10">
        <v>0.53300000000000003</v>
      </c>
      <c r="D79" s="11">
        <v>0.246439460384521</v>
      </c>
      <c r="E79" s="11">
        <v>1.7735051501076907E-2</v>
      </c>
      <c r="F79" s="11">
        <v>0.92396026707364365</v>
      </c>
      <c r="G79" s="11"/>
      <c r="H79" s="11">
        <v>2.1013818051559197</v>
      </c>
      <c r="I79" s="11">
        <v>1.7250000000000001</v>
      </c>
      <c r="J79" s="11">
        <v>6.4249999999999998</v>
      </c>
      <c r="K79" s="11">
        <v>2.950000000000002</v>
      </c>
      <c r="L79" s="11">
        <v>2.4999959999999999</v>
      </c>
      <c r="M79" s="11">
        <v>4.4901359999999997</v>
      </c>
      <c r="N79" s="11">
        <v>1.989228</v>
      </c>
      <c r="O79" s="11">
        <v>2.0029919999999999</v>
      </c>
      <c r="P79" s="11">
        <v>0.78250799999999998</v>
      </c>
      <c r="Q79" s="11">
        <v>2.1538919999999999</v>
      </c>
      <c r="R79" s="11">
        <v>2.1569639999999999</v>
      </c>
      <c r="S79" s="11">
        <v>5.41662</v>
      </c>
      <c r="T79" s="11">
        <v>0.63507999999999998</v>
      </c>
      <c r="U79" s="11">
        <v>1.22302</v>
      </c>
      <c r="V79" s="11">
        <v>6.0730000000000003E-3</v>
      </c>
      <c r="W79" s="11">
        <v>14.762715</v>
      </c>
      <c r="X79" s="11">
        <v>20.235125</v>
      </c>
      <c r="Y79" s="11">
        <v>4.0522109999999998</v>
      </c>
      <c r="Z79" s="11">
        <v>5.3514699999999999</v>
      </c>
      <c r="AA79" s="11">
        <v>68.334203000000002</v>
      </c>
      <c r="AB79" s="11">
        <v>60.576639999999998</v>
      </c>
      <c r="AC79" s="11">
        <v>55.06</v>
      </c>
      <c r="AD79" s="11">
        <v>66.239999999999995</v>
      </c>
      <c r="AE79" s="11">
        <v>41.79</v>
      </c>
    </row>
    <row r="80" spans="1:31" ht="13.5" customHeight="1" x14ac:dyDescent="0.15">
      <c r="A80" s="1"/>
      <c r="B80" s="16" t="s">
        <v>373</v>
      </c>
      <c r="C80" s="13">
        <v>11.505000000000008</v>
      </c>
      <c r="D80" s="14">
        <v>13.567304041707501</v>
      </c>
      <c r="E80" s="14">
        <v>17.167849575537399</v>
      </c>
      <c r="F80" s="14">
        <v>30.974211902808499</v>
      </c>
      <c r="G80" s="14">
        <v>38.909999999999997</v>
      </c>
      <c r="H80" s="14">
        <v>34.880216173159731</v>
      </c>
      <c r="I80" s="14">
        <v>33.950000000000003</v>
      </c>
      <c r="J80" s="14">
        <v>35.825000000000003</v>
      </c>
      <c r="K80" s="14">
        <v>42.575000000000003</v>
      </c>
      <c r="L80" s="14">
        <v>44.8</v>
      </c>
      <c r="M80" s="14">
        <v>54.759571000000001</v>
      </c>
      <c r="N80" s="14">
        <v>84.963713999999996</v>
      </c>
      <c r="O80" s="14">
        <v>168.75931399999999</v>
      </c>
      <c r="P80" s="14">
        <v>321.87518599999999</v>
      </c>
      <c r="Q80" s="14">
        <v>527.87401399999999</v>
      </c>
      <c r="R80" s="14">
        <v>497.39464299999997</v>
      </c>
      <c r="S80" s="14">
        <v>590.99339999999995</v>
      </c>
      <c r="T80" s="14">
        <v>431.24900000000002</v>
      </c>
      <c r="U80" s="14">
        <v>327.97886999999997</v>
      </c>
      <c r="V80" s="14">
        <v>519.67464800000005</v>
      </c>
      <c r="W80" s="14">
        <v>718.99352599999997</v>
      </c>
      <c r="X80" s="14">
        <v>638.92712400000005</v>
      </c>
      <c r="Y80" s="14">
        <v>672.84250599999996</v>
      </c>
      <c r="Z80" s="14">
        <v>591.69163700000001</v>
      </c>
      <c r="AA80" s="14">
        <v>853.88925800000004</v>
      </c>
      <c r="AB80" s="14">
        <v>631.94953399999997</v>
      </c>
      <c r="AC80" s="14">
        <v>609.66</v>
      </c>
      <c r="AD80" s="14">
        <v>1318.91</v>
      </c>
      <c r="AE80" s="14">
        <v>993.47</v>
      </c>
    </row>
    <row r="81" spans="1:31" ht="13.5" customHeight="1" x14ac:dyDescent="0.15">
      <c r="A81" s="1"/>
      <c r="B81" s="16" t="s">
        <v>374</v>
      </c>
      <c r="C81" s="10">
        <v>48.747</v>
      </c>
      <c r="D81" s="11">
        <v>66.633912923372876</v>
      </c>
      <c r="E81" s="11">
        <v>53.50767681972102</v>
      </c>
      <c r="F81" s="11">
        <v>145.85140527395706</v>
      </c>
      <c r="G81" s="11">
        <v>146.24</v>
      </c>
      <c r="H81" s="11">
        <v>175.857774457489</v>
      </c>
      <c r="I81" s="11">
        <v>224.27500000000001</v>
      </c>
      <c r="J81" s="11">
        <v>263.14999999999998</v>
      </c>
      <c r="K81" s="11">
        <v>314.125</v>
      </c>
      <c r="L81" s="11">
        <v>335.37499800000001</v>
      </c>
      <c r="M81" s="11">
        <v>404.38106099999999</v>
      </c>
      <c r="N81" s="11">
        <v>390.02291700000001</v>
      </c>
      <c r="O81" s="11">
        <v>551.53878399999996</v>
      </c>
      <c r="P81" s="11">
        <v>777.37533699999994</v>
      </c>
      <c r="Q81" s="11">
        <v>1125.1557210000001</v>
      </c>
      <c r="R81" s="11">
        <v>1612.1034749999999</v>
      </c>
      <c r="S81" s="11">
        <v>2162.1557849999999</v>
      </c>
      <c r="T81" s="11">
        <v>2758.83266</v>
      </c>
      <c r="U81" s="11">
        <v>2683.9471100000001</v>
      </c>
      <c r="V81" s="11">
        <v>3948.7358720000002</v>
      </c>
      <c r="W81" s="11">
        <v>5067.5056619999996</v>
      </c>
      <c r="X81" s="11">
        <v>5463.7843819999998</v>
      </c>
      <c r="Y81" s="11">
        <v>5453.175467</v>
      </c>
      <c r="Z81" s="11">
        <v>5686.9773059999998</v>
      </c>
      <c r="AA81" s="11">
        <v>5659.7770360000004</v>
      </c>
      <c r="AB81" s="11">
        <v>5316.7731329999997</v>
      </c>
      <c r="AC81" s="11">
        <v>6463.02</v>
      </c>
      <c r="AD81" s="11">
        <v>7670.97</v>
      </c>
      <c r="AE81" s="11">
        <v>7041.25</v>
      </c>
    </row>
    <row r="82" spans="1:31" ht="13.5" customHeight="1" x14ac:dyDescent="0.15">
      <c r="A82" s="1"/>
      <c r="B82" s="16" t="s">
        <v>375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>
        <v>3.5921000000000002E-2</v>
      </c>
      <c r="R82" s="14">
        <v>0.45824900000000002</v>
      </c>
      <c r="S82" s="14">
        <v>0.186224</v>
      </c>
      <c r="T82" s="14">
        <v>0.23946000000000001</v>
      </c>
      <c r="U82" s="14">
        <v>1.5389999999999999E-2</v>
      </c>
      <c r="V82" s="14">
        <v>0.91754999999999998</v>
      </c>
      <c r="W82" s="14">
        <v>22.850784999999998</v>
      </c>
      <c r="X82" s="14">
        <v>0.14632600000000001</v>
      </c>
      <c r="Y82" s="14">
        <v>0.57323299999999999</v>
      </c>
      <c r="Z82" s="14">
        <v>0.53050200000000003</v>
      </c>
      <c r="AA82" s="14">
        <v>7.1929999999999994E-2</v>
      </c>
      <c r="AB82" s="14">
        <v>3.1333E-2</v>
      </c>
      <c r="AC82" s="14">
        <v>0.21</v>
      </c>
      <c r="AD82" s="14">
        <v>0.02</v>
      </c>
      <c r="AE82" s="14"/>
    </row>
    <row r="83" spans="1:31" ht="13.5" customHeight="1" x14ac:dyDescent="0.15">
      <c r="A83" s="1"/>
      <c r="B83" s="16" t="s">
        <v>376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0.88611899999999999</v>
      </c>
      <c r="P83" s="11"/>
      <c r="Q83" s="11">
        <v>8.4702E-2</v>
      </c>
      <c r="R83" s="11">
        <v>0.14757300000000001</v>
      </c>
      <c r="S83" s="11"/>
      <c r="T83" s="11">
        <v>0.2432</v>
      </c>
      <c r="U83" s="11">
        <v>4.1200000000000004E-3</v>
      </c>
      <c r="V83" s="11">
        <v>0.11433699999999999</v>
      </c>
      <c r="W83" s="11">
        <v>0.107029</v>
      </c>
      <c r="X83" s="11">
        <v>7.2181999999999996E-2</v>
      </c>
      <c r="Y83" s="11">
        <v>2.009E-2</v>
      </c>
      <c r="Z83" s="11">
        <v>9.025E-3</v>
      </c>
      <c r="AA83" s="11">
        <v>1.02E-4</v>
      </c>
      <c r="AB83" s="11">
        <v>4.9466999999999997E-2</v>
      </c>
      <c r="AC83" s="11"/>
      <c r="AD83" s="11">
        <v>0.05</v>
      </c>
      <c r="AE83" s="11"/>
    </row>
    <row r="84" spans="1:31" ht="13.5" customHeight="1" x14ac:dyDescent="0.15">
      <c r="A84" s="1"/>
      <c r="B84" s="16" t="s">
        <v>377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>
        <v>1.4519999999999999E-3</v>
      </c>
      <c r="P84" s="14"/>
      <c r="Q84" s="14">
        <v>1.6919999999999999E-3</v>
      </c>
      <c r="R84" s="14"/>
      <c r="S84" s="14">
        <v>1.1905920000000001</v>
      </c>
      <c r="T84" s="14">
        <v>0.31051000000000001</v>
      </c>
      <c r="U84" s="14">
        <v>8.3280000000000007E-2</v>
      </c>
      <c r="V84" s="14"/>
      <c r="W84" s="14"/>
      <c r="X84" s="14">
        <v>7.9059999999999998E-3</v>
      </c>
      <c r="Y84" s="14"/>
      <c r="Z84" s="14">
        <v>1.4218949999999999</v>
      </c>
      <c r="AA84" s="14">
        <v>1.0770999999999999E-2</v>
      </c>
      <c r="AB84" s="14"/>
      <c r="AC84" s="14">
        <v>0.05</v>
      </c>
      <c r="AD84" s="14"/>
      <c r="AE84" s="14"/>
    </row>
    <row r="85" spans="1:31" ht="13.5" customHeight="1" x14ac:dyDescent="0.15">
      <c r="A85" s="1"/>
      <c r="B85" s="16" t="s">
        <v>378</v>
      </c>
      <c r="C85" s="10"/>
      <c r="D85" s="11"/>
      <c r="E85" s="11"/>
      <c r="F85" s="11"/>
      <c r="G85" s="11"/>
      <c r="H85" s="11"/>
      <c r="I85" s="11"/>
      <c r="J85" s="11"/>
      <c r="K85" s="11">
        <v>5.4749999999999996</v>
      </c>
      <c r="L85" s="11">
        <v>23.725000000000001</v>
      </c>
      <c r="M85" s="11">
        <v>3.2233489999999998</v>
      </c>
      <c r="N85" s="11"/>
      <c r="O85" s="11">
        <v>11.336105999999999</v>
      </c>
      <c r="P85" s="11">
        <v>3.5603259999999999</v>
      </c>
      <c r="Q85" s="11">
        <v>36.123302000000002</v>
      </c>
      <c r="R85" s="11">
        <v>18.942430999999999</v>
      </c>
      <c r="S85" s="11">
        <v>3.0853929999999998</v>
      </c>
      <c r="T85" s="11">
        <v>7.6783599999999996</v>
      </c>
      <c r="U85" s="11">
        <v>1.9599999999999999E-3</v>
      </c>
      <c r="V85" s="11">
        <v>6.8470000000000003E-2</v>
      </c>
      <c r="W85" s="11">
        <v>2.0430000000000001E-3</v>
      </c>
      <c r="X85" s="11">
        <v>5.3653269999999997</v>
      </c>
      <c r="Y85" s="11"/>
      <c r="Z85" s="11">
        <v>1.1511E-2</v>
      </c>
      <c r="AA85" s="11">
        <v>4.6611E-2</v>
      </c>
      <c r="AB85" s="11">
        <v>0.247612</v>
      </c>
      <c r="AC85" s="11"/>
      <c r="AD85" s="11"/>
      <c r="AE85" s="11">
        <v>0.26</v>
      </c>
    </row>
    <row r="86" spans="1:31" ht="13.5" customHeight="1" x14ac:dyDescent="0.15">
      <c r="A86" s="1"/>
      <c r="B86" s="16" t="s">
        <v>379</v>
      </c>
      <c r="C86" s="13">
        <v>38.454999999999991</v>
      </c>
      <c r="D86" s="14">
        <v>58.636971952499231</v>
      </c>
      <c r="E86" s="14">
        <v>44.0394975312349</v>
      </c>
      <c r="F86" s="14">
        <v>50.209390183327201</v>
      </c>
      <c r="G86" s="14">
        <v>15.35</v>
      </c>
      <c r="H86" s="14">
        <v>1.0402911634166701</v>
      </c>
      <c r="I86" s="14">
        <v>6.95</v>
      </c>
      <c r="J86" s="14">
        <v>9</v>
      </c>
      <c r="K86" s="14">
        <v>10.9</v>
      </c>
      <c r="L86" s="14">
        <v>12.175001999999999</v>
      </c>
      <c r="M86" s="14">
        <v>17.246921</v>
      </c>
      <c r="N86" s="14">
        <v>26.614781000000001</v>
      </c>
      <c r="O86" s="14">
        <v>35.956617999999999</v>
      </c>
      <c r="P86" s="14">
        <v>70.358029000000002</v>
      </c>
      <c r="Q86" s="14">
        <v>120.163979</v>
      </c>
      <c r="R86" s="14">
        <v>158.58425199999999</v>
      </c>
      <c r="S86" s="14">
        <v>171.953371</v>
      </c>
      <c r="T86" s="14">
        <v>388.08870000000002</v>
      </c>
      <c r="U86" s="14">
        <v>426.96616</v>
      </c>
      <c r="V86" s="14">
        <v>996.62354900000003</v>
      </c>
      <c r="W86" s="14">
        <v>1539.1021410000001</v>
      </c>
      <c r="X86" s="14">
        <v>1994.0102079999999</v>
      </c>
      <c r="Y86" s="14">
        <v>2838.0840720000001</v>
      </c>
      <c r="Z86" s="14">
        <v>2779.3839429999998</v>
      </c>
      <c r="AA86" s="14">
        <v>2683.8328820000002</v>
      </c>
      <c r="AB86" s="14">
        <v>3107.4536739999999</v>
      </c>
      <c r="AC86" s="14">
        <v>4147.51</v>
      </c>
      <c r="AD86" s="14">
        <v>7215.85</v>
      </c>
      <c r="AE86" s="14">
        <v>7450.71</v>
      </c>
    </row>
    <row r="87" spans="1:31" ht="13.5" customHeight="1" x14ac:dyDescent="0.15">
      <c r="A87" s="1"/>
      <c r="B87" s="16" t="s">
        <v>380</v>
      </c>
      <c r="C87" s="10"/>
      <c r="D87" s="11"/>
      <c r="E87" s="11">
        <v>1.27510360216766E-3</v>
      </c>
      <c r="F87" s="11"/>
      <c r="G87" s="11">
        <v>5.86</v>
      </c>
      <c r="H87" s="11"/>
      <c r="I87" s="11">
        <v>0.15</v>
      </c>
      <c r="J87" s="11">
        <v>0.27500000000000002</v>
      </c>
      <c r="K87" s="11">
        <v>0.22500000000000001</v>
      </c>
      <c r="L87" s="11">
        <v>0.27499800000000002</v>
      </c>
      <c r="M87" s="11">
        <v>0.24742</v>
      </c>
      <c r="N87" s="11">
        <v>6.3098000000000001E-2</v>
      </c>
      <c r="O87" s="11"/>
      <c r="P87" s="11">
        <v>2.7287689999999998</v>
      </c>
      <c r="Q87" s="11">
        <v>134.48884699999999</v>
      </c>
      <c r="R87" s="11">
        <v>67.800781000000001</v>
      </c>
      <c r="S87" s="11">
        <v>8.9647220000000001</v>
      </c>
      <c r="T87" s="11">
        <v>2.5067900000000001</v>
      </c>
      <c r="U87" s="11">
        <v>7.2837800000000001</v>
      </c>
      <c r="V87" s="11">
        <v>0.76650600000000002</v>
      </c>
      <c r="W87" s="11">
        <v>50.436681999999998</v>
      </c>
      <c r="X87" s="11">
        <v>11.488344</v>
      </c>
      <c r="Y87" s="11">
        <v>8.0892189999999999</v>
      </c>
      <c r="Z87" s="11">
        <v>2.1444369999999999</v>
      </c>
      <c r="AA87" s="11">
        <v>1.4888920000000001</v>
      </c>
      <c r="AB87" s="11">
        <v>9.1760680000000008</v>
      </c>
      <c r="AC87" s="11">
        <v>1.74</v>
      </c>
      <c r="AD87" s="11">
        <v>15.22</v>
      </c>
      <c r="AE87" s="11">
        <v>9.19</v>
      </c>
    </row>
    <row r="88" spans="1:31" ht="13.5" customHeight="1" x14ac:dyDescent="0.15">
      <c r="A88" s="1"/>
      <c r="B88" s="15" t="s">
        <v>381</v>
      </c>
      <c r="C88" s="13">
        <v>838.33900000000006</v>
      </c>
      <c r="D88" s="14">
        <v>652.86485117586028</v>
      </c>
      <c r="E88" s="14">
        <v>188.90872903557593</v>
      </c>
      <c r="F88" s="14">
        <v>720.95495336220904</v>
      </c>
      <c r="G88" s="14">
        <v>1342.39</v>
      </c>
      <c r="H88" s="14">
        <v>1227.7397166162391</v>
      </c>
      <c r="I88" s="14">
        <v>1132.075</v>
      </c>
      <c r="J88" s="14">
        <v>981.5</v>
      </c>
      <c r="K88" s="14">
        <v>1019.025</v>
      </c>
      <c r="L88" s="14">
        <v>835.12499800000001</v>
      </c>
      <c r="M88" s="14">
        <v>893.80534899999998</v>
      </c>
      <c r="N88" s="14">
        <v>956.36049100000002</v>
      </c>
      <c r="O88" s="14">
        <v>1323.7216089999999</v>
      </c>
      <c r="P88" s="14">
        <v>2014.0065509999999</v>
      </c>
      <c r="Q88" s="14">
        <v>3195.053754</v>
      </c>
      <c r="R88" s="14">
        <v>4199.8781120000003</v>
      </c>
      <c r="S88" s="14">
        <v>5625.8626299999996</v>
      </c>
      <c r="T88" s="14">
        <v>8896.4571799999994</v>
      </c>
      <c r="U88" s="14">
        <v>7895.4299000000001</v>
      </c>
      <c r="V88" s="14">
        <v>6938.5829169999997</v>
      </c>
      <c r="W88" s="14">
        <v>8740.5634150000005</v>
      </c>
      <c r="X88" s="14">
        <v>11154.233616</v>
      </c>
      <c r="Y88" s="14">
        <v>8518.9151729999994</v>
      </c>
      <c r="Z88" s="14">
        <v>9371.8877470000007</v>
      </c>
      <c r="AA88" s="14">
        <v>8735.4869089999993</v>
      </c>
      <c r="AB88" s="14">
        <v>9408.3768849999997</v>
      </c>
      <c r="AC88" s="14">
        <v>12824.21</v>
      </c>
      <c r="AD88" s="14">
        <v>12999.19</v>
      </c>
      <c r="AE88" s="14">
        <v>12427.11</v>
      </c>
    </row>
    <row r="89" spans="1:31" ht="13.5" customHeight="1" x14ac:dyDescent="0.15">
      <c r="A89" s="1"/>
      <c r="B89" s="16" t="s">
        <v>382</v>
      </c>
      <c r="C89" s="10"/>
      <c r="D89" s="11">
        <v>1.03128621089224E-2</v>
      </c>
      <c r="E89" s="11">
        <v>0.29492438810449295</v>
      </c>
      <c r="F89" s="11">
        <v>5.3553665378877E-2</v>
      </c>
      <c r="G89" s="11">
        <v>0.21</v>
      </c>
      <c r="H89" s="11"/>
      <c r="I89" s="11"/>
      <c r="J89" s="11">
        <v>0.15</v>
      </c>
      <c r="K89" s="11">
        <v>0.05</v>
      </c>
      <c r="L89" s="11"/>
      <c r="M89" s="11">
        <v>2.9999999999999997E-4</v>
      </c>
      <c r="N89" s="11">
        <v>4.7980000000000002E-3</v>
      </c>
      <c r="O89" s="11">
        <v>1.2522E-2</v>
      </c>
      <c r="P89" s="11">
        <v>2.7810999999999999E-2</v>
      </c>
      <c r="Q89" s="11">
        <v>0.153671</v>
      </c>
      <c r="R89" s="11">
        <v>7.6738000000000001E-2</v>
      </c>
      <c r="S89" s="11">
        <v>0.42784699999999998</v>
      </c>
      <c r="T89" s="11">
        <v>0.61797999999999997</v>
      </c>
      <c r="U89" s="11">
        <v>0.26990999999999998</v>
      </c>
      <c r="V89" s="11">
        <v>6.7682999999999993E-2</v>
      </c>
      <c r="W89" s="11">
        <v>92.632395000000002</v>
      </c>
      <c r="X89" s="11">
        <v>43.966073999999999</v>
      </c>
      <c r="Y89" s="11">
        <v>151.87821700000001</v>
      </c>
      <c r="Z89" s="11">
        <v>98.566641000000004</v>
      </c>
      <c r="AA89" s="11">
        <v>12.043825</v>
      </c>
      <c r="AB89" s="11">
        <v>8.4828240000000008</v>
      </c>
      <c r="AC89" s="11">
        <v>36.64</v>
      </c>
      <c r="AD89" s="11">
        <v>14.06</v>
      </c>
      <c r="AE89" s="11">
        <v>61.49</v>
      </c>
    </row>
    <row r="90" spans="1:31" ht="13.5" customHeight="1" x14ac:dyDescent="0.15">
      <c r="A90" s="1"/>
      <c r="B90" s="16" t="s">
        <v>383</v>
      </c>
      <c r="C90" s="13"/>
      <c r="D90" s="14"/>
      <c r="E90" s="14">
        <v>0.29415770284843273</v>
      </c>
      <c r="F90" s="14">
        <v>0.36586584792397625</v>
      </c>
      <c r="G90" s="14">
        <v>0.42</v>
      </c>
      <c r="H90" s="14">
        <v>1.3517590012084699</v>
      </c>
      <c r="I90" s="14">
        <v>0.375</v>
      </c>
      <c r="J90" s="14">
        <v>0.25</v>
      </c>
      <c r="K90" s="14">
        <v>1.2000000000000008</v>
      </c>
      <c r="L90" s="14">
        <v>1.95</v>
      </c>
      <c r="M90" s="14">
        <v>4.4125110000000003</v>
      </c>
      <c r="N90" s="14">
        <v>6.5646789999999999</v>
      </c>
      <c r="O90" s="14">
        <v>6.8321990000000001</v>
      </c>
      <c r="P90" s="14">
        <v>10.60106</v>
      </c>
      <c r="Q90" s="14">
        <v>31.476206999999999</v>
      </c>
      <c r="R90" s="14">
        <v>79.491770000000002</v>
      </c>
      <c r="S90" s="14">
        <v>117.24983400000001</v>
      </c>
      <c r="T90" s="14">
        <v>254.45778000000001</v>
      </c>
      <c r="U90" s="14">
        <v>490.06558000000001</v>
      </c>
      <c r="V90" s="14">
        <v>195.573859</v>
      </c>
      <c r="W90" s="14">
        <v>112.374539</v>
      </c>
      <c r="X90" s="14">
        <v>254.19860800000001</v>
      </c>
      <c r="Y90" s="14">
        <v>152.61094800000001</v>
      </c>
      <c r="Z90" s="14">
        <v>198.50287399999999</v>
      </c>
      <c r="AA90" s="14">
        <v>163.592893</v>
      </c>
      <c r="AB90" s="14">
        <v>136.41902099999999</v>
      </c>
      <c r="AC90" s="14">
        <v>182.48</v>
      </c>
      <c r="AD90" s="14">
        <v>225.12</v>
      </c>
      <c r="AE90" s="14">
        <v>207.95</v>
      </c>
    </row>
    <row r="91" spans="1:31" ht="13.5" customHeight="1" x14ac:dyDescent="0.15">
      <c r="A91" s="1"/>
      <c r="B91" s="16" t="s">
        <v>384</v>
      </c>
      <c r="C91" s="10"/>
      <c r="D91" s="11"/>
      <c r="E91" s="11"/>
      <c r="F91" s="11"/>
      <c r="G91" s="11">
        <v>0.01</v>
      </c>
      <c r="H91" s="11"/>
      <c r="I91" s="11"/>
      <c r="J91" s="11"/>
      <c r="K91" s="11"/>
      <c r="L91" s="11"/>
      <c r="M91" s="11">
        <v>0.11466800000000001</v>
      </c>
      <c r="N91" s="11">
        <v>2.499587</v>
      </c>
      <c r="O91" s="11">
        <v>2.3557760000000001</v>
      </c>
      <c r="P91" s="11">
        <v>0.60089700000000001</v>
      </c>
      <c r="Q91" s="11">
        <v>0.32359399999999999</v>
      </c>
      <c r="R91" s="11">
        <v>0.41426800000000003</v>
      </c>
      <c r="S91" s="11">
        <v>9.2756340000000002</v>
      </c>
      <c r="T91" s="11">
        <v>1.96705</v>
      </c>
      <c r="U91" s="11">
        <v>1.2343500000000001</v>
      </c>
      <c r="V91" s="11">
        <v>1.1184339999999999</v>
      </c>
      <c r="W91" s="11">
        <v>34.97974</v>
      </c>
      <c r="X91" s="11">
        <v>20.755469000000002</v>
      </c>
      <c r="Y91" s="11">
        <v>2.6185659999999999</v>
      </c>
      <c r="Z91" s="11">
        <v>4.2418040000000001</v>
      </c>
      <c r="AA91" s="11">
        <v>3.537547</v>
      </c>
      <c r="AB91" s="11">
        <v>3.7913209999999999</v>
      </c>
      <c r="AC91" s="11">
        <v>7.61</v>
      </c>
      <c r="AD91" s="11">
        <v>4.05</v>
      </c>
      <c r="AE91" s="11">
        <v>2.19</v>
      </c>
    </row>
    <row r="92" spans="1:31" ht="13.5" customHeight="1" x14ac:dyDescent="0.15">
      <c r="A92" s="1"/>
      <c r="B92" s="16" t="s">
        <v>385</v>
      </c>
      <c r="C92" s="13">
        <v>14.895</v>
      </c>
      <c r="D92" s="14">
        <v>37.580500683327102</v>
      </c>
      <c r="E92" s="14">
        <v>42.335062441155024</v>
      </c>
      <c r="F92" s="14">
        <v>13.809096629590799</v>
      </c>
      <c r="G92" s="14">
        <v>38.31</v>
      </c>
      <c r="H92" s="14">
        <v>44.65950019899838</v>
      </c>
      <c r="I92" s="14">
        <v>17.75</v>
      </c>
      <c r="J92" s="14">
        <v>4.5500000000000016</v>
      </c>
      <c r="K92" s="14">
        <v>29.425000000000015</v>
      </c>
      <c r="L92" s="14">
        <v>19.375001000000001</v>
      </c>
      <c r="M92" s="14">
        <v>15.569300999999999</v>
      </c>
      <c r="N92" s="14">
        <v>10.374435999999999</v>
      </c>
      <c r="O92" s="14">
        <v>10.465681999999999</v>
      </c>
      <c r="P92" s="14">
        <v>15.979658000000001</v>
      </c>
      <c r="Q92" s="14">
        <v>22.536895999999999</v>
      </c>
      <c r="R92" s="14">
        <v>64.327708999999999</v>
      </c>
      <c r="S92" s="14">
        <v>109.159329</v>
      </c>
      <c r="T92" s="14">
        <v>92.543459999999996</v>
      </c>
      <c r="U92" s="14">
        <v>31.170770000000001</v>
      </c>
      <c r="V92" s="14">
        <v>51.764991999999999</v>
      </c>
      <c r="W92" s="14">
        <v>99.615876999999998</v>
      </c>
      <c r="X92" s="14">
        <v>83.387653</v>
      </c>
      <c r="Y92" s="14">
        <v>89.050515000000004</v>
      </c>
      <c r="Z92" s="14">
        <v>108.441312</v>
      </c>
      <c r="AA92" s="14">
        <v>88.299442999999997</v>
      </c>
      <c r="AB92" s="14">
        <v>121.615236</v>
      </c>
      <c r="AC92" s="14">
        <v>197.82</v>
      </c>
      <c r="AD92" s="14">
        <v>130.6</v>
      </c>
      <c r="AE92" s="14">
        <v>137.74</v>
      </c>
    </row>
    <row r="93" spans="1:31" ht="13.5" customHeight="1" x14ac:dyDescent="0.15">
      <c r="A93" s="1"/>
      <c r="B93" s="16" t="s">
        <v>386</v>
      </c>
      <c r="C93" s="10">
        <v>45.716000000000001</v>
      </c>
      <c r="D93" s="11">
        <v>64.223359468036207</v>
      </c>
      <c r="E93" s="11"/>
      <c r="F93" s="11"/>
      <c r="G93" s="11"/>
      <c r="H93" s="11">
        <v>1.9907068658976499</v>
      </c>
      <c r="I93" s="11">
        <v>70.825000000000003</v>
      </c>
      <c r="J93" s="11">
        <v>60.075000000000003</v>
      </c>
      <c r="K93" s="11">
        <v>52.15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 x14ac:dyDescent="0.15">
      <c r="A94" s="1"/>
      <c r="B94" s="16" t="s">
        <v>387</v>
      </c>
      <c r="C94" s="13"/>
      <c r="D94" s="14">
        <v>2.1218840801345798E-2</v>
      </c>
      <c r="E94" s="14"/>
      <c r="F94" s="14"/>
      <c r="G94" s="14"/>
      <c r="H94" s="14"/>
      <c r="I94" s="14"/>
      <c r="J94" s="14">
        <v>7.4999999999999997E-2</v>
      </c>
      <c r="K94" s="14">
        <v>2.5000000000000001E-2</v>
      </c>
      <c r="L94" s="14"/>
      <c r="M94" s="14"/>
      <c r="N94" s="14"/>
      <c r="O94" s="14">
        <v>3.9360000000000003E-3</v>
      </c>
      <c r="P94" s="14"/>
      <c r="Q94" s="14">
        <v>1.6944000000000001E-2</v>
      </c>
      <c r="R94" s="14">
        <v>2.7192000000000001E-2</v>
      </c>
      <c r="S94" s="14">
        <v>0.14007600000000001</v>
      </c>
      <c r="T94" s="14">
        <v>1.0919999999999999E-2</v>
      </c>
      <c r="U94" s="14">
        <v>7.5579999999999994E-2</v>
      </c>
      <c r="V94" s="14">
        <v>7.3697369999999998</v>
      </c>
      <c r="W94" s="14">
        <v>3.7698000000000002E-2</v>
      </c>
      <c r="X94" s="14"/>
      <c r="Y94" s="14">
        <v>2.4899999999999998E-4</v>
      </c>
      <c r="Z94" s="14">
        <v>4.7529000000000002E-2</v>
      </c>
      <c r="AA94" s="14">
        <v>5.3976999999999997E-2</v>
      </c>
      <c r="AB94" s="14"/>
      <c r="AC94" s="14"/>
      <c r="AD94" s="14">
        <v>0.04</v>
      </c>
      <c r="AE94" s="14"/>
    </row>
    <row r="95" spans="1:31" ht="13.5" customHeight="1" x14ac:dyDescent="0.15">
      <c r="A95" s="1"/>
      <c r="B95" s="16" t="s">
        <v>388</v>
      </c>
      <c r="C95" s="10"/>
      <c r="D95" s="11"/>
      <c r="E95" s="11">
        <v>2.6936160025654698E-2</v>
      </c>
      <c r="F95" s="11"/>
      <c r="G95" s="11">
        <v>3.34</v>
      </c>
      <c r="H95" s="11">
        <v>8.4462859850495103E-3</v>
      </c>
      <c r="I95" s="11"/>
      <c r="J95" s="11"/>
      <c r="K95" s="11"/>
      <c r="L95" s="11"/>
      <c r="M95" s="11"/>
      <c r="N95" s="11">
        <v>0.32150400000000001</v>
      </c>
      <c r="O95" s="11"/>
      <c r="P95" s="11">
        <v>2.9160000000000002E-3</v>
      </c>
      <c r="Q95" s="11">
        <v>0.27032400000000001</v>
      </c>
      <c r="R95" s="11">
        <v>9.8075999999999997E-2</v>
      </c>
      <c r="S95" s="11">
        <v>0.18623999999999999</v>
      </c>
      <c r="T95" s="11">
        <v>0.19600000000000001</v>
      </c>
      <c r="U95" s="11">
        <v>4.3E-3</v>
      </c>
      <c r="V95" s="11">
        <v>11.598136</v>
      </c>
      <c r="W95" s="11">
        <v>5.7104000000000002E-2</v>
      </c>
      <c r="X95" s="11">
        <v>2.7269999999999998E-3</v>
      </c>
      <c r="Y95" s="11">
        <v>0.22325400000000001</v>
      </c>
      <c r="Z95" s="11">
        <v>3.4499999999999998E-4</v>
      </c>
      <c r="AA95" s="11"/>
      <c r="AB95" s="11"/>
      <c r="AC95" s="11"/>
      <c r="AD95" s="11">
        <v>0.03</v>
      </c>
      <c r="AE95" s="11">
        <v>1.01</v>
      </c>
    </row>
    <row r="96" spans="1:31" ht="13.5" customHeight="1" x14ac:dyDescent="0.15">
      <c r="A96" s="1"/>
      <c r="B96" s="16" t="s">
        <v>389</v>
      </c>
      <c r="C96" s="13">
        <v>35.884999999999998</v>
      </c>
      <c r="D96" s="14">
        <v>33.409772597879204</v>
      </c>
      <c r="E96" s="14">
        <v>25.735476420723401</v>
      </c>
      <c r="F96" s="14">
        <v>16.560647732111001</v>
      </c>
      <c r="G96" s="14">
        <v>15.55</v>
      </c>
      <c r="H96" s="14">
        <v>9.1839884928451792</v>
      </c>
      <c r="I96" s="14">
        <v>10.925000000000001</v>
      </c>
      <c r="J96" s="14">
        <v>10.074999999999999</v>
      </c>
      <c r="K96" s="14">
        <v>11.649999999999999</v>
      </c>
      <c r="L96" s="14">
        <v>14.425000000000001</v>
      </c>
      <c r="M96" s="14">
        <v>17.535401</v>
      </c>
      <c r="N96" s="14">
        <v>21.440144</v>
      </c>
      <c r="O96" s="14">
        <v>25.646460999999999</v>
      </c>
      <c r="P96" s="14">
        <v>30.318736999999999</v>
      </c>
      <c r="Q96" s="14">
        <v>31.596435</v>
      </c>
      <c r="R96" s="14">
        <v>94.844476999999998</v>
      </c>
      <c r="S96" s="14">
        <v>113.927041</v>
      </c>
      <c r="T96" s="14">
        <v>159.66777999999999</v>
      </c>
      <c r="U96" s="14">
        <v>194.71933000000001</v>
      </c>
      <c r="V96" s="14">
        <v>327.88947899999999</v>
      </c>
      <c r="W96" s="14">
        <v>410.67032699999999</v>
      </c>
      <c r="X96" s="14">
        <v>294.49720300000001</v>
      </c>
      <c r="Y96" s="14">
        <v>231.08552900000001</v>
      </c>
      <c r="Z96" s="14">
        <v>236.265849</v>
      </c>
      <c r="AA96" s="14">
        <v>250.28144</v>
      </c>
      <c r="AB96" s="14">
        <v>211.459687</v>
      </c>
      <c r="AC96" s="14">
        <v>259.08999999999997</v>
      </c>
      <c r="AD96" s="14">
        <v>259.36</v>
      </c>
      <c r="AE96" s="14">
        <v>191.6</v>
      </c>
    </row>
    <row r="97" spans="1:31" ht="13.5" customHeight="1" x14ac:dyDescent="0.15">
      <c r="A97" s="1"/>
      <c r="B97" s="16" t="s">
        <v>390</v>
      </c>
      <c r="C97" s="10"/>
      <c r="D97" s="11"/>
      <c r="E97" s="11"/>
      <c r="F97" s="11"/>
      <c r="G97" s="11">
        <v>0.01</v>
      </c>
      <c r="H97" s="11"/>
      <c r="I97" s="11">
        <v>0.1</v>
      </c>
      <c r="J97" s="11">
        <v>2.5000000000000001E-2</v>
      </c>
      <c r="K97" s="11"/>
      <c r="L97" s="11"/>
      <c r="M97" s="11">
        <v>2.145E-2</v>
      </c>
      <c r="N97" s="11">
        <v>1.356187</v>
      </c>
      <c r="O97" s="11">
        <v>0.47408</v>
      </c>
      <c r="P97" s="11">
        <v>0.11913600000000001</v>
      </c>
      <c r="Q97" s="11">
        <v>0.19556499999999999</v>
      </c>
      <c r="R97" s="11">
        <v>0.39451799999999998</v>
      </c>
      <c r="S97" s="11">
        <v>0.407661</v>
      </c>
      <c r="T97" s="11">
        <v>7.4180000000000001</v>
      </c>
      <c r="U97" s="11">
        <v>1.0725899999999999</v>
      </c>
      <c r="V97" s="11">
        <v>0.112122</v>
      </c>
      <c r="W97" s="11">
        <v>0.49766500000000002</v>
      </c>
      <c r="X97" s="11">
        <v>0.24585099999999999</v>
      </c>
      <c r="Y97" s="11">
        <v>0.75378500000000004</v>
      </c>
      <c r="Z97" s="11">
        <v>1.657324</v>
      </c>
      <c r="AA97" s="11">
        <v>4.852525</v>
      </c>
      <c r="AB97" s="11">
        <v>3.1120320000000001</v>
      </c>
      <c r="AC97" s="11">
        <v>9.59</v>
      </c>
      <c r="AD97" s="11">
        <v>0.69</v>
      </c>
      <c r="AE97" s="11">
        <v>0.42</v>
      </c>
    </row>
    <row r="98" spans="1:31" ht="13.5" customHeight="1" x14ac:dyDescent="0.15">
      <c r="A98" s="1"/>
      <c r="B98" s="16" t="s">
        <v>391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>
        <v>1.2623000000000001E-2</v>
      </c>
      <c r="AA98" s="14">
        <v>1.1579820000000001</v>
      </c>
      <c r="AB98" s="14">
        <v>3.6384E-2</v>
      </c>
      <c r="AC98" s="14">
        <v>0.01</v>
      </c>
      <c r="AD98" s="14">
        <v>7.0000000000000007E-2</v>
      </c>
      <c r="AE98" s="14">
        <v>0.13</v>
      </c>
    </row>
    <row r="99" spans="1:31" ht="13.5" customHeight="1" x14ac:dyDescent="0.15">
      <c r="A99" s="1"/>
      <c r="B99" s="16" t="s">
        <v>392</v>
      </c>
      <c r="C99" s="10"/>
      <c r="D99" s="11"/>
      <c r="E99" s="11"/>
      <c r="F99" s="11"/>
      <c r="G99" s="11">
        <v>2.59</v>
      </c>
      <c r="H99" s="11">
        <v>3.9744243326508997</v>
      </c>
      <c r="I99" s="11"/>
      <c r="J99" s="11"/>
      <c r="K99" s="11"/>
      <c r="L99" s="11"/>
      <c r="M99" s="11">
        <v>0.87105600000000005</v>
      </c>
      <c r="N99" s="11">
        <v>0.74338800000000005</v>
      </c>
      <c r="O99" s="11">
        <v>0.189444</v>
      </c>
      <c r="P99" s="11">
        <v>7.6799999999999993E-2</v>
      </c>
      <c r="Q99" s="11">
        <v>2.9025840000000001</v>
      </c>
      <c r="R99" s="11">
        <v>1.1527799999999999</v>
      </c>
      <c r="S99" s="11">
        <v>0.27280799999999999</v>
      </c>
      <c r="T99" s="11">
        <v>0.68991999999999998</v>
      </c>
      <c r="U99" s="11">
        <v>24.78857</v>
      </c>
      <c r="V99" s="11">
        <v>2.6118570000000001</v>
      </c>
      <c r="W99" s="11">
        <v>4.7847749999999998</v>
      </c>
      <c r="X99" s="11">
        <v>27.288063000000001</v>
      </c>
      <c r="Y99" s="11">
        <v>25.831818999999999</v>
      </c>
      <c r="Z99" s="11">
        <v>5.9002330000000001</v>
      </c>
      <c r="AA99" s="11">
        <v>7.3677060000000001</v>
      </c>
      <c r="AB99" s="11">
        <v>20.948042999999998</v>
      </c>
      <c r="AC99" s="11">
        <v>33.49</v>
      </c>
      <c r="AD99" s="11">
        <v>35.17</v>
      </c>
      <c r="AE99" s="11">
        <v>22.7</v>
      </c>
    </row>
    <row r="100" spans="1:31" ht="13.5" customHeight="1" x14ac:dyDescent="0.15">
      <c r="A100" s="1"/>
      <c r="B100" s="16" t="s">
        <v>393</v>
      </c>
      <c r="C100" s="13">
        <v>79.123000000000033</v>
      </c>
      <c r="D100" s="14">
        <v>77.460459426448807</v>
      </c>
      <c r="E100" s="14">
        <v>41.292343044091403</v>
      </c>
      <c r="F100" s="14">
        <v>51.732526435022699</v>
      </c>
      <c r="G100" s="14">
        <v>89.22</v>
      </c>
      <c r="H100" s="14">
        <v>66.010249498625896</v>
      </c>
      <c r="I100" s="14">
        <v>31.725000000000001</v>
      </c>
      <c r="J100" s="14">
        <v>33.524999999999999</v>
      </c>
      <c r="K100" s="14">
        <v>37.325000000000003</v>
      </c>
      <c r="L100" s="14">
        <v>41.574998000000001</v>
      </c>
      <c r="M100" s="14">
        <v>39.951450000000001</v>
      </c>
      <c r="N100" s="14">
        <v>36.979959999999998</v>
      </c>
      <c r="O100" s="14">
        <v>46.500619</v>
      </c>
      <c r="P100" s="14">
        <v>78.116163999999998</v>
      </c>
      <c r="Q100" s="14">
        <v>103.45203100000001</v>
      </c>
      <c r="R100" s="14">
        <v>114.854454</v>
      </c>
      <c r="S100" s="14">
        <v>171.21232900000001</v>
      </c>
      <c r="T100" s="14">
        <v>263.69292000000002</v>
      </c>
      <c r="U100" s="14">
        <v>343.35545000000002</v>
      </c>
      <c r="V100" s="14">
        <v>397.023753</v>
      </c>
      <c r="W100" s="14">
        <v>565.02100199999995</v>
      </c>
      <c r="X100" s="14">
        <v>834.60735399999999</v>
      </c>
      <c r="Y100" s="14">
        <v>668.45475099999999</v>
      </c>
      <c r="Z100" s="14">
        <v>629.44710199999997</v>
      </c>
      <c r="AA100" s="14">
        <v>572.58929599999999</v>
      </c>
      <c r="AB100" s="14">
        <v>650.75924299999997</v>
      </c>
      <c r="AC100" s="14">
        <v>750.26</v>
      </c>
      <c r="AD100" s="14">
        <v>797.38</v>
      </c>
      <c r="AE100" s="14">
        <v>882.17</v>
      </c>
    </row>
    <row r="101" spans="1:31" ht="13.5" customHeight="1" x14ac:dyDescent="0.15">
      <c r="A101" s="1"/>
      <c r="B101" s="16" t="s">
        <v>394</v>
      </c>
      <c r="C101" s="10">
        <v>25.359000000000002</v>
      </c>
      <c r="D101" s="11">
        <v>55.051779681466996</v>
      </c>
      <c r="E101" s="11">
        <v>27.113904370722498</v>
      </c>
      <c r="F101" s="11">
        <v>35.405664912693709</v>
      </c>
      <c r="G101" s="11">
        <v>71.86</v>
      </c>
      <c r="H101" s="11">
        <v>205.390188651313</v>
      </c>
      <c r="I101" s="11">
        <v>84.55</v>
      </c>
      <c r="J101" s="11">
        <v>47.75</v>
      </c>
      <c r="K101" s="11">
        <v>25.875</v>
      </c>
      <c r="L101" s="11">
        <v>21.3</v>
      </c>
      <c r="M101" s="11">
        <v>42.158270000000002</v>
      </c>
      <c r="N101" s="11">
        <v>46.291344000000002</v>
      </c>
      <c r="O101" s="11">
        <v>65.339707000000004</v>
      </c>
      <c r="P101" s="11">
        <v>142.89565999999999</v>
      </c>
      <c r="Q101" s="11">
        <v>244.70174900000001</v>
      </c>
      <c r="R101" s="11">
        <v>286.33707600000002</v>
      </c>
      <c r="S101" s="11">
        <v>386.125362</v>
      </c>
      <c r="T101" s="11">
        <v>388.71129999999999</v>
      </c>
      <c r="U101" s="11">
        <v>232.31380999999999</v>
      </c>
      <c r="V101" s="11">
        <v>202.33452299999999</v>
      </c>
      <c r="W101" s="11">
        <v>400.14309200000002</v>
      </c>
      <c r="X101" s="11">
        <v>374.31509799999998</v>
      </c>
      <c r="Y101" s="11">
        <v>387.711611</v>
      </c>
      <c r="Z101" s="11">
        <v>313.03615200000002</v>
      </c>
      <c r="AA101" s="11">
        <v>290.687343</v>
      </c>
      <c r="AB101" s="11">
        <v>321.452089</v>
      </c>
      <c r="AC101" s="11">
        <v>377.34</v>
      </c>
      <c r="AD101" s="11">
        <v>345.76</v>
      </c>
      <c r="AE101" s="11">
        <v>290.95999999999998</v>
      </c>
    </row>
    <row r="102" spans="1:31" ht="13.5" customHeight="1" x14ac:dyDescent="0.15">
      <c r="A102" s="1"/>
      <c r="B102" s="16" t="s">
        <v>395</v>
      </c>
      <c r="C102" s="13"/>
      <c r="D102" s="14">
        <v>199.93419214339303</v>
      </c>
      <c r="E102" s="14"/>
      <c r="F102" s="14">
        <v>388.59503340537526</v>
      </c>
      <c r="G102" s="14">
        <v>825.56</v>
      </c>
      <c r="H102" s="14">
        <v>631.79219318074126</v>
      </c>
      <c r="I102" s="14">
        <v>665.75</v>
      </c>
      <c r="J102" s="14">
        <v>578.67499999999995</v>
      </c>
      <c r="K102" s="14">
        <v>603.77499999999998</v>
      </c>
      <c r="L102" s="14">
        <v>544.07499900000005</v>
      </c>
      <c r="M102" s="14">
        <v>515.51391999999998</v>
      </c>
      <c r="N102" s="14">
        <v>578.33191999999997</v>
      </c>
      <c r="O102" s="14">
        <v>867.87189000000001</v>
      </c>
      <c r="P102" s="14">
        <v>1188.938834</v>
      </c>
      <c r="Q102" s="14">
        <v>1847.3278909999999</v>
      </c>
      <c r="R102" s="14">
        <v>2312.6678569999999</v>
      </c>
      <c r="S102" s="14">
        <v>2453.744001</v>
      </c>
      <c r="T102" s="14">
        <v>4372.7706699999999</v>
      </c>
      <c r="U102" s="14">
        <v>3472.32224</v>
      </c>
      <c r="V102" s="14">
        <v>3596.1571410000001</v>
      </c>
      <c r="W102" s="14">
        <v>4004.4703720000002</v>
      </c>
      <c r="X102" s="14">
        <v>4754.0010410000004</v>
      </c>
      <c r="Y102" s="14">
        <v>3789.4613410000002</v>
      </c>
      <c r="Z102" s="14">
        <v>4221.14023</v>
      </c>
      <c r="AA102" s="14">
        <v>4530.623928</v>
      </c>
      <c r="AB102" s="14">
        <v>4821.2840809999998</v>
      </c>
      <c r="AC102" s="14">
        <v>7275.27</v>
      </c>
      <c r="AD102" s="14">
        <v>6849.39</v>
      </c>
      <c r="AE102" s="14">
        <v>6238</v>
      </c>
    </row>
    <row r="103" spans="1:31" ht="13.5" customHeight="1" x14ac:dyDescent="0.15">
      <c r="A103" s="1"/>
      <c r="B103" s="16" t="s">
        <v>396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>
        <v>1.9773810000000001</v>
      </c>
      <c r="AB103" s="11">
        <v>25.171188999999998</v>
      </c>
      <c r="AC103" s="11">
        <v>21.57</v>
      </c>
      <c r="AD103" s="11">
        <v>23.99</v>
      </c>
      <c r="AE103" s="11">
        <v>12.19</v>
      </c>
    </row>
    <row r="104" spans="1:31" ht="13.5" customHeight="1" x14ac:dyDescent="0.15">
      <c r="A104" s="1"/>
      <c r="B104" s="16" t="s">
        <v>397</v>
      </c>
      <c r="C104" s="13"/>
      <c r="D104" s="14"/>
      <c r="E104" s="14"/>
      <c r="F104" s="14"/>
      <c r="G104" s="14"/>
      <c r="H104" s="14">
        <v>0.52866086239824228</v>
      </c>
      <c r="I104" s="14"/>
      <c r="J104" s="14"/>
      <c r="K104" s="14"/>
      <c r="L104" s="14"/>
      <c r="M104" s="14"/>
      <c r="N104" s="14">
        <v>1.445459</v>
      </c>
      <c r="O104" s="14">
        <v>3.0299489999999998</v>
      </c>
      <c r="P104" s="14">
        <v>4.019984</v>
      </c>
      <c r="Q104" s="14">
        <v>2.0637539999999999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ht="13.5" customHeight="1" x14ac:dyDescent="0.15">
      <c r="A105" s="1"/>
      <c r="B105" s="16" t="s">
        <v>398</v>
      </c>
      <c r="C105" s="10">
        <v>59.456000000000031</v>
      </c>
      <c r="D105" s="11">
        <v>83.391296286441715</v>
      </c>
      <c r="E105" s="11">
        <v>31.02090116660721</v>
      </c>
      <c r="F105" s="11">
        <v>68.255344904989855</v>
      </c>
      <c r="G105" s="11">
        <v>47.96</v>
      </c>
      <c r="H105" s="11">
        <v>61.752606832760883</v>
      </c>
      <c r="I105" s="11">
        <v>65.650000000000006</v>
      </c>
      <c r="J105" s="11">
        <v>90.024999999999949</v>
      </c>
      <c r="K105" s="11">
        <v>97.099999999999966</v>
      </c>
      <c r="L105" s="11">
        <v>56.625000999999997</v>
      </c>
      <c r="M105" s="11">
        <v>64.164901</v>
      </c>
      <c r="N105" s="11">
        <v>62.068598000000001</v>
      </c>
      <c r="O105" s="11">
        <v>69.898666000000006</v>
      </c>
      <c r="P105" s="11">
        <v>114.87738899999999</v>
      </c>
      <c r="Q105" s="11">
        <v>179.078395</v>
      </c>
      <c r="R105" s="11">
        <v>298.11680999999999</v>
      </c>
      <c r="S105" s="11">
        <v>1350.243993</v>
      </c>
      <c r="T105" s="11">
        <v>1953.98631</v>
      </c>
      <c r="U105" s="11">
        <v>1578.97578</v>
      </c>
      <c r="V105" s="11">
        <v>796.29404799999998</v>
      </c>
      <c r="W105" s="11">
        <v>886.515624</v>
      </c>
      <c r="X105" s="11">
        <v>1885.935878</v>
      </c>
      <c r="Y105" s="11">
        <v>887.88438099999996</v>
      </c>
      <c r="Z105" s="11">
        <v>1354.1403049999999</v>
      </c>
      <c r="AA105" s="11">
        <v>997.00392299999999</v>
      </c>
      <c r="AB105" s="11">
        <v>1129.7020729999999</v>
      </c>
      <c r="AC105" s="11">
        <v>1117.4000000000001</v>
      </c>
      <c r="AD105" s="11">
        <v>2032.43</v>
      </c>
      <c r="AE105" s="11">
        <v>2285.9</v>
      </c>
    </row>
    <row r="106" spans="1:31" ht="13.5" customHeight="1" x14ac:dyDescent="0.15">
      <c r="A106" s="1"/>
      <c r="B106" s="16" t="s">
        <v>399</v>
      </c>
      <c r="C106" s="13">
        <v>58.228999999999971</v>
      </c>
      <c r="D106" s="14">
        <v>47.120634547617883</v>
      </c>
      <c r="E106" s="14">
        <v>1.9165204622191103</v>
      </c>
      <c r="F106" s="14"/>
      <c r="G106" s="14">
        <v>0.3</v>
      </c>
      <c r="H106" s="14">
        <v>2.12078091817243</v>
      </c>
      <c r="I106" s="14">
        <v>19.175000000000001</v>
      </c>
      <c r="J106" s="14">
        <v>9.4749999999999996</v>
      </c>
      <c r="K106" s="14">
        <v>12.025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400</v>
      </c>
      <c r="C107" s="10"/>
      <c r="D107" s="11"/>
      <c r="E107" s="11"/>
      <c r="F107" s="11">
        <v>146.17721982912289</v>
      </c>
      <c r="G107" s="11">
        <v>247.05</v>
      </c>
      <c r="H107" s="11">
        <v>198.96468260750402</v>
      </c>
      <c r="I107" s="11">
        <v>165.25</v>
      </c>
      <c r="J107" s="11">
        <v>146.77500000000001</v>
      </c>
      <c r="K107" s="11">
        <v>148.4</v>
      </c>
      <c r="L107" s="11">
        <v>135.79999900000001</v>
      </c>
      <c r="M107" s="11">
        <v>193.492121</v>
      </c>
      <c r="N107" s="11">
        <v>187.93806699999999</v>
      </c>
      <c r="O107" s="11">
        <v>225.10067799999999</v>
      </c>
      <c r="P107" s="11">
        <v>427.41392500000001</v>
      </c>
      <c r="Q107" s="11">
        <v>728.95771400000001</v>
      </c>
      <c r="R107" s="11">
        <v>947.05450299999995</v>
      </c>
      <c r="S107" s="11">
        <v>913.47624299999995</v>
      </c>
      <c r="T107" s="11">
        <v>1399.64103</v>
      </c>
      <c r="U107" s="11">
        <v>1525.05747</v>
      </c>
      <c r="V107" s="11">
        <v>1348.66005</v>
      </c>
      <c r="W107" s="11">
        <v>2128.7318190000001</v>
      </c>
      <c r="X107" s="11">
        <v>2581.0232070000002</v>
      </c>
      <c r="Y107" s="11">
        <v>2131.3499230000002</v>
      </c>
      <c r="Z107" s="11">
        <v>2200.473422</v>
      </c>
      <c r="AA107" s="11">
        <v>1806.1431130000001</v>
      </c>
      <c r="AB107" s="11">
        <v>1954.1436619999999</v>
      </c>
      <c r="AC107" s="11">
        <v>2555.64</v>
      </c>
      <c r="AD107" s="11">
        <v>2281.0100000000002</v>
      </c>
      <c r="AE107" s="11">
        <v>2092.63</v>
      </c>
    </row>
    <row r="108" spans="1:31" ht="13.5" customHeight="1" x14ac:dyDescent="0.15">
      <c r="A108" s="1"/>
      <c r="B108" s="16" t="s">
        <v>401</v>
      </c>
      <c r="C108" s="13">
        <v>519.67599999999993</v>
      </c>
      <c r="D108" s="14">
        <v>54.661324638338996</v>
      </c>
      <c r="E108" s="14">
        <v>18.878502879078702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402</v>
      </c>
      <c r="C109" s="10"/>
      <c r="D109" s="11"/>
      <c r="E109" s="11"/>
      <c r="F109" s="11"/>
      <c r="G109" s="11"/>
      <c r="H109" s="11">
        <v>1.15288871377915E-2</v>
      </c>
      <c r="I109" s="11"/>
      <c r="J109" s="11">
        <v>7.4999999999999997E-2</v>
      </c>
      <c r="K109" s="11">
        <v>2.5000000000000001E-2</v>
      </c>
      <c r="L109" s="11"/>
      <c r="M109" s="11"/>
      <c r="N109" s="11">
        <v>4.2000000000000002E-4</v>
      </c>
      <c r="O109" s="11"/>
      <c r="P109" s="11">
        <v>1.7579999999999998E-2</v>
      </c>
      <c r="Q109" s="11"/>
      <c r="R109" s="11">
        <v>1.9883999999999999E-2</v>
      </c>
      <c r="S109" s="11">
        <v>1.4232E-2</v>
      </c>
      <c r="T109" s="11">
        <v>8.6059999999999998E-2</v>
      </c>
      <c r="U109" s="11">
        <v>4.1700000000000001E-3</v>
      </c>
      <c r="V109" s="11">
        <v>7.1029999999999999E-3</v>
      </c>
      <c r="W109" s="11">
        <v>3.1385999999999997E-2</v>
      </c>
      <c r="X109" s="11">
        <v>9.3900000000000008E-3</v>
      </c>
      <c r="Y109" s="11">
        <v>2.8400000000000002E-4</v>
      </c>
      <c r="Z109" s="11">
        <v>1.4002000000000001E-2</v>
      </c>
      <c r="AA109" s="11">
        <v>5.2745870000000004</v>
      </c>
      <c r="AB109" s="11"/>
      <c r="AC109" s="11"/>
      <c r="AD109" s="11">
        <v>0.04</v>
      </c>
      <c r="AE109" s="11">
        <v>0.03</v>
      </c>
    </row>
    <row r="110" spans="1:31" ht="13.5" customHeight="1" x14ac:dyDescent="0.15">
      <c r="A110" s="1"/>
      <c r="B110" s="15" t="s">
        <v>403</v>
      </c>
      <c r="C110" s="13">
        <v>3807.610000000001</v>
      </c>
      <c r="D110" s="14">
        <v>5793.0951829122914</v>
      </c>
      <c r="E110" s="14">
        <v>5275.3002368718398</v>
      </c>
      <c r="F110" s="14">
        <v>6326.3689240549984</v>
      </c>
      <c r="G110" s="14">
        <v>7655.41</v>
      </c>
      <c r="H110" s="14">
        <v>8970.9866307992725</v>
      </c>
      <c r="I110" s="14">
        <v>9371.1749999999993</v>
      </c>
      <c r="J110" s="14">
        <v>8029.4749999999995</v>
      </c>
      <c r="K110" s="14">
        <v>10248.275</v>
      </c>
      <c r="L110" s="14">
        <v>4848.1249980000002</v>
      </c>
      <c r="M110" s="14">
        <v>2806.5564039999999</v>
      </c>
      <c r="N110" s="14">
        <v>3059.543741</v>
      </c>
      <c r="O110" s="14">
        <v>4099.8229719999999</v>
      </c>
      <c r="P110" s="14">
        <v>7443.2595060000003</v>
      </c>
      <c r="Q110" s="14">
        <v>9827.0787079999991</v>
      </c>
      <c r="R110" s="14">
        <v>40683.599500999997</v>
      </c>
      <c r="S110" s="14">
        <v>66086.275632999997</v>
      </c>
      <c r="T110" s="14">
        <v>99117.587618999998</v>
      </c>
      <c r="U110" s="14">
        <v>68250.984609000006</v>
      </c>
      <c r="V110" s="14">
        <v>99405.828215999994</v>
      </c>
      <c r="W110" s="14">
        <v>134865.84777299999</v>
      </c>
      <c r="X110" s="14">
        <v>151652.15163199999</v>
      </c>
      <c r="Y110" s="14">
        <v>144068.83201400001</v>
      </c>
      <c r="Z110" s="14">
        <v>128873.21845299999</v>
      </c>
      <c r="AA110" s="14">
        <v>82544.660354000007</v>
      </c>
      <c r="AB110" s="14">
        <v>74300.186790000007</v>
      </c>
      <c r="AC110" s="14">
        <v>95408.100000999999</v>
      </c>
      <c r="AD110" s="14">
        <v>124481.45</v>
      </c>
      <c r="AE110" s="14">
        <v>114665.9</v>
      </c>
    </row>
    <row r="111" spans="1:31" ht="13.5" customHeight="1" x14ac:dyDescent="0.15">
      <c r="A111" s="1"/>
      <c r="B111" s="16" t="s">
        <v>404</v>
      </c>
      <c r="C111" s="10">
        <v>10.874000000000001</v>
      </c>
      <c r="D111" s="11">
        <v>5.7720182939761697</v>
      </c>
      <c r="E111" s="11">
        <v>2.6765746504891701</v>
      </c>
      <c r="F111" s="11">
        <v>2.0105905802586301</v>
      </c>
      <c r="G111" s="11">
        <v>7.67</v>
      </c>
      <c r="H111" s="11">
        <v>4.257979924210809</v>
      </c>
      <c r="I111" s="11">
        <v>8.8000000000000007</v>
      </c>
      <c r="J111" s="11">
        <v>23.75</v>
      </c>
      <c r="K111" s="11">
        <v>22.85</v>
      </c>
      <c r="L111" s="11">
        <v>25.225000000000001</v>
      </c>
      <c r="M111" s="11">
        <v>19.926151000000001</v>
      </c>
      <c r="N111" s="11">
        <v>18.223341999999999</v>
      </c>
      <c r="O111" s="11">
        <v>34.998345</v>
      </c>
      <c r="P111" s="11">
        <v>43.357877000000002</v>
      </c>
      <c r="Q111" s="11">
        <v>55.568851000000002</v>
      </c>
      <c r="R111" s="11">
        <v>40.483987999999997</v>
      </c>
      <c r="S111" s="11">
        <v>90.547514000000007</v>
      </c>
      <c r="T111" s="11">
        <v>130.61295999999999</v>
      </c>
      <c r="U111" s="11">
        <v>120.70414</v>
      </c>
      <c r="V111" s="11">
        <v>144.58149499999999</v>
      </c>
      <c r="W111" s="11">
        <v>119.905061</v>
      </c>
      <c r="X111" s="11">
        <v>148.64282</v>
      </c>
      <c r="Y111" s="11">
        <v>209.089079</v>
      </c>
      <c r="Z111" s="11">
        <v>242.142403</v>
      </c>
      <c r="AA111" s="11">
        <v>315.468458</v>
      </c>
      <c r="AB111" s="11">
        <v>282.29963400000003</v>
      </c>
      <c r="AC111" s="11">
        <v>366.19</v>
      </c>
      <c r="AD111" s="11">
        <v>420.24</v>
      </c>
      <c r="AE111" s="11">
        <v>492.76</v>
      </c>
    </row>
    <row r="112" spans="1:31" ht="13.5" customHeight="1" x14ac:dyDescent="0.15">
      <c r="A112" s="1"/>
      <c r="B112" s="16" t="s">
        <v>405</v>
      </c>
      <c r="C112" s="13">
        <v>4.2009999999999996</v>
      </c>
      <c r="D112" s="14">
        <v>3.9515676115844687</v>
      </c>
      <c r="E112" s="14">
        <v>2.2282981917092699</v>
      </c>
      <c r="F112" s="14">
        <v>21.4485600562755</v>
      </c>
      <c r="G112" s="14">
        <v>5.41</v>
      </c>
      <c r="H112" s="14">
        <v>0.40286297507263213</v>
      </c>
      <c r="I112" s="14">
        <v>0.52500000000000002</v>
      </c>
      <c r="J112" s="14">
        <v>0.52500000000000002</v>
      </c>
      <c r="K112" s="14">
        <v>12.95</v>
      </c>
      <c r="L112" s="14">
        <v>6.2249999999999996</v>
      </c>
      <c r="M112" s="14">
        <v>1.056379</v>
      </c>
      <c r="N112" s="14">
        <v>1.181497</v>
      </c>
      <c r="O112" s="14">
        <v>3.6305399999999999</v>
      </c>
      <c r="P112" s="14">
        <v>5.8532690000000001</v>
      </c>
      <c r="Q112" s="14">
        <v>12.564083999999999</v>
      </c>
      <c r="R112" s="14">
        <v>566.35706500000003</v>
      </c>
      <c r="S112" s="14">
        <v>1111.858336</v>
      </c>
      <c r="T112" s="14">
        <v>1326.7065</v>
      </c>
      <c r="U112" s="14">
        <v>634.72009000000003</v>
      </c>
      <c r="V112" s="14">
        <v>1896.8306600000001</v>
      </c>
      <c r="W112" s="14">
        <v>1925.4508820000001</v>
      </c>
      <c r="X112" s="14">
        <v>1052.8820619999999</v>
      </c>
      <c r="Y112" s="14">
        <v>904.966499</v>
      </c>
      <c r="Z112" s="14">
        <v>641.16546400000004</v>
      </c>
      <c r="AA112" s="14">
        <v>286.900218</v>
      </c>
      <c r="AB112" s="14">
        <v>578.95252500000004</v>
      </c>
      <c r="AC112" s="14">
        <v>1040.6300000000001</v>
      </c>
      <c r="AD112" s="14">
        <v>1623.06</v>
      </c>
      <c r="AE112" s="14">
        <v>1988.61</v>
      </c>
    </row>
    <row r="113" spans="1:31" ht="13.5" customHeight="1" x14ac:dyDescent="0.15">
      <c r="A113" s="1"/>
      <c r="B113" s="16" t="s">
        <v>406</v>
      </c>
      <c r="C113" s="10"/>
      <c r="D113" s="11"/>
      <c r="E113" s="11"/>
      <c r="F113" s="11">
        <v>6.0886197003506504E-2</v>
      </c>
      <c r="G113" s="11">
        <v>0.23</v>
      </c>
      <c r="H113" s="11">
        <v>0.13013824135812896</v>
      </c>
      <c r="I113" s="11">
        <v>2.5000000000000001E-2</v>
      </c>
      <c r="J113" s="11"/>
      <c r="K113" s="11"/>
      <c r="L113" s="11">
        <v>0.45</v>
      </c>
      <c r="M113" s="11">
        <v>0.538161</v>
      </c>
      <c r="N113" s="11">
        <v>0.23344000000000001</v>
      </c>
      <c r="O113" s="11">
        <v>0.53473700000000002</v>
      </c>
      <c r="P113" s="11">
        <v>0.74676699999999996</v>
      </c>
      <c r="Q113" s="11">
        <v>1.750761</v>
      </c>
      <c r="R113" s="11">
        <v>57.668734999999998</v>
      </c>
      <c r="S113" s="11">
        <v>21.872612</v>
      </c>
      <c r="T113" s="11">
        <v>3.6888200000000002</v>
      </c>
      <c r="U113" s="11">
        <v>2.34334</v>
      </c>
      <c r="V113" s="11">
        <v>6.4163490000000003</v>
      </c>
      <c r="W113" s="11">
        <v>6.9773800000000001</v>
      </c>
      <c r="X113" s="11">
        <v>1.683271</v>
      </c>
      <c r="Y113" s="11">
        <v>0.68719399999999997</v>
      </c>
      <c r="Z113" s="11">
        <v>1.84867</v>
      </c>
      <c r="AA113" s="11">
        <v>14.050986999999999</v>
      </c>
      <c r="AB113" s="11">
        <v>1.3355349999999999</v>
      </c>
      <c r="AC113" s="11">
        <v>0.4</v>
      </c>
      <c r="AD113" s="11">
        <v>0.73</v>
      </c>
      <c r="AE113" s="11">
        <v>1.85</v>
      </c>
    </row>
    <row r="114" spans="1:31" ht="13.5" customHeight="1" x14ac:dyDescent="0.15">
      <c r="A114" s="1"/>
      <c r="B114" s="16" t="s">
        <v>407</v>
      </c>
      <c r="C114" s="13"/>
      <c r="D114" s="14"/>
      <c r="E114" s="14">
        <v>1.8170226330889399E-3</v>
      </c>
      <c r="F114" s="14">
        <v>9.5631337369188295E-3</v>
      </c>
      <c r="G114" s="14">
        <v>0.04</v>
      </c>
      <c r="H114" s="14">
        <v>0.19149388665713399</v>
      </c>
      <c r="I114" s="14">
        <v>0.125</v>
      </c>
      <c r="J114" s="14">
        <v>2.5000000000000001E-2</v>
      </c>
      <c r="K114" s="14">
        <v>0.3</v>
      </c>
      <c r="L114" s="14">
        <v>0.17499899999999999</v>
      </c>
      <c r="M114" s="14">
        <v>8.7089999999999997E-3</v>
      </c>
      <c r="N114" s="14">
        <v>1.3548910000000001</v>
      </c>
      <c r="O114" s="14">
        <v>2.7006899999999998</v>
      </c>
      <c r="P114" s="14">
        <v>6.3265719999999996</v>
      </c>
      <c r="Q114" s="14">
        <v>6.3237990000000002</v>
      </c>
      <c r="R114" s="14">
        <v>51.753171000000002</v>
      </c>
      <c r="S114" s="14">
        <v>146.25164599999999</v>
      </c>
      <c r="T114" s="14">
        <v>245.20044999999999</v>
      </c>
      <c r="U114" s="14">
        <v>100.17912</v>
      </c>
      <c r="V114" s="14">
        <v>327.04674999999997</v>
      </c>
      <c r="W114" s="14">
        <v>493.47214600000001</v>
      </c>
      <c r="X114" s="14">
        <v>930.16544399999998</v>
      </c>
      <c r="Y114" s="14">
        <v>957.77326600000004</v>
      </c>
      <c r="Z114" s="14">
        <v>421.84950500000002</v>
      </c>
      <c r="AA114" s="14">
        <v>83.746999000000002</v>
      </c>
      <c r="AB114" s="14">
        <v>280.93974800000001</v>
      </c>
      <c r="AC114" s="14">
        <v>538.78</v>
      </c>
      <c r="AD114" s="14">
        <v>315.94</v>
      </c>
      <c r="AE114" s="14">
        <v>339.04</v>
      </c>
    </row>
    <row r="115" spans="1:31" ht="13.5" customHeight="1" x14ac:dyDescent="0.15">
      <c r="A115" s="1"/>
      <c r="B115" s="16" t="s">
        <v>408</v>
      </c>
      <c r="C115" s="10">
        <v>48.545000000000002</v>
      </c>
      <c r="D115" s="11">
        <v>371.27257388994099</v>
      </c>
      <c r="E115" s="11">
        <v>520.31032081127489</v>
      </c>
      <c r="F115" s="11">
        <v>631.81696576615593</v>
      </c>
      <c r="G115" s="11">
        <v>793.71</v>
      </c>
      <c r="H115" s="11">
        <v>931.17264003396019</v>
      </c>
      <c r="I115" s="11">
        <v>679.375</v>
      </c>
      <c r="J115" s="11">
        <v>504.42500000000001</v>
      </c>
      <c r="K115" s="11">
        <v>399.375</v>
      </c>
      <c r="L115" s="11">
        <v>245.80000100000001</v>
      </c>
      <c r="M115" s="11">
        <v>142.40061900000001</v>
      </c>
      <c r="N115" s="11">
        <v>124.35084000000001</v>
      </c>
      <c r="O115" s="11">
        <v>86.173216999999994</v>
      </c>
      <c r="P115" s="11">
        <v>102.982505</v>
      </c>
      <c r="Q115" s="11">
        <v>172.639681</v>
      </c>
      <c r="R115" s="11">
        <v>400.61555099999998</v>
      </c>
      <c r="S115" s="11">
        <v>739.71595200000002</v>
      </c>
      <c r="T115" s="11">
        <v>1695.39654</v>
      </c>
      <c r="U115" s="11">
        <v>537.75140999999996</v>
      </c>
      <c r="V115" s="11">
        <v>665.89959299999998</v>
      </c>
      <c r="W115" s="11">
        <v>684.43640400000004</v>
      </c>
      <c r="X115" s="11">
        <v>862.08131600000002</v>
      </c>
      <c r="Y115" s="11">
        <v>578.09075900000005</v>
      </c>
      <c r="Z115" s="11">
        <v>442.69079699999998</v>
      </c>
      <c r="AA115" s="11">
        <v>355.10094299999997</v>
      </c>
      <c r="AB115" s="11">
        <v>322.85578600000002</v>
      </c>
      <c r="AC115" s="11">
        <v>361.06</v>
      </c>
      <c r="AD115" s="11">
        <v>582.46</v>
      </c>
      <c r="AE115" s="11">
        <v>385.49</v>
      </c>
    </row>
    <row r="116" spans="1:31" ht="13.5" customHeight="1" x14ac:dyDescent="0.15">
      <c r="A116" s="1"/>
      <c r="B116" s="16" t="s">
        <v>409</v>
      </c>
      <c r="C116" s="13">
        <v>1.7999999999999999E-2</v>
      </c>
      <c r="D116" s="14"/>
      <c r="E116" s="14">
        <v>4.4691711663867303E-2</v>
      </c>
      <c r="F116" s="14">
        <v>0.39872830338813997</v>
      </c>
      <c r="G116" s="14">
        <v>7.0000000000000007E-2</v>
      </c>
      <c r="H116" s="14">
        <v>0.69459732931056306</v>
      </c>
      <c r="I116" s="14">
        <v>0.32500000000000001</v>
      </c>
      <c r="J116" s="14">
        <v>0.05</v>
      </c>
      <c r="K116" s="14">
        <v>0.15</v>
      </c>
      <c r="L116" s="14">
        <v>0.42499999999999999</v>
      </c>
      <c r="M116" s="14">
        <v>0.97632099999999999</v>
      </c>
      <c r="N116" s="14">
        <v>0.79997399999999996</v>
      </c>
      <c r="O116" s="14">
        <v>1.0994079999999999</v>
      </c>
      <c r="P116" s="14">
        <v>2.6019749999999999</v>
      </c>
      <c r="Q116" s="14">
        <v>3.2944779999999998</v>
      </c>
      <c r="R116" s="14">
        <v>2.446291</v>
      </c>
      <c r="S116" s="14">
        <v>3.9464190000000001</v>
      </c>
      <c r="T116" s="14">
        <v>4.4785199999999996</v>
      </c>
      <c r="U116" s="14">
        <v>2.4062700000000001</v>
      </c>
      <c r="V116" s="14">
        <v>1.8881950000000001</v>
      </c>
      <c r="W116" s="14">
        <v>1.927173</v>
      </c>
      <c r="X116" s="14">
        <v>3.5560339999999999</v>
      </c>
      <c r="Y116" s="14">
        <v>5.9249419999999997</v>
      </c>
      <c r="Z116" s="14">
        <v>1.290643</v>
      </c>
      <c r="AA116" s="14">
        <v>1.6785099999999999</v>
      </c>
      <c r="AB116" s="14">
        <v>2.3684750000000001</v>
      </c>
      <c r="AC116" s="14">
        <v>4.09</v>
      </c>
      <c r="AD116" s="14">
        <v>11.97</v>
      </c>
      <c r="AE116" s="14">
        <v>21.25</v>
      </c>
    </row>
    <row r="117" spans="1:31" ht="13.5" customHeight="1" x14ac:dyDescent="0.15">
      <c r="A117" s="1"/>
      <c r="B117" s="16" t="s">
        <v>410</v>
      </c>
      <c r="C117" s="10">
        <v>67.046000000000006</v>
      </c>
      <c r="D117" s="11">
        <v>575.92880197551779</v>
      </c>
      <c r="E117" s="11">
        <v>445.85595017318775</v>
      </c>
      <c r="F117" s="11">
        <v>229.917008072453</v>
      </c>
      <c r="G117" s="11">
        <v>92.2</v>
      </c>
      <c r="H117" s="11">
        <v>63.461479167715105</v>
      </c>
      <c r="I117" s="11">
        <v>160.75</v>
      </c>
      <c r="J117" s="11">
        <v>192.45</v>
      </c>
      <c r="K117" s="11">
        <v>381.02499999999998</v>
      </c>
      <c r="L117" s="11">
        <v>140.07499899999999</v>
      </c>
      <c r="M117" s="11">
        <v>71.745829000000001</v>
      </c>
      <c r="N117" s="11">
        <v>194.91479799999999</v>
      </c>
      <c r="O117" s="11">
        <v>130.297607</v>
      </c>
      <c r="P117" s="11">
        <v>127.191575</v>
      </c>
      <c r="Q117" s="11">
        <v>203.495214</v>
      </c>
      <c r="R117" s="11">
        <v>1362.373368</v>
      </c>
      <c r="S117" s="11">
        <v>1922.8335709999999</v>
      </c>
      <c r="T117" s="11">
        <v>2072.6529300000002</v>
      </c>
      <c r="U117" s="11">
        <v>1707.8124700000001</v>
      </c>
      <c r="V117" s="11">
        <v>1413.0468820000001</v>
      </c>
      <c r="W117" s="11">
        <v>2852.525181</v>
      </c>
      <c r="X117" s="11">
        <v>2618.2638710000001</v>
      </c>
      <c r="Y117" s="11">
        <v>2412.304932</v>
      </c>
      <c r="Z117" s="11">
        <v>1876.505975</v>
      </c>
      <c r="AA117" s="11">
        <v>1467.650527</v>
      </c>
      <c r="AB117" s="11">
        <v>1005.760511</v>
      </c>
      <c r="AC117" s="11">
        <v>1216.07</v>
      </c>
      <c r="AD117" s="11">
        <v>1690.12</v>
      </c>
      <c r="AE117" s="11">
        <v>1997.48</v>
      </c>
    </row>
    <row r="118" spans="1:31" ht="13.5" customHeight="1" x14ac:dyDescent="0.15">
      <c r="A118" s="1"/>
      <c r="B118" s="16" t="s">
        <v>411</v>
      </c>
      <c r="C118" s="13"/>
      <c r="D118" s="14"/>
      <c r="E118" s="14">
        <v>13.226946269077201</v>
      </c>
      <c r="F118" s="14"/>
      <c r="G118" s="14">
        <v>0.02</v>
      </c>
      <c r="H118" s="14"/>
      <c r="I118" s="14"/>
      <c r="J118" s="14"/>
      <c r="K118" s="14"/>
      <c r="L118" s="14">
        <v>0.45</v>
      </c>
      <c r="M118" s="14">
        <v>0.42718</v>
      </c>
      <c r="N118" s="14">
        <v>5.0636039999999998</v>
      </c>
      <c r="O118" s="14">
        <v>5.7575349999999998</v>
      </c>
      <c r="P118" s="14">
        <v>12.613884000000001</v>
      </c>
      <c r="Q118" s="14">
        <v>18.757726999999999</v>
      </c>
      <c r="R118" s="14">
        <v>61.250926999999997</v>
      </c>
      <c r="S118" s="14">
        <v>26.780252999999998</v>
      </c>
      <c r="T118" s="14">
        <v>16.225819999999999</v>
      </c>
      <c r="U118" s="14">
        <v>8.6957400000000007</v>
      </c>
      <c r="V118" s="14">
        <v>28.379166999999999</v>
      </c>
      <c r="W118" s="14">
        <v>65.633589999999998</v>
      </c>
      <c r="X118" s="14">
        <v>55.328800000000001</v>
      </c>
      <c r="Y118" s="14">
        <v>23.724039999999999</v>
      </c>
      <c r="Z118" s="14">
        <v>26.159559999999999</v>
      </c>
      <c r="AA118" s="14">
        <v>21.367270999999999</v>
      </c>
      <c r="AB118" s="14">
        <v>30.113491</v>
      </c>
      <c r="AC118" s="14">
        <v>24.34</v>
      </c>
      <c r="AD118" s="14">
        <v>22.18</v>
      </c>
      <c r="AE118" s="14">
        <v>13.1</v>
      </c>
    </row>
    <row r="119" spans="1:31" ht="13.5" customHeight="1" x14ac:dyDescent="0.15">
      <c r="A119" s="1"/>
      <c r="B119" s="16" t="s">
        <v>412</v>
      </c>
      <c r="C119" s="10">
        <v>584.98900000000049</v>
      </c>
      <c r="D119" s="11">
        <v>524.19731584098224</v>
      </c>
      <c r="E119" s="11">
        <v>329.61121944492498</v>
      </c>
      <c r="F119" s="11">
        <v>475.94110075439801</v>
      </c>
      <c r="G119" s="11">
        <v>574.29</v>
      </c>
      <c r="H119" s="11">
        <v>809.75093816342746</v>
      </c>
      <c r="I119" s="11">
        <v>693.35</v>
      </c>
      <c r="J119" s="11">
        <v>513.52499999999998</v>
      </c>
      <c r="K119" s="11">
        <v>1056.9000000000001</v>
      </c>
      <c r="L119" s="11">
        <v>471.22500000000002</v>
      </c>
      <c r="M119" s="11">
        <v>263.30995100000001</v>
      </c>
      <c r="N119" s="11">
        <v>264.67950100000002</v>
      </c>
      <c r="O119" s="11">
        <v>264.69260400000002</v>
      </c>
      <c r="P119" s="11">
        <v>365.91247399999997</v>
      </c>
      <c r="Q119" s="11">
        <v>629.39992199999995</v>
      </c>
      <c r="R119" s="11">
        <v>5896.4751219999998</v>
      </c>
      <c r="S119" s="11">
        <v>10093.460327999999</v>
      </c>
      <c r="T119" s="11">
        <v>14003.34657</v>
      </c>
      <c r="U119" s="11">
        <v>10574.00397</v>
      </c>
      <c r="V119" s="11">
        <v>11110.940751</v>
      </c>
      <c r="W119" s="11">
        <v>11515.606368999999</v>
      </c>
      <c r="X119" s="11">
        <v>13455.048767</v>
      </c>
      <c r="Y119" s="11">
        <v>10028.069885000001</v>
      </c>
      <c r="Z119" s="11">
        <v>11253.038554999999</v>
      </c>
      <c r="AA119" s="11">
        <v>6245.3929280000002</v>
      </c>
      <c r="AB119" s="11">
        <v>8284.7554600000003</v>
      </c>
      <c r="AC119" s="11">
        <v>11057.23</v>
      </c>
      <c r="AD119" s="11">
        <v>14772.89</v>
      </c>
      <c r="AE119" s="11">
        <v>3387.7</v>
      </c>
    </row>
    <row r="120" spans="1:31" ht="13.5" customHeight="1" x14ac:dyDescent="0.15">
      <c r="A120" s="1"/>
      <c r="B120" s="16" t="s">
        <v>413</v>
      </c>
      <c r="C120" s="13">
        <v>2.5019999999999998</v>
      </c>
      <c r="D120" s="14">
        <v>1.1715677670414102</v>
      </c>
      <c r="E120" s="14">
        <v>2.7160534083470602E-2</v>
      </c>
      <c r="F120" s="14">
        <v>4.4598898216075898E-2</v>
      </c>
      <c r="G120" s="14">
        <v>0.03</v>
      </c>
      <c r="H120" s="14">
        <v>4.3715541126752702E-2</v>
      </c>
      <c r="I120" s="14">
        <v>139.05000000000001</v>
      </c>
      <c r="J120" s="14">
        <v>159.75</v>
      </c>
      <c r="K120" s="14">
        <v>187.57500000000013</v>
      </c>
      <c r="L120" s="14">
        <v>55.1</v>
      </c>
      <c r="M120" s="14">
        <v>1.375E-2</v>
      </c>
      <c r="N120" s="14">
        <v>3.0126E-2</v>
      </c>
      <c r="O120" s="14">
        <v>0.11021499999999999</v>
      </c>
      <c r="P120" s="14">
        <v>0.85593200000000003</v>
      </c>
      <c r="Q120" s="14">
        <v>1.818289</v>
      </c>
      <c r="R120" s="14">
        <v>4145.0369719999999</v>
      </c>
      <c r="S120" s="14">
        <v>6503.3758269999998</v>
      </c>
      <c r="T120" s="14">
        <v>9603.3936300000005</v>
      </c>
      <c r="U120" s="14">
        <v>5841.2529299999997</v>
      </c>
      <c r="V120" s="14">
        <v>7301.4417789999998</v>
      </c>
      <c r="W120" s="14">
        <v>17525.059332000001</v>
      </c>
      <c r="X120" s="14">
        <v>18822.492013999999</v>
      </c>
      <c r="Y120" s="14">
        <v>19665.808042000001</v>
      </c>
      <c r="Z120" s="14">
        <v>16097.273089</v>
      </c>
      <c r="AA120" s="14">
        <v>11322.447547</v>
      </c>
      <c r="AB120" s="14">
        <v>9982.6081009999998</v>
      </c>
      <c r="AC120" s="14">
        <v>15311</v>
      </c>
      <c r="AD120" s="14">
        <v>23066.31</v>
      </c>
      <c r="AE120" s="14">
        <v>22070.23</v>
      </c>
    </row>
    <row r="121" spans="1:31" ht="13.5" customHeight="1" x14ac:dyDescent="0.15">
      <c r="A121" s="1"/>
      <c r="B121" s="16" t="s">
        <v>414</v>
      </c>
      <c r="C121" s="10">
        <v>145.28800000000001</v>
      </c>
      <c r="D121" s="11">
        <v>157.34566994206398</v>
      </c>
      <c r="E121" s="11">
        <v>105.55958426609101</v>
      </c>
      <c r="F121" s="11">
        <v>140.16934912951999</v>
      </c>
      <c r="G121" s="11">
        <v>171.55</v>
      </c>
      <c r="H121" s="11">
        <v>129.36104290761901</v>
      </c>
      <c r="I121" s="11">
        <v>157.80000000000001</v>
      </c>
      <c r="J121" s="11">
        <v>249.1</v>
      </c>
      <c r="K121" s="11">
        <v>266.10000000000002</v>
      </c>
      <c r="L121" s="11">
        <v>247.650001</v>
      </c>
      <c r="M121" s="11">
        <v>178.81872000000001</v>
      </c>
      <c r="N121" s="11">
        <v>220.77468300000001</v>
      </c>
      <c r="O121" s="11">
        <v>228.81566100000001</v>
      </c>
      <c r="P121" s="11">
        <v>305.13597099999998</v>
      </c>
      <c r="Q121" s="11">
        <v>420.72108700000001</v>
      </c>
      <c r="R121" s="11">
        <v>463.99693000000002</v>
      </c>
      <c r="S121" s="11">
        <v>631.46558300000004</v>
      </c>
      <c r="T121" s="11">
        <v>1800.4144899999999</v>
      </c>
      <c r="U121" s="11">
        <v>842.02274999999997</v>
      </c>
      <c r="V121" s="11">
        <v>820.75506800000005</v>
      </c>
      <c r="W121" s="11">
        <v>1248.461667</v>
      </c>
      <c r="X121" s="11">
        <v>1076.9849589999999</v>
      </c>
      <c r="Y121" s="11">
        <v>697.56352100000004</v>
      </c>
      <c r="Z121" s="11">
        <v>791.54047700000001</v>
      </c>
      <c r="AA121" s="11">
        <v>882.18033300000002</v>
      </c>
      <c r="AB121" s="11">
        <v>840.53080399999999</v>
      </c>
      <c r="AC121" s="11">
        <v>880.74</v>
      </c>
      <c r="AD121" s="11">
        <v>1055.06</v>
      </c>
      <c r="AE121" s="11">
        <v>1095.1600000000001</v>
      </c>
    </row>
    <row r="122" spans="1:31" ht="13.5" customHeight="1" x14ac:dyDescent="0.15">
      <c r="A122" s="1"/>
      <c r="B122" s="16" t="s">
        <v>415</v>
      </c>
      <c r="C122" s="13"/>
      <c r="D122" s="14"/>
      <c r="E122" s="14"/>
      <c r="F122" s="14">
        <v>3.8588076007022605</v>
      </c>
      <c r="G122" s="14">
        <v>7.76</v>
      </c>
      <c r="H122" s="14">
        <v>9.6544127880790054</v>
      </c>
      <c r="I122" s="14">
        <v>30.15</v>
      </c>
      <c r="J122" s="14">
        <v>18.3</v>
      </c>
      <c r="K122" s="14">
        <v>13.225</v>
      </c>
      <c r="L122" s="14">
        <v>13.875</v>
      </c>
      <c r="M122" s="14">
        <v>10.668049999999999</v>
      </c>
      <c r="N122" s="14">
        <v>11.392559</v>
      </c>
      <c r="O122" s="14">
        <v>10.127395</v>
      </c>
      <c r="P122" s="14">
        <v>13.846814</v>
      </c>
      <c r="Q122" s="14">
        <v>23.571064</v>
      </c>
      <c r="R122" s="14">
        <v>72.726035999999993</v>
      </c>
      <c r="S122" s="14">
        <v>79.641637000000003</v>
      </c>
      <c r="T122" s="14">
        <v>139.31629000000001</v>
      </c>
      <c r="U122" s="14">
        <v>147.25030000000001</v>
      </c>
      <c r="V122" s="14">
        <v>157.78919999999999</v>
      </c>
      <c r="W122" s="14">
        <v>122.812547</v>
      </c>
      <c r="X122" s="14">
        <v>169.94083900000001</v>
      </c>
      <c r="Y122" s="14">
        <v>435.66648199999997</v>
      </c>
      <c r="Z122" s="14">
        <v>923.54562299999998</v>
      </c>
      <c r="AA122" s="14">
        <v>336.78285099999999</v>
      </c>
      <c r="AB122" s="14">
        <v>322.109331</v>
      </c>
      <c r="AC122" s="14">
        <v>981.55</v>
      </c>
      <c r="AD122" s="14">
        <v>743.81</v>
      </c>
      <c r="AE122" s="14">
        <v>1591.74</v>
      </c>
    </row>
    <row r="123" spans="1:31" ht="13.5" customHeight="1" x14ac:dyDescent="0.15">
      <c r="A123" s="1"/>
      <c r="B123" s="16" t="s">
        <v>416</v>
      </c>
      <c r="C123" s="10">
        <v>214.99</v>
      </c>
      <c r="D123" s="11">
        <v>964.98363539308866</v>
      </c>
      <c r="E123" s="11">
        <v>1065.5473158344601</v>
      </c>
      <c r="F123" s="11">
        <v>1385.5421053454299</v>
      </c>
      <c r="G123" s="11">
        <v>1884.09</v>
      </c>
      <c r="H123" s="11">
        <v>2208.0743715047302</v>
      </c>
      <c r="I123" s="11">
        <v>2325.85</v>
      </c>
      <c r="J123" s="11">
        <v>1700.7</v>
      </c>
      <c r="K123" s="11">
        <v>1809.425</v>
      </c>
      <c r="L123" s="11">
        <v>562.57500000000005</v>
      </c>
      <c r="M123" s="11">
        <v>88.316879999999998</v>
      </c>
      <c r="N123" s="11">
        <v>153.05015900000001</v>
      </c>
      <c r="O123" s="11">
        <v>151.73739800000001</v>
      </c>
      <c r="P123" s="11">
        <v>255.751217</v>
      </c>
      <c r="Q123" s="11">
        <v>422.87651799999998</v>
      </c>
      <c r="R123" s="11">
        <v>4609.5761810000004</v>
      </c>
      <c r="S123" s="11">
        <v>7265.4354620000004</v>
      </c>
      <c r="T123" s="11">
        <v>10967.370929999999</v>
      </c>
      <c r="U123" s="11">
        <v>7534.9697999999999</v>
      </c>
      <c r="V123" s="11">
        <v>9031.7509580000005</v>
      </c>
      <c r="W123" s="11">
        <v>14647.275476999999</v>
      </c>
      <c r="X123" s="11">
        <v>17856.946054</v>
      </c>
      <c r="Y123" s="11">
        <v>17533.993979999999</v>
      </c>
      <c r="Z123" s="11">
        <v>15059.809359999999</v>
      </c>
      <c r="AA123" s="11">
        <v>5961.3521890000002</v>
      </c>
      <c r="AB123" s="11">
        <v>4049.4909790000002</v>
      </c>
      <c r="AC123" s="11">
        <v>6122.04</v>
      </c>
      <c r="AD123" s="11">
        <v>7847.84</v>
      </c>
      <c r="AE123" s="11">
        <v>9126.09</v>
      </c>
    </row>
    <row r="124" spans="1:31" ht="13.5" customHeight="1" x14ac:dyDescent="0.15">
      <c r="A124" s="1"/>
      <c r="B124" s="16" t="s">
        <v>417</v>
      </c>
      <c r="C124" s="13"/>
      <c r="D124" s="14"/>
      <c r="E124" s="14">
        <v>7.6120472532191714</v>
      </c>
      <c r="F124" s="14"/>
      <c r="G124" s="14">
        <v>0.01</v>
      </c>
      <c r="H124" s="14">
        <v>0.97943335891283401</v>
      </c>
      <c r="I124" s="14"/>
      <c r="J124" s="14">
        <v>7.4999999999999997E-2</v>
      </c>
      <c r="K124" s="14">
        <v>1.375</v>
      </c>
      <c r="L124" s="14">
        <v>3.7499989999999999</v>
      </c>
      <c r="M124" s="14">
        <v>0.56369800000000003</v>
      </c>
      <c r="N124" s="14">
        <v>0.48910500000000001</v>
      </c>
      <c r="O124" s="14">
        <v>0.52430100000000002</v>
      </c>
      <c r="P124" s="14">
        <v>0.598603</v>
      </c>
      <c r="Q124" s="14">
        <v>1.2625029999999999</v>
      </c>
      <c r="R124" s="14">
        <v>0.94553299999999996</v>
      </c>
      <c r="S124" s="14">
        <v>0.87112900000000004</v>
      </c>
      <c r="T124" s="14">
        <v>0.95974999999999999</v>
      </c>
      <c r="U124" s="14">
        <v>0.61197999999999997</v>
      </c>
      <c r="V124" s="14">
        <v>1.0384930000000001</v>
      </c>
      <c r="W124" s="14">
        <v>0.73763000000000001</v>
      </c>
      <c r="X124" s="14">
        <v>2.2140110000000002</v>
      </c>
      <c r="Y124" s="14">
        <v>0.64759299999999997</v>
      </c>
      <c r="Z124" s="14">
        <v>0.48881599999999997</v>
      </c>
      <c r="AA124" s="14">
        <v>1.574676</v>
      </c>
      <c r="AB124" s="14">
        <v>1.7839860000000001</v>
      </c>
      <c r="AC124" s="14">
        <v>30.74</v>
      </c>
      <c r="AD124" s="14">
        <v>1.7</v>
      </c>
      <c r="AE124" s="14">
        <v>2.04</v>
      </c>
    </row>
    <row r="125" spans="1:31" ht="13.5" customHeight="1" x14ac:dyDescent="0.15">
      <c r="A125" s="1"/>
      <c r="B125" s="16" t="s">
        <v>418</v>
      </c>
      <c r="C125" s="10">
        <v>0.16200000000000009</v>
      </c>
      <c r="D125" s="11">
        <v>0.182398954464837</v>
      </c>
      <c r="E125" s="11">
        <v>0.20577833418098707</v>
      </c>
      <c r="F125" s="11">
        <v>0.4025927413502281</v>
      </c>
      <c r="G125" s="11">
        <v>0.16</v>
      </c>
      <c r="H125" s="11">
        <v>0.38275394633987903</v>
      </c>
      <c r="I125" s="11">
        <v>0.6</v>
      </c>
      <c r="J125" s="11">
        <v>1.075</v>
      </c>
      <c r="K125" s="11">
        <v>9.375</v>
      </c>
      <c r="L125" s="11">
        <v>8.5750010000000003</v>
      </c>
      <c r="M125" s="11">
        <v>10.283071</v>
      </c>
      <c r="N125" s="11">
        <v>12.733063</v>
      </c>
      <c r="O125" s="11">
        <v>9.0190330000000003</v>
      </c>
      <c r="P125" s="11">
        <v>16.999362000000001</v>
      </c>
      <c r="Q125" s="11">
        <v>19.001923000000001</v>
      </c>
      <c r="R125" s="11">
        <v>12.960751999999999</v>
      </c>
      <c r="S125" s="11">
        <v>9.8385820000000006</v>
      </c>
      <c r="T125" s="11">
        <v>16.111789999999999</v>
      </c>
      <c r="U125" s="11">
        <v>5.9224100000000002</v>
      </c>
      <c r="V125" s="11">
        <v>18.448447000000002</v>
      </c>
      <c r="W125" s="11">
        <v>16.983080000000001</v>
      </c>
      <c r="X125" s="11">
        <v>24.26118</v>
      </c>
      <c r="Y125" s="11">
        <v>40.763326999999997</v>
      </c>
      <c r="Z125" s="11">
        <v>40.190868000000002</v>
      </c>
      <c r="AA125" s="11">
        <v>28.150670000000002</v>
      </c>
      <c r="AB125" s="11">
        <v>29.692883999999999</v>
      </c>
      <c r="AC125" s="11">
        <v>35.53</v>
      </c>
      <c r="AD125" s="11">
        <v>45.5</v>
      </c>
      <c r="AE125" s="11">
        <v>31.04</v>
      </c>
    </row>
    <row r="126" spans="1:31" ht="13.5" customHeight="1" x14ac:dyDescent="0.15">
      <c r="A126" s="1"/>
      <c r="B126" s="16" t="s">
        <v>419</v>
      </c>
      <c r="C126" s="13"/>
      <c r="D126" s="14">
        <v>31.078682180913898</v>
      </c>
      <c r="E126" s="14">
        <v>38.506147726848994</v>
      </c>
      <c r="F126" s="14">
        <v>25.885944476573808</v>
      </c>
      <c r="G126" s="14">
        <v>57.02</v>
      </c>
      <c r="H126" s="14">
        <v>65.2506977697266</v>
      </c>
      <c r="I126" s="14">
        <v>39.65</v>
      </c>
      <c r="J126" s="14">
        <v>10.35</v>
      </c>
      <c r="K126" s="14">
        <v>15.824999999999999</v>
      </c>
      <c r="L126" s="14">
        <v>10.899998999999999</v>
      </c>
      <c r="M126" s="14">
        <v>9.7568199999999994</v>
      </c>
      <c r="N126" s="14">
        <v>4.5899900000000002</v>
      </c>
      <c r="O126" s="14">
        <v>8.5240989999999996</v>
      </c>
      <c r="P126" s="14">
        <v>12.798973999999999</v>
      </c>
      <c r="Q126" s="14">
        <v>12.353788</v>
      </c>
      <c r="R126" s="14">
        <v>104.138446</v>
      </c>
      <c r="S126" s="14">
        <v>967.13421900000003</v>
      </c>
      <c r="T126" s="14">
        <v>761.97681</v>
      </c>
      <c r="U126" s="14">
        <v>534.62034000000006</v>
      </c>
      <c r="V126" s="14">
        <v>785.36931000000004</v>
      </c>
      <c r="W126" s="14">
        <v>365.94806599999998</v>
      </c>
      <c r="X126" s="14">
        <v>1332.2234189999999</v>
      </c>
      <c r="Y126" s="14">
        <v>990.12853399999995</v>
      </c>
      <c r="Z126" s="14">
        <v>73.600680999999994</v>
      </c>
      <c r="AA126" s="14">
        <v>9.3639960000000002</v>
      </c>
      <c r="AB126" s="14">
        <v>5.6423319999999997</v>
      </c>
      <c r="AC126" s="14">
        <v>26.91</v>
      </c>
      <c r="AD126" s="14">
        <v>177.6</v>
      </c>
      <c r="AE126" s="14">
        <v>82.02</v>
      </c>
    </row>
    <row r="127" spans="1:31" ht="13.5" customHeight="1" x14ac:dyDescent="0.15">
      <c r="A127" s="1"/>
      <c r="B127" s="16" t="s">
        <v>420</v>
      </c>
      <c r="C127" s="10"/>
      <c r="D127" s="11"/>
      <c r="E127" s="11">
        <v>1.43128417430045E-2</v>
      </c>
      <c r="F127" s="11">
        <v>0.21201120493372702</v>
      </c>
      <c r="G127" s="11"/>
      <c r="H127" s="11"/>
      <c r="I127" s="11">
        <v>7.4999999999999997E-2</v>
      </c>
      <c r="J127" s="11">
        <v>2.5000000000000001E-2</v>
      </c>
      <c r="K127" s="11"/>
      <c r="L127" s="11"/>
      <c r="M127" s="11">
        <v>1.404E-2</v>
      </c>
      <c r="N127" s="11">
        <v>2.2058999999999999E-2</v>
      </c>
      <c r="O127" s="11">
        <v>3.0509000000000001E-2</v>
      </c>
      <c r="P127" s="11">
        <v>0.96928999999999998</v>
      </c>
      <c r="Q127" s="11">
        <v>1.0877810000000001</v>
      </c>
      <c r="R127" s="11">
        <v>0.73646599999999995</v>
      </c>
      <c r="S127" s="11">
        <v>1.0424720000000001</v>
      </c>
      <c r="T127" s="11">
        <v>4.6826699999999999</v>
      </c>
      <c r="U127" s="11">
        <v>1.8854500000000001</v>
      </c>
      <c r="V127" s="11">
        <v>1.71865</v>
      </c>
      <c r="W127" s="11">
        <v>2.5989499999999999</v>
      </c>
      <c r="X127" s="11">
        <v>7.7417600000000002</v>
      </c>
      <c r="Y127" s="11">
        <v>11.015217</v>
      </c>
      <c r="Z127" s="11">
        <v>30.142968</v>
      </c>
      <c r="AA127" s="11">
        <v>28.840790999999999</v>
      </c>
      <c r="AB127" s="11">
        <v>14.24507</v>
      </c>
      <c r="AC127" s="11">
        <v>4.37</v>
      </c>
      <c r="AD127" s="11">
        <v>15.03</v>
      </c>
      <c r="AE127" s="11">
        <v>11.42</v>
      </c>
    </row>
    <row r="128" spans="1:31" ht="13.5" customHeight="1" x14ac:dyDescent="0.15">
      <c r="A128" s="1"/>
      <c r="B128" s="16" t="s">
        <v>421</v>
      </c>
      <c r="C128" s="13">
        <v>360.50099999999986</v>
      </c>
      <c r="D128" s="14">
        <v>329.27032518361699</v>
      </c>
      <c r="E128" s="14">
        <v>133.708980732425</v>
      </c>
      <c r="F128" s="14">
        <v>263.33882605980699</v>
      </c>
      <c r="G128" s="14">
        <v>302.98</v>
      </c>
      <c r="H128" s="14">
        <v>304.53514331074103</v>
      </c>
      <c r="I128" s="14">
        <v>432.77499999999998</v>
      </c>
      <c r="J128" s="14">
        <v>416.85</v>
      </c>
      <c r="K128" s="14">
        <v>415.57499999999999</v>
      </c>
      <c r="L128" s="14">
        <v>341.499999</v>
      </c>
      <c r="M128" s="14">
        <v>252.64266000000001</v>
      </c>
      <c r="N128" s="14">
        <v>216.33562499999999</v>
      </c>
      <c r="O128" s="14">
        <v>241.615996</v>
      </c>
      <c r="P128" s="14">
        <v>256.31847599999998</v>
      </c>
      <c r="Q128" s="14">
        <v>432.82014800000002</v>
      </c>
      <c r="R128" s="14">
        <v>482.56676499999998</v>
      </c>
      <c r="S128" s="14">
        <v>496.78836699999999</v>
      </c>
      <c r="T128" s="14">
        <v>990.44417999999996</v>
      </c>
      <c r="U128" s="14">
        <v>731.08294000000001</v>
      </c>
      <c r="V128" s="14">
        <v>864.277513</v>
      </c>
      <c r="W128" s="14">
        <v>1490.8479259999999</v>
      </c>
      <c r="X128" s="14">
        <v>1430.720515</v>
      </c>
      <c r="Y128" s="14">
        <v>934.68131300000005</v>
      </c>
      <c r="Z128" s="14">
        <v>868.36238100000003</v>
      </c>
      <c r="AA128" s="14">
        <v>1097.1227280000001</v>
      </c>
      <c r="AB128" s="14">
        <v>839.76242400000001</v>
      </c>
      <c r="AC128" s="14">
        <v>774.09</v>
      </c>
      <c r="AD128" s="14">
        <v>1172.4000000000001</v>
      </c>
      <c r="AE128" s="14">
        <v>1102.8800000000001</v>
      </c>
    </row>
    <row r="129" spans="1:31" ht="13.5" customHeight="1" x14ac:dyDescent="0.15">
      <c r="A129" s="1"/>
      <c r="B129" s="16" t="s">
        <v>422</v>
      </c>
      <c r="C129" s="10">
        <v>42.792000000000002</v>
      </c>
      <c r="D129" s="11">
        <v>18.110638991556318</v>
      </c>
      <c r="E129" s="11">
        <v>20.355795154108698</v>
      </c>
      <c r="F129" s="11">
        <v>23.433353861094002</v>
      </c>
      <c r="G129" s="11">
        <v>15.34</v>
      </c>
      <c r="H129" s="11">
        <v>15.438118777520302</v>
      </c>
      <c r="I129" s="11">
        <v>27.4</v>
      </c>
      <c r="J129" s="11">
        <v>25.15</v>
      </c>
      <c r="K129" s="11">
        <v>52.325000000000003</v>
      </c>
      <c r="L129" s="11">
        <v>20.275001</v>
      </c>
      <c r="M129" s="11">
        <v>7.7060089999999999</v>
      </c>
      <c r="N129" s="11">
        <v>12.498144</v>
      </c>
      <c r="O129" s="11">
        <v>41.618001999999997</v>
      </c>
      <c r="P129" s="11">
        <v>27.677201</v>
      </c>
      <c r="Q129" s="11">
        <v>204.341318</v>
      </c>
      <c r="R129" s="11">
        <v>411.53941700000001</v>
      </c>
      <c r="S129" s="11">
        <v>965.22753299999999</v>
      </c>
      <c r="T129" s="11">
        <v>1503.00452</v>
      </c>
      <c r="U129" s="11">
        <v>2550.03944</v>
      </c>
      <c r="V129" s="11">
        <v>3634.2228620000001</v>
      </c>
      <c r="W129" s="11">
        <v>4546.0035509999998</v>
      </c>
      <c r="X129" s="11">
        <v>1928.9227980000001</v>
      </c>
      <c r="Y129" s="11">
        <v>3070.9513010000001</v>
      </c>
      <c r="Z129" s="11">
        <v>1848.473201</v>
      </c>
      <c r="AA129" s="11">
        <v>1595.089434</v>
      </c>
      <c r="AB129" s="11">
        <v>1286.33782</v>
      </c>
      <c r="AC129" s="11">
        <v>3089.35</v>
      </c>
      <c r="AD129" s="11">
        <v>3559.6</v>
      </c>
      <c r="AE129" s="11">
        <v>3294.4</v>
      </c>
    </row>
    <row r="130" spans="1:31" ht="13.5" customHeight="1" x14ac:dyDescent="0.15">
      <c r="A130" s="1"/>
      <c r="B130" s="16" t="s">
        <v>423</v>
      </c>
      <c r="C130" s="13">
        <v>57.606999999999999</v>
      </c>
      <c r="D130" s="14">
        <v>145.76847969964294</v>
      </c>
      <c r="E130" s="14">
        <v>46.780764950703237</v>
      </c>
      <c r="F130" s="14">
        <v>47.154384104716002</v>
      </c>
      <c r="G130" s="14">
        <v>37.369999999999997</v>
      </c>
      <c r="H130" s="14">
        <v>38.589157259708017</v>
      </c>
      <c r="I130" s="14">
        <v>42.35</v>
      </c>
      <c r="J130" s="14">
        <v>171.89999999999989</v>
      </c>
      <c r="K130" s="14">
        <v>104.75</v>
      </c>
      <c r="L130" s="14">
        <v>65.049998000000002</v>
      </c>
      <c r="M130" s="14">
        <v>69.511977999999999</v>
      </c>
      <c r="N130" s="14">
        <v>49.825201</v>
      </c>
      <c r="O130" s="14">
        <v>54.448529000000001</v>
      </c>
      <c r="P130" s="14">
        <v>85.910078999999996</v>
      </c>
      <c r="Q130" s="14">
        <v>158.414512</v>
      </c>
      <c r="R130" s="14">
        <v>287.33439900000002</v>
      </c>
      <c r="S130" s="14">
        <v>296.66766000000001</v>
      </c>
      <c r="T130" s="14">
        <v>377.32222999999999</v>
      </c>
      <c r="U130" s="14">
        <v>273.80196000000001</v>
      </c>
      <c r="V130" s="14">
        <v>321.34424000000001</v>
      </c>
      <c r="W130" s="14">
        <v>362.65963199999999</v>
      </c>
      <c r="X130" s="14">
        <v>574.12457700000004</v>
      </c>
      <c r="Y130" s="14">
        <v>373.711929</v>
      </c>
      <c r="Z130" s="14">
        <v>529.32467699999995</v>
      </c>
      <c r="AA130" s="14">
        <v>456.39700599999998</v>
      </c>
      <c r="AB130" s="14">
        <v>462.42745100000002</v>
      </c>
      <c r="AC130" s="14">
        <v>431.84</v>
      </c>
      <c r="AD130" s="14">
        <v>542.67999999999995</v>
      </c>
      <c r="AE130" s="14">
        <v>67.09</v>
      </c>
    </row>
    <row r="131" spans="1:31" ht="13.5" customHeight="1" x14ac:dyDescent="0.15">
      <c r="A131" s="1"/>
      <c r="B131" s="16" t="s">
        <v>424</v>
      </c>
      <c r="C131" s="10">
        <v>35.780000000000015</v>
      </c>
      <c r="D131" s="11">
        <v>102.38769181490099</v>
      </c>
      <c r="E131" s="11">
        <v>117.82945087942601</v>
      </c>
      <c r="F131" s="11">
        <v>105.89258425913701</v>
      </c>
      <c r="G131" s="11">
        <v>97.5</v>
      </c>
      <c r="H131" s="11">
        <v>146.545174766907</v>
      </c>
      <c r="I131" s="11">
        <v>111.1</v>
      </c>
      <c r="J131" s="11">
        <v>77.974999999999994</v>
      </c>
      <c r="K131" s="11">
        <v>174.875</v>
      </c>
      <c r="L131" s="11">
        <v>111.7</v>
      </c>
      <c r="M131" s="11">
        <v>83.165879000000004</v>
      </c>
      <c r="N131" s="11">
        <v>107.724107</v>
      </c>
      <c r="O131" s="11">
        <v>168.55519699999999</v>
      </c>
      <c r="P131" s="11">
        <v>525.94516399999998</v>
      </c>
      <c r="Q131" s="11">
        <v>844.42902700000002</v>
      </c>
      <c r="R131" s="11">
        <v>1776.652681</v>
      </c>
      <c r="S131" s="11">
        <v>2359.2439410000002</v>
      </c>
      <c r="T131" s="11">
        <v>3493.8517900000002</v>
      </c>
      <c r="U131" s="11">
        <v>4106.8710000000001</v>
      </c>
      <c r="V131" s="11">
        <v>6155.7979429999996</v>
      </c>
      <c r="W131" s="11">
        <v>11282.844099</v>
      </c>
      <c r="X131" s="11">
        <v>16188.166319</v>
      </c>
      <c r="Y131" s="11">
        <v>14447.013167999999</v>
      </c>
      <c r="Z131" s="11">
        <v>16472.128833999999</v>
      </c>
      <c r="AA131" s="11">
        <v>9664.5083869999999</v>
      </c>
      <c r="AB131" s="11">
        <v>7490.6161259999999</v>
      </c>
      <c r="AC131" s="11">
        <v>8092.97</v>
      </c>
      <c r="AD131" s="11">
        <v>10552.51</v>
      </c>
      <c r="AE131" s="11">
        <v>9519.3799999999992</v>
      </c>
    </row>
    <row r="132" spans="1:31" ht="13.5" customHeight="1" x14ac:dyDescent="0.15">
      <c r="A132" s="1"/>
      <c r="B132" s="16" t="s">
        <v>425</v>
      </c>
      <c r="C132" s="13">
        <v>1109.3450000000003</v>
      </c>
      <c r="D132" s="14">
        <v>1649.4638693243301</v>
      </c>
      <c r="E132" s="14">
        <v>1600.6970260086</v>
      </c>
      <c r="F132" s="14">
        <v>1512.9381976152599</v>
      </c>
      <c r="G132" s="14">
        <v>1859.9</v>
      </c>
      <c r="H132" s="14">
        <v>2428.2417930523302</v>
      </c>
      <c r="I132" s="14">
        <v>2573.65</v>
      </c>
      <c r="J132" s="14">
        <v>2000.7</v>
      </c>
      <c r="K132" s="14">
        <v>2720.25</v>
      </c>
      <c r="L132" s="14">
        <v>1219.9499989999999</v>
      </c>
      <c r="M132" s="14">
        <v>496.11363899999998</v>
      </c>
      <c r="N132" s="14">
        <v>494.53891900000002</v>
      </c>
      <c r="O132" s="14">
        <v>679.50468799999999</v>
      </c>
      <c r="P132" s="14">
        <v>1130.1030820000001</v>
      </c>
      <c r="Q132" s="14">
        <v>1549.5410280000001</v>
      </c>
      <c r="R132" s="14">
        <v>10446.013000999999</v>
      </c>
      <c r="S132" s="14">
        <v>17896.824879</v>
      </c>
      <c r="T132" s="14">
        <v>23204.287899999999</v>
      </c>
      <c r="U132" s="14">
        <v>14602.80012</v>
      </c>
      <c r="V132" s="14">
        <v>20406.524042000001</v>
      </c>
      <c r="W132" s="14">
        <v>28321.093145999999</v>
      </c>
      <c r="X132" s="14">
        <v>33183.606570999997</v>
      </c>
      <c r="Y132" s="14">
        <v>36083.448491000003</v>
      </c>
      <c r="Z132" s="14">
        <v>32580.724560999999</v>
      </c>
      <c r="AA132" s="14">
        <v>21258.688853</v>
      </c>
      <c r="AB132" s="14">
        <v>18446.595136</v>
      </c>
      <c r="AC132" s="14">
        <v>21067.200000000001</v>
      </c>
      <c r="AD132" s="14">
        <v>28367.79</v>
      </c>
      <c r="AE132" s="14">
        <v>26996.48</v>
      </c>
    </row>
    <row r="133" spans="1:31" ht="13.5" customHeight="1" x14ac:dyDescent="0.15">
      <c r="A133" s="1"/>
      <c r="B133" s="16" t="s">
        <v>426</v>
      </c>
      <c r="C133" s="10">
        <v>0.58600000000000019</v>
      </c>
      <c r="D133" s="11">
        <v>1.8162324456443499</v>
      </c>
      <c r="E133" s="11">
        <v>0.37250911352361904</v>
      </c>
      <c r="F133" s="11">
        <v>1.04524831697059</v>
      </c>
      <c r="G133" s="11">
        <v>0.72</v>
      </c>
      <c r="H133" s="11">
        <v>12.0589250287338</v>
      </c>
      <c r="I133" s="11">
        <v>4.0999999999999996</v>
      </c>
      <c r="J133" s="11">
        <v>0.95</v>
      </c>
      <c r="K133" s="11">
        <v>0.8</v>
      </c>
      <c r="L133" s="11">
        <v>2.5249990000000002</v>
      </c>
      <c r="M133" s="11">
        <v>4.8259210000000001</v>
      </c>
      <c r="N133" s="11">
        <v>23.561948000000001</v>
      </c>
      <c r="O133" s="11">
        <v>13.919466</v>
      </c>
      <c r="P133" s="11">
        <v>7.3164639999999999</v>
      </c>
      <c r="Q133" s="11">
        <v>10.534385</v>
      </c>
      <c r="R133" s="11">
        <v>16.496746999999999</v>
      </c>
      <c r="S133" s="11">
        <v>10.333997999999999</v>
      </c>
      <c r="T133" s="11">
        <v>9.6165699999999994</v>
      </c>
      <c r="U133" s="11">
        <v>3.8183400000000001</v>
      </c>
      <c r="V133" s="11">
        <v>9.2710129999999999</v>
      </c>
      <c r="W133" s="11">
        <v>3.1136499999999998</v>
      </c>
      <c r="X133" s="11">
        <v>7.3878190000000004</v>
      </c>
      <c r="Y133" s="11">
        <v>39.452182000000001</v>
      </c>
      <c r="Z133" s="11">
        <v>49.568770999999998</v>
      </c>
      <c r="AA133" s="11">
        <v>16.492985999999998</v>
      </c>
      <c r="AB133" s="11">
        <v>17.466546000000001</v>
      </c>
      <c r="AC133" s="11">
        <v>3.87</v>
      </c>
      <c r="AD133" s="11">
        <v>11.47</v>
      </c>
      <c r="AE133" s="11">
        <v>21.91</v>
      </c>
    </row>
    <row r="134" spans="1:31" ht="13.5" customHeight="1" x14ac:dyDescent="0.15">
      <c r="A134" s="1"/>
      <c r="B134" s="16" t="s">
        <v>427</v>
      </c>
      <c r="C134" s="13">
        <v>0.104</v>
      </c>
      <c r="D134" s="14">
        <v>1.9044587985058699</v>
      </c>
      <c r="E134" s="14">
        <v>0.52888606215591905</v>
      </c>
      <c r="F134" s="14">
        <v>10.861517373295891</v>
      </c>
      <c r="G134" s="14">
        <v>16.64</v>
      </c>
      <c r="H134" s="14">
        <v>5.5909487374964106</v>
      </c>
      <c r="I134" s="14">
        <v>4.95</v>
      </c>
      <c r="J134" s="14">
        <v>12.45</v>
      </c>
      <c r="K134" s="14">
        <v>8.7249999999999996</v>
      </c>
      <c r="L134" s="14">
        <v>7.6500009999999996</v>
      </c>
      <c r="M134" s="14">
        <v>12.36674</v>
      </c>
      <c r="N134" s="14">
        <v>21.725469</v>
      </c>
      <c r="O134" s="14">
        <v>29.537991999999999</v>
      </c>
      <c r="P134" s="14">
        <v>24.552771</v>
      </c>
      <c r="Q134" s="14">
        <v>30.183114</v>
      </c>
      <c r="R134" s="14">
        <v>75.157928999999996</v>
      </c>
      <c r="S134" s="14">
        <v>345.954117</v>
      </c>
      <c r="T134" s="14">
        <v>561.17282</v>
      </c>
      <c r="U134" s="14">
        <v>378.36982999999998</v>
      </c>
      <c r="V134" s="14">
        <v>644.32897200000002</v>
      </c>
      <c r="W134" s="14">
        <v>479.95463999999998</v>
      </c>
      <c r="X134" s="14">
        <v>177.75044199999999</v>
      </c>
      <c r="Y134" s="14">
        <v>315.888149</v>
      </c>
      <c r="Z134" s="14">
        <v>655.86303499999997</v>
      </c>
      <c r="AA134" s="14">
        <v>188.87856500000001</v>
      </c>
      <c r="AB134" s="14">
        <v>169.58624499999999</v>
      </c>
      <c r="AC134" s="14">
        <v>477.88</v>
      </c>
      <c r="AD134" s="14">
        <v>703.48</v>
      </c>
      <c r="AE134" s="14">
        <v>466.59</v>
      </c>
    </row>
    <row r="135" spans="1:31" ht="13.5" customHeight="1" x14ac:dyDescent="0.15">
      <c r="A135" s="1"/>
      <c r="B135" s="16" t="s">
        <v>428</v>
      </c>
      <c r="C135" s="10"/>
      <c r="D135" s="11">
        <v>1.0413163784720494</v>
      </c>
      <c r="E135" s="11">
        <v>9.5167780287926753</v>
      </c>
      <c r="F135" s="11">
        <v>21.880877425325806</v>
      </c>
      <c r="G135" s="11">
        <v>4.6399999999999997</v>
      </c>
      <c r="H135" s="11">
        <v>20.824526300793902</v>
      </c>
      <c r="I135" s="11">
        <v>12.45</v>
      </c>
      <c r="J135" s="11">
        <v>10.924999999999994</v>
      </c>
      <c r="K135" s="11">
        <v>11.525000000000002</v>
      </c>
      <c r="L135" s="11">
        <v>7.9</v>
      </c>
      <c r="M135" s="11">
        <v>7.05863</v>
      </c>
      <c r="N135" s="11">
        <v>8.4796180000000003</v>
      </c>
      <c r="O135" s="11">
        <v>5.6955660000000004</v>
      </c>
      <c r="P135" s="11">
        <v>3.8905509999999999</v>
      </c>
      <c r="Q135" s="11">
        <v>4.8013409999999999</v>
      </c>
      <c r="R135" s="11">
        <v>60.943249999999999</v>
      </c>
      <c r="S135" s="11">
        <v>35.080100999999999</v>
      </c>
      <c r="T135" s="11">
        <v>87.405109999999993</v>
      </c>
      <c r="U135" s="11">
        <v>153.22425000000001</v>
      </c>
      <c r="V135" s="11">
        <v>89.709388000000004</v>
      </c>
      <c r="W135" s="11">
        <v>105.34869500000001</v>
      </c>
      <c r="X135" s="11">
        <v>164.70165700000001</v>
      </c>
      <c r="Y135" s="11">
        <v>16.253899000000001</v>
      </c>
      <c r="Z135" s="11">
        <v>85.739363999999995</v>
      </c>
      <c r="AA135" s="11">
        <v>35.755473000000002</v>
      </c>
      <c r="AB135" s="11">
        <v>35.655588999999999</v>
      </c>
      <c r="AC135" s="11">
        <v>28.86</v>
      </c>
      <c r="AD135" s="11">
        <v>15.14</v>
      </c>
      <c r="AE135" s="11">
        <v>15.71</v>
      </c>
    </row>
    <row r="136" spans="1:31" ht="13.5" customHeight="1" x14ac:dyDescent="0.15">
      <c r="A136" s="1"/>
      <c r="B136" s="16" t="s">
        <v>429</v>
      </c>
      <c r="C136" s="13"/>
      <c r="D136" s="14"/>
      <c r="E136" s="14">
        <v>0.74669398640343498</v>
      </c>
      <c r="F136" s="14">
        <v>1.9050298292296302</v>
      </c>
      <c r="G136" s="14">
        <v>2.36</v>
      </c>
      <c r="H136" s="14">
        <v>1.79818242897633</v>
      </c>
      <c r="I136" s="14">
        <v>0.2</v>
      </c>
      <c r="J136" s="14">
        <v>1.875</v>
      </c>
      <c r="K136" s="14">
        <v>2.3500000000000019</v>
      </c>
      <c r="L136" s="14">
        <v>0.95</v>
      </c>
      <c r="M136" s="14">
        <v>1.367551</v>
      </c>
      <c r="N136" s="14">
        <v>0.39551399999999998</v>
      </c>
      <c r="O136" s="14">
        <v>2.985106</v>
      </c>
      <c r="P136" s="14">
        <v>3.9710709999999998</v>
      </c>
      <c r="Q136" s="14">
        <v>5.4378080000000004</v>
      </c>
      <c r="R136" s="14">
        <v>7.5119449999999999</v>
      </c>
      <c r="S136" s="14">
        <v>9.2770729999999997</v>
      </c>
      <c r="T136" s="14">
        <v>14.565789000000001</v>
      </c>
      <c r="U136" s="14">
        <v>17.774768999999999</v>
      </c>
      <c r="V136" s="14">
        <v>22.400117999999999</v>
      </c>
      <c r="W136" s="14">
        <v>6.9602440000000003</v>
      </c>
      <c r="X136" s="14">
        <v>18.332115000000002</v>
      </c>
      <c r="Y136" s="14">
        <v>0.52066599999999996</v>
      </c>
      <c r="Z136" s="14">
        <v>3.561763</v>
      </c>
      <c r="AA136" s="14">
        <v>9.8490000000000002</v>
      </c>
      <c r="AB136" s="14">
        <v>14.704152000000001</v>
      </c>
      <c r="AC136" s="14">
        <v>43.680000999999997</v>
      </c>
      <c r="AD136" s="14">
        <v>15.4</v>
      </c>
      <c r="AE136" s="14">
        <v>0.28999999999999998</v>
      </c>
    </row>
    <row r="137" spans="1:31" ht="13.5" customHeight="1" x14ac:dyDescent="0.15">
      <c r="A137" s="1"/>
      <c r="B137" s="16" t="s">
        <v>430</v>
      </c>
      <c r="C137" s="10">
        <v>86.363000000000028</v>
      </c>
      <c r="D137" s="11">
        <v>98.847573507090303</v>
      </c>
      <c r="E137" s="11">
        <v>44.245776791901577</v>
      </c>
      <c r="F137" s="11">
        <v>77.425526678630348</v>
      </c>
      <c r="G137" s="11">
        <v>92.45</v>
      </c>
      <c r="H137" s="11">
        <v>89.537833185205798</v>
      </c>
      <c r="I137" s="11">
        <v>137.1</v>
      </c>
      <c r="J137" s="11">
        <v>186.35</v>
      </c>
      <c r="K137" s="11">
        <v>190.32499999999999</v>
      </c>
      <c r="L137" s="11">
        <v>111.35000100000001</v>
      </c>
      <c r="M137" s="11">
        <v>97.446089000000001</v>
      </c>
      <c r="N137" s="11">
        <v>96.163058000000007</v>
      </c>
      <c r="O137" s="11">
        <v>71.904869000000005</v>
      </c>
      <c r="P137" s="11">
        <v>82.076822000000007</v>
      </c>
      <c r="Q137" s="11">
        <v>99.599804000000006</v>
      </c>
      <c r="R137" s="11">
        <v>133.448576</v>
      </c>
      <c r="S137" s="11">
        <v>153.12584200000001</v>
      </c>
      <c r="T137" s="11">
        <v>597.08406000000002</v>
      </c>
      <c r="U137" s="11">
        <v>236.249</v>
      </c>
      <c r="V137" s="11">
        <v>303.228747</v>
      </c>
      <c r="W137" s="11">
        <v>145.14390800000001</v>
      </c>
      <c r="X137" s="11">
        <v>225.63779600000001</v>
      </c>
      <c r="Y137" s="11">
        <v>117.662508</v>
      </c>
      <c r="Z137" s="11">
        <v>185.63248300000001</v>
      </c>
      <c r="AA137" s="11">
        <v>115.243267</v>
      </c>
      <c r="AB137" s="11">
        <v>152.24735799999999</v>
      </c>
      <c r="AC137" s="11">
        <v>117.29</v>
      </c>
      <c r="AD137" s="11">
        <v>137.77000000000001</v>
      </c>
      <c r="AE137" s="11">
        <v>140.30000000000001</v>
      </c>
    </row>
    <row r="138" spans="1:31" ht="13.5" customHeight="1" x14ac:dyDescent="0.15">
      <c r="A138" s="1"/>
      <c r="B138" s="16" t="s">
        <v>431</v>
      </c>
      <c r="C138" s="13"/>
      <c r="D138" s="14"/>
      <c r="E138" s="14"/>
      <c r="F138" s="14">
        <v>9.693627370535209</v>
      </c>
      <c r="G138" s="14">
        <v>4.17</v>
      </c>
      <c r="H138" s="14">
        <v>0.58217003166749914</v>
      </c>
      <c r="I138" s="14">
        <v>7.4999999999999997E-2</v>
      </c>
      <c r="J138" s="14">
        <v>7.4999999999999997E-2</v>
      </c>
      <c r="K138" s="14">
        <v>0.32500000000000001</v>
      </c>
      <c r="L138" s="14">
        <v>0.92500000000000004</v>
      </c>
      <c r="M138" s="14">
        <v>1.6369499999999999</v>
      </c>
      <c r="N138" s="14">
        <v>4.5399620000000001</v>
      </c>
      <c r="O138" s="14">
        <v>8.3545040000000004</v>
      </c>
      <c r="P138" s="14">
        <v>10.154382999999999</v>
      </c>
      <c r="Q138" s="14">
        <v>11.981152</v>
      </c>
      <c r="R138" s="14">
        <v>12.133042</v>
      </c>
      <c r="S138" s="14">
        <v>9.4496400000000005</v>
      </c>
      <c r="T138" s="14">
        <v>12.29692</v>
      </c>
      <c r="U138" s="14">
        <v>8.0175900000000002</v>
      </c>
      <c r="V138" s="14">
        <v>12.721245</v>
      </c>
      <c r="W138" s="14">
        <v>13.91774</v>
      </c>
      <c r="X138" s="14">
        <v>9.1862379999999995</v>
      </c>
      <c r="Y138" s="14">
        <v>12.748001</v>
      </c>
      <c r="Z138" s="14">
        <v>15.511728</v>
      </c>
      <c r="AA138" s="14">
        <v>46.562674999999999</v>
      </c>
      <c r="AB138" s="14">
        <v>21.751726000000001</v>
      </c>
      <c r="AC138" s="14">
        <v>14.34</v>
      </c>
      <c r="AD138" s="14">
        <v>33.42</v>
      </c>
      <c r="AE138" s="14">
        <v>3.73</v>
      </c>
    </row>
    <row r="139" spans="1:31" ht="13.5" customHeight="1" x14ac:dyDescent="0.15">
      <c r="A139" s="1"/>
      <c r="B139" s="16" t="s">
        <v>432</v>
      </c>
      <c r="C139" s="10">
        <v>993.77800000000002</v>
      </c>
      <c r="D139" s="11">
        <v>727.07260622220826</v>
      </c>
      <c r="E139" s="11">
        <v>657.82124956870575</v>
      </c>
      <c r="F139" s="11">
        <v>1307.0794682768703</v>
      </c>
      <c r="G139" s="11">
        <v>1593.55</v>
      </c>
      <c r="H139" s="11">
        <v>1657.2072610628793</v>
      </c>
      <c r="I139" s="11">
        <v>1769.0250000000001</v>
      </c>
      <c r="J139" s="11">
        <v>1735.899999999999</v>
      </c>
      <c r="K139" s="11">
        <v>2180.9499999999998</v>
      </c>
      <c r="L139" s="11">
        <v>1077.8000010000001</v>
      </c>
      <c r="M139" s="11">
        <v>909.51502000000005</v>
      </c>
      <c r="N139" s="11">
        <v>946.51570600000002</v>
      </c>
      <c r="O139" s="11">
        <v>1784.124176</v>
      </c>
      <c r="P139" s="11">
        <v>3951.425248</v>
      </c>
      <c r="Q139" s="11">
        <v>4425.8347229999999</v>
      </c>
      <c r="R139" s="11">
        <v>7581.675381</v>
      </c>
      <c r="S139" s="11">
        <v>12267.263421</v>
      </c>
      <c r="T139" s="11">
        <v>24478.862059999999</v>
      </c>
      <c r="U139" s="11">
        <v>15417.89711</v>
      </c>
      <c r="V139" s="11">
        <v>30976.806177999999</v>
      </c>
      <c r="W139" s="11">
        <v>35656.706801</v>
      </c>
      <c r="X139" s="11">
        <v>38258.370087000003</v>
      </c>
      <c r="Y139" s="11">
        <v>33214.199295999999</v>
      </c>
      <c r="Z139" s="11">
        <v>27211.649173000002</v>
      </c>
      <c r="AA139" s="11">
        <v>20456.437271999999</v>
      </c>
      <c r="AB139" s="11">
        <v>19276.086636</v>
      </c>
      <c r="AC139" s="11">
        <v>23091.21</v>
      </c>
      <c r="AD139" s="11">
        <v>26786.55</v>
      </c>
      <c r="AE139" s="11">
        <v>30283.32</v>
      </c>
    </row>
    <row r="140" spans="1:31" ht="13.5" customHeight="1" x14ac:dyDescent="0.15">
      <c r="A140" s="1"/>
      <c r="B140" s="16" t="s">
        <v>433</v>
      </c>
      <c r="C140" s="13"/>
      <c r="D140" s="14"/>
      <c r="E140" s="14">
        <v>1.0430155261755101</v>
      </c>
      <c r="F140" s="14">
        <v>5.8912504655737781</v>
      </c>
      <c r="G140" s="14">
        <v>10.79</v>
      </c>
      <c r="H140" s="14">
        <v>4.3919223251513566</v>
      </c>
      <c r="I140" s="14">
        <v>2.6749999999999998</v>
      </c>
      <c r="J140" s="14">
        <v>1.9500000000000004</v>
      </c>
      <c r="K140" s="14">
        <v>10.175000000000001</v>
      </c>
      <c r="L140" s="14">
        <v>11.199999</v>
      </c>
      <c r="M140" s="14">
        <v>17.396809000000001</v>
      </c>
      <c r="N140" s="14">
        <v>19.725366999999999</v>
      </c>
      <c r="O140" s="14">
        <v>25.909551</v>
      </c>
      <c r="P140" s="14">
        <v>28.996441999999998</v>
      </c>
      <c r="Q140" s="14">
        <v>27.466698999999998</v>
      </c>
      <c r="R140" s="14">
        <v>31.942941999999999</v>
      </c>
      <c r="S140" s="14">
        <v>20.523689000000001</v>
      </c>
      <c r="T140" s="14">
        <v>76.131399999999999</v>
      </c>
      <c r="U140" s="14">
        <v>27.752759999999999</v>
      </c>
      <c r="V140" s="14">
        <v>24.156713</v>
      </c>
      <c r="W140" s="14">
        <v>52.753878</v>
      </c>
      <c r="X140" s="14">
        <v>32.679254</v>
      </c>
      <c r="Y140" s="14">
        <v>35.046962999999998</v>
      </c>
      <c r="Z140" s="14">
        <v>38.891440000000003</v>
      </c>
      <c r="AA140" s="14">
        <v>56.794061999999997</v>
      </c>
      <c r="AB140" s="14">
        <v>46.487253000000003</v>
      </c>
      <c r="AC140" s="14">
        <v>94.04</v>
      </c>
      <c r="AD140" s="14">
        <v>107.07</v>
      </c>
      <c r="AE140" s="14">
        <v>92.29</v>
      </c>
    </row>
    <row r="141" spans="1:31" ht="13.5" customHeight="1" x14ac:dyDescent="0.15">
      <c r="A141" s="1"/>
      <c r="B141" s="16" t="s">
        <v>434</v>
      </c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>
        <v>0.28999999999999998</v>
      </c>
      <c r="AE141" s="11">
        <v>1.57</v>
      </c>
    </row>
    <row r="142" spans="1:31" ht="13.5" customHeight="1" x14ac:dyDescent="0.15">
      <c r="A142" s="1"/>
      <c r="B142" s="16" t="s">
        <v>435</v>
      </c>
      <c r="C142" s="13">
        <v>42.138999999999982</v>
      </c>
      <c r="D142" s="14">
        <v>81.527758696748677</v>
      </c>
      <c r="E142" s="14">
        <v>110.225145003332</v>
      </c>
      <c r="F142" s="14">
        <v>20.110220158157901</v>
      </c>
      <c r="G142" s="14">
        <v>22.74</v>
      </c>
      <c r="H142" s="14">
        <v>21.8369169929137</v>
      </c>
      <c r="I142" s="14">
        <v>16.875</v>
      </c>
      <c r="J142" s="14">
        <v>12.3</v>
      </c>
      <c r="K142" s="14">
        <v>198.875</v>
      </c>
      <c r="L142" s="14">
        <v>76.875000999999997</v>
      </c>
      <c r="M142" s="14">
        <v>46.978200000000001</v>
      </c>
      <c r="N142" s="14">
        <v>43.631472000000002</v>
      </c>
      <c r="O142" s="14">
        <v>32.876035999999999</v>
      </c>
      <c r="P142" s="14">
        <v>30.378691</v>
      </c>
      <c r="Q142" s="14">
        <v>15.206179000000001</v>
      </c>
      <c r="R142" s="14">
        <v>1510.6418920000001</v>
      </c>
      <c r="S142" s="14">
        <v>1604.4438299999999</v>
      </c>
      <c r="T142" s="14">
        <v>919.0068</v>
      </c>
      <c r="U142" s="14">
        <v>1146.1329900000001</v>
      </c>
      <c r="V142" s="14">
        <v>2227.6974949999999</v>
      </c>
      <c r="W142" s="14">
        <v>802.68892800000003</v>
      </c>
      <c r="X142" s="14">
        <v>1032.108823</v>
      </c>
      <c r="Y142" s="14">
        <v>911.03685599999994</v>
      </c>
      <c r="Z142" s="14">
        <v>404.50358799999998</v>
      </c>
      <c r="AA142" s="14">
        <v>184.790752</v>
      </c>
      <c r="AB142" s="14">
        <v>4.9776759999999998</v>
      </c>
      <c r="AC142" s="14">
        <v>79.81</v>
      </c>
      <c r="AD142" s="14">
        <v>83.44</v>
      </c>
      <c r="AE142" s="14">
        <v>22.94</v>
      </c>
    </row>
    <row r="143" spans="1:31" ht="13.5" customHeight="1" x14ac:dyDescent="0.15">
      <c r="A143" s="1"/>
      <c r="B143" s="15" t="s">
        <v>436</v>
      </c>
      <c r="C143" s="10">
        <v>457.79899999999998</v>
      </c>
      <c r="D143" s="11">
        <v>980.88059402206147</v>
      </c>
      <c r="E143" s="11">
        <v>1059.9170607342853</v>
      </c>
      <c r="F143" s="11">
        <v>879.70383726283922</v>
      </c>
      <c r="G143" s="11">
        <v>1157.9000000000001</v>
      </c>
      <c r="H143" s="11">
        <v>2090.3644175748182</v>
      </c>
      <c r="I143" s="11">
        <v>2129.7249999999999</v>
      </c>
      <c r="J143" s="11">
        <v>2774.275000000001</v>
      </c>
      <c r="K143" s="11">
        <v>4890.6000000000031</v>
      </c>
      <c r="L143" s="11">
        <v>2586.1750019999999</v>
      </c>
      <c r="M143" s="11">
        <v>1960.766294</v>
      </c>
      <c r="N143" s="11">
        <v>2669.2712219999999</v>
      </c>
      <c r="O143" s="11">
        <v>2755.740871</v>
      </c>
      <c r="P143" s="11">
        <v>3089.552807</v>
      </c>
      <c r="Q143" s="11">
        <v>3851.995958</v>
      </c>
      <c r="R143" s="11">
        <v>9525.399942</v>
      </c>
      <c r="S143" s="11">
        <v>14027.833424</v>
      </c>
      <c r="T143" s="11">
        <v>20498.82634</v>
      </c>
      <c r="U143" s="11">
        <v>16892.654429999999</v>
      </c>
      <c r="V143" s="11">
        <v>25594.920425</v>
      </c>
      <c r="W143" s="11">
        <v>32655.898987</v>
      </c>
      <c r="X143" s="11">
        <v>35132.804261999998</v>
      </c>
      <c r="Y143" s="11">
        <v>32447.428609999999</v>
      </c>
      <c r="Z143" s="11">
        <v>35989.451457000003</v>
      </c>
      <c r="AA143" s="11">
        <v>30631.138537999999</v>
      </c>
      <c r="AB143" s="11">
        <v>23347.333997000002</v>
      </c>
      <c r="AC143" s="11">
        <v>32114.400000000001</v>
      </c>
      <c r="AD143" s="11">
        <v>35980.28</v>
      </c>
      <c r="AE143" s="11">
        <v>32954.53</v>
      </c>
    </row>
    <row r="144" spans="1:31" ht="13.5" customHeight="1" x14ac:dyDescent="0.15">
      <c r="A144" s="1"/>
      <c r="B144" s="16" t="s">
        <v>437</v>
      </c>
      <c r="C144" s="13">
        <v>4.0000000000000001E-3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>
        <v>1.0947999999999999E-2</v>
      </c>
      <c r="N144" s="14">
        <v>5.3989580000000004</v>
      </c>
      <c r="O144" s="14"/>
      <c r="P144" s="14">
        <v>0.57330599999999998</v>
      </c>
      <c r="Q144" s="14">
        <v>2.6628180000000001</v>
      </c>
      <c r="R144" s="14">
        <v>184.954364</v>
      </c>
      <c r="S144" s="14">
        <v>824.42389300000002</v>
      </c>
      <c r="T144" s="14">
        <v>1229.3931299999999</v>
      </c>
      <c r="U144" s="14">
        <v>3428.1919200000002</v>
      </c>
      <c r="V144" s="14">
        <v>4846.7505110000002</v>
      </c>
      <c r="W144" s="14">
        <v>6016.1528589999998</v>
      </c>
      <c r="X144" s="14">
        <v>7269.2590810000002</v>
      </c>
      <c r="Y144" s="14">
        <v>6186.04493</v>
      </c>
      <c r="Z144" s="14">
        <v>5652.7026619999997</v>
      </c>
      <c r="AA144" s="14">
        <v>3180.180527</v>
      </c>
      <c r="AB144" s="14">
        <v>2000.0029890000001</v>
      </c>
      <c r="AC144" s="14">
        <v>4121.5200000000004</v>
      </c>
      <c r="AD144" s="14">
        <v>4353.32</v>
      </c>
      <c r="AE144" s="14">
        <v>3801.73</v>
      </c>
    </row>
    <row r="145" spans="1:31" ht="13.5" customHeight="1" x14ac:dyDescent="0.15">
      <c r="A145" s="1"/>
      <c r="B145" s="16" t="s">
        <v>438</v>
      </c>
      <c r="C145" s="10">
        <v>2.3630000000000009</v>
      </c>
      <c r="D145" s="11">
        <v>3.6753602841072399</v>
      </c>
      <c r="E145" s="11">
        <v>5.2560918247727217</v>
      </c>
      <c r="F145" s="11">
        <v>5.5647599763936997</v>
      </c>
      <c r="G145" s="11">
        <v>15.56</v>
      </c>
      <c r="H145" s="11">
        <v>9.7562819418685631</v>
      </c>
      <c r="I145" s="11">
        <v>12.574999999999999</v>
      </c>
      <c r="J145" s="11">
        <v>12.975</v>
      </c>
      <c r="K145" s="11">
        <v>35.22500000000003</v>
      </c>
      <c r="L145" s="11">
        <v>49.749999000000003</v>
      </c>
      <c r="M145" s="11">
        <v>39.522720999999997</v>
      </c>
      <c r="N145" s="11">
        <v>39.404933</v>
      </c>
      <c r="O145" s="11">
        <v>49.439506999999999</v>
      </c>
      <c r="P145" s="11">
        <v>72.148065000000003</v>
      </c>
      <c r="Q145" s="11">
        <v>78.051402999999993</v>
      </c>
      <c r="R145" s="11">
        <v>79.970573000000002</v>
      </c>
      <c r="S145" s="11">
        <v>74.200692000000004</v>
      </c>
      <c r="T145" s="11">
        <v>119.05488</v>
      </c>
      <c r="U145" s="11">
        <v>117.48068000000001</v>
      </c>
      <c r="V145" s="11">
        <v>140.032073</v>
      </c>
      <c r="W145" s="11">
        <v>288.75789700000001</v>
      </c>
      <c r="X145" s="11">
        <v>245.862202</v>
      </c>
      <c r="Y145" s="11">
        <v>176.431905</v>
      </c>
      <c r="Z145" s="11">
        <v>215.42292499999999</v>
      </c>
      <c r="AA145" s="11">
        <v>278.236175</v>
      </c>
      <c r="AB145" s="11">
        <v>207.60819799999999</v>
      </c>
      <c r="AC145" s="11">
        <v>211.19</v>
      </c>
      <c r="AD145" s="11">
        <v>370.32</v>
      </c>
      <c r="AE145" s="11">
        <v>334.13</v>
      </c>
    </row>
    <row r="146" spans="1:31" ht="13.5" customHeight="1" x14ac:dyDescent="0.15">
      <c r="A146" s="1"/>
      <c r="B146" s="16" t="s">
        <v>439</v>
      </c>
      <c r="C146" s="13"/>
      <c r="D146" s="14"/>
      <c r="E146" s="14">
        <v>0.179779879139744</v>
      </c>
      <c r="F146" s="14">
        <v>0.152911076528854</v>
      </c>
      <c r="G146" s="14">
        <v>0.21</v>
      </c>
      <c r="H146" s="14"/>
      <c r="I146" s="14"/>
      <c r="J146" s="14"/>
      <c r="K146" s="14"/>
      <c r="L146" s="14"/>
      <c r="M146" s="14">
        <v>1.08E-4</v>
      </c>
      <c r="N146" s="14">
        <v>4.7999999999999996E-3</v>
      </c>
      <c r="O146" s="14">
        <v>4.1459999999999997E-2</v>
      </c>
      <c r="P146" s="14">
        <v>0.32638800000000001</v>
      </c>
      <c r="Q146" s="14">
        <v>0.211092</v>
      </c>
      <c r="R146" s="14">
        <v>7.8672000000000006E-2</v>
      </c>
      <c r="S146" s="14">
        <v>1.4832E-2</v>
      </c>
      <c r="T146" s="14">
        <v>19.61448</v>
      </c>
      <c r="U146" s="14">
        <v>5.0687800000000003</v>
      </c>
      <c r="V146" s="14">
        <v>26.587423000000001</v>
      </c>
      <c r="W146" s="14">
        <v>35.403740999999997</v>
      </c>
      <c r="X146" s="14">
        <v>65.921207999999993</v>
      </c>
      <c r="Y146" s="14">
        <v>181.73947100000001</v>
      </c>
      <c r="Z146" s="14">
        <v>1050.0048340000001</v>
      </c>
      <c r="AA146" s="14">
        <v>568.35587999999996</v>
      </c>
      <c r="AB146" s="14">
        <v>1001.392935</v>
      </c>
      <c r="AC146" s="14">
        <v>1745.37</v>
      </c>
      <c r="AD146" s="14">
        <v>1096.43</v>
      </c>
      <c r="AE146" s="14">
        <v>781.47</v>
      </c>
    </row>
    <row r="147" spans="1:31" ht="13.5" customHeight="1" x14ac:dyDescent="0.15">
      <c r="A147" s="1"/>
      <c r="B147" s="16" t="s">
        <v>440</v>
      </c>
      <c r="C147" s="10"/>
      <c r="D147" s="11"/>
      <c r="E147" s="11"/>
      <c r="F147" s="11"/>
      <c r="G147" s="11"/>
      <c r="H147" s="11"/>
      <c r="I147" s="11"/>
      <c r="J147" s="11">
        <v>1.575</v>
      </c>
      <c r="K147" s="11">
        <v>10.050000000000001</v>
      </c>
      <c r="L147" s="11">
        <v>11.050001999999999</v>
      </c>
      <c r="M147" s="11">
        <v>12.181330000000001</v>
      </c>
      <c r="N147" s="11">
        <v>10.367760000000001</v>
      </c>
      <c r="O147" s="11">
        <v>10.237975</v>
      </c>
      <c r="P147" s="11">
        <v>8.9439869999999999</v>
      </c>
      <c r="Q147" s="11">
        <v>4.1276679999999999</v>
      </c>
      <c r="R147" s="11">
        <v>4.8443940000000003</v>
      </c>
      <c r="S147" s="11">
        <v>15.908849</v>
      </c>
      <c r="T147" s="11">
        <v>42.954630000000002</v>
      </c>
      <c r="U147" s="11">
        <v>7.3775700000000004</v>
      </c>
      <c r="V147" s="11">
        <v>3.1875249999999999</v>
      </c>
      <c r="W147" s="11">
        <v>19.804928</v>
      </c>
      <c r="X147" s="11">
        <v>14.625525</v>
      </c>
      <c r="Y147" s="11">
        <v>16.416387</v>
      </c>
      <c r="Z147" s="11">
        <v>79.957885000000005</v>
      </c>
      <c r="AA147" s="11">
        <v>276.78997800000002</v>
      </c>
      <c r="AB147" s="11">
        <v>175.62105700000001</v>
      </c>
      <c r="AC147" s="11">
        <v>650.19000000000005</v>
      </c>
      <c r="AD147" s="11">
        <v>703.7</v>
      </c>
      <c r="AE147" s="11">
        <v>684.29</v>
      </c>
    </row>
    <row r="148" spans="1:31" ht="13.5" customHeight="1" x14ac:dyDescent="0.15">
      <c r="A148" s="1"/>
      <c r="B148" s="16" t="s">
        <v>441</v>
      </c>
      <c r="C148" s="13"/>
      <c r="D148" s="14"/>
      <c r="E148" s="14">
        <v>0.33897003464512615</v>
      </c>
      <c r="F148" s="14"/>
      <c r="G148" s="14">
        <v>0.53</v>
      </c>
      <c r="H148" s="14">
        <v>4.6405274601949903E-2</v>
      </c>
      <c r="I148" s="14"/>
      <c r="J148" s="14">
        <v>0.15</v>
      </c>
      <c r="K148" s="14">
        <v>0.05</v>
      </c>
      <c r="L148" s="14">
        <v>7.4999999999999997E-2</v>
      </c>
      <c r="M148" s="14">
        <v>6.6069000000000003E-2</v>
      </c>
      <c r="N148" s="14"/>
      <c r="O148" s="14">
        <v>0.22620100000000001</v>
      </c>
      <c r="P148" s="14">
        <v>0.39962700000000001</v>
      </c>
      <c r="Q148" s="14">
        <v>0.135181</v>
      </c>
      <c r="R148" s="14"/>
      <c r="S148" s="14">
        <v>1.3851169999999999</v>
      </c>
      <c r="T148" s="14">
        <v>0.82672000000000001</v>
      </c>
      <c r="U148" s="14">
        <v>0.73812</v>
      </c>
      <c r="V148" s="14">
        <v>0.21989800000000001</v>
      </c>
      <c r="W148" s="14">
        <v>0.687253</v>
      </c>
      <c r="X148" s="14">
        <v>0.42059800000000003</v>
      </c>
      <c r="Y148" s="14">
        <v>0.122443</v>
      </c>
      <c r="Z148" s="14">
        <v>0.28867799999999999</v>
      </c>
      <c r="AA148" s="14">
        <v>0.16349</v>
      </c>
      <c r="AB148" s="14">
        <v>1.2240249999999999</v>
      </c>
      <c r="AC148" s="14">
        <v>11.03</v>
      </c>
      <c r="AD148" s="14">
        <v>10.199999999999999</v>
      </c>
      <c r="AE148" s="14">
        <v>2.5499999999999998</v>
      </c>
    </row>
    <row r="149" spans="1:31" ht="13.5" customHeight="1" x14ac:dyDescent="0.15">
      <c r="A149" s="1"/>
      <c r="B149" s="16" t="s">
        <v>442</v>
      </c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>
        <v>1.6919999999999999E-3</v>
      </c>
      <c r="R149" s="11">
        <v>0.15471599999999999</v>
      </c>
      <c r="S149" s="11">
        <v>5.3376E-2</v>
      </c>
      <c r="T149" s="11">
        <v>0.31396000000000002</v>
      </c>
      <c r="U149" s="11">
        <v>0.12551000000000001</v>
      </c>
      <c r="V149" s="11">
        <v>1.5567230000000001</v>
      </c>
      <c r="W149" s="11">
        <v>2.7859349999999998</v>
      </c>
      <c r="X149" s="11">
        <v>3.1544479999999999</v>
      </c>
      <c r="Y149" s="11">
        <v>4.0448399999999998</v>
      </c>
      <c r="Z149" s="11">
        <v>2.5457670000000001</v>
      </c>
      <c r="AA149" s="11">
        <v>3.1241099999999999</v>
      </c>
      <c r="AB149" s="11">
        <v>1.7669429999999999</v>
      </c>
      <c r="AC149" s="11">
        <v>2.74</v>
      </c>
      <c r="AD149" s="11">
        <v>3.13</v>
      </c>
      <c r="AE149" s="11">
        <v>2.21</v>
      </c>
    </row>
    <row r="150" spans="1:31" ht="13.5" customHeight="1" x14ac:dyDescent="0.15">
      <c r="A150" s="1"/>
      <c r="B150" s="16" t="s">
        <v>443</v>
      </c>
      <c r="C150" s="13">
        <v>0.53899999999999992</v>
      </c>
      <c r="D150" s="14">
        <v>0.18209346588561398</v>
      </c>
      <c r="E150" s="14">
        <v>3.2444351942846401E-2</v>
      </c>
      <c r="F150" s="14">
        <v>3.7607762194785983</v>
      </c>
      <c r="G150" s="14">
        <v>1.88</v>
      </c>
      <c r="H150" s="14">
        <v>3.1282885441167498</v>
      </c>
      <c r="I150" s="14">
        <v>12.85</v>
      </c>
      <c r="J150" s="14">
        <v>7.9</v>
      </c>
      <c r="K150" s="14">
        <v>8.3249999999999993</v>
      </c>
      <c r="L150" s="14">
        <v>6.7750000000000004</v>
      </c>
      <c r="M150" s="14">
        <v>7.3949590000000001</v>
      </c>
      <c r="N150" s="14">
        <v>7.1376650000000001</v>
      </c>
      <c r="O150" s="14">
        <v>9.366555</v>
      </c>
      <c r="P150" s="14">
        <v>11.176710999999999</v>
      </c>
      <c r="Q150" s="14">
        <v>12.097852</v>
      </c>
      <c r="R150" s="14">
        <v>8.7632619999999992</v>
      </c>
      <c r="S150" s="14">
        <v>16.007629999999999</v>
      </c>
      <c r="T150" s="14">
        <v>31.676739999999999</v>
      </c>
      <c r="U150" s="14">
        <v>63.607669999999999</v>
      </c>
      <c r="V150" s="14">
        <v>209.78984199999999</v>
      </c>
      <c r="W150" s="14">
        <v>332.91524399999997</v>
      </c>
      <c r="X150" s="14">
        <v>506.89963599999999</v>
      </c>
      <c r="Y150" s="14">
        <v>298.134274</v>
      </c>
      <c r="Z150" s="14">
        <v>582.62450200000001</v>
      </c>
      <c r="AA150" s="14">
        <v>750.56532000000004</v>
      </c>
      <c r="AB150" s="14">
        <v>428.43536</v>
      </c>
      <c r="AC150" s="14">
        <v>213.83</v>
      </c>
      <c r="AD150" s="14">
        <v>304.33</v>
      </c>
      <c r="AE150" s="14">
        <v>426.13</v>
      </c>
    </row>
    <row r="151" spans="1:31" ht="13.5" customHeight="1" x14ac:dyDescent="0.15">
      <c r="A151" s="1"/>
      <c r="B151" s="16" t="s">
        <v>444</v>
      </c>
      <c r="C151" s="10"/>
      <c r="D151" s="11"/>
      <c r="E151" s="11"/>
      <c r="F151" s="11"/>
      <c r="G151" s="11">
        <v>0.11</v>
      </c>
      <c r="H151" s="11"/>
      <c r="I151" s="11"/>
      <c r="J151" s="11"/>
      <c r="K151" s="11"/>
      <c r="L151" s="11">
        <v>7.4999999999999997E-2</v>
      </c>
      <c r="M151" s="11">
        <v>4.7015799999999999</v>
      </c>
      <c r="N151" s="11"/>
      <c r="O151" s="11">
        <v>9.2331999999999997E-2</v>
      </c>
      <c r="P151" s="11">
        <v>0.22340199999999999</v>
      </c>
      <c r="Q151" s="11">
        <v>0.33863799999999999</v>
      </c>
      <c r="R151" s="11">
        <v>0.42462899999999998</v>
      </c>
      <c r="S151" s="11">
        <v>0.97081499999999998</v>
      </c>
      <c r="T151" s="11">
        <v>2.6088200000000001</v>
      </c>
      <c r="U151" s="11">
        <v>0.68886000000000003</v>
      </c>
      <c r="V151" s="11">
        <v>0.96243100000000004</v>
      </c>
      <c r="W151" s="11">
        <v>1.974783</v>
      </c>
      <c r="X151" s="11">
        <v>2.5491640000000002</v>
      </c>
      <c r="Y151" s="11">
        <v>1.131974</v>
      </c>
      <c r="Z151" s="11">
        <v>0.58275200000000005</v>
      </c>
      <c r="AA151" s="11">
        <v>0.63028399999999996</v>
      </c>
      <c r="AB151" s="11">
        <v>0.630911</v>
      </c>
      <c r="AC151" s="11">
        <v>2.27</v>
      </c>
      <c r="AD151" s="11">
        <v>9.39</v>
      </c>
      <c r="AE151" s="11">
        <v>0.75</v>
      </c>
    </row>
    <row r="152" spans="1:31" ht="13.5" customHeight="1" x14ac:dyDescent="0.15">
      <c r="A152" s="1"/>
      <c r="B152" s="16" t="s">
        <v>445</v>
      </c>
      <c r="C152" s="13">
        <v>1.7000000000000001E-2</v>
      </c>
      <c r="D152" s="14">
        <v>1.1587485515643E-4</v>
      </c>
      <c r="E152" s="14">
        <v>0.113516671356372</v>
      </c>
      <c r="F152" s="14"/>
      <c r="G152" s="14">
        <v>0.18</v>
      </c>
      <c r="H152" s="14"/>
      <c r="I152" s="14"/>
      <c r="J152" s="14"/>
      <c r="K152" s="14"/>
      <c r="L152" s="14"/>
      <c r="M152" s="14"/>
      <c r="N152" s="14">
        <v>1.406784</v>
      </c>
      <c r="O152" s="14">
        <v>3.0507</v>
      </c>
      <c r="P152" s="14">
        <v>2.0320559999999999</v>
      </c>
      <c r="Q152" s="14">
        <v>0.44469599999999998</v>
      </c>
      <c r="R152" s="14">
        <v>0.14238000000000001</v>
      </c>
      <c r="S152" s="14">
        <v>0.77681999999999995</v>
      </c>
      <c r="T152" s="14">
        <v>3.6587100000000001</v>
      </c>
      <c r="U152" s="14">
        <v>7.26</v>
      </c>
      <c r="V152" s="14">
        <v>0.56345999999999996</v>
      </c>
      <c r="W152" s="14">
        <v>0.15900700000000001</v>
      </c>
      <c r="X152" s="14">
        <v>45.957051999999997</v>
      </c>
      <c r="Y152" s="14">
        <v>141.018134</v>
      </c>
      <c r="Z152" s="14">
        <v>14.785283</v>
      </c>
      <c r="AA152" s="14">
        <v>367.81555300000002</v>
      </c>
      <c r="AB152" s="14">
        <v>140.95945399999999</v>
      </c>
      <c r="AC152" s="14">
        <v>86.13</v>
      </c>
      <c r="AD152" s="14">
        <v>502.88</v>
      </c>
      <c r="AE152" s="14">
        <v>255.12</v>
      </c>
    </row>
    <row r="153" spans="1:31" ht="13.5" customHeight="1" x14ac:dyDescent="0.15">
      <c r="A153" s="1"/>
      <c r="B153" s="16" t="s">
        <v>446</v>
      </c>
      <c r="C153" s="10">
        <v>5.7000000000000002E-2</v>
      </c>
      <c r="D153" s="11"/>
      <c r="E153" s="11"/>
      <c r="F153" s="11">
        <v>1.3648389228931008</v>
      </c>
      <c r="G153" s="11"/>
      <c r="H153" s="11"/>
      <c r="I153" s="11">
        <v>0.22500000000000001</v>
      </c>
      <c r="J153" s="11">
        <v>7.5000000000000039E-2</v>
      </c>
      <c r="K153" s="11"/>
      <c r="L153" s="11"/>
      <c r="M153" s="11">
        <v>0.57996300000000001</v>
      </c>
      <c r="N153" s="11">
        <v>0.46437899999999999</v>
      </c>
      <c r="O153" s="11">
        <v>0.442299</v>
      </c>
      <c r="P153" s="11">
        <v>0.23269899999999999</v>
      </c>
      <c r="Q153" s="11">
        <v>2.9510040000000002</v>
      </c>
      <c r="R153" s="11">
        <v>6.1790269999999996</v>
      </c>
      <c r="S153" s="11">
        <v>3.289555</v>
      </c>
      <c r="T153" s="11">
        <v>0.64185999999999999</v>
      </c>
      <c r="U153" s="11">
        <v>0.45678000000000002</v>
      </c>
      <c r="V153" s="11">
        <v>8.3568219999999993</v>
      </c>
      <c r="W153" s="11">
        <v>2.5229339999999998</v>
      </c>
      <c r="X153" s="11">
        <v>5.6122899999999998</v>
      </c>
      <c r="Y153" s="11">
        <v>7.4505400000000002</v>
      </c>
      <c r="Z153" s="11">
        <v>12.165768999999999</v>
      </c>
      <c r="AA153" s="11">
        <v>12.672969</v>
      </c>
      <c r="AB153" s="11">
        <v>22.998086000000001</v>
      </c>
      <c r="AC153" s="11">
        <v>28.23</v>
      </c>
      <c r="AD153" s="11">
        <v>41.13</v>
      </c>
      <c r="AE153" s="11">
        <v>18.7</v>
      </c>
    </row>
    <row r="154" spans="1:31" ht="13.5" customHeight="1" x14ac:dyDescent="0.15">
      <c r="A154" s="1"/>
      <c r="B154" s="16" t="s">
        <v>447</v>
      </c>
      <c r="C154" s="13">
        <v>69.419999999999987</v>
      </c>
      <c r="D154" s="14">
        <v>56.611576332026104</v>
      </c>
      <c r="E154" s="14">
        <v>25.241236814940301</v>
      </c>
      <c r="F154" s="14">
        <v>29.542996782115399</v>
      </c>
      <c r="G154" s="14">
        <v>30.25</v>
      </c>
      <c r="H154" s="14">
        <v>37.392857026165302</v>
      </c>
      <c r="I154" s="14">
        <v>34.825000000000003</v>
      </c>
      <c r="J154" s="14">
        <v>12.9</v>
      </c>
      <c r="K154" s="14">
        <v>1.7749999999999999</v>
      </c>
      <c r="L154" s="14">
        <v>0.27499800000000002</v>
      </c>
      <c r="M154" s="14">
        <v>0.121582</v>
      </c>
      <c r="N154" s="14"/>
      <c r="O154" s="14">
        <v>7.1345000000000006E-2</v>
      </c>
      <c r="P154" s="14">
        <v>1.622652</v>
      </c>
      <c r="Q154" s="14">
        <v>11.289996</v>
      </c>
      <c r="R154" s="14">
        <v>16.330933000000002</v>
      </c>
      <c r="S154" s="14">
        <v>14.593534</v>
      </c>
      <c r="T154" s="14">
        <v>122.88415999999999</v>
      </c>
      <c r="U154" s="14">
        <v>142.06663</v>
      </c>
      <c r="V154" s="14">
        <v>11.932377000000001</v>
      </c>
      <c r="W154" s="14">
        <v>6.0269680000000001</v>
      </c>
      <c r="X154" s="14">
        <v>3.2908119999999998</v>
      </c>
      <c r="Y154" s="14">
        <v>23.055489999999999</v>
      </c>
      <c r="Z154" s="14">
        <v>118.687259</v>
      </c>
      <c r="AA154" s="14">
        <v>104.39872099999999</v>
      </c>
      <c r="AB154" s="14">
        <v>60.045171000000003</v>
      </c>
      <c r="AC154" s="14">
        <v>217.78</v>
      </c>
      <c r="AD154" s="14">
        <v>54.36</v>
      </c>
      <c r="AE154" s="14">
        <v>28.92</v>
      </c>
    </row>
    <row r="155" spans="1:31" ht="13.5" customHeight="1" x14ac:dyDescent="0.15">
      <c r="A155" s="1"/>
      <c r="B155" s="16" t="s">
        <v>448</v>
      </c>
      <c r="C155" s="10"/>
      <c r="D155" s="11">
        <v>5.5032425407740101E-2</v>
      </c>
      <c r="E155" s="11">
        <v>0.27996027487848624</v>
      </c>
      <c r="F155" s="11">
        <v>3.98793766425046</v>
      </c>
      <c r="G155" s="11"/>
      <c r="H155" s="11"/>
      <c r="I155" s="11">
        <v>1.7250000000000001</v>
      </c>
      <c r="J155" s="11">
        <v>5.6</v>
      </c>
      <c r="K155" s="11">
        <v>2.4249999999999998</v>
      </c>
      <c r="L155" s="11">
        <v>6.625</v>
      </c>
      <c r="M155" s="11">
        <v>1.94783</v>
      </c>
      <c r="N155" s="11">
        <v>2.8868849999999999</v>
      </c>
      <c r="O155" s="11">
        <v>4.769628</v>
      </c>
      <c r="P155" s="11">
        <v>17.069154999999999</v>
      </c>
      <c r="Q155" s="11">
        <v>38.450425000000003</v>
      </c>
      <c r="R155" s="11">
        <v>55.797237000000003</v>
      </c>
      <c r="S155" s="11">
        <v>93.117323999999996</v>
      </c>
      <c r="T155" s="11">
        <v>492.31968000000001</v>
      </c>
      <c r="U155" s="11">
        <v>457.63695999999999</v>
      </c>
      <c r="V155" s="11">
        <v>645.89657499999998</v>
      </c>
      <c r="W155" s="11">
        <v>109.226415</v>
      </c>
      <c r="X155" s="11">
        <v>612.20538599999998</v>
      </c>
      <c r="Y155" s="11">
        <v>90.505978999999996</v>
      </c>
      <c r="Z155" s="11">
        <v>268.27842500000003</v>
      </c>
      <c r="AA155" s="11">
        <v>307.01567899999998</v>
      </c>
      <c r="AB155" s="11">
        <v>143.613035</v>
      </c>
      <c r="AC155" s="11">
        <v>142.62</v>
      </c>
      <c r="AD155" s="11">
        <v>411.35</v>
      </c>
      <c r="AE155" s="11">
        <v>646.52</v>
      </c>
    </row>
    <row r="156" spans="1:31" ht="13.5" customHeight="1" x14ac:dyDescent="0.15">
      <c r="A156" s="1"/>
      <c r="B156" s="16" t="s">
        <v>449</v>
      </c>
      <c r="C156" s="13">
        <v>10.606</v>
      </c>
      <c r="D156" s="14">
        <v>11.951423647991101</v>
      </c>
      <c r="E156" s="14">
        <v>9.7108998219650839</v>
      </c>
      <c r="F156" s="14">
        <v>32.254003638729394</v>
      </c>
      <c r="G156" s="14">
        <v>39.92</v>
      </c>
      <c r="H156" s="14">
        <v>45.493123389208989</v>
      </c>
      <c r="I156" s="14">
        <v>51.55</v>
      </c>
      <c r="J156" s="14">
        <v>41.475000000000001</v>
      </c>
      <c r="K156" s="14">
        <v>82.650000000000063</v>
      </c>
      <c r="L156" s="14">
        <v>116.69999900000001</v>
      </c>
      <c r="M156" s="14">
        <v>77.726939000000002</v>
      </c>
      <c r="N156" s="14">
        <v>83.606724</v>
      </c>
      <c r="O156" s="14">
        <v>96.333613999999997</v>
      </c>
      <c r="P156" s="14">
        <v>143.179675</v>
      </c>
      <c r="Q156" s="14">
        <v>185.464539</v>
      </c>
      <c r="R156" s="14">
        <v>184.72894500000001</v>
      </c>
      <c r="S156" s="14">
        <v>194.85018500000001</v>
      </c>
      <c r="T156" s="14">
        <v>292.53368999999998</v>
      </c>
      <c r="U156" s="14">
        <v>316.08974999999998</v>
      </c>
      <c r="V156" s="14">
        <v>260.61213500000002</v>
      </c>
      <c r="W156" s="14">
        <v>410.95847700000002</v>
      </c>
      <c r="X156" s="14">
        <v>444.23120799999998</v>
      </c>
      <c r="Y156" s="14">
        <v>328.328329</v>
      </c>
      <c r="Z156" s="14">
        <v>529.14414399999998</v>
      </c>
      <c r="AA156" s="14">
        <v>569.63036399999999</v>
      </c>
      <c r="AB156" s="14">
        <v>449.25105200000002</v>
      </c>
      <c r="AC156" s="14">
        <v>437.81</v>
      </c>
      <c r="AD156" s="14">
        <v>552.63</v>
      </c>
      <c r="AE156" s="14">
        <v>508.11</v>
      </c>
    </row>
    <row r="157" spans="1:31" ht="13.5" customHeight="1" x14ac:dyDescent="0.15">
      <c r="A157" s="1"/>
      <c r="B157" s="16" t="s">
        <v>450</v>
      </c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>
        <v>8.4309999999999993E-3</v>
      </c>
      <c r="O157" s="11">
        <v>0.198682</v>
      </c>
      <c r="P157" s="11">
        <v>0.60803499999999999</v>
      </c>
      <c r="Q157" s="11">
        <v>0.235122</v>
      </c>
      <c r="R157" s="11">
        <v>9.5973000000000003E-2</v>
      </c>
      <c r="S157" s="11">
        <v>123.068257</v>
      </c>
      <c r="T157" s="11">
        <v>92.005110000000002</v>
      </c>
      <c r="U157" s="11">
        <v>144.01845</v>
      </c>
      <c r="V157" s="11">
        <v>125.589285</v>
      </c>
      <c r="W157" s="11">
        <v>0.689083</v>
      </c>
      <c r="X157" s="11">
        <v>452.77295900000001</v>
      </c>
      <c r="Y157" s="11">
        <v>504.55463200000003</v>
      </c>
      <c r="Z157" s="11">
        <v>715.80370800000003</v>
      </c>
      <c r="AA157" s="11">
        <v>419.12598800000001</v>
      </c>
      <c r="AB157" s="11">
        <v>909.84151199999997</v>
      </c>
      <c r="AC157" s="11">
        <v>607.6</v>
      </c>
      <c r="AD157" s="11">
        <v>633.28</v>
      </c>
      <c r="AE157" s="11">
        <v>964.65</v>
      </c>
    </row>
    <row r="158" spans="1:31" ht="13.5" customHeight="1" x14ac:dyDescent="0.15">
      <c r="A158" s="1"/>
      <c r="B158" s="16" t="s">
        <v>451</v>
      </c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>
        <v>0.99039600000000005</v>
      </c>
      <c r="R158" s="14">
        <v>0.50257200000000002</v>
      </c>
      <c r="S158" s="14">
        <v>1.204248</v>
      </c>
      <c r="T158" s="14">
        <v>7.0202</v>
      </c>
      <c r="U158" s="14">
        <v>9.3840000000000007E-2</v>
      </c>
      <c r="V158" s="14">
        <v>0.54451799999999995</v>
      </c>
      <c r="W158" s="14">
        <v>3.1646030000000001</v>
      </c>
      <c r="X158" s="14">
        <v>11.190676</v>
      </c>
      <c r="Y158" s="14">
        <v>2.9379789999999999</v>
      </c>
      <c r="Z158" s="14">
        <v>199.75804600000001</v>
      </c>
      <c r="AA158" s="14">
        <v>169.38252900000001</v>
      </c>
      <c r="AB158" s="14">
        <v>63.121766000000001</v>
      </c>
      <c r="AC158" s="14">
        <v>2.11</v>
      </c>
      <c r="AD158" s="14"/>
      <c r="AE158" s="14"/>
    </row>
    <row r="159" spans="1:31" ht="13.5" customHeight="1" x14ac:dyDescent="0.15">
      <c r="A159" s="1"/>
      <c r="B159" s="16" t="s">
        <v>452</v>
      </c>
      <c r="C159" s="10"/>
      <c r="D159" s="11">
        <v>0.88458945376263376</v>
      </c>
      <c r="E159" s="11">
        <v>3.95485412948134</v>
      </c>
      <c r="F159" s="11">
        <v>2.6815451683065303</v>
      </c>
      <c r="G159" s="11">
        <v>2.0099999999999998</v>
      </c>
      <c r="H159" s="11">
        <v>1.343177119018611</v>
      </c>
      <c r="I159" s="11">
        <v>2.5249999999999999</v>
      </c>
      <c r="J159" s="11">
        <v>0.47499999999999998</v>
      </c>
      <c r="K159" s="11">
        <v>0.52500000000000002</v>
      </c>
      <c r="L159" s="11">
        <v>0.82499800000000001</v>
      </c>
      <c r="M159" s="11">
        <v>0.34885100000000002</v>
      </c>
      <c r="N159" s="11">
        <v>0.39230900000000002</v>
      </c>
      <c r="O159" s="11">
        <v>1.381651</v>
      </c>
      <c r="P159" s="11">
        <v>2.752748</v>
      </c>
      <c r="Q159" s="11">
        <v>18.505410000000001</v>
      </c>
      <c r="R159" s="11">
        <v>48.586497999999999</v>
      </c>
      <c r="S159" s="11">
        <v>42.092177</v>
      </c>
      <c r="T159" s="11">
        <v>48.63946</v>
      </c>
      <c r="U159" s="11">
        <v>19.21238</v>
      </c>
      <c r="V159" s="11">
        <v>98.373917000000006</v>
      </c>
      <c r="W159" s="11">
        <v>55.232669999999999</v>
      </c>
      <c r="X159" s="11">
        <v>76.697586000000001</v>
      </c>
      <c r="Y159" s="11">
        <v>30.776373</v>
      </c>
      <c r="Z159" s="11">
        <v>119.80082299999999</v>
      </c>
      <c r="AA159" s="11">
        <v>41.561472000000002</v>
      </c>
      <c r="AB159" s="11">
        <v>30.414411000000001</v>
      </c>
      <c r="AC159" s="11">
        <v>25.22</v>
      </c>
      <c r="AD159" s="11">
        <v>9.6199999999999992</v>
      </c>
      <c r="AE159" s="11">
        <v>7.69</v>
      </c>
    </row>
    <row r="160" spans="1:31" ht="13.5" customHeight="1" x14ac:dyDescent="0.15">
      <c r="A160" s="1"/>
      <c r="B160" s="16" t="s">
        <v>453</v>
      </c>
      <c r="C160" s="13"/>
      <c r="D160" s="14">
        <v>4.9439938200077204E-3</v>
      </c>
      <c r="E160" s="14">
        <v>0.60381671308608165</v>
      </c>
      <c r="F160" s="14">
        <v>1.3835433211916799</v>
      </c>
      <c r="G160" s="14">
        <v>0.77</v>
      </c>
      <c r="H160" s="14">
        <v>0.47455646438431426</v>
      </c>
      <c r="I160" s="14">
        <v>0.77500000000000002</v>
      </c>
      <c r="J160" s="14">
        <v>0.42499999999999999</v>
      </c>
      <c r="K160" s="14">
        <v>0.75</v>
      </c>
      <c r="L160" s="14">
        <v>3.0750000000000002</v>
      </c>
      <c r="M160" s="14">
        <v>18.51755</v>
      </c>
      <c r="N160" s="14">
        <v>12.511684000000001</v>
      </c>
      <c r="O160" s="14">
        <v>8.2906860000000009</v>
      </c>
      <c r="P160" s="14">
        <v>9.4736729999999998</v>
      </c>
      <c r="Q160" s="14">
        <v>8.9529370000000004</v>
      </c>
      <c r="R160" s="14">
        <v>10.643838000000001</v>
      </c>
      <c r="S160" s="14">
        <v>13.051107999999999</v>
      </c>
      <c r="T160" s="14">
        <v>11.4999</v>
      </c>
      <c r="U160" s="14">
        <v>15.75074</v>
      </c>
      <c r="V160" s="14">
        <v>28.578638999999999</v>
      </c>
      <c r="W160" s="14">
        <v>32.890008999999999</v>
      </c>
      <c r="X160" s="14">
        <v>32.649974</v>
      </c>
      <c r="Y160" s="14">
        <v>29.423172999999998</v>
      </c>
      <c r="Z160" s="14">
        <v>37.304642999999999</v>
      </c>
      <c r="AA160" s="14">
        <v>60.276764999999997</v>
      </c>
      <c r="AB160" s="14">
        <v>70.251519999999999</v>
      </c>
      <c r="AC160" s="14">
        <v>45.44</v>
      </c>
      <c r="AD160" s="14">
        <v>58.21</v>
      </c>
      <c r="AE160" s="14">
        <v>101.36</v>
      </c>
    </row>
    <row r="161" spans="1:31" ht="13.5" customHeight="1" x14ac:dyDescent="0.15">
      <c r="A161" s="1"/>
      <c r="B161" s="16" t="s">
        <v>454</v>
      </c>
      <c r="C161" s="10">
        <v>0.56600000000000028</v>
      </c>
      <c r="D161" s="11">
        <v>0.76480075377449575</v>
      </c>
      <c r="E161" s="11">
        <v>1.3686490415757602</v>
      </c>
      <c r="F161" s="11">
        <v>0.10543495176702</v>
      </c>
      <c r="G161" s="11">
        <v>0.32</v>
      </c>
      <c r="H161" s="11">
        <v>5.2841732539618276</v>
      </c>
      <c r="I161" s="11">
        <v>9.15</v>
      </c>
      <c r="J161" s="11">
        <v>9.2249999999999996</v>
      </c>
      <c r="K161" s="11">
        <v>6.2</v>
      </c>
      <c r="L161" s="11">
        <v>12.200001</v>
      </c>
      <c r="M161" s="11">
        <v>9.6848510000000001</v>
      </c>
      <c r="N161" s="11">
        <v>18.330182000000001</v>
      </c>
      <c r="O161" s="11">
        <v>22.090160000000001</v>
      </c>
      <c r="P161" s="11">
        <v>35.820768000000001</v>
      </c>
      <c r="Q161" s="11">
        <v>42.271906999999999</v>
      </c>
      <c r="R161" s="11">
        <v>97.213144</v>
      </c>
      <c r="S161" s="11">
        <v>119.283554</v>
      </c>
      <c r="T161" s="11">
        <v>212.58188000000001</v>
      </c>
      <c r="U161" s="11">
        <v>179.90638000000001</v>
      </c>
      <c r="V161" s="11">
        <v>319.32584900000001</v>
      </c>
      <c r="W161" s="11">
        <v>68.986322999999999</v>
      </c>
      <c r="X161" s="11">
        <v>838.33202400000005</v>
      </c>
      <c r="Y161" s="11">
        <v>922.89486499999998</v>
      </c>
      <c r="Z161" s="11">
        <v>789.24787600000002</v>
      </c>
      <c r="AA161" s="11">
        <v>115.320635</v>
      </c>
      <c r="AB161" s="11">
        <v>64.576031</v>
      </c>
      <c r="AC161" s="11">
        <v>263.89999999999998</v>
      </c>
      <c r="AD161" s="11">
        <v>575.12</v>
      </c>
      <c r="AE161" s="11">
        <v>150.63999999999999</v>
      </c>
    </row>
    <row r="162" spans="1:31" ht="13.5" customHeight="1" x14ac:dyDescent="0.15">
      <c r="A162" s="1"/>
      <c r="B162" s="16" t="s">
        <v>455</v>
      </c>
      <c r="C162" s="13"/>
      <c r="D162" s="14"/>
      <c r="E162" s="14"/>
      <c r="F162" s="14">
        <v>0.68853597170117198</v>
      </c>
      <c r="G162" s="14">
        <v>0.69</v>
      </c>
      <c r="H162" s="14">
        <v>0.210821931301264</v>
      </c>
      <c r="I162" s="14">
        <v>0.05</v>
      </c>
      <c r="J162" s="14">
        <v>0.6</v>
      </c>
      <c r="K162" s="14">
        <v>0.65</v>
      </c>
      <c r="L162" s="14">
        <v>0.29999900000000002</v>
      </c>
      <c r="M162" s="14">
        <v>0.53523100000000001</v>
      </c>
      <c r="N162" s="14">
        <v>3.5221900000000002</v>
      </c>
      <c r="O162" s="14">
        <v>3.9578899999999999</v>
      </c>
      <c r="P162" s="14">
        <v>9.5465280000000003</v>
      </c>
      <c r="Q162" s="14">
        <v>12.55761</v>
      </c>
      <c r="R162" s="14">
        <v>16.659818999999999</v>
      </c>
      <c r="S162" s="14">
        <v>15.803295</v>
      </c>
      <c r="T162" s="14">
        <v>28.706309999999998</v>
      </c>
      <c r="U162" s="14">
        <v>28.9696</v>
      </c>
      <c r="V162" s="14">
        <v>14.541138999999999</v>
      </c>
      <c r="W162" s="14">
        <v>39.481338000000001</v>
      </c>
      <c r="X162" s="14">
        <v>27.647134000000001</v>
      </c>
      <c r="Y162" s="14">
        <v>31.774895999999998</v>
      </c>
      <c r="Z162" s="14">
        <v>36.259044000000003</v>
      </c>
      <c r="AA162" s="14">
        <v>31.683257000000001</v>
      </c>
      <c r="AB162" s="14">
        <v>42.727161000000002</v>
      </c>
      <c r="AC162" s="14">
        <v>57.86</v>
      </c>
      <c r="AD162" s="14">
        <v>44.48</v>
      </c>
      <c r="AE162" s="14">
        <v>40.9</v>
      </c>
    </row>
    <row r="163" spans="1:31" ht="13.5" customHeight="1" x14ac:dyDescent="0.15">
      <c r="A163" s="1"/>
      <c r="B163" s="16" t="s">
        <v>456</v>
      </c>
      <c r="C163" s="10">
        <v>3.4580000000000002</v>
      </c>
      <c r="D163" s="11">
        <v>5.2482174928058001</v>
      </c>
      <c r="E163" s="11">
        <v>12.233424388472899</v>
      </c>
      <c r="F163" s="11">
        <v>15.570615453881601</v>
      </c>
      <c r="G163" s="11">
        <v>16.579999999999998</v>
      </c>
      <c r="H163" s="11">
        <v>10.117079110793</v>
      </c>
      <c r="I163" s="11">
        <v>4.7249999999999996</v>
      </c>
      <c r="J163" s="11">
        <v>5.375</v>
      </c>
      <c r="K163" s="11">
        <v>9.85</v>
      </c>
      <c r="L163" s="11">
        <v>23.15</v>
      </c>
      <c r="M163" s="11">
        <v>19.372340999999999</v>
      </c>
      <c r="N163" s="11">
        <v>18.955919000000002</v>
      </c>
      <c r="O163" s="11">
        <v>29.356238999999999</v>
      </c>
      <c r="P163" s="11">
        <v>45.451034999999997</v>
      </c>
      <c r="Q163" s="11">
        <v>72.014448000000002</v>
      </c>
      <c r="R163" s="11">
        <v>97.137720999999999</v>
      </c>
      <c r="S163" s="11">
        <v>131.154954</v>
      </c>
      <c r="T163" s="11">
        <v>197.15613999999999</v>
      </c>
      <c r="U163" s="11">
        <v>137.19801000000001</v>
      </c>
      <c r="V163" s="11">
        <v>156.64657199999999</v>
      </c>
      <c r="W163" s="11">
        <v>389.96593899999999</v>
      </c>
      <c r="X163" s="11">
        <v>273.51924300000002</v>
      </c>
      <c r="Y163" s="11">
        <v>259.18468799999999</v>
      </c>
      <c r="Z163" s="11">
        <v>804.25088900000003</v>
      </c>
      <c r="AA163" s="11">
        <v>3217.0015960000001</v>
      </c>
      <c r="AB163" s="11">
        <v>1445.0849029999999</v>
      </c>
      <c r="AC163" s="11">
        <v>2754.97</v>
      </c>
      <c r="AD163" s="11">
        <v>3570.05</v>
      </c>
      <c r="AE163" s="11">
        <v>2498.96</v>
      </c>
    </row>
    <row r="164" spans="1:31" ht="13.5" customHeight="1" x14ac:dyDescent="0.15">
      <c r="A164" s="1"/>
      <c r="B164" s="16" t="s">
        <v>457</v>
      </c>
      <c r="C164" s="13">
        <v>0.92200000000000004</v>
      </c>
      <c r="D164" s="14">
        <v>1.4832856712504499</v>
      </c>
      <c r="E164" s="14">
        <v>8.6660643254352365</v>
      </c>
      <c r="F164" s="14">
        <v>6.190194838634957</v>
      </c>
      <c r="G164" s="14">
        <v>0.19</v>
      </c>
      <c r="H164" s="14">
        <v>3.54283635373005</v>
      </c>
      <c r="I164" s="14">
        <v>7.4999999999999997E-2</v>
      </c>
      <c r="J164" s="14">
        <v>4</v>
      </c>
      <c r="K164" s="14">
        <v>4.9249999999999998</v>
      </c>
      <c r="L164" s="14">
        <v>4.574999</v>
      </c>
      <c r="M164" s="14">
        <v>5.0812200000000001</v>
      </c>
      <c r="N164" s="14">
        <v>15.109783999999999</v>
      </c>
      <c r="O164" s="14">
        <v>6.9082520000000001</v>
      </c>
      <c r="P164" s="14">
        <v>21.384872000000001</v>
      </c>
      <c r="Q164" s="14">
        <v>23.588131000000001</v>
      </c>
      <c r="R164" s="14">
        <v>262.36267099999998</v>
      </c>
      <c r="S164" s="14">
        <v>610.83634900000004</v>
      </c>
      <c r="T164" s="14">
        <v>342.42034000000001</v>
      </c>
      <c r="U164" s="14">
        <v>64.36515</v>
      </c>
      <c r="V164" s="14">
        <v>355.50178299999999</v>
      </c>
      <c r="W164" s="14">
        <v>127.634919</v>
      </c>
      <c r="X164" s="14">
        <v>215.95065600000001</v>
      </c>
      <c r="Y164" s="14">
        <v>624.94985199999996</v>
      </c>
      <c r="Z164" s="14">
        <v>573.91259500000001</v>
      </c>
      <c r="AA164" s="14">
        <v>476.66007300000001</v>
      </c>
      <c r="AB164" s="14">
        <v>254.215159</v>
      </c>
      <c r="AC164" s="14">
        <v>506.32</v>
      </c>
      <c r="AD164" s="14">
        <v>408.3</v>
      </c>
      <c r="AE164" s="14">
        <v>393.98</v>
      </c>
    </row>
    <row r="165" spans="1:31" ht="13.5" customHeight="1" x14ac:dyDescent="0.15">
      <c r="A165" s="1"/>
      <c r="B165" s="16" t="s">
        <v>458</v>
      </c>
      <c r="C165" s="10">
        <v>20.453999999999994</v>
      </c>
      <c r="D165" s="11">
        <v>2.9396920939923601</v>
      </c>
      <c r="E165" s="11">
        <v>6.3926103646832999</v>
      </c>
      <c r="F165" s="11">
        <v>27.7706480417969</v>
      </c>
      <c r="G165" s="11">
        <v>31.74</v>
      </c>
      <c r="H165" s="11">
        <v>7.4483242852896225</v>
      </c>
      <c r="I165" s="11">
        <v>36.15</v>
      </c>
      <c r="J165" s="11">
        <v>24.900000000000006</v>
      </c>
      <c r="K165" s="11">
        <v>31.774999999999999</v>
      </c>
      <c r="L165" s="11">
        <v>55.300001999999999</v>
      </c>
      <c r="M165" s="11">
        <v>9.6737009999999994</v>
      </c>
      <c r="N165" s="11">
        <v>37.962584</v>
      </c>
      <c r="O165" s="11">
        <v>51.190083999999999</v>
      </c>
      <c r="P165" s="11">
        <v>66.263654000000002</v>
      </c>
      <c r="Q165" s="11">
        <v>89.812062999999995</v>
      </c>
      <c r="R165" s="11">
        <v>61.331727999999998</v>
      </c>
      <c r="S165" s="11">
        <v>60.320756000000003</v>
      </c>
      <c r="T165" s="11">
        <v>100.52706000000001</v>
      </c>
      <c r="U165" s="11">
        <v>116.7022</v>
      </c>
      <c r="V165" s="11">
        <v>130.36516</v>
      </c>
      <c r="W165" s="11">
        <v>290.10644200000002</v>
      </c>
      <c r="X165" s="11">
        <v>124.27706000000001</v>
      </c>
      <c r="Y165" s="11">
        <v>132.14255600000001</v>
      </c>
      <c r="Z165" s="11">
        <v>160.629728</v>
      </c>
      <c r="AA165" s="11">
        <v>197.78192799999999</v>
      </c>
      <c r="AB165" s="11">
        <v>215.701696</v>
      </c>
      <c r="AC165" s="11">
        <v>255.16</v>
      </c>
      <c r="AD165" s="11">
        <v>124.51</v>
      </c>
      <c r="AE165" s="11">
        <v>121.7</v>
      </c>
    </row>
    <row r="166" spans="1:31" ht="13.5" customHeight="1" x14ac:dyDescent="0.15">
      <c r="A166" s="1"/>
      <c r="B166" s="16" t="s">
        <v>459</v>
      </c>
      <c r="C166" s="13">
        <v>9.2390000000000043</v>
      </c>
      <c r="D166" s="14">
        <v>10.7790124826422</v>
      </c>
      <c r="E166" s="14">
        <v>11.019037674429999</v>
      </c>
      <c r="F166" s="14">
        <v>13.469691198242407</v>
      </c>
      <c r="G166" s="14">
        <v>14.38</v>
      </c>
      <c r="H166" s="14">
        <v>15.249640275214501</v>
      </c>
      <c r="I166" s="14">
        <v>20.574999999999999</v>
      </c>
      <c r="J166" s="14">
        <v>32.375</v>
      </c>
      <c r="K166" s="14">
        <v>24.8</v>
      </c>
      <c r="L166" s="14">
        <v>19.499998000000001</v>
      </c>
      <c r="M166" s="14">
        <v>27.438808999999999</v>
      </c>
      <c r="N166" s="14">
        <v>33.145648000000001</v>
      </c>
      <c r="O166" s="14">
        <v>39.835124</v>
      </c>
      <c r="P166" s="14">
        <v>43.912154999999998</v>
      </c>
      <c r="Q166" s="14">
        <v>48.068803000000003</v>
      </c>
      <c r="R166" s="14">
        <v>54.489289999999997</v>
      </c>
      <c r="S166" s="14">
        <v>79.002878999999993</v>
      </c>
      <c r="T166" s="14">
        <v>82.640609999999995</v>
      </c>
      <c r="U166" s="14">
        <v>76.296790000000001</v>
      </c>
      <c r="V166" s="14">
        <v>109.09383</v>
      </c>
      <c r="W166" s="14">
        <v>131.16485700000001</v>
      </c>
      <c r="X166" s="14">
        <v>102.449099</v>
      </c>
      <c r="Y166" s="14">
        <v>121.08421800000001</v>
      </c>
      <c r="Z166" s="14">
        <v>127.75836200000001</v>
      </c>
      <c r="AA166" s="14">
        <v>111.763223</v>
      </c>
      <c r="AB166" s="14">
        <v>126.471532</v>
      </c>
      <c r="AC166" s="14">
        <v>72.069999999999993</v>
      </c>
      <c r="AD166" s="14">
        <v>130.99</v>
      </c>
      <c r="AE166" s="14">
        <v>96.07</v>
      </c>
    </row>
    <row r="167" spans="1:31" ht="13.5" customHeight="1" x14ac:dyDescent="0.15">
      <c r="A167" s="1"/>
      <c r="B167" s="16" t="s">
        <v>460</v>
      </c>
      <c r="C167" s="10"/>
      <c r="D167" s="11">
        <v>0.9768177787162412</v>
      </c>
      <c r="E167" s="11">
        <v>2.5136319232456699</v>
      </c>
      <c r="F167" s="11">
        <v>0.6633135534351573</v>
      </c>
      <c r="G167" s="11">
        <v>0.1</v>
      </c>
      <c r="H167" s="11"/>
      <c r="I167" s="11"/>
      <c r="J167" s="11"/>
      <c r="K167" s="11"/>
      <c r="L167" s="11"/>
      <c r="M167" s="11"/>
      <c r="N167" s="11">
        <v>3.8400000000000001E-3</v>
      </c>
      <c r="O167" s="11"/>
      <c r="P167" s="11">
        <v>2.7959999999999999E-3</v>
      </c>
      <c r="Q167" s="11"/>
      <c r="R167" s="11"/>
      <c r="S167" s="11"/>
      <c r="T167" s="11">
        <v>0.28670000000000001</v>
      </c>
      <c r="U167" s="11">
        <v>2.8700000000000002E-3</v>
      </c>
      <c r="V167" s="11">
        <v>1.5598879999999999</v>
      </c>
      <c r="W167" s="11">
        <v>2.362514</v>
      </c>
      <c r="X167" s="11">
        <v>4.0279259999999999</v>
      </c>
      <c r="Y167" s="11">
        <v>3.7367409999999999</v>
      </c>
      <c r="Z167" s="11">
        <v>1.1524920000000001</v>
      </c>
      <c r="AA167" s="11">
        <v>5.1492740000000001</v>
      </c>
      <c r="AB167" s="11">
        <v>13.553582</v>
      </c>
      <c r="AC167" s="11">
        <v>74.3</v>
      </c>
      <c r="AD167" s="11">
        <v>26.73</v>
      </c>
      <c r="AE167" s="11">
        <v>0.04</v>
      </c>
    </row>
    <row r="168" spans="1:31" ht="13.5" customHeight="1" x14ac:dyDescent="0.15">
      <c r="A168" s="1"/>
      <c r="B168" s="16" t="s">
        <v>461</v>
      </c>
      <c r="C168" s="13">
        <v>1.9E-2</v>
      </c>
      <c r="D168" s="14">
        <v>3.9783700270374697E-3</v>
      </c>
      <c r="E168" s="14">
        <v>16.504198473282401</v>
      </c>
      <c r="F168" s="14"/>
      <c r="G168" s="14"/>
      <c r="H168" s="14">
        <v>17.231726601049999</v>
      </c>
      <c r="I168" s="14">
        <v>7.1</v>
      </c>
      <c r="J168" s="14">
        <v>0.95</v>
      </c>
      <c r="K168" s="14">
        <v>8.7750000000000004</v>
      </c>
      <c r="L168" s="14">
        <v>7.875</v>
      </c>
      <c r="M168" s="14">
        <v>6.1567889999999998</v>
      </c>
      <c r="N168" s="14">
        <v>12.445803</v>
      </c>
      <c r="O168" s="14">
        <v>3.5800679999999998</v>
      </c>
      <c r="P168" s="14">
        <v>5.5127300000000004</v>
      </c>
      <c r="Q168" s="14">
        <v>106.243014</v>
      </c>
      <c r="R168" s="14">
        <v>67.045006000000001</v>
      </c>
      <c r="S168" s="14">
        <v>191.536978</v>
      </c>
      <c r="T168" s="14">
        <v>301.54709000000003</v>
      </c>
      <c r="U168" s="14">
        <v>19.595549999999999</v>
      </c>
      <c r="V168" s="14">
        <v>17.726542999999999</v>
      </c>
      <c r="W168" s="14">
        <v>11.244738999999999</v>
      </c>
      <c r="X168" s="14">
        <v>10.299445</v>
      </c>
      <c r="Y168" s="14">
        <v>36.056832999999997</v>
      </c>
      <c r="Z168" s="14">
        <v>7.692869</v>
      </c>
      <c r="AA168" s="14">
        <v>83.559723000000005</v>
      </c>
      <c r="AB168" s="14">
        <v>5.8858620000000004</v>
      </c>
      <c r="AC168" s="14">
        <v>37.14</v>
      </c>
      <c r="AD168" s="14">
        <v>141.66</v>
      </c>
      <c r="AE168" s="14">
        <v>7.78</v>
      </c>
    </row>
    <row r="169" spans="1:31" ht="13.5" customHeight="1" x14ac:dyDescent="0.15">
      <c r="A169" s="1"/>
      <c r="B169" s="16" t="s">
        <v>462</v>
      </c>
      <c r="C169" s="10">
        <v>1.8180000000000001</v>
      </c>
      <c r="D169" s="11">
        <v>0.75708662265287663</v>
      </c>
      <c r="E169" s="11">
        <v>0.27913658904305605</v>
      </c>
      <c r="F169" s="11">
        <v>1.4312806137127201</v>
      </c>
      <c r="G169" s="11">
        <v>2.35</v>
      </c>
      <c r="H169" s="11">
        <v>1.76811372770172</v>
      </c>
      <c r="I169" s="11">
        <v>3.45</v>
      </c>
      <c r="J169" s="11">
        <v>3.125</v>
      </c>
      <c r="K169" s="11">
        <v>3.3</v>
      </c>
      <c r="L169" s="11">
        <v>1.1499999999999999</v>
      </c>
      <c r="M169" s="11">
        <v>1.8571599999999999</v>
      </c>
      <c r="N169" s="11">
        <v>3.5068649999999999</v>
      </c>
      <c r="O169" s="11">
        <v>4.772589</v>
      </c>
      <c r="P169" s="11">
        <v>6.9005840000000003</v>
      </c>
      <c r="Q169" s="11">
        <v>14.263534999999999</v>
      </c>
      <c r="R169" s="11">
        <v>18.517161999999999</v>
      </c>
      <c r="S169" s="11">
        <v>17.351838999999998</v>
      </c>
      <c r="T169" s="11">
        <v>13.030570000000001</v>
      </c>
      <c r="U169" s="11">
        <v>21.90063</v>
      </c>
      <c r="V169" s="11">
        <v>20.705618999999999</v>
      </c>
      <c r="W169" s="11">
        <v>62.626690000000004</v>
      </c>
      <c r="X169" s="11">
        <v>90.545106000000004</v>
      </c>
      <c r="Y169" s="11">
        <v>51.581336999999998</v>
      </c>
      <c r="Z169" s="11">
        <v>71.233356999999998</v>
      </c>
      <c r="AA169" s="11">
        <v>129.18425400000001</v>
      </c>
      <c r="AB169" s="11">
        <v>127.104551</v>
      </c>
      <c r="AC169" s="11">
        <v>140.15</v>
      </c>
      <c r="AD169" s="11">
        <v>150.97</v>
      </c>
      <c r="AE169" s="11">
        <v>272.73</v>
      </c>
    </row>
    <row r="170" spans="1:31" ht="13.5" customHeight="1" x14ac:dyDescent="0.15">
      <c r="A170" s="1"/>
      <c r="B170" s="16" t="s">
        <v>463</v>
      </c>
      <c r="C170" s="13"/>
      <c r="D170" s="14">
        <v>7.7169425473619992E-5</v>
      </c>
      <c r="E170" s="14">
        <v>1.9083969465647998E-4</v>
      </c>
      <c r="F170" s="14"/>
      <c r="G170" s="14">
        <v>2.63</v>
      </c>
      <c r="H170" s="14">
        <v>1.93365170353671</v>
      </c>
      <c r="I170" s="14">
        <v>1.35</v>
      </c>
      <c r="J170" s="14">
        <v>0.42499999999999999</v>
      </c>
      <c r="K170" s="14">
        <v>0.55000000000000004</v>
      </c>
      <c r="L170" s="14">
        <v>0.375</v>
      </c>
      <c r="M170" s="14">
        <v>1.6927909999999999</v>
      </c>
      <c r="N170" s="14">
        <v>1.7015480000000001</v>
      </c>
      <c r="O170" s="14">
        <v>4.1590689999999997</v>
      </c>
      <c r="P170" s="14">
        <v>4.9228300000000003</v>
      </c>
      <c r="Q170" s="14">
        <v>2.6202860000000001</v>
      </c>
      <c r="R170" s="14">
        <v>4.2108600000000003</v>
      </c>
      <c r="S170" s="14">
        <v>12.836169999999999</v>
      </c>
      <c r="T170" s="14">
        <v>13.86439</v>
      </c>
      <c r="U170" s="14">
        <v>85.230180000000004</v>
      </c>
      <c r="V170" s="14">
        <v>33.707496999999996</v>
      </c>
      <c r="W170" s="14">
        <v>20.326571999999999</v>
      </c>
      <c r="X170" s="14">
        <v>42.635851000000002</v>
      </c>
      <c r="Y170" s="14">
        <v>19.536560000000001</v>
      </c>
      <c r="Z170" s="14">
        <v>31.335470000000001</v>
      </c>
      <c r="AA170" s="14">
        <v>66.570468000000005</v>
      </c>
      <c r="AB170" s="14">
        <v>42.041822000000003</v>
      </c>
      <c r="AC170" s="14">
        <v>18.940000000000001</v>
      </c>
      <c r="AD170" s="14">
        <v>19.62</v>
      </c>
      <c r="AE170" s="14">
        <v>36.26</v>
      </c>
    </row>
    <row r="171" spans="1:31" ht="13.5" customHeight="1" x14ac:dyDescent="0.15">
      <c r="A171" s="1"/>
      <c r="B171" s="16" t="s">
        <v>464</v>
      </c>
      <c r="C171" s="10"/>
      <c r="D171" s="11">
        <v>8.1575505223996606E-2</v>
      </c>
      <c r="E171" s="11">
        <v>0.69116291463094537</v>
      </c>
      <c r="F171" s="11"/>
      <c r="G171" s="11">
        <v>0.19</v>
      </c>
      <c r="H171" s="11">
        <v>3.8746013847271303</v>
      </c>
      <c r="I171" s="11">
        <v>0.1</v>
      </c>
      <c r="J171" s="11">
        <v>0.1</v>
      </c>
      <c r="K171" s="11">
        <v>6.55</v>
      </c>
      <c r="L171" s="11">
        <v>12.15</v>
      </c>
      <c r="M171" s="11">
        <v>1.7417279999999999</v>
      </c>
      <c r="N171" s="11">
        <v>15.383004</v>
      </c>
      <c r="O171" s="11">
        <v>28.374155999999999</v>
      </c>
      <c r="P171" s="11">
        <v>17.065860000000001</v>
      </c>
      <c r="Q171" s="11">
        <v>5.1945360000000003</v>
      </c>
      <c r="R171" s="11">
        <v>2.7304560000000002</v>
      </c>
      <c r="S171" s="11">
        <v>3.697524</v>
      </c>
      <c r="T171" s="11">
        <v>8.2807099999999991</v>
      </c>
      <c r="U171" s="11">
        <v>4.64222</v>
      </c>
      <c r="V171" s="11">
        <v>3.068686</v>
      </c>
      <c r="W171" s="11">
        <v>4.5937239999999999</v>
      </c>
      <c r="X171" s="11">
        <v>25.583817</v>
      </c>
      <c r="Y171" s="11">
        <v>76.226158999999996</v>
      </c>
      <c r="Z171" s="11">
        <v>73.748849000000007</v>
      </c>
      <c r="AA171" s="11">
        <v>152.42291</v>
      </c>
      <c r="AB171" s="11">
        <v>176.53795199999999</v>
      </c>
      <c r="AC171" s="11">
        <v>123.52</v>
      </c>
      <c r="AD171" s="11">
        <v>21.5</v>
      </c>
      <c r="AE171" s="11">
        <v>35.9</v>
      </c>
    </row>
    <row r="172" spans="1:31" ht="13.5" customHeight="1" x14ac:dyDescent="0.15">
      <c r="A172" s="1"/>
      <c r="B172" s="16" t="s">
        <v>465</v>
      </c>
      <c r="C172" s="13">
        <v>0.26200000000000001</v>
      </c>
      <c r="D172" s="14">
        <v>0.44792036593735901</v>
      </c>
      <c r="E172" s="14">
        <v>0.38626659896542004</v>
      </c>
      <c r="F172" s="14">
        <v>0.88608169519050406</v>
      </c>
      <c r="G172" s="14">
        <v>8.83</v>
      </c>
      <c r="H172" s="14">
        <v>3.3302606384644</v>
      </c>
      <c r="I172" s="14">
        <v>5.5</v>
      </c>
      <c r="J172" s="14">
        <v>3</v>
      </c>
      <c r="K172" s="14">
        <v>3.4249999999999998</v>
      </c>
      <c r="L172" s="14">
        <v>5.625</v>
      </c>
      <c r="M172" s="14">
        <v>3.0770400000000002</v>
      </c>
      <c r="N172" s="14">
        <v>12.916397999999999</v>
      </c>
      <c r="O172" s="14">
        <v>9.6899470000000001</v>
      </c>
      <c r="P172" s="14">
        <v>7.2002860000000002</v>
      </c>
      <c r="Q172" s="14">
        <v>7.2933820000000003</v>
      </c>
      <c r="R172" s="14">
        <v>12.715354</v>
      </c>
      <c r="S172" s="14">
        <v>11.183028</v>
      </c>
      <c r="T172" s="14">
        <v>15.91051</v>
      </c>
      <c r="U172" s="14">
        <v>9.2322799999999994</v>
      </c>
      <c r="V172" s="14">
        <v>16.042308999999999</v>
      </c>
      <c r="W172" s="14">
        <v>34.417926000000001</v>
      </c>
      <c r="X172" s="14">
        <v>31.414574000000002</v>
      </c>
      <c r="Y172" s="14">
        <v>21.367622000000001</v>
      </c>
      <c r="Z172" s="14">
        <v>21.540433</v>
      </c>
      <c r="AA172" s="14">
        <v>20.106116</v>
      </c>
      <c r="AB172" s="14">
        <v>18.991021</v>
      </c>
      <c r="AC172" s="14">
        <v>18.45</v>
      </c>
      <c r="AD172" s="14">
        <v>74.849999999999994</v>
      </c>
      <c r="AE172" s="14">
        <v>26.65</v>
      </c>
    </row>
    <row r="173" spans="1:31" ht="13.5" customHeight="1" x14ac:dyDescent="0.15">
      <c r="A173" s="1"/>
      <c r="B173" s="16" t="s">
        <v>466</v>
      </c>
      <c r="C173" s="10">
        <v>2.31</v>
      </c>
      <c r="D173" s="11">
        <v>5.628161664500376</v>
      </c>
      <c r="E173" s="11">
        <v>23.159492500910599</v>
      </c>
      <c r="F173" s="11">
        <v>17.561329786880702</v>
      </c>
      <c r="G173" s="11">
        <v>6.63</v>
      </c>
      <c r="H173" s="11">
        <v>31.600936415557197</v>
      </c>
      <c r="I173" s="11">
        <v>17.25</v>
      </c>
      <c r="J173" s="11">
        <v>22.475000000000001</v>
      </c>
      <c r="K173" s="11">
        <v>31.625</v>
      </c>
      <c r="L173" s="11">
        <v>24.4</v>
      </c>
      <c r="M173" s="11">
        <v>12.810121000000001</v>
      </c>
      <c r="N173" s="11">
        <v>22.481376999999998</v>
      </c>
      <c r="O173" s="11">
        <v>24.654987999999999</v>
      </c>
      <c r="P173" s="11">
        <v>36.552137000000002</v>
      </c>
      <c r="Q173" s="11">
        <v>48.348047000000001</v>
      </c>
      <c r="R173" s="11">
        <v>33.886538000000002</v>
      </c>
      <c r="S173" s="11">
        <v>42.619314000000003</v>
      </c>
      <c r="T173" s="11">
        <v>59.49371</v>
      </c>
      <c r="U173" s="11">
        <v>43.593879999999999</v>
      </c>
      <c r="V173" s="11">
        <v>87.369814000000005</v>
      </c>
      <c r="W173" s="11">
        <v>124.155568</v>
      </c>
      <c r="X173" s="11">
        <v>257.77512100000001</v>
      </c>
      <c r="Y173" s="11">
        <v>245.64830900000001</v>
      </c>
      <c r="Z173" s="11">
        <v>328.42565300000001</v>
      </c>
      <c r="AA173" s="11">
        <v>374.642404</v>
      </c>
      <c r="AB173" s="11">
        <v>411.20379000000003</v>
      </c>
      <c r="AC173" s="11">
        <v>983.03</v>
      </c>
      <c r="AD173" s="11">
        <v>1031.3</v>
      </c>
      <c r="AE173" s="11">
        <v>856.89</v>
      </c>
    </row>
    <row r="174" spans="1:31" ht="13.5" customHeight="1" x14ac:dyDescent="0.15">
      <c r="A174" s="1"/>
      <c r="B174" s="16" t="s">
        <v>467</v>
      </c>
      <c r="C174" s="13"/>
      <c r="D174" s="14">
        <v>2.3168417866037001E-4</v>
      </c>
      <c r="E174" s="14">
        <v>5.4300955057974293E-3</v>
      </c>
      <c r="F174" s="14">
        <v>1.88823945473456</v>
      </c>
      <c r="G174" s="14">
        <v>0.09</v>
      </c>
      <c r="H174" s="14">
        <v>2.28649822796387E-2</v>
      </c>
      <c r="I174" s="14">
        <v>7.4999999999999997E-2</v>
      </c>
      <c r="J174" s="14">
        <v>2.5000000000000001E-2</v>
      </c>
      <c r="K174" s="14">
        <v>0.15</v>
      </c>
      <c r="L174" s="14">
        <v>0.35000399999999998</v>
      </c>
      <c r="M174" s="14">
        <v>0.191076</v>
      </c>
      <c r="N174" s="14">
        <v>2.4996480000000001</v>
      </c>
      <c r="O174" s="14">
        <v>0.89271599999999995</v>
      </c>
      <c r="P174" s="14">
        <v>6.1752000000000001E-2</v>
      </c>
      <c r="Q174" s="14">
        <v>15.58872</v>
      </c>
      <c r="R174" s="14">
        <v>7.7562720000000001</v>
      </c>
      <c r="S174" s="14">
        <v>16.580027999999999</v>
      </c>
      <c r="T174" s="14">
        <v>2.7810000000000001</v>
      </c>
      <c r="U174" s="14">
        <v>40.307380000000002</v>
      </c>
      <c r="V174" s="14">
        <v>34.239114999999998</v>
      </c>
      <c r="W174" s="14">
        <v>13.472832</v>
      </c>
      <c r="X174" s="14">
        <v>8.1509429999999998</v>
      </c>
      <c r="Y174" s="14">
        <v>14.169048999999999</v>
      </c>
      <c r="Z174" s="14">
        <v>31.777674000000001</v>
      </c>
      <c r="AA174" s="14">
        <v>12.440713000000001</v>
      </c>
      <c r="AB174" s="14">
        <v>35.088566</v>
      </c>
      <c r="AC174" s="14">
        <v>59.98</v>
      </c>
      <c r="AD174" s="14">
        <v>68.13</v>
      </c>
      <c r="AE174" s="14">
        <v>22.77</v>
      </c>
    </row>
    <row r="175" spans="1:31" ht="13.5" customHeight="1" x14ac:dyDescent="0.15">
      <c r="A175" s="1"/>
      <c r="B175" s="16" t="s">
        <v>468</v>
      </c>
      <c r="C175" s="10"/>
      <c r="D175" s="11"/>
      <c r="E175" s="11">
        <v>38.764610452076091</v>
      </c>
      <c r="F175" s="11"/>
      <c r="G175" s="11"/>
      <c r="H175" s="11">
        <v>9.738495573747551E-3</v>
      </c>
      <c r="I175" s="11">
        <v>7.4999999999999997E-2</v>
      </c>
      <c r="J175" s="11">
        <v>2.5000000000000001E-2</v>
      </c>
      <c r="K175" s="11">
        <v>7.4999999999999997E-2</v>
      </c>
      <c r="L175" s="11">
        <v>1.2250000000000001</v>
      </c>
      <c r="M175" s="11">
        <v>2.0771500000000001</v>
      </c>
      <c r="N175" s="11">
        <v>0.192693</v>
      </c>
      <c r="O175" s="11">
        <v>1.6682090000000001</v>
      </c>
      <c r="P175" s="11">
        <v>1.1097539999999999</v>
      </c>
      <c r="Q175" s="11">
        <v>0.75144500000000003</v>
      </c>
      <c r="R175" s="11">
        <v>4.2477980000000004</v>
      </c>
      <c r="S175" s="11">
        <v>1.854225</v>
      </c>
      <c r="T175" s="11">
        <v>0.50775000000000003</v>
      </c>
      <c r="U175" s="11">
        <v>0.25501000000000001</v>
      </c>
      <c r="V175" s="11">
        <v>10.421868</v>
      </c>
      <c r="W175" s="11">
        <v>0.13324</v>
      </c>
      <c r="X175" s="11">
        <v>69.234492000000003</v>
      </c>
      <c r="Y175" s="11">
        <v>0.51454999999999995</v>
      </c>
      <c r="Z175" s="11">
        <v>0.54429000000000005</v>
      </c>
      <c r="AA175" s="11">
        <v>0.22425200000000001</v>
      </c>
      <c r="AB175" s="11">
        <v>0.15745200000000001</v>
      </c>
      <c r="AC175" s="11">
        <v>19.760000000000002</v>
      </c>
      <c r="AD175" s="11">
        <v>1</v>
      </c>
      <c r="AE175" s="11">
        <v>0.78</v>
      </c>
    </row>
    <row r="176" spans="1:31" ht="13.5" customHeight="1" x14ac:dyDescent="0.15">
      <c r="A176" s="1"/>
      <c r="B176" s="16" t="s">
        <v>469</v>
      </c>
      <c r="C176" s="13">
        <v>125.175</v>
      </c>
      <c r="D176" s="14">
        <v>625.42313669209102</v>
      </c>
      <c r="E176" s="14">
        <v>771.15358571489583</v>
      </c>
      <c r="F176" s="14">
        <v>456.8105305197509</v>
      </c>
      <c r="G176" s="14">
        <v>628.83000000000004</v>
      </c>
      <c r="H176" s="14">
        <v>1372.7675792032589</v>
      </c>
      <c r="I176" s="14">
        <v>1218.0250000000001</v>
      </c>
      <c r="J176" s="14">
        <v>1162.1500000000001</v>
      </c>
      <c r="K176" s="14">
        <v>2490.7250000000017</v>
      </c>
      <c r="L176" s="14">
        <v>779.95</v>
      </c>
      <c r="M176" s="14">
        <v>73.396919999999994</v>
      </c>
      <c r="N176" s="14">
        <v>80.374994999999998</v>
      </c>
      <c r="O176" s="14">
        <v>76.263119000000003</v>
      </c>
      <c r="P176" s="14">
        <v>55.020535000000002</v>
      </c>
      <c r="Q176" s="14">
        <v>66.446939</v>
      </c>
      <c r="R176" s="14">
        <v>5288.3154729999997</v>
      </c>
      <c r="S176" s="14">
        <v>7468.7999479999999</v>
      </c>
      <c r="T176" s="14">
        <v>10093.00201</v>
      </c>
      <c r="U176" s="14">
        <v>5674.8244800000002</v>
      </c>
      <c r="V176" s="14">
        <v>10297.598459999999</v>
      </c>
      <c r="W176" s="14">
        <v>13750.209403999999</v>
      </c>
      <c r="X176" s="14">
        <v>13379.985431999999</v>
      </c>
      <c r="Y176" s="14">
        <v>12850.629924000001</v>
      </c>
      <c r="Z176" s="14">
        <v>15674.126134</v>
      </c>
      <c r="AA176" s="14">
        <v>10220.303935</v>
      </c>
      <c r="AB176" s="14">
        <v>7404.7558369999997</v>
      </c>
      <c r="AC176" s="14">
        <v>8339.16</v>
      </c>
      <c r="AD176" s="14">
        <v>11169.96</v>
      </c>
      <c r="AE176" s="14">
        <v>10609.37</v>
      </c>
    </row>
    <row r="177" spans="1:31" ht="13.5" customHeight="1" x14ac:dyDescent="0.15">
      <c r="A177" s="1"/>
      <c r="B177" s="16" t="s">
        <v>470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>
        <v>2.2284000000000002E-2</v>
      </c>
      <c r="N177" s="11"/>
      <c r="O177" s="11"/>
      <c r="P177" s="11">
        <v>0.54169199999999995</v>
      </c>
      <c r="Q177" s="11">
        <v>0.20936399999999999</v>
      </c>
      <c r="R177" s="11">
        <v>1.2377880000000001</v>
      </c>
      <c r="S177" s="11">
        <v>0.90748799999999996</v>
      </c>
      <c r="T177" s="11">
        <v>2.60467</v>
      </c>
      <c r="U177" s="11">
        <v>0.13727</v>
      </c>
      <c r="V177" s="11">
        <v>0.194272</v>
      </c>
      <c r="W177" s="11">
        <v>0.14557500000000001</v>
      </c>
      <c r="X177" s="11">
        <v>0.243503</v>
      </c>
      <c r="Y177" s="11">
        <v>0.19431100000000001</v>
      </c>
      <c r="Z177" s="11">
        <v>0.56804699999999997</v>
      </c>
      <c r="AA177" s="11">
        <v>1.9329559999999999</v>
      </c>
      <c r="AB177" s="11">
        <v>0.94465299999999996</v>
      </c>
      <c r="AC177" s="11">
        <v>3.66</v>
      </c>
      <c r="AD177" s="11">
        <v>7.15</v>
      </c>
      <c r="AE177" s="11">
        <v>4.3899999999999997</v>
      </c>
    </row>
    <row r="178" spans="1:31" ht="13.5" customHeight="1" x14ac:dyDescent="0.15">
      <c r="A178" s="1"/>
      <c r="B178" s="16" t="s">
        <v>471</v>
      </c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>
        <v>9.7979999999999994E-3</v>
      </c>
      <c r="P178" s="14"/>
      <c r="Q178" s="14">
        <v>1.3551000000000001E-2</v>
      </c>
      <c r="R178" s="14">
        <v>4.5149999999999999E-3</v>
      </c>
      <c r="S178" s="14">
        <v>2.9610000000000001E-3</v>
      </c>
      <c r="T178" s="14">
        <v>6.7220000000000002E-2</v>
      </c>
      <c r="U178" s="14">
        <v>4.965E-2</v>
      </c>
      <c r="V178" s="14">
        <v>5.2087000000000001E-2</v>
      </c>
      <c r="W178" s="14">
        <v>6.0270999999999998E-2</v>
      </c>
      <c r="X178" s="14">
        <v>2.0709000000000002E-2</v>
      </c>
      <c r="Y178" s="14"/>
      <c r="Z178" s="14">
        <v>4.3701999999999998E-2</v>
      </c>
      <c r="AA178" s="14">
        <v>9.7660000000000004E-3</v>
      </c>
      <c r="AB178" s="14">
        <v>0.02</v>
      </c>
      <c r="AC178" s="14"/>
      <c r="AD178" s="14">
        <v>0.01</v>
      </c>
      <c r="AE178" s="14"/>
    </row>
    <row r="179" spans="1:31" ht="13.5" customHeight="1" x14ac:dyDescent="0.15">
      <c r="A179" s="1"/>
      <c r="B179" s="16" t="s">
        <v>472</v>
      </c>
      <c r="C179" s="10">
        <v>101.28800000000003</v>
      </c>
      <c r="D179" s="11">
        <v>119.99904271569198</v>
      </c>
      <c r="E179" s="11">
        <v>21.063696701794697</v>
      </c>
      <c r="F179" s="11">
        <v>11.683502394640099</v>
      </c>
      <c r="G179" s="11">
        <v>24.48</v>
      </c>
      <c r="H179" s="11">
        <v>8.8864025320814815</v>
      </c>
      <c r="I179" s="11">
        <v>41.05</v>
      </c>
      <c r="J179" s="11">
        <v>99.85</v>
      </c>
      <c r="K179" s="11">
        <v>94.75</v>
      </c>
      <c r="L179" s="11">
        <v>55.049999</v>
      </c>
      <c r="M179" s="11">
        <v>103.80234900000001</v>
      </c>
      <c r="N179" s="11">
        <v>162.70405099999999</v>
      </c>
      <c r="O179" s="11">
        <v>151.821259</v>
      </c>
      <c r="P179" s="11">
        <v>163.46694299999999</v>
      </c>
      <c r="Q179" s="11">
        <v>264.71811000000002</v>
      </c>
      <c r="R179" s="11">
        <v>127.71045700000001</v>
      </c>
      <c r="S179" s="11">
        <v>130.66224</v>
      </c>
      <c r="T179" s="11">
        <v>204.61818</v>
      </c>
      <c r="U179" s="11">
        <v>231.13114999999999</v>
      </c>
      <c r="V179" s="11">
        <v>182.951538</v>
      </c>
      <c r="W179" s="11">
        <v>391.907265</v>
      </c>
      <c r="X179" s="11">
        <v>118.89004</v>
      </c>
      <c r="Y179" s="11">
        <v>118.55978500000001</v>
      </c>
      <c r="Z179" s="11">
        <v>207.073554</v>
      </c>
      <c r="AA179" s="11">
        <v>227.36767900000001</v>
      </c>
      <c r="AB179" s="11">
        <v>335.50901099999999</v>
      </c>
      <c r="AC179" s="11">
        <v>545.39</v>
      </c>
      <c r="AD179" s="11">
        <v>620.76</v>
      </c>
      <c r="AE179" s="11">
        <v>485.14</v>
      </c>
    </row>
    <row r="180" spans="1:31" ht="13.5" customHeight="1" x14ac:dyDescent="0.15">
      <c r="A180" s="1"/>
      <c r="B180" s="16" t="s">
        <v>473</v>
      </c>
      <c r="C180" s="13">
        <v>5.0000000000000001E-3</v>
      </c>
      <c r="D180" s="14"/>
      <c r="E180" s="14">
        <v>2.1995207594913298E-2</v>
      </c>
      <c r="F180" s="14"/>
      <c r="G180" s="14">
        <v>4.2699999999999996</v>
      </c>
      <c r="H180" s="14"/>
      <c r="I180" s="14">
        <v>0.22500000000000001</v>
      </c>
      <c r="J180" s="14">
        <v>7.4999999999999997E-2</v>
      </c>
      <c r="K180" s="14"/>
      <c r="L180" s="14"/>
      <c r="M180" s="14">
        <v>1.9258999999999998E-2</v>
      </c>
      <c r="N180" s="14">
        <v>5.1598999999999999E-2</v>
      </c>
      <c r="O180" s="14">
        <v>6.4299999999999996E-2</v>
      </c>
      <c r="P180" s="14">
        <v>0.45086399999999999</v>
      </c>
      <c r="Q180" s="14">
        <v>1.0034920000000001</v>
      </c>
      <c r="R180" s="14">
        <v>0.84817399999999998</v>
      </c>
      <c r="S180" s="14">
        <v>0.89389399999999997</v>
      </c>
      <c r="T180" s="14">
        <v>1.2599400000000001</v>
      </c>
      <c r="U180" s="14">
        <v>1.00298</v>
      </c>
      <c r="V180" s="14">
        <v>8.9400410000000008</v>
      </c>
      <c r="W180" s="14">
        <v>2.9426260000000002</v>
      </c>
      <c r="X180" s="14">
        <v>2.4684300000000001</v>
      </c>
      <c r="Y180" s="14">
        <v>1.6655819999999999</v>
      </c>
      <c r="Z180" s="14">
        <v>0.92292099999999999</v>
      </c>
      <c r="AA180" s="14">
        <v>0.83374599999999999</v>
      </c>
      <c r="AB180" s="14">
        <v>0.95317600000000002</v>
      </c>
      <c r="AC180" s="14">
        <v>0.79</v>
      </c>
      <c r="AD180" s="14">
        <v>5.0199999999999996</v>
      </c>
      <c r="AE180" s="14">
        <v>4.84</v>
      </c>
    </row>
    <row r="181" spans="1:31" ht="13.5" customHeight="1" x14ac:dyDescent="0.15">
      <c r="A181" s="1"/>
      <c r="B181" s="16" t="s">
        <v>474</v>
      </c>
      <c r="C181" s="10"/>
      <c r="D181" s="11"/>
      <c r="E181" s="11">
        <v>1.9763834923525101E-2</v>
      </c>
      <c r="F181" s="11"/>
      <c r="G181" s="11"/>
      <c r="H181" s="11"/>
      <c r="I181" s="11"/>
      <c r="J181" s="11">
        <v>0.15</v>
      </c>
      <c r="K181" s="11">
        <v>0.125</v>
      </c>
      <c r="L181" s="11">
        <v>0.77500000000000002</v>
      </c>
      <c r="M181" s="11">
        <v>0.51116200000000001</v>
      </c>
      <c r="N181" s="11">
        <v>3.217816</v>
      </c>
      <c r="O181" s="11">
        <v>5.8875719999999996</v>
      </c>
      <c r="P181" s="11">
        <v>3.3231329999999999</v>
      </c>
      <c r="Q181" s="11">
        <v>3.241838</v>
      </c>
      <c r="R181" s="11">
        <v>2.6463190000000001</v>
      </c>
      <c r="S181" s="11">
        <v>38.183391999999998</v>
      </c>
      <c r="T181" s="11">
        <v>54.603909999999999</v>
      </c>
      <c r="U181" s="11">
        <v>3.7827999999999999</v>
      </c>
      <c r="V181" s="11">
        <v>6.9581140000000001</v>
      </c>
      <c r="W181" s="11">
        <v>5.2214039999999997</v>
      </c>
      <c r="X181" s="11">
        <v>5.2761579999999997</v>
      </c>
      <c r="Y181" s="11">
        <v>5.7220519999999997</v>
      </c>
      <c r="Z181" s="11">
        <v>17.262118999999998</v>
      </c>
      <c r="AA181" s="11">
        <v>20.109181</v>
      </c>
      <c r="AB181" s="11">
        <v>13.306829</v>
      </c>
      <c r="AC181" s="11">
        <v>21.23</v>
      </c>
      <c r="AD181" s="11">
        <v>13.88</v>
      </c>
      <c r="AE181" s="11">
        <v>20.51</v>
      </c>
    </row>
    <row r="182" spans="1:31" ht="13.5" customHeight="1" x14ac:dyDescent="0.15">
      <c r="A182" s="1"/>
      <c r="B182" s="16" t="s">
        <v>475</v>
      </c>
      <c r="C182" s="13">
        <v>4.4379999999999988</v>
      </c>
      <c r="D182" s="14"/>
      <c r="E182" s="14"/>
      <c r="F182" s="14">
        <v>117.61767599518899</v>
      </c>
      <c r="G182" s="14">
        <v>170.83</v>
      </c>
      <c r="H182" s="14">
        <v>315.72930584056098</v>
      </c>
      <c r="I182" s="14">
        <v>453.82499999999999</v>
      </c>
      <c r="J182" s="14">
        <v>1138.450000000001</v>
      </c>
      <c r="K182" s="14">
        <v>1849.7500000000009</v>
      </c>
      <c r="L182" s="14">
        <v>1270.3500019999999</v>
      </c>
      <c r="M182" s="14">
        <v>1396.8968809999999</v>
      </c>
      <c r="N182" s="14">
        <v>1930.335521</v>
      </c>
      <c r="O182" s="14">
        <v>1947.7599299999999</v>
      </c>
      <c r="P182" s="14">
        <v>2085.299837</v>
      </c>
      <c r="Q182" s="14">
        <v>2403.2673850000001</v>
      </c>
      <c r="R182" s="14">
        <v>2471.6956989999999</v>
      </c>
      <c r="S182" s="14">
        <v>3327.7331629999999</v>
      </c>
      <c r="T182" s="14">
        <v>5775.5581499999998</v>
      </c>
      <c r="U182" s="14">
        <v>4900.6839099999997</v>
      </c>
      <c r="V182" s="14">
        <v>6932.1362319999998</v>
      </c>
      <c r="W182" s="14">
        <v>9334.7656530000004</v>
      </c>
      <c r="X182" s="14">
        <v>8641.4729650000008</v>
      </c>
      <c r="Y182" s="14">
        <v>7553.7396509999999</v>
      </c>
      <c r="Z182" s="14">
        <v>5999.8817650000001</v>
      </c>
      <c r="AA182" s="14">
        <v>6327.8671919999997</v>
      </c>
      <c r="AB182" s="14">
        <v>5105.1161590000002</v>
      </c>
      <c r="AC182" s="14">
        <v>6885.05</v>
      </c>
      <c r="AD182" s="14">
        <v>6612.31</v>
      </c>
      <c r="AE182" s="14">
        <v>6641.32</v>
      </c>
    </row>
    <row r="183" spans="1:31" ht="13.5" customHeight="1" x14ac:dyDescent="0.15">
      <c r="A183" s="1"/>
      <c r="B183" s="16" t="s">
        <v>476</v>
      </c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>
        <v>0.12</v>
      </c>
      <c r="AC183" s="11">
        <v>46.13</v>
      </c>
      <c r="AD183" s="11">
        <v>51.99</v>
      </c>
      <c r="AE183" s="11">
        <v>47.39</v>
      </c>
    </row>
    <row r="184" spans="1:31" ht="13.5" customHeight="1" x14ac:dyDescent="0.15">
      <c r="A184" s="1"/>
      <c r="B184" s="16" t="s">
        <v>477</v>
      </c>
      <c r="C184" s="13">
        <v>34.558999999999997</v>
      </c>
      <c r="D184" s="14">
        <v>37.196819222751081</v>
      </c>
      <c r="E184" s="14">
        <v>43.752596435046399</v>
      </c>
      <c r="F184" s="14">
        <v>58.030333940610809</v>
      </c>
      <c r="G184" s="14">
        <v>63.6</v>
      </c>
      <c r="H184" s="14">
        <v>96.857444715634585</v>
      </c>
      <c r="I184" s="14">
        <v>69.474999999999994</v>
      </c>
      <c r="J184" s="14">
        <v>110.45</v>
      </c>
      <c r="K184" s="14">
        <v>124.52500000000001</v>
      </c>
      <c r="L184" s="14">
        <v>75.75</v>
      </c>
      <c r="M184" s="14">
        <v>83.149371000000002</v>
      </c>
      <c r="N184" s="14">
        <v>87.386218999999997</v>
      </c>
      <c r="O184" s="14">
        <v>104.775462</v>
      </c>
      <c r="P184" s="14">
        <v>123.556957</v>
      </c>
      <c r="Q184" s="14">
        <v>122.72956000000001</v>
      </c>
      <c r="R184" s="14">
        <v>103.517617</v>
      </c>
      <c r="S184" s="14">
        <v>147.88713300000001</v>
      </c>
      <c r="T184" s="14">
        <v>196.64118999999999</v>
      </c>
      <c r="U184" s="14">
        <v>250.21397999999999</v>
      </c>
      <c r="V184" s="14">
        <v>284.40092299999998</v>
      </c>
      <c r="W184" s="14">
        <v>254.754887</v>
      </c>
      <c r="X184" s="14">
        <v>523.42929600000002</v>
      </c>
      <c r="Y184" s="14">
        <v>847.18082200000003</v>
      </c>
      <c r="Z184" s="14">
        <v>927.23883899999998</v>
      </c>
      <c r="AA184" s="14">
        <v>1006.971461</v>
      </c>
      <c r="AB184" s="14">
        <v>827.91115300000001</v>
      </c>
      <c r="AC184" s="14">
        <v>1106.55</v>
      </c>
      <c r="AD184" s="14">
        <v>1014.39</v>
      </c>
      <c r="AE184" s="14">
        <v>858.79</v>
      </c>
    </row>
    <row r="185" spans="1:31" ht="13.5" customHeight="1" x14ac:dyDescent="0.15">
      <c r="A185" s="1"/>
      <c r="B185" s="16" t="s">
        <v>478</v>
      </c>
      <c r="C185" s="10">
        <v>10.824000000000007</v>
      </c>
      <c r="D185" s="11">
        <v>0.97485515643105469</v>
      </c>
      <c r="E185" s="11">
        <v>1.51687819840515</v>
      </c>
      <c r="F185" s="11">
        <v>2.2058765491200498</v>
      </c>
      <c r="G185" s="11">
        <v>7.61</v>
      </c>
      <c r="H185" s="11">
        <v>2.0460388497356905</v>
      </c>
      <c r="I185" s="11">
        <v>8.375</v>
      </c>
      <c r="J185" s="11">
        <v>3.55</v>
      </c>
      <c r="K185" s="11">
        <v>11</v>
      </c>
      <c r="L185" s="11">
        <v>13.074999</v>
      </c>
      <c r="M185" s="11">
        <v>12.131281</v>
      </c>
      <c r="N185" s="11">
        <v>12.344028</v>
      </c>
      <c r="O185" s="11">
        <v>18.709347999999999</v>
      </c>
      <c r="P185" s="11">
        <v>34.376655</v>
      </c>
      <c r="Q185" s="11">
        <v>70.950749000000002</v>
      </c>
      <c r="R185" s="11">
        <v>77.013863000000001</v>
      </c>
      <c r="S185" s="11">
        <v>64.724265000000003</v>
      </c>
      <c r="T185" s="11">
        <v>106.72743</v>
      </c>
      <c r="U185" s="11">
        <v>84.849590000000006</v>
      </c>
      <c r="V185" s="11">
        <v>87.480487999999994</v>
      </c>
      <c r="W185" s="11">
        <v>126.281536</v>
      </c>
      <c r="X185" s="11">
        <v>196.15473600000001</v>
      </c>
      <c r="Y185" s="11">
        <v>139.97367700000001</v>
      </c>
      <c r="Z185" s="11">
        <v>206.192294</v>
      </c>
      <c r="AA185" s="11">
        <v>257.38077299999998</v>
      </c>
      <c r="AB185" s="11">
        <v>132.35263900000001</v>
      </c>
      <c r="AC185" s="11">
        <v>145.58000000000001</v>
      </c>
      <c r="AD185" s="11">
        <v>282.82</v>
      </c>
      <c r="AE185" s="11">
        <v>363.36</v>
      </c>
    </row>
    <row r="186" spans="1:31" ht="13.5" customHeight="1" x14ac:dyDescent="0.15">
      <c r="A186" s="1"/>
      <c r="B186" s="16" t="s">
        <v>479</v>
      </c>
      <c r="C186" s="13">
        <v>1.0349999999999999</v>
      </c>
      <c r="D186" s="14">
        <v>0.44660544813050801</v>
      </c>
      <c r="E186" s="14">
        <v>0.40024634003253201</v>
      </c>
      <c r="F186" s="14">
        <v>0.22781881326768</v>
      </c>
      <c r="G186" s="14">
        <v>0.49</v>
      </c>
      <c r="H186" s="14">
        <v>1.4174127271363199</v>
      </c>
      <c r="I186" s="14">
        <v>0.82499999999999996</v>
      </c>
      <c r="J186" s="14">
        <v>0.35</v>
      </c>
      <c r="K186" s="14">
        <v>1.8</v>
      </c>
      <c r="L186" s="14">
        <v>2.9000020000000002</v>
      </c>
      <c r="M186" s="14">
        <v>1.3029109999999999</v>
      </c>
      <c r="N186" s="14">
        <v>1.780367</v>
      </c>
      <c r="O186" s="14">
        <v>2.030465</v>
      </c>
      <c r="P186" s="14">
        <v>5.3020759999999996</v>
      </c>
      <c r="Q186" s="14">
        <v>3.7784499999999999</v>
      </c>
      <c r="R186" s="14">
        <v>4.2529120000000002</v>
      </c>
      <c r="S186" s="14">
        <v>12.519855</v>
      </c>
      <c r="T186" s="14">
        <v>18.484950000000001</v>
      </c>
      <c r="U186" s="14">
        <v>13.10446</v>
      </c>
      <c r="V186" s="14">
        <v>13.151039000000001</v>
      </c>
      <c r="W186" s="14">
        <v>16.942800999999999</v>
      </c>
      <c r="X186" s="14">
        <v>27.57808</v>
      </c>
      <c r="Y186" s="14">
        <v>32.695137000000003</v>
      </c>
      <c r="Z186" s="14">
        <v>36.602549000000003</v>
      </c>
      <c r="AA186" s="14">
        <v>37.232036999999998</v>
      </c>
      <c r="AB186" s="14">
        <v>68.217715999999996</v>
      </c>
      <c r="AC186" s="14">
        <v>59.7</v>
      </c>
      <c r="AD186" s="14">
        <v>30.25</v>
      </c>
      <c r="AE186" s="14">
        <v>33.06</v>
      </c>
    </row>
    <row r="187" spans="1:31" ht="13.5" customHeight="1" x14ac:dyDescent="0.15">
      <c r="A187" s="1"/>
      <c r="B187" s="16" t="s">
        <v>480</v>
      </c>
      <c r="C187" s="10">
        <v>49.381</v>
      </c>
      <c r="D187" s="11">
        <v>81.515137478299252</v>
      </c>
      <c r="E187" s="11">
        <v>45.1328519242645</v>
      </c>
      <c r="F187" s="11">
        <v>56.443450204851828</v>
      </c>
      <c r="G187" s="11">
        <v>66.23</v>
      </c>
      <c r="H187" s="11">
        <v>80.9862214097693</v>
      </c>
      <c r="I187" s="11">
        <v>98.924999999999997</v>
      </c>
      <c r="J187" s="11">
        <v>53.625</v>
      </c>
      <c r="K187" s="11">
        <v>29.274999999999999</v>
      </c>
      <c r="L187" s="11">
        <v>15.200001</v>
      </c>
      <c r="M187" s="11">
        <v>12.475379999999999</v>
      </c>
      <c r="N187" s="11">
        <v>14.172813</v>
      </c>
      <c r="O187" s="11">
        <v>17.513714</v>
      </c>
      <c r="P187" s="11">
        <v>21.813068999999999</v>
      </c>
      <c r="Q187" s="11">
        <v>36.162253999999997</v>
      </c>
      <c r="R187" s="11">
        <v>74.820097000000004</v>
      </c>
      <c r="S187" s="11">
        <v>77.663122000000001</v>
      </c>
      <c r="T187" s="11">
        <v>132.22936999999999</v>
      </c>
      <c r="U187" s="11">
        <v>159.81653</v>
      </c>
      <c r="V187" s="11">
        <v>48.491692999999998</v>
      </c>
      <c r="W187" s="11">
        <v>123.54996300000001</v>
      </c>
      <c r="X187" s="11">
        <v>289.03228799999999</v>
      </c>
      <c r="Y187" s="11">
        <v>303.74529200000001</v>
      </c>
      <c r="Z187" s="11">
        <v>229.77431300000001</v>
      </c>
      <c r="AA187" s="11">
        <v>404.23596900000001</v>
      </c>
      <c r="AB187" s="11">
        <v>723.30350599999997</v>
      </c>
      <c r="AC187" s="11">
        <v>953.32</v>
      </c>
      <c r="AD187" s="11">
        <v>651.04</v>
      </c>
      <c r="AE187" s="11">
        <v>747.97</v>
      </c>
    </row>
    <row r="188" spans="1:31" ht="13.5" customHeight="1" x14ac:dyDescent="0.15">
      <c r="A188" s="1"/>
      <c r="B188" s="16" t="s">
        <v>481</v>
      </c>
      <c r="C188" s="13">
        <v>9.0399999999999991</v>
      </c>
      <c r="D188" s="14">
        <v>12.848849675876901</v>
      </c>
      <c r="E188" s="14">
        <v>9.1592826562669103</v>
      </c>
      <c r="F188" s="14">
        <v>9.7587024250111813</v>
      </c>
      <c r="G188" s="14">
        <v>15.42</v>
      </c>
      <c r="H188" s="14">
        <v>12.4145533780958</v>
      </c>
      <c r="I188" s="14">
        <v>16.324999999999999</v>
      </c>
      <c r="J188" s="14">
        <v>15.475</v>
      </c>
      <c r="K188" s="14">
        <v>14.225</v>
      </c>
      <c r="L188" s="14">
        <v>9.7249999999999996</v>
      </c>
      <c r="M188" s="14">
        <v>12.548057999999999</v>
      </c>
      <c r="N188" s="14">
        <v>15.155018</v>
      </c>
      <c r="O188" s="14">
        <v>15.82671</v>
      </c>
      <c r="P188" s="14">
        <v>23.897023000000001</v>
      </c>
      <c r="Q188" s="14">
        <v>25.947469999999999</v>
      </c>
      <c r="R188" s="14">
        <v>30.543073</v>
      </c>
      <c r="S188" s="14">
        <v>24.726081000000001</v>
      </c>
      <c r="T188" s="14">
        <v>15.62044</v>
      </c>
      <c r="U188" s="14">
        <v>18.958909999999999</v>
      </c>
      <c r="V188" s="14">
        <v>12.498056</v>
      </c>
      <c r="W188" s="14">
        <v>9.0168750000000006</v>
      </c>
      <c r="X188" s="14">
        <v>33.013267999999997</v>
      </c>
      <c r="Y188" s="14">
        <v>10.316807000000001</v>
      </c>
      <c r="Z188" s="14">
        <v>30.233972999999999</v>
      </c>
      <c r="AA188" s="14">
        <v>22.457212999999999</v>
      </c>
      <c r="AB188" s="14">
        <v>48.303812999999998</v>
      </c>
      <c r="AC188" s="14">
        <v>71.180000000000007</v>
      </c>
      <c r="AD188" s="14">
        <v>17.14</v>
      </c>
      <c r="AE188" s="14">
        <v>11.99</v>
      </c>
    </row>
    <row r="189" spans="1:31" ht="13.5" customHeight="1" x14ac:dyDescent="0.15">
      <c r="A189" s="1"/>
      <c r="B189" s="16" t="s">
        <v>482</v>
      </c>
      <c r="C189" s="10"/>
      <c r="D189" s="11">
        <v>1.5449980687524002E-4</v>
      </c>
      <c r="E189" s="11">
        <v>6.8702290076335E-4</v>
      </c>
      <c r="F189" s="11">
        <v>7.2680905323557502E-3</v>
      </c>
      <c r="G189" s="11"/>
      <c r="H189" s="11"/>
      <c r="I189" s="11"/>
      <c r="J189" s="11"/>
      <c r="K189" s="11"/>
      <c r="L189" s="11"/>
      <c r="M189" s="11"/>
      <c r="N189" s="11"/>
      <c r="O189" s="11">
        <v>7.0679999999999996E-3</v>
      </c>
      <c r="P189" s="11">
        <v>3.4103000000000001E-2</v>
      </c>
      <c r="Q189" s="11"/>
      <c r="R189" s="11">
        <v>0.29212300000000002</v>
      </c>
      <c r="S189" s="11">
        <v>6.0576999999999999E-2</v>
      </c>
      <c r="T189" s="11">
        <v>2.7980000000000001E-2</v>
      </c>
      <c r="U189" s="11">
        <v>3.5950000000000003E-2</v>
      </c>
      <c r="V189" s="11">
        <v>0.21765599999999999</v>
      </c>
      <c r="W189" s="11">
        <v>7.4298000000000003E-2</v>
      </c>
      <c r="X189" s="11">
        <v>9.7060999999999995E-2</v>
      </c>
      <c r="Y189" s="11">
        <v>2.0482E-2</v>
      </c>
      <c r="Z189" s="11">
        <v>0.16356100000000001</v>
      </c>
      <c r="AA189" s="11"/>
      <c r="AB189" s="11"/>
      <c r="AC189" s="11">
        <v>0.03</v>
      </c>
      <c r="AD189" s="11">
        <v>7.0000000000000007E-2</v>
      </c>
      <c r="AE189" s="11">
        <v>0.02</v>
      </c>
    </row>
    <row r="190" spans="1:31" ht="13.5" customHeight="1" x14ac:dyDescent="0.15">
      <c r="A190" s="1"/>
      <c r="B190" s="15" t="s">
        <v>483</v>
      </c>
      <c r="C190" s="13">
        <v>338.92899999999997</v>
      </c>
      <c r="D190" s="14">
        <v>399.34140644080333</v>
      </c>
      <c r="E190" s="14">
        <v>279.17448290510987</v>
      </c>
      <c r="F190" s="14">
        <v>757.49923283308578</v>
      </c>
      <c r="G190" s="14">
        <v>505.33</v>
      </c>
      <c r="H190" s="14">
        <v>504.34871917233971</v>
      </c>
      <c r="I190" s="14">
        <v>577.54999999999995</v>
      </c>
      <c r="J190" s="14">
        <v>688.17499999999995</v>
      </c>
      <c r="K190" s="14">
        <v>879.50000000000011</v>
      </c>
      <c r="L190" s="14">
        <v>763.59999200000004</v>
      </c>
      <c r="M190" s="14">
        <v>927.94606099999999</v>
      </c>
      <c r="N190" s="14">
        <v>1025.107176</v>
      </c>
      <c r="O190" s="14">
        <v>1149.717492</v>
      </c>
      <c r="P190" s="14">
        <v>1755.442092</v>
      </c>
      <c r="Q190" s="14">
        <v>2458.3344809999999</v>
      </c>
      <c r="R190" s="14">
        <v>5269.1229789999998</v>
      </c>
      <c r="S190" s="14">
        <v>6411.5030699999998</v>
      </c>
      <c r="T190" s="14">
        <v>10410.21241</v>
      </c>
      <c r="U190" s="14">
        <v>8676.7288399999998</v>
      </c>
      <c r="V190" s="14">
        <v>13599.084923</v>
      </c>
      <c r="W190" s="14">
        <v>16842.926197000001</v>
      </c>
      <c r="X190" s="14">
        <v>27714.641143000001</v>
      </c>
      <c r="Y190" s="14">
        <v>33161.258553</v>
      </c>
      <c r="Z190" s="14">
        <v>33578.698738999999</v>
      </c>
      <c r="AA190" s="14">
        <v>21908.211667</v>
      </c>
      <c r="AB190" s="14">
        <v>18223.091388000001</v>
      </c>
      <c r="AC190" s="14">
        <v>23634.68</v>
      </c>
      <c r="AD190" s="14">
        <v>26070.73</v>
      </c>
      <c r="AE190" s="14">
        <v>21475.39</v>
      </c>
    </row>
    <row r="191" spans="1:31" ht="13.5" customHeight="1" x14ac:dyDescent="0.15">
      <c r="A191" s="1"/>
      <c r="B191" s="16" t="s">
        <v>484</v>
      </c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>
        <v>0.13</v>
      </c>
      <c r="AD191" s="11">
        <v>0.24</v>
      </c>
      <c r="AE191" s="11">
        <v>0.02</v>
      </c>
    </row>
    <row r="192" spans="1:31" ht="13.5" customHeight="1" x14ac:dyDescent="0.15">
      <c r="A192" s="1"/>
      <c r="B192" s="16" t="s">
        <v>485</v>
      </c>
      <c r="C192" s="13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>
        <v>0.34510000000000002</v>
      </c>
      <c r="P192" s="14"/>
      <c r="Q192" s="14">
        <v>8.7997000000000006E-2</v>
      </c>
      <c r="R192" s="14">
        <v>0.86748099999999995</v>
      </c>
      <c r="S192" s="14">
        <v>0.327268</v>
      </c>
      <c r="T192" s="14">
        <v>2.5400000000000002E-3</v>
      </c>
      <c r="U192" s="14">
        <v>8.2600000000000007E-2</v>
      </c>
      <c r="V192" s="14">
        <v>15.575519</v>
      </c>
      <c r="W192" s="14">
        <v>0.15320700000000001</v>
      </c>
      <c r="X192" s="14">
        <v>0.22937199999999999</v>
      </c>
      <c r="Y192" s="14">
        <v>1.1514E-2</v>
      </c>
      <c r="Z192" s="14">
        <v>0.39269700000000002</v>
      </c>
      <c r="AA192" s="14">
        <v>0.13616500000000001</v>
      </c>
      <c r="AB192" s="14"/>
      <c r="AC192" s="14">
        <v>0.01</v>
      </c>
      <c r="AD192" s="14">
        <v>0.09</v>
      </c>
      <c r="AE192" s="14">
        <v>0.23</v>
      </c>
    </row>
    <row r="193" spans="1:31" ht="13.5" customHeight="1" x14ac:dyDescent="0.15">
      <c r="A193" s="1"/>
      <c r="B193" s="16" t="s">
        <v>486</v>
      </c>
      <c r="C193" s="10">
        <v>36.829000000000001</v>
      </c>
      <c r="D193" s="11">
        <v>31.6185554033427</v>
      </c>
      <c r="E193" s="11">
        <v>44.471464872730714</v>
      </c>
      <c r="F193" s="11">
        <v>45.480159366323932</v>
      </c>
      <c r="G193" s="11">
        <v>126.96</v>
      </c>
      <c r="H193" s="11">
        <v>125.48394337013701</v>
      </c>
      <c r="I193" s="11">
        <v>146.47499999999999</v>
      </c>
      <c r="J193" s="11">
        <v>286.52499999999998</v>
      </c>
      <c r="K193" s="11">
        <v>345.45</v>
      </c>
      <c r="L193" s="11">
        <v>372.47500000000002</v>
      </c>
      <c r="M193" s="11">
        <v>445.45582899999999</v>
      </c>
      <c r="N193" s="11">
        <v>412.10452299999997</v>
      </c>
      <c r="O193" s="11">
        <v>494.00813900000003</v>
      </c>
      <c r="P193" s="11">
        <v>517.56666199999995</v>
      </c>
      <c r="Q193" s="11">
        <v>700.42549399999996</v>
      </c>
      <c r="R193" s="11">
        <v>848.94550600000002</v>
      </c>
      <c r="S193" s="11">
        <v>899.21425199999999</v>
      </c>
      <c r="T193" s="11">
        <v>602.82545000000005</v>
      </c>
      <c r="U193" s="11">
        <v>608.16147000000001</v>
      </c>
      <c r="V193" s="11">
        <v>1033.804376</v>
      </c>
      <c r="W193" s="11">
        <v>1108.2641169999999</v>
      </c>
      <c r="X193" s="11">
        <v>1221.7566380000001</v>
      </c>
      <c r="Y193" s="11">
        <v>1122.875513</v>
      </c>
      <c r="Z193" s="11">
        <v>2015.122046</v>
      </c>
      <c r="AA193" s="11">
        <v>2215.066636</v>
      </c>
      <c r="AB193" s="11">
        <v>2593.47417</v>
      </c>
      <c r="AC193" s="11">
        <v>2486.77</v>
      </c>
      <c r="AD193" s="11">
        <v>1809.49</v>
      </c>
      <c r="AE193" s="11">
        <v>2167.61</v>
      </c>
    </row>
    <row r="194" spans="1:31" ht="13.5" customHeight="1" x14ac:dyDescent="0.15">
      <c r="A194" s="1"/>
      <c r="B194" s="16" t="s">
        <v>487</v>
      </c>
      <c r="C194" s="13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>
        <v>1.545E-2</v>
      </c>
      <c r="U194" s="14">
        <v>3.2799999999999999E-3</v>
      </c>
      <c r="V194" s="14"/>
      <c r="W194" s="14">
        <v>1.958934</v>
      </c>
      <c r="X194" s="14">
        <v>0.2492</v>
      </c>
      <c r="Y194" s="14">
        <v>4.3409999999999997E-2</v>
      </c>
      <c r="Z194" s="14">
        <v>4.2105999999999998E-2</v>
      </c>
      <c r="AA194" s="14">
        <v>0.24807699999999999</v>
      </c>
      <c r="AB194" s="14">
        <v>4.260535</v>
      </c>
      <c r="AC194" s="14">
        <v>0.39</v>
      </c>
      <c r="AD194" s="14">
        <v>0.46</v>
      </c>
      <c r="AE194" s="14">
        <v>0.39</v>
      </c>
    </row>
    <row r="195" spans="1:31" ht="13.5" customHeight="1" x14ac:dyDescent="0.15">
      <c r="A195" s="1"/>
      <c r="B195" s="16" t="s">
        <v>488</v>
      </c>
      <c r="C195" s="10">
        <v>2.1999999999999999E-2</v>
      </c>
      <c r="D195" s="11">
        <v>34.918108914169203</v>
      </c>
      <c r="E195" s="11">
        <v>1.1081908499260091</v>
      </c>
      <c r="F195" s="11">
        <v>1.2755083560921798</v>
      </c>
      <c r="G195" s="11">
        <v>1.88</v>
      </c>
      <c r="H195" s="11">
        <v>4.8916321806831702</v>
      </c>
      <c r="I195" s="11">
        <v>0.625</v>
      </c>
      <c r="J195" s="11"/>
      <c r="K195" s="11"/>
      <c r="L195" s="11"/>
      <c r="M195" s="11">
        <v>7.4309E-2</v>
      </c>
      <c r="N195" s="11">
        <v>0.26768599999999998</v>
      </c>
      <c r="O195" s="11">
        <v>0.13952700000000001</v>
      </c>
      <c r="P195" s="11"/>
      <c r="Q195" s="11">
        <v>11.510236000000001</v>
      </c>
      <c r="R195" s="11">
        <v>9.1465610000000002</v>
      </c>
      <c r="S195" s="11">
        <v>3.214054</v>
      </c>
      <c r="T195" s="11">
        <v>40.598999999999997</v>
      </c>
      <c r="U195" s="11">
        <v>0.43962000000000001</v>
      </c>
      <c r="V195" s="11">
        <v>0.562415</v>
      </c>
      <c r="W195" s="11">
        <v>7.4418519999999999</v>
      </c>
      <c r="X195" s="11">
        <v>0.11874</v>
      </c>
      <c r="Y195" s="11">
        <v>103.045115</v>
      </c>
      <c r="Z195" s="11">
        <v>494.45083699999998</v>
      </c>
      <c r="AA195" s="11">
        <v>77.317522999999994</v>
      </c>
      <c r="AB195" s="11">
        <v>258.28321</v>
      </c>
      <c r="AC195" s="11">
        <v>40.26</v>
      </c>
      <c r="AD195" s="11">
        <v>6.45</v>
      </c>
      <c r="AE195" s="11">
        <v>46.68</v>
      </c>
    </row>
    <row r="196" spans="1:31" ht="13.5" customHeight="1" x14ac:dyDescent="0.15">
      <c r="A196" s="1"/>
      <c r="B196" s="16" t="s">
        <v>489</v>
      </c>
      <c r="C196" s="13"/>
      <c r="D196" s="14"/>
      <c r="E196" s="14"/>
      <c r="F196" s="14">
        <v>6.3718435878067099E-3</v>
      </c>
      <c r="G196" s="14"/>
      <c r="H196" s="14"/>
      <c r="I196" s="14"/>
      <c r="J196" s="14">
        <v>7.4999999999999997E-2</v>
      </c>
      <c r="K196" s="14">
        <v>2.5000000000000001E-2</v>
      </c>
      <c r="L196" s="14"/>
      <c r="M196" s="14">
        <v>9.9690000000000004E-3</v>
      </c>
      <c r="N196" s="14">
        <v>6.3229999999999996E-3</v>
      </c>
      <c r="O196" s="14">
        <v>4.0332E-2</v>
      </c>
      <c r="P196" s="14">
        <v>2.0476000000000001E-2</v>
      </c>
      <c r="Q196" s="14">
        <v>2.9592E-2</v>
      </c>
      <c r="R196" s="14">
        <v>0.11842900000000001</v>
      </c>
      <c r="S196" s="14">
        <v>6.0811999999999998E-2</v>
      </c>
      <c r="T196" s="14">
        <v>4.6240000000000003E-2</v>
      </c>
      <c r="U196" s="14">
        <v>0.19602</v>
      </c>
      <c r="V196" s="14">
        <v>0.12182900000000001</v>
      </c>
      <c r="W196" s="14">
        <v>0.85526800000000003</v>
      </c>
      <c r="X196" s="14">
        <v>0.143982</v>
      </c>
      <c r="Y196" s="14">
        <v>0.11608499999999999</v>
      </c>
      <c r="Z196" s="14">
        <v>0.17235700000000001</v>
      </c>
      <c r="AA196" s="14">
        <v>0.161079</v>
      </c>
      <c r="AB196" s="14">
        <v>0.16191700000000001</v>
      </c>
      <c r="AC196" s="14">
        <v>0.12</v>
      </c>
      <c r="AD196" s="14">
        <v>1.45</v>
      </c>
      <c r="AE196" s="14">
        <v>1.61</v>
      </c>
    </row>
    <row r="197" spans="1:31" ht="13.5" customHeight="1" x14ac:dyDescent="0.15">
      <c r="A197" s="1"/>
      <c r="B197" s="16" t="s">
        <v>490</v>
      </c>
      <c r="C197" s="10"/>
      <c r="D197" s="11"/>
      <c r="E197" s="11">
        <v>2.5233973232823299E-2</v>
      </c>
      <c r="F197" s="11"/>
      <c r="G197" s="11"/>
      <c r="H197" s="11"/>
      <c r="I197" s="11"/>
      <c r="J197" s="11"/>
      <c r="K197" s="11"/>
      <c r="L197" s="11"/>
      <c r="M197" s="11">
        <v>1.9819999999999998E-3</v>
      </c>
      <c r="N197" s="11">
        <v>0.36113499999999998</v>
      </c>
      <c r="O197" s="11">
        <v>0.12037200000000001</v>
      </c>
      <c r="P197" s="11">
        <v>7.4279999999999997E-3</v>
      </c>
      <c r="Q197" s="11">
        <v>2.6193000000000001E-2</v>
      </c>
      <c r="R197" s="11">
        <v>4.4350250000000004</v>
      </c>
      <c r="S197" s="11">
        <v>11.55137</v>
      </c>
      <c r="T197" s="11">
        <v>13.67746</v>
      </c>
      <c r="U197" s="11">
        <v>6.5920000000000006E-2</v>
      </c>
      <c r="V197" s="11">
        <v>0.51486900000000002</v>
      </c>
      <c r="W197" s="11">
        <v>9.5458000000000001E-2</v>
      </c>
      <c r="X197" s="11">
        <v>0.15084900000000001</v>
      </c>
      <c r="Y197" s="11">
        <v>0.21681700000000001</v>
      </c>
      <c r="Z197" s="11">
        <v>1.5673440000000001</v>
      </c>
      <c r="AA197" s="11">
        <v>0.453349</v>
      </c>
      <c r="AB197" s="11">
        <v>0.384459</v>
      </c>
      <c r="AC197" s="11">
        <v>1.34</v>
      </c>
      <c r="AD197" s="11">
        <v>0.75</v>
      </c>
      <c r="AE197" s="11">
        <v>0.85</v>
      </c>
    </row>
    <row r="198" spans="1:31" ht="13.5" customHeight="1" x14ac:dyDescent="0.15">
      <c r="A198" s="1"/>
      <c r="B198" s="16" t="s">
        <v>491</v>
      </c>
      <c r="C198" s="13">
        <v>3.0000000000000001E-3</v>
      </c>
      <c r="D198" s="14">
        <v>4.2487044500871401E-3</v>
      </c>
      <c r="E198" s="14">
        <v>2.7284607783763098E-2</v>
      </c>
      <c r="F198" s="14"/>
      <c r="G198" s="14">
        <v>0.01</v>
      </c>
      <c r="H198" s="14"/>
      <c r="I198" s="14">
        <v>3.8250000000000002</v>
      </c>
      <c r="J198" s="14"/>
      <c r="K198" s="14"/>
      <c r="L198" s="14"/>
      <c r="M198" s="14">
        <v>0.27204</v>
      </c>
      <c r="N198" s="14"/>
      <c r="O198" s="14"/>
      <c r="P198" s="14">
        <v>0.97755599999999998</v>
      </c>
      <c r="Q198" s="14">
        <v>0.35973300000000002</v>
      </c>
      <c r="R198" s="14">
        <v>0.42565999999999998</v>
      </c>
      <c r="S198" s="14">
        <v>0.42694100000000001</v>
      </c>
      <c r="T198" s="14">
        <v>0.24701000000000001</v>
      </c>
      <c r="U198" s="14">
        <v>64.292829999999995</v>
      </c>
      <c r="V198" s="14">
        <v>8.1847000000000003E-2</v>
      </c>
      <c r="W198" s="14">
        <v>1.85E-4</v>
      </c>
      <c r="X198" s="14">
        <v>1.5969999999999999E-3</v>
      </c>
      <c r="Y198" s="14">
        <v>4.2873000000000001E-2</v>
      </c>
      <c r="Z198" s="14">
        <v>9.2171000000000003E-2</v>
      </c>
      <c r="AA198" s="14">
        <v>3.1500000000000001E-4</v>
      </c>
      <c r="AB198" s="14">
        <v>2.5500000000000002E-4</v>
      </c>
      <c r="AC198" s="14">
        <v>0.01</v>
      </c>
      <c r="AD198" s="14"/>
      <c r="AE198" s="14">
        <v>7.68</v>
      </c>
    </row>
    <row r="199" spans="1:31" ht="13.5" customHeight="1" x14ac:dyDescent="0.15">
      <c r="A199" s="1"/>
      <c r="B199" s="16" t="s">
        <v>492</v>
      </c>
      <c r="C199" s="10">
        <v>0.61799999999999966</v>
      </c>
      <c r="D199" s="11">
        <v>0.60848662038200141</v>
      </c>
      <c r="E199" s="11">
        <v>0.36620041883207405</v>
      </c>
      <c r="F199" s="11">
        <v>0.49382083525074205</v>
      </c>
      <c r="G199" s="11"/>
      <c r="H199" s="11">
        <v>3.6999491884805995E-2</v>
      </c>
      <c r="I199" s="11"/>
      <c r="J199" s="11"/>
      <c r="K199" s="11"/>
      <c r="L199" s="11">
        <v>10.799998</v>
      </c>
      <c r="M199" s="11">
        <v>6.3853099999999996</v>
      </c>
      <c r="N199" s="11">
        <v>1.449092</v>
      </c>
      <c r="O199" s="11">
        <v>1.554775</v>
      </c>
      <c r="P199" s="11">
        <v>0.59309199999999995</v>
      </c>
      <c r="Q199" s="11">
        <v>0.759853</v>
      </c>
      <c r="R199" s="11">
        <v>2.4448859999999999</v>
      </c>
      <c r="S199" s="11">
        <v>3.3950719999999999</v>
      </c>
      <c r="T199" s="11">
        <v>5.8513099999999998</v>
      </c>
      <c r="U199" s="11">
        <v>4.5391500000000002</v>
      </c>
      <c r="V199" s="11">
        <v>5.881526</v>
      </c>
      <c r="W199" s="11">
        <v>5.4806220000000003</v>
      </c>
      <c r="X199" s="11">
        <v>3.3804180000000001</v>
      </c>
      <c r="Y199" s="11">
        <v>6.7227379999999997</v>
      </c>
      <c r="Z199" s="11">
        <v>2.1441170000000001</v>
      </c>
      <c r="AA199" s="11">
        <v>187.704927</v>
      </c>
      <c r="AB199" s="11">
        <v>127.730265</v>
      </c>
      <c r="AC199" s="11">
        <v>597.51</v>
      </c>
      <c r="AD199" s="11">
        <v>763.69</v>
      </c>
      <c r="AE199" s="11">
        <v>798.42</v>
      </c>
    </row>
    <row r="200" spans="1:31" ht="13.5" customHeight="1" x14ac:dyDescent="0.15">
      <c r="A200" s="1"/>
      <c r="B200" s="16" t="s">
        <v>493</v>
      </c>
      <c r="C200" s="13">
        <v>194.49800000000002</v>
      </c>
      <c r="D200" s="14">
        <v>212.99539406652701</v>
      </c>
      <c r="E200" s="14">
        <v>113.818457662104</v>
      </c>
      <c r="F200" s="14">
        <v>540.96118349613778</v>
      </c>
      <c r="G200" s="14">
        <v>220.21</v>
      </c>
      <c r="H200" s="14">
        <v>167.83971949823413</v>
      </c>
      <c r="I200" s="14">
        <v>187.55</v>
      </c>
      <c r="J200" s="14">
        <v>196.65</v>
      </c>
      <c r="K200" s="14">
        <v>297.12500000000011</v>
      </c>
      <c r="L200" s="14">
        <v>191.62500199999999</v>
      </c>
      <c r="M200" s="14">
        <v>266.78048000000001</v>
      </c>
      <c r="N200" s="14">
        <v>314.63454300000001</v>
      </c>
      <c r="O200" s="14">
        <v>314.33581600000002</v>
      </c>
      <c r="P200" s="14">
        <v>649.89389900000003</v>
      </c>
      <c r="Q200" s="14">
        <v>867.89094399999999</v>
      </c>
      <c r="R200" s="14">
        <v>967.02517499999999</v>
      </c>
      <c r="S200" s="14">
        <v>959.185697</v>
      </c>
      <c r="T200" s="14">
        <v>1165.8862300000001</v>
      </c>
      <c r="U200" s="14">
        <v>3007.0859500000001</v>
      </c>
      <c r="V200" s="14">
        <v>3244.3424239999999</v>
      </c>
      <c r="W200" s="14">
        <v>3795.0632719999999</v>
      </c>
      <c r="X200" s="14">
        <v>5405.6041560000003</v>
      </c>
      <c r="Y200" s="14">
        <v>3722.4046360000002</v>
      </c>
      <c r="Z200" s="14">
        <v>5534.7800090000001</v>
      </c>
      <c r="AA200" s="14">
        <v>4134.2498150000001</v>
      </c>
      <c r="AB200" s="14">
        <v>3613.4992109999998</v>
      </c>
      <c r="AC200" s="14">
        <v>5099.84</v>
      </c>
      <c r="AD200" s="14">
        <v>4619.21</v>
      </c>
      <c r="AE200" s="14">
        <v>3064.79</v>
      </c>
    </row>
    <row r="201" spans="1:31" ht="13.5" customHeight="1" x14ac:dyDescent="0.15">
      <c r="A201" s="1"/>
      <c r="B201" s="16" t="s">
        <v>494</v>
      </c>
      <c r="C201" s="10">
        <v>9.0370000000000061</v>
      </c>
      <c r="D201" s="11">
        <v>9.6024420583943861</v>
      </c>
      <c r="E201" s="11">
        <v>23.970561763414302</v>
      </c>
      <c r="F201" s="11">
        <v>38.115962989688889</v>
      </c>
      <c r="G201" s="11">
        <v>58.38</v>
      </c>
      <c r="H201" s="11">
        <v>105.09122266480901</v>
      </c>
      <c r="I201" s="11">
        <v>78.474999999999994</v>
      </c>
      <c r="J201" s="11">
        <v>60.249999999999993</v>
      </c>
      <c r="K201" s="11">
        <v>78.2</v>
      </c>
      <c r="L201" s="11">
        <v>64.200001</v>
      </c>
      <c r="M201" s="11">
        <v>69.452568999999997</v>
      </c>
      <c r="N201" s="11">
        <v>149.178933</v>
      </c>
      <c r="O201" s="11">
        <v>159.378029</v>
      </c>
      <c r="P201" s="11">
        <v>296.11732799999999</v>
      </c>
      <c r="Q201" s="11">
        <v>412.26714800000002</v>
      </c>
      <c r="R201" s="11">
        <v>1547.0064400000001</v>
      </c>
      <c r="S201" s="11">
        <v>1861.5899059999999</v>
      </c>
      <c r="T201" s="11">
        <v>1790.8918799999999</v>
      </c>
      <c r="U201" s="11">
        <v>997.20137</v>
      </c>
      <c r="V201" s="11">
        <v>1572.5247400000001</v>
      </c>
      <c r="W201" s="11">
        <v>1820.722424</v>
      </c>
      <c r="X201" s="11">
        <v>2498.024363</v>
      </c>
      <c r="Y201" s="11">
        <v>3244.1689970000002</v>
      </c>
      <c r="Z201" s="11">
        <v>3182.3502170000002</v>
      </c>
      <c r="AA201" s="11">
        <v>2307.6471499999998</v>
      </c>
      <c r="AB201" s="11">
        <v>1220.458768</v>
      </c>
      <c r="AC201" s="11">
        <v>1700.42</v>
      </c>
      <c r="AD201" s="11">
        <v>1695.88</v>
      </c>
      <c r="AE201" s="11">
        <v>1140.76</v>
      </c>
    </row>
    <row r="202" spans="1:31" ht="13.5" customHeight="1" x14ac:dyDescent="0.15">
      <c r="A202" s="1"/>
      <c r="B202" s="16" t="s">
        <v>495</v>
      </c>
      <c r="C202" s="13">
        <v>19.026</v>
      </c>
      <c r="D202" s="14">
        <v>21.561269012905605</v>
      </c>
      <c r="E202" s="14">
        <v>11.500625106904</v>
      </c>
      <c r="F202" s="14">
        <v>46.254727840626906</v>
      </c>
      <c r="G202" s="14">
        <v>15.46</v>
      </c>
      <c r="H202" s="14">
        <v>2.116920018201661</v>
      </c>
      <c r="I202" s="14">
        <v>5.4</v>
      </c>
      <c r="J202" s="14">
        <v>3</v>
      </c>
      <c r="K202" s="14">
        <v>2.6000000000000019</v>
      </c>
      <c r="L202" s="14">
        <v>7.9749980000000003</v>
      </c>
      <c r="M202" s="14">
        <v>10.886972</v>
      </c>
      <c r="N202" s="14">
        <v>5.721711</v>
      </c>
      <c r="O202" s="14">
        <v>9.3076460000000001</v>
      </c>
      <c r="P202" s="14">
        <v>13.09393</v>
      </c>
      <c r="Q202" s="14">
        <v>10.558382</v>
      </c>
      <c r="R202" s="14">
        <v>59.801935999999998</v>
      </c>
      <c r="S202" s="14">
        <v>82.038527999999999</v>
      </c>
      <c r="T202" s="14">
        <v>22.592099999999999</v>
      </c>
      <c r="U202" s="14">
        <v>340.93970999999999</v>
      </c>
      <c r="V202" s="14">
        <v>773.65081799999996</v>
      </c>
      <c r="W202" s="14">
        <v>700.24571100000003</v>
      </c>
      <c r="X202" s="14">
        <v>1382.3493860000001</v>
      </c>
      <c r="Y202" s="14">
        <v>4296.701086</v>
      </c>
      <c r="Z202" s="14">
        <v>3554.3791310000001</v>
      </c>
      <c r="AA202" s="14">
        <v>879.46008900000004</v>
      </c>
      <c r="AB202" s="14">
        <v>484.15436399999999</v>
      </c>
      <c r="AC202" s="14">
        <v>646.4</v>
      </c>
      <c r="AD202" s="14">
        <v>1028.3399999999999</v>
      </c>
      <c r="AE202" s="14">
        <v>719.39</v>
      </c>
    </row>
    <row r="203" spans="1:31" ht="13.5" customHeight="1" x14ac:dyDescent="0.15">
      <c r="A203" s="1"/>
      <c r="B203" s="16" t="s">
        <v>496</v>
      </c>
      <c r="C203" s="10">
        <v>5.1999999999999991E-2</v>
      </c>
      <c r="D203" s="11">
        <v>0.42190034762456519</v>
      </c>
      <c r="E203" s="11">
        <v>0.27879625476123099</v>
      </c>
      <c r="F203" s="11">
        <v>0.11965724209766999</v>
      </c>
      <c r="G203" s="11">
        <v>0.15</v>
      </c>
      <c r="H203" s="11">
        <v>0.15621372148159601</v>
      </c>
      <c r="I203" s="11">
        <v>0.27500000000000002</v>
      </c>
      <c r="J203" s="11">
        <v>1.2</v>
      </c>
      <c r="K203" s="11">
        <v>1.0500000000000009</v>
      </c>
      <c r="L203" s="11">
        <v>0.90000100000000005</v>
      </c>
      <c r="M203" s="11">
        <v>0.96166099999999999</v>
      </c>
      <c r="N203" s="11">
        <v>4.2884260000000003</v>
      </c>
      <c r="O203" s="11">
        <v>20.530676</v>
      </c>
      <c r="P203" s="11">
        <v>31.862178</v>
      </c>
      <c r="Q203" s="11">
        <v>37.259717000000002</v>
      </c>
      <c r="R203" s="11">
        <v>42.408476</v>
      </c>
      <c r="S203" s="11">
        <v>77.270347999999998</v>
      </c>
      <c r="T203" s="11">
        <v>61.425989999999999</v>
      </c>
      <c r="U203" s="11">
        <v>91.980800000000002</v>
      </c>
      <c r="V203" s="11">
        <v>102.23890400000001</v>
      </c>
      <c r="W203" s="11">
        <v>159.869787</v>
      </c>
      <c r="X203" s="11">
        <v>223.64919</v>
      </c>
      <c r="Y203" s="11">
        <v>219.14099200000001</v>
      </c>
      <c r="Z203" s="11">
        <v>184.662327</v>
      </c>
      <c r="AA203" s="11">
        <v>69.170749000000001</v>
      </c>
      <c r="AB203" s="11">
        <v>58.359309000000003</v>
      </c>
      <c r="AC203" s="11">
        <v>68.58</v>
      </c>
      <c r="AD203" s="11">
        <v>49.46</v>
      </c>
      <c r="AE203" s="11">
        <v>51.62</v>
      </c>
    </row>
    <row r="204" spans="1:31" ht="13.5" customHeight="1" x14ac:dyDescent="0.15">
      <c r="A204" s="1"/>
      <c r="B204" s="16" t="s">
        <v>497</v>
      </c>
      <c r="C204" s="13"/>
      <c r="D204" s="14"/>
      <c r="E204" s="14"/>
      <c r="F204" s="14">
        <v>1.2017851450430401E-2</v>
      </c>
      <c r="G204" s="14"/>
      <c r="H204" s="14"/>
      <c r="I204" s="14"/>
      <c r="J204" s="14"/>
      <c r="K204" s="14"/>
      <c r="L204" s="14"/>
      <c r="M204" s="14">
        <v>4.8328999999999997E-2</v>
      </c>
      <c r="N204" s="14">
        <v>2.6995999999999999E-2</v>
      </c>
      <c r="O204" s="14">
        <v>8.3689E-2</v>
      </c>
      <c r="P204" s="14">
        <v>0.282084</v>
      </c>
      <c r="Q204" s="14">
        <v>0.21382999999999999</v>
      </c>
      <c r="R204" s="14">
        <v>0.32302900000000001</v>
      </c>
      <c r="S204" s="14">
        <v>0.88573599999999997</v>
      </c>
      <c r="T204" s="14">
        <v>0.63539000000000001</v>
      </c>
      <c r="U204" s="14">
        <v>0.82543</v>
      </c>
      <c r="V204" s="14">
        <v>0.15820799999999999</v>
      </c>
      <c r="W204" s="14">
        <v>0.412908</v>
      </c>
      <c r="X204" s="14">
        <v>0.42870799999999998</v>
      </c>
      <c r="Y204" s="14">
        <v>1.269641</v>
      </c>
      <c r="Z204" s="14">
        <v>6.7977999999999997E-2</v>
      </c>
      <c r="AA204" s="14">
        <v>0.10759199999999999</v>
      </c>
      <c r="AB204" s="14">
        <v>0.73824699999999999</v>
      </c>
      <c r="AC204" s="14">
        <v>0.25</v>
      </c>
      <c r="AD204" s="14">
        <v>0.27</v>
      </c>
      <c r="AE204" s="14">
        <v>0.27</v>
      </c>
    </row>
    <row r="205" spans="1:31" ht="13.5" customHeight="1" x14ac:dyDescent="0.15">
      <c r="A205" s="1"/>
      <c r="B205" s="16" t="s">
        <v>498</v>
      </c>
      <c r="C205" s="10">
        <v>7.4999999999999942E-2</v>
      </c>
      <c r="D205" s="11">
        <v>6.7632665545190387E-2</v>
      </c>
      <c r="E205" s="11">
        <v>1.03749010394055E-2</v>
      </c>
      <c r="F205" s="11">
        <v>1.27508449825584E-2</v>
      </c>
      <c r="G205" s="11">
        <v>0.05</v>
      </c>
      <c r="H205" s="11">
        <v>0.25722616806542697</v>
      </c>
      <c r="I205" s="11"/>
      <c r="J205" s="11"/>
      <c r="K205" s="11">
        <v>0.3</v>
      </c>
      <c r="L205" s="11">
        <v>0.17499899999999999</v>
      </c>
      <c r="M205" s="11"/>
      <c r="N205" s="11">
        <v>8.7869000000000003E-2</v>
      </c>
      <c r="O205" s="11">
        <v>1.337558</v>
      </c>
      <c r="P205" s="11">
        <v>2.4570500000000002</v>
      </c>
      <c r="Q205" s="11">
        <v>4.69787</v>
      </c>
      <c r="R205" s="11">
        <v>2.6984599999999999</v>
      </c>
      <c r="S205" s="11">
        <v>2.5689980000000001</v>
      </c>
      <c r="T205" s="11">
        <v>9.5354399999999995</v>
      </c>
      <c r="U205" s="11">
        <v>8.5340299999999996</v>
      </c>
      <c r="V205" s="11">
        <v>15.345979</v>
      </c>
      <c r="W205" s="11">
        <v>8.3707759999999993</v>
      </c>
      <c r="X205" s="11">
        <v>10.349143</v>
      </c>
      <c r="Y205" s="11">
        <v>12.919618</v>
      </c>
      <c r="Z205" s="11">
        <v>85.047524999999993</v>
      </c>
      <c r="AA205" s="11">
        <v>600.65401799999995</v>
      </c>
      <c r="AB205" s="11">
        <v>637.89927799999998</v>
      </c>
      <c r="AC205" s="11">
        <v>594.74</v>
      </c>
      <c r="AD205" s="11">
        <v>549.41999999999996</v>
      </c>
      <c r="AE205" s="11">
        <v>459.61</v>
      </c>
    </row>
    <row r="206" spans="1:31" ht="13.5" customHeight="1" x14ac:dyDescent="0.15">
      <c r="A206" s="1"/>
      <c r="B206" s="16" t="s">
        <v>499</v>
      </c>
      <c r="C206" s="13"/>
      <c r="D206" s="14"/>
      <c r="E206" s="14"/>
      <c r="F206" s="14">
        <v>1.2751036021676002E-4</v>
      </c>
      <c r="G206" s="14">
        <v>6.08</v>
      </c>
      <c r="H206" s="14">
        <v>5.3295892635231841</v>
      </c>
      <c r="I206" s="14">
        <v>5.2750000000000004</v>
      </c>
      <c r="J206" s="14">
        <v>1.9749999999999992</v>
      </c>
      <c r="K206" s="14">
        <v>6.6749999999999998</v>
      </c>
      <c r="L206" s="14">
        <v>7.925001</v>
      </c>
      <c r="M206" s="14">
        <v>3.6287400000000001</v>
      </c>
      <c r="N206" s="14">
        <v>2.7391709999999998</v>
      </c>
      <c r="O206" s="14">
        <v>4.908201</v>
      </c>
      <c r="P206" s="14">
        <v>18.001899999999999</v>
      </c>
      <c r="Q206" s="14">
        <v>20.982479999999999</v>
      </c>
      <c r="R206" s="14">
        <v>42.075837999999997</v>
      </c>
      <c r="S206" s="14">
        <v>174.82996499999999</v>
      </c>
      <c r="T206" s="14">
        <v>60.16413</v>
      </c>
      <c r="U206" s="14">
        <v>62.038029999999999</v>
      </c>
      <c r="V206" s="14">
        <v>170.61584300000001</v>
      </c>
      <c r="W206" s="14">
        <v>53.886367999999997</v>
      </c>
      <c r="X206" s="14">
        <v>757.62146399999995</v>
      </c>
      <c r="Y206" s="14">
        <v>367.45720599999999</v>
      </c>
      <c r="Z206" s="14">
        <v>1002.552387</v>
      </c>
      <c r="AA206" s="14">
        <v>640.01693899999998</v>
      </c>
      <c r="AB206" s="14">
        <v>220.79170500000001</v>
      </c>
      <c r="AC206" s="14">
        <v>329.03</v>
      </c>
      <c r="AD206" s="14">
        <v>220.01</v>
      </c>
      <c r="AE206" s="14">
        <v>312.36</v>
      </c>
    </row>
    <row r="207" spans="1:31" ht="13.5" customHeight="1" x14ac:dyDescent="0.15">
      <c r="A207" s="1"/>
      <c r="B207" s="16" t="s">
        <v>500</v>
      </c>
      <c r="C207" s="10">
        <v>0.245</v>
      </c>
      <c r="D207" s="11"/>
      <c r="E207" s="11"/>
      <c r="F207" s="11"/>
      <c r="G207" s="11">
        <v>0.55000000000000004</v>
      </c>
      <c r="H207" s="11"/>
      <c r="I207" s="11">
        <v>0.1</v>
      </c>
      <c r="J207" s="11">
        <v>0.3</v>
      </c>
      <c r="K207" s="11">
        <v>0.25</v>
      </c>
      <c r="L207" s="11"/>
      <c r="M207" s="11">
        <v>0.46342100000000003</v>
      </c>
      <c r="N207" s="11">
        <v>1.030097</v>
      </c>
      <c r="O207" s="11">
        <v>1.1105510000000001</v>
      </c>
      <c r="P207" s="11">
        <v>1.645553</v>
      </c>
      <c r="Q207" s="11">
        <v>2.0064329999999999</v>
      </c>
      <c r="R207" s="11">
        <v>2.3857430000000002</v>
      </c>
      <c r="S207" s="11">
        <v>5.0173969999999999</v>
      </c>
      <c r="T207" s="11">
        <v>5.78451</v>
      </c>
      <c r="U207" s="11">
        <v>5.5262500000000001</v>
      </c>
      <c r="V207" s="11">
        <v>5.0391300000000001</v>
      </c>
      <c r="W207" s="11">
        <v>11.008184</v>
      </c>
      <c r="X207" s="11">
        <v>7.7185550000000003</v>
      </c>
      <c r="Y207" s="11">
        <v>8.9860919999999993</v>
      </c>
      <c r="Z207" s="11">
        <v>8.3559350000000006</v>
      </c>
      <c r="AA207" s="11">
        <v>8.8542299999999994</v>
      </c>
      <c r="AB207" s="11">
        <v>4.7302410000000004</v>
      </c>
      <c r="AC207" s="11">
        <v>9.43</v>
      </c>
      <c r="AD207" s="11">
        <v>4.78</v>
      </c>
      <c r="AE207" s="11">
        <v>3.3</v>
      </c>
    </row>
    <row r="208" spans="1:31" ht="13.5" customHeight="1" x14ac:dyDescent="0.15">
      <c r="A208" s="1"/>
      <c r="B208" s="16" t="s">
        <v>501</v>
      </c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>
        <v>9.9480000000000002E-3</v>
      </c>
      <c r="S208" s="14">
        <v>5.0520000000000001E-3</v>
      </c>
      <c r="T208" s="14">
        <v>0.43441999999999997</v>
      </c>
      <c r="U208" s="14">
        <v>1.1995100000000001</v>
      </c>
      <c r="V208" s="14">
        <v>1.4344479999999999</v>
      </c>
      <c r="W208" s="14">
        <v>2.349278</v>
      </c>
      <c r="X208" s="14">
        <v>1.0794790000000001</v>
      </c>
      <c r="Y208" s="14">
        <v>1.062087</v>
      </c>
      <c r="Z208" s="14">
        <v>3.2733650000000001</v>
      </c>
      <c r="AA208" s="14">
        <v>2.0088110000000001</v>
      </c>
      <c r="AB208" s="14"/>
      <c r="AC208" s="14"/>
      <c r="AD208" s="14"/>
      <c r="AE208" s="14">
        <v>0.03</v>
      </c>
    </row>
    <row r="209" spans="1:31" ht="13.5" customHeight="1" x14ac:dyDescent="0.15">
      <c r="A209" s="1"/>
      <c r="B209" s="16" t="s">
        <v>502</v>
      </c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>
        <v>7.5216000000000005E-2</v>
      </c>
      <c r="N209" s="11">
        <v>8.8800000000000007E-3</v>
      </c>
      <c r="O209" s="11">
        <v>4.44E-4</v>
      </c>
      <c r="P209" s="11">
        <v>9.5639999999999996E-3</v>
      </c>
      <c r="Q209" s="11">
        <v>3.1440000000000001E-3</v>
      </c>
      <c r="R209" s="11">
        <v>3.6468E-2</v>
      </c>
      <c r="S209" s="11">
        <v>1.2264000000000001E-2</v>
      </c>
      <c r="T209" s="11">
        <v>2.9099999999999998E-3</v>
      </c>
      <c r="U209" s="11">
        <v>0.16386999999999999</v>
      </c>
      <c r="V209" s="11">
        <v>3.7691000000000002E-2</v>
      </c>
      <c r="W209" s="11">
        <v>2.4542999999999999E-2</v>
      </c>
      <c r="X209" s="11">
        <v>5.5676999999999997E-2</v>
      </c>
      <c r="Y209" s="11">
        <v>1.6899999999999999E-4</v>
      </c>
      <c r="Z209" s="11">
        <v>1.503E-3</v>
      </c>
      <c r="AA209" s="11">
        <v>0.165687</v>
      </c>
      <c r="AB209" s="11">
        <v>0.10507900000000001</v>
      </c>
      <c r="AC209" s="11">
        <v>0.01</v>
      </c>
      <c r="AD209" s="11"/>
      <c r="AE209" s="11"/>
    </row>
    <row r="210" spans="1:31" ht="13.5" customHeight="1" x14ac:dyDescent="0.15">
      <c r="A210" s="1"/>
      <c r="B210" s="16" t="s">
        <v>503</v>
      </c>
      <c r="C210" s="13"/>
      <c r="D210" s="14"/>
      <c r="E210" s="14"/>
      <c r="F210" s="14"/>
      <c r="G210" s="14"/>
      <c r="H210" s="14">
        <v>0.15938837062495601</v>
      </c>
      <c r="I210" s="14"/>
      <c r="J210" s="14"/>
      <c r="K210" s="14">
        <v>7.4999999999999997E-2</v>
      </c>
      <c r="L210" s="14">
        <v>2.4996000000000001E-2</v>
      </c>
      <c r="M210" s="14">
        <v>8.0280000000000004E-3</v>
      </c>
      <c r="N210" s="14">
        <v>0.20480400000000001</v>
      </c>
      <c r="O210" s="14">
        <v>0.15437999999999999</v>
      </c>
      <c r="P210" s="14">
        <v>5.67E-2</v>
      </c>
      <c r="Q210" s="14"/>
      <c r="R210" s="14">
        <v>8.8691999999999993E-2</v>
      </c>
      <c r="S210" s="14">
        <v>3.0419999999999999E-2</v>
      </c>
      <c r="T210" s="14">
        <v>6.8159999999999998E-2</v>
      </c>
      <c r="U210" s="14">
        <v>4.9910000000000003E-2</v>
      </c>
      <c r="V210" s="14">
        <v>5.7657E-2</v>
      </c>
      <c r="W210" s="14">
        <v>2.2529999999999998E-3</v>
      </c>
      <c r="X210" s="14">
        <v>2.4615000000000001E-2</v>
      </c>
      <c r="Y210" s="14"/>
      <c r="Z210" s="14">
        <v>2.3730000000000001E-3</v>
      </c>
      <c r="AA210" s="14"/>
      <c r="AB210" s="14"/>
      <c r="AC210" s="14">
        <v>0.25</v>
      </c>
      <c r="AD210" s="14">
        <v>0.33</v>
      </c>
      <c r="AE210" s="14">
        <v>0.59</v>
      </c>
    </row>
    <row r="211" spans="1:31" ht="13.5" customHeight="1" x14ac:dyDescent="0.15">
      <c r="A211" s="1"/>
      <c r="B211" s="16" t="s">
        <v>504</v>
      </c>
      <c r="C211" s="10">
        <v>0.32200000000000001</v>
      </c>
      <c r="D211" s="11">
        <v>0.24733385939820501</v>
      </c>
      <c r="E211" s="11">
        <v>0.227104786461963</v>
      </c>
      <c r="F211" s="11">
        <v>5.43503392736935</v>
      </c>
      <c r="G211" s="11"/>
      <c r="H211" s="11">
        <v>0.18755003805404691</v>
      </c>
      <c r="I211" s="11">
        <v>0.05</v>
      </c>
      <c r="J211" s="11">
        <v>0.67500000000000004</v>
      </c>
      <c r="K211" s="11">
        <v>0.9</v>
      </c>
      <c r="L211" s="11">
        <v>0.29999900000000002</v>
      </c>
      <c r="M211" s="11">
        <v>0.20362</v>
      </c>
      <c r="N211" s="11">
        <v>2.0623200000000002</v>
      </c>
      <c r="O211" s="11">
        <v>0.754054</v>
      </c>
      <c r="P211" s="11">
        <v>0.80882200000000004</v>
      </c>
      <c r="Q211" s="11">
        <v>1.637494</v>
      </c>
      <c r="R211" s="11">
        <v>2.0303290000000001</v>
      </c>
      <c r="S211" s="11">
        <v>3.1954859999999998</v>
      </c>
      <c r="T211" s="11">
        <v>3.9971299999999998</v>
      </c>
      <c r="U211" s="11">
        <v>4.1143099999999997</v>
      </c>
      <c r="V211" s="11">
        <v>40.054172000000001</v>
      </c>
      <c r="W211" s="11">
        <v>7.9681629999999997</v>
      </c>
      <c r="X211" s="11">
        <v>6.0645639999999998</v>
      </c>
      <c r="Y211" s="11">
        <v>13.485695</v>
      </c>
      <c r="Z211" s="11">
        <v>16.948446000000001</v>
      </c>
      <c r="AA211" s="11">
        <v>13.666373</v>
      </c>
      <c r="AB211" s="11">
        <v>17.995052999999999</v>
      </c>
      <c r="AC211" s="11">
        <v>17.52</v>
      </c>
      <c r="AD211" s="11">
        <v>16.13</v>
      </c>
      <c r="AE211" s="11">
        <v>21.3</v>
      </c>
    </row>
    <row r="212" spans="1:31" ht="13.5" customHeight="1" x14ac:dyDescent="0.15">
      <c r="A212" s="1"/>
      <c r="B212" s="16" t="s">
        <v>505</v>
      </c>
      <c r="C212" s="13"/>
      <c r="D212" s="14"/>
      <c r="E212" s="14">
        <v>2.1462917555647498E-2</v>
      </c>
      <c r="F212" s="14"/>
      <c r="G212" s="14"/>
      <c r="H212" s="14">
        <v>1.2204184291757201</v>
      </c>
      <c r="I212" s="14">
        <v>0.3</v>
      </c>
      <c r="J212" s="14">
        <v>0.375</v>
      </c>
      <c r="K212" s="14">
        <v>1.4</v>
      </c>
      <c r="L212" s="14">
        <v>1.4</v>
      </c>
      <c r="M212" s="14">
        <v>1.3820490000000001</v>
      </c>
      <c r="N212" s="14">
        <v>2.1307269999999998</v>
      </c>
      <c r="O212" s="14">
        <v>9.4972089999999998</v>
      </c>
      <c r="P212" s="14">
        <v>8.2067359999999994</v>
      </c>
      <c r="Q212" s="14">
        <v>17.730910999999999</v>
      </c>
      <c r="R212" s="14">
        <v>16.379971999999999</v>
      </c>
      <c r="S212" s="14">
        <v>15.562108</v>
      </c>
      <c r="T212" s="14">
        <v>11.44262</v>
      </c>
      <c r="U212" s="14">
        <v>7.3533600000000003</v>
      </c>
      <c r="V212" s="14">
        <v>11.123711</v>
      </c>
      <c r="W212" s="14">
        <v>10.211376</v>
      </c>
      <c r="X212" s="14">
        <v>4.718928</v>
      </c>
      <c r="Y212" s="14">
        <v>6.0309679999999997</v>
      </c>
      <c r="Z212" s="14">
        <v>9.2833159999999992</v>
      </c>
      <c r="AA212" s="14">
        <v>16.465167000000001</v>
      </c>
      <c r="AB212" s="14">
        <v>15.753425</v>
      </c>
      <c r="AC212" s="14">
        <v>8.77</v>
      </c>
      <c r="AD212" s="14">
        <v>6.69</v>
      </c>
      <c r="AE212" s="14">
        <v>6.48</v>
      </c>
    </row>
    <row r="213" spans="1:31" ht="13.5" customHeight="1" x14ac:dyDescent="0.15">
      <c r="A213" s="1"/>
      <c r="B213" s="16" t="s">
        <v>506</v>
      </c>
      <c r="C213" s="10"/>
      <c r="D213" s="11"/>
      <c r="E213" s="11">
        <v>9.7417915205610411E-2</v>
      </c>
      <c r="F213" s="11"/>
      <c r="G213" s="11">
        <v>0.12</v>
      </c>
      <c r="H213" s="11"/>
      <c r="I213" s="11"/>
      <c r="J213" s="11"/>
      <c r="K213" s="11"/>
      <c r="L213" s="11"/>
      <c r="M213" s="11">
        <v>3.6189999999999998E-3</v>
      </c>
      <c r="N213" s="11">
        <v>3.3522000000000003E-2</v>
      </c>
      <c r="O213" s="11">
        <v>0.37047600000000003</v>
      </c>
      <c r="P213" s="11">
        <v>0.88491799999999998</v>
      </c>
      <c r="Q213" s="11">
        <v>0.473578</v>
      </c>
      <c r="R213" s="11">
        <v>0.923126</v>
      </c>
      <c r="S213" s="11">
        <v>1.7560370000000001</v>
      </c>
      <c r="T213" s="11">
        <v>1.6020000000000001</v>
      </c>
      <c r="U213" s="11">
        <v>1.7383900000000001</v>
      </c>
      <c r="V213" s="11">
        <v>1.311412</v>
      </c>
      <c r="W213" s="11">
        <v>1.433198</v>
      </c>
      <c r="X213" s="11">
        <v>1.81501</v>
      </c>
      <c r="Y213" s="11">
        <v>0.95625700000000002</v>
      </c>
      <c r="Z213" s="11">
        <v>1.461379</v>
      </c>
      <c r="AA213" s="11">
        <v>2.8836499999999998</v>
      </c>
      <c r="AB213" s="11">
        <v>3.6055190000000001</v>
      </c>
      <c r="AC213" s="11">
        <v>6.47</v>
      </c>
      <c r="AD213" s="11">
        <v>11.42</v>
      </c>
      <c r="AE213" s="11">
        <v>15.92</v>
      </c>
    </row>
    <row r="214" spans="1:31" ht="13.5" customHeight="1" x14ac:dyDescent="0.15">
      <c r="A214" s="1"/>
      <c r="B214" s="16" t="s">
        <v>507</v>
      </c>
      <c r="C214" s="13">
        <v>3.1999999999999994E-2</v>
      </c>
      <c r="D214" s="14">
        <v>0.26566241792197798</v>
      </c>
      <c r="E214" s="14">
        <v>1.1254415351595102</v>
      </c>
      <c r="F214" s="14">
        <v>1.9882528469102302E-2</v>
      </c>
      <c r="G214" s="14">
        <v>4.34</v>
      </c>
      <c r="H214" s="14"/>
      <c r="I214" s="14"/>
      <c r="J214" s="14"/>
      <c r="K214" s="14"/>
      <c r="L214" s="14">
        <v>7.4999999999999997E-2</v>
      </c>
      <c r="M214" s="14">
        <v>0.39540999999999998</v>
      </c>
      <c r="N214" s="14">
        <v>0.14354</v>
      </c>
      <c r="O214" s="14">
        <v>1.9779999999999999E-2</v>
      </c>
      <c r="P214" s="14">
        <v>0.15733900000000001</v>
      </c>
      <c r="Q214" s="14">
        <v>0.290572</v>
      </c>
      <c r="R214" s="14">
        <v>1.3475509999999999</v>
      </c>
      <c r="S214" s="14">
        <v>2.0214120000000002</v>
      </c>
      <c r="T214" s="14">
        <v>4.22363</v>
      </c>
      <c r="U214" s="14">
        <v>5.2663399999999996</v>
      </c>
      <c r="V214" s="14">
        <v>22.604758</v>
      </c>
      <c r="W214" s="14">
        <v>5.0455009999999998</v>
      </c>
      <c r="X214" s="14">
        <v>14.794703999999999</v>
      </c>
      <c r="Y214" s="14">
        <v>23.110932999999999</v>
      </c>
      <c r="Z214" s="14">
        <v>26.238961</v>
      </c>
      <c r="AA214" s="14">
        <v>17.911027000000001</v>
      </c>
      <c r="AB214" s="14">
        <v>20.280816000000002</v>
      </c>
      <c r="AC214" s="14">
        <v>15.43</v>
      </c>
      <c r="AD214" s="14">
        <v>12.76</v>
      </c>
      <c r="AE214" s="14">
        <v>23.75</v>
      </c>
    </row>
    <row r="215" spans="1:31" ht="13.5" customHeight="1" x14ac:dyDescent="0.15">
      <c r="A215" s="1"/>
      <c r="B215" s="16" t="s">
        <v>508</v>
      </c>
      <c r="C215" s="10">
        <v>1.4E-2</v>
      </c>
      <c r="D215" s="11">
        <v>9.4630729321265299E-3</v>
      </c>
      <c r="E215" s="11">
        <v>3.4975820496887793E-2</v>
      </c>
      <c r="F215" s="11">
        <v>9.5950113269730186E-3</v>
      </c>
      <c r="G215" s="11">
        <v>0.12</v>
      </c>
      <c r="H215" s="11">
        <v>3.93291725730405E-2</v>
      </c>
      <c r="I215" s="11"/>
      <c r="J215" s="11">
        <v>0.22500000000000001</v>
      </c>
      <c r="K215" s="11">
        <v>0.15</v>
      </c>
      <c r="L215" s="11">
        <v>0.10000100000000001</v>
      </c>
      <c r="M215" s="11">
        <v>8.8820999999999997E-2</v>
      </c>
      <c r="N215" s="11">
        <v>0.29261300000000001</v>
      </c>
      <c r="O215" s="11">
        <v>0.72610799999999998</v>
      </c>
      <c r="P215" s="11">
        <v>2.1923759999999999</v>
      </c>
      <c r="Q215" s="11">
        <v>2.2646359999999999</v>
      </c>
      <c r="R215" s="11">
        <v>0.98667199999999999</v>
      </c>
      <c r="S215" s="11">
        <v>17.525734</v>
      </c>
      <c r="T215" s="11">
        <v>1.0312600000000001</v>
      </c>
      <c r="U215" s="11">
        <v>1.02746</v>
      </c>
      <c r="V215" s="11">
        <v>0.64364500000000002</v>
      </c>
      <c r="W215" s="11">
        <v>1.33599</v>
      </c>
      <c r="X215" s="11">
        <v>2.5977459999999999</v>
      </c>
      <c r="Y215" s="11">
        <v>0.83342499999999997</v>
      </c>
      <c r="Z215" s="11">
        <v>1.7195910000000001</v>
      </c>
      <c r="AA215" s="11">
        <v>1.276289</v>
      </c>
      <c r="AB215" s="11">
        <v>1.3047310000000001</v>
      </c>
      <c r="AC215" s="11">
        <v>4.01</v>
      </c>
      <c r="AD215" s="11">
        <v>4.1100000000000003</v>
      </c>
      <c r="AE215" s="11">
        <v>4.01</v>
      </c>
    </row>
    <row r="216" spans="1:31" ht="13.5" customHeight="1" x14ac:dyDescent="0.15">
      <c r="A216" s="1"/>
      <c r="B216" s="16" t="s">
        <v>509</v>
      </c>
      <c r="C216" s="13">
        <v>63.213000000000001</v>
      </c>
      <c r="D216" s="14">
        <v>64.996902482856797</v>
      </c>
      <c r="E216" s="14">
        <v>35.874858209077928</v>
      </c>
      <c r="F216" s="14">
        <v>52.390218007386807</v>
      </c>
      <c r="G216" s="14">
        <v>55.32</v>
      </c>
      <c r="H216" s="14">
        <v>32.600707902564999</v>
      </c>
      <c r="I216" s="14">
        <v>70.400000000000006</v>
      </c>
      <c r="J216" s="14">
        <v>88.875</v>
      </c>
      <c r="K216" s="14">
        <v>95.375</v>
      </c>
      <c r="L216" s="14">
        <v>64.474999999999994</v>
      </c>
      <c r="M216" s="14">
        <v>63.705120000000001</v>
      </c>
      <c r="N216" s="14">
        <v>64.700913999999997</v>
      </c>
      <c r="O216" s="14">
        <v>71.800010999999998</v>
      </c>
      <c r="P216" s="14">
        <v>77.834410000000005</v>
      </c>
      <c r="Q216" s="14">
        <v>93.866197999999997</v>
      </c>
      <c r="R216" s="14">
        <v>617.19837199999995</v>
      </c>
      <c r="S216" s="14">
        <v>1085.3308139999999</v>
      </c>
      <c r="T216" s="14">
        <v>1774.2111299999999</v>
      </c>
      <c r="U216" s="14">
        <v>978.26412000000005</v>
      </c>
      <c r="V216" s="14">
        <v>990.45234800000003</v>
      </c>
      <c r="W216" s="14">
        <v>2185.3829219999998</v>
      </c>
      <c r="X216" s="14">
        <v>3536.421229</v>
      </c>
      <c r="Y216" s="14">
        <v>4295.4602670000004</v>
      </c>
      <c r="Z216" s="14">
        <v>3449.0459949999999</v>
      </c>
      <c r="AA216" s="14">
        <v>2732.354992</v>
      </c>
      <c r="AB216" s="14">
        <v>2441.49647</v>
      </c>
      <c r="AC216" s="14">
        <v>3532.27</v>
      </c>
      <c r="AD216" s="14">
        <v>4991.62</v>
      </c>
      <c r="AE216" s="14">
        <v>4880.99</v>
      </c>
    </row>
    <row r="217" spans="1:31" ht="13.5" customHeight="1" x14ac:dyDescent="0.15">
      <c r="A217" s="1"/>
      <c r="B217" s="16" t="s">
        <v>510</v>
      </c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>
        <v>0.06</v>
      </c>
    </row>
    <row r="218" spans="1:31" ht="13.5" customHeight="1" x14ac:dyDescent="0.15">
      <c r="A218" s="1"/>
      <c r="B218" s="16" t="s">
        <v>511</v>
      </c>
      <c r="C218" s="13"/>
      <c r="D218" s="14"/>
      <c r="E218" s="14"/>
      <c r="F218" s="14">
        <v>2.6170907384004599E-2</v>
      </c>
      <c r="G218" s="14">
        <v>0.63</v>
      </c>
      <c r="H218" s="14"/>
      <c r="I218" s="14"/>
      <c r="J218" s="14"/>
      <c r="K218" s="14"/>
      <c r="L218" s="14">
        <v>7.4999999999999997E-2</v>
      </c>
      <c r="M218" s="14"/>
      <c r="N218" s="14"/>
      <c r="O218" s="14">
        <v>0.153669</v>
      </c>
      <c r="P218" s="14">
        <v>5.1221000000000003E-2</v>
      </c>
      <c r="Q218" s="14">
        <v>4.0655999999999998E-2</v>
      </c>
      <c r="R218" s="14">
        <v>0.82240100000000005</v>
      </c>
      <c r="S218" s="14">
        <v>1.210137</v>
      </c>
      <c r="T218" s="14">
        <v>1.2466299999999999</v>
      </c>
      <c r="U218" s="14">
        <v>1.07176</v>
      </c>
      <c r="V218" s="14">
        <v>0.771814</v>
      </c>
      <c r="W218" s="14"/>
      <c r="X218" s="14"/>
      <c r="Y218" s="14"/>
      <c r="Z218" s="14"/>
      <c r="AA218" s="14"/>
      <c r="AB218" s="14"/>
      <c r="AC218" s="14"/>
      <c r="AD218" s="14"/>
      <c r="AE218" s="14"/>
    </row>
    <row r="219" spans="1:31" ht="13.5" customHeight="1" x14ac:dyDescent="0.15">
      <c r="A219" s="1"/>
      <c r="B219" s="16" t="s">
        <v>512</v>
      </c>
      <c r="C219" s="10"/>
      <c r="D219" s="11">
        <v>0.120741599073001</v>
      </c>
      <c r="E219" s="11"/>
      <c r="F219" s="11"/>
      <c r="G219" s="11">
        <v>0.06</v>
      </c>
      <c r="H219" s="11">
        <v>4.5729964559277497E-2</v>
      </c>
      <c r="I219" s="11"/>
      <c r="J219" s="11"/>
      <c r="K219" s="11"/>
      <c r="L219" s="11"/>
      <c r="M219" s="11">
        <v>4.6607999999999997E-2</v>
      </c>
      <c r="N219" s="11">
        <v>0.51364799999999999</v>
      </c>
      <c r="O219" s="11">
        <v>0.37744800000000001</v>
      </c>
      <c r="P219" s="11">
        <v>0.21040800000000001</v>
      </c>
      <c r="Q219" s="11">
        <v>4.1679719999999998</v>
      </c>
      <c r="R219" s="11">
        <v>1.429068</v>
      </c>
      <c r="S219" s="11">
        <v>0.304896</v>
      </c>
      <c r="T219" s="11">
        <v>0.81262000000000001</v>
      </c>
      <c r="U219" s="11">
        <v>0.34721000000000002</v>
      </c>
      <c r="V219" s="11">
        <v>0.76202899999999996</v>
      </c>
      <c r="W219" s="11">
        <v>0.99973100000000004</v>
      </c>
      <c r="X219" s="11">
        <v>0.93712200000000001</v>
      </c>
      <c r="Y219" s="11">
        <v>2.5894620000000002</v>
      </c>
      <c r="Z219" s="11">
        <v>1.982861</v>
      </c>
      <c r="AA219" s="11">
        <v>3.729368</v>
      </c>
      <c r="AB219" s="11">
        <v>2.8781750000000001</v>
      </c>
      <c r="AC219" s="11">
        <v>3.81</v>
      </c>
      <c r="AD219" s="11">
        <v>3.27</v>
      </c>
      <c r="AE219" s="11">
        <v>4.0599999999999996</v>
      </c>
    </row>
    <row r="220" spans="1:31" ht="13.5" customHeight="1" x14ac:dyDescent="0.15">
      <c r="A220" s="1"/>
      <c r="B220" s="16" t="s">
        <v>513</v>
      </c>
      <c r="C220" s="13"/>
      <c r="D220" s="14">
        <v>0.54383090254283462</v>
      </c>
      <c r="E220" s="14">
        <v>0.27511181018913</v>
      </c>
      <c r="F220" s="14">
        <v>3.6976655443429901E-3</v>
      </c>
      <c r="G220" s="14">
        <v>0.98</v>
      </c>
      <c r="H220" s="14">
        <v>0.48821654457871899</v>
      </c>
      <c r="I220" s="14">
        <v>36.125</v>
      </c>
      <c r="J220" s="14">
        <v>24.975000000000001</v>
      </c>
      <c r="K220" s="14">
        <v>4.4749999999999996</v>
      </c>
      <c r="L220" s="14">
        <v>7.175001</v>
      </c>
      <c r="M220" s="14">
        <v>8.9530689999999993</v>
      </c>
      <c r="N220" s="14">
        <v>20.167719000000002</v>
      </c>
      <c r="O220" s="14">
        <v>10.881631</v>
      </c>
      <c r="P220" s="14">
        <v>76.100089999999994</v>
      </c>
      <c r="Q220" s="14">
        <v>210.84164699999999</v>
      </c>
      <c r="R220" s="14">
        <v>291.32402400000001</v>
      </c>
      <c r="S220" s="14">
        <v>263.82226200000002</v>
      </c>
      <c r="T220" s="14">
        <v>266.24569000000002</v>
      </c>
      <c r="U220" s="14">
        <v>348.52807999999999</v>
      </c>
      <c r="V220" s="14">
        <v>283.10453000000001</v>
      </c>
      <c r="W220" s="14">
        <v>219.38379900000001</v>
      </c>
      <c r="X220" s="14">
        <v>104.074601</v>
      </c>
      <c r="Y220" s="14">
        <v>48.370001000000002</v>
      </c>
      <c r="Z220" s="14">
        <v>94.382504999999995</v>
      </c>
      <c r="AA220" s="14">
        <v>74.154561999999999</v>
      </c>
      <c r="AB220" s="14">
        <v>52.674722000000003</v>
      </c>
      <c r="AC220" s="14">
        <v>134.44999999999999</v>
      </c>
      <c r="AD220" s="14">
        <v>40.159999999999997</v>
      </c>
      <c r="AE220" s="14">
        <v>77.37</v>
      </c>
    </row>
    <row r="221" spans="1:31" ht="13.5" customHeight="1" x14ac:dyDescent="0.15">
      <c r="A221" s="1"/>
      <c r="B221" s="16" t="s">
        <v>514</v>
      </c>
      <c r="C221" s="10">
        <v>3.2000000000000001E-2</v>
      </c>
      <c r="D221" s="11">
        <v>0.121395883644859</v>
      </c>
      <c r="E221" s="11">
        <v>0.43529261802374603</v>
      </c>
      <c r="F221" s="11">
        <v>0.30849563690646487</v>
      </c>
      <c r="G221" s="11">
        <v>0.41</v>
      </c>
      <c r="H221" s="11">
        <v>0.13768525992847899</v>
      </c>
      <c r="I221" s="11">
        <v>0.5</v>
      </c>
      <c r="J221" s="11">
        <v>0.52500000000000002</v>
      </c>
      <c r="K221" s="11">
        <v>0.27500000000000002</v>
      </c>
      <c r="L221" s="11">
        <v>0.42499799999999999</v>
      </c>
      <c r="M221" s="11">
        <v>16.703500999999999</v>
      </c>
      <c r="N221" s="11">
        <v>4.9909340000000002</v>
      </c>
      <c r="O221" s="11">
        <v>0.71981300000000004</v>
      </c>
      <c r="P221" s="11">
        <v>2.2652399999999999</v>
      </c>
      <c r="Q221" s="11">
        <v>3.8487629999999999</v>
      </c>
      <c r="R221" s="11">
        <v>3.1834980000000002</v>
      </c>
      <c r="S221" s="11">
        <v>1.05152</v>
      </c>
      <c r="T221" s="11">
        <v>0.49718000000000001</v>
      </c>
      <c r="U221" s="11">
        <v>5.2238199999999999</v>
      </c>
      <c r="V221" s="11">
        <v>5.2415310000000002</v>
      </c>
      <c r="W221" s="11">
        <v>11.425874</v>
      </c>
      <c r="X221" s="11">
        <v>8.2500900000000001</v>
      </c>
      <c r="Y221" s="11">
        <v>4.9887300000000003</v>
      </c>
      <c r="Z221" s="11">
        <v>56.845962</v>
      </c>
      <c r="AA221" s="11">
        <v>114.344228</v>
      </c>
      <c r="AB221" s="11">
        <v>160.78419700000001</v>
      </c>
      <c r="AC221" s="11">
        <v>154.6</v>
      </c>
      <c r="AD221" s="11">
        <v>54.23</v>
      </c>
      <c r="AE221" s="11">
        <v>23.16</v>
      </c>
    </row>
    <row r="222" spans="1:31" ht="13.5" customHeight="1" x14ac:dyDescent="0.15">
      <c r="A222" s="1"/>
      <c r="B222" s="16" t="s">
        <v>515</v>
      </c>
      <c r="C222" s="13">
        <v>1.6910000000000001</v>
      </c>
      <c r="D222" s="14">
        <v>3.8850991589001111</v>
      </c>
      <c r="E222" s="14">
        <v>2.9011923337701484</v>
      </c>
      <c r="F222" s="14">
        <v>4.2942610277857316</v>
      </c>
      <c r="G222" s="14">
        <v>0.52</v>
      </c>
      <c r="H222" s="14">
        <v>18.405952611998497</v>
      </c>
      <c r="I222" s="14">
        <v>16.850000000000001</v>
      </c>
      <c r="J222" s="14">
        <v>10.5</v>
      </c>
      <c r="K222" s="14">
        <v>39.450000000000031</v>
      </c>
      <c r="L222" s="14">
        <v>19.199998000000001</v>
      </c>
      <c r="M222" s="14">
        <v>26.973109999999998</v>
      </c>
      <c r="N222" s="14">
        <v>25.565875999999999</v>
      </c>
      <c r="O222" s="14">
        <v>28.625734999999999</v>
      </c>
      <c r="P222" s="14">
        <v>32.101702000000003</v>
      </c>
      <c r="Q222" s="14">
        <v>26.381226000000002</v>
      </c>
      <c r="R222" s="14">
        <v>102.059168</v>
      </c>
      <c r="S222" s="14">
        <v>149.96073699999999</v>
      </c>
      <c r="T222" s="14">
        <v>297.59820000000002</v>
      </c>
      <c r="U222" s="14">
        <v>99.998589999999993</v>
      </c>
      <c r="V222" s="14">
        <v>212.006992</v>
      </c>
      <c r="W222" s="14">
        <v>432.72784300000001</v>
      </c>
      <c r="X222" s="14">
        <v>423.654068</v>
      </c>
      <c r="Y222" s="14">
        <v>693.71234200000004</v>
      </c>
      <c r="Z222" s="14">
        <v>563.328755</v>
      </c>
      <c r="AA222" s="14">
        <v>740.94309299999998</v>
      </c>
      <c r="AB222" s="14">
        <v>988.73920499999997</v>
      </c>
      <c r="AC222" s="14">
        <v>2068.61</v>
      </c>
      <c r="AD222" s="14">
        <v>2473.34</v>
      </c>
      <c r="AE222" s="14">
        <v>1756.67</v>
      </c>
    </row>
    <row r="223" spans="1:31" ht="13.5" customHeight="1" x14ac:dyDescent="0.15">
      <c r="A223" s="1"/>
      <c r="B223" s="16" t="s">
        <v>516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>
        <v>8.4720000000000004E-3</v>
      </c>
      <c r="R223" s="11">
        <v>6.1440000000000002E-3</v>
      </c>
      <c r="S223" s="11">
        <v>6.7608000000000001E-2</v>
      </c>
      <c r="T223" s="11"/>
      <c r="U223" s="11">
        <v>2.8469999999999999E-2</v>
      </c>
      <c r="V223" s="11">
        <v>7.2859999999999999E-3</v>
      </c>
      <c r="W223" s="11">
        <v>0.22855200000000001</v>
      </c>
      <c r="X223" s="11"/>
      <c r="Y223" s="11">
        <v>1.7977E-2</v>
      </c>
      <c r="Z223" s="11">
        <v>0.40623599999999999</v>
      </c>
      <c r="AA223" s="11">
        <v>0.19509299999999999</v>
      </c>
      <c r="AB223" s="11">
        <v>1.0021E-2</v>
      </c>
      <c r="AC223" s="11"/>
      <c r="AD223" s="11"/>
      <c r="AE223" s="11"/>
    </row>
    <row r="224" spans="1:31" ht="13.5" customHeight="1" x14ac:dyDescent="0.15">
      <c r="A224" s="1"/>
      <c r="B224" s="16" t="s">
        <v>517</v>
      </c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>
        <v>7.3200000000000001E-4</v>
      </c>
      <c r="N224" s="14"/>
      <c r="O224" s="14"/>
      <c r="P224" s="14"/>
      <c r="Q224" s="14">
        <v>6.7799999999999996E-3</v>
      </c>
      <c r="R224" s="14">
        <v>5.568E-3</v>
      </c>
      <c r="S224" s="14">
        <v>2.8712279999999999</v>
      </c>
      <c r="T224" s="14">
        <v>0.13705000000000001</v>
      </c>
      <c r="U224" s="14">
        <v>25.983910000000002</v>
      </c>
      <c r="V224" s="14">
        <v>0.231292</v>
      </c>
      <c r="W224" s="14">
        <v>0.36450100000000002</v>
      </c>
      <c r="X224" s="14">
        <v>0.49981399999999998</v>
      </c>
      <c r="Y224" s="14">
        <v>0.555288</v>
      </c>
      <c r="Z224" s="14">
        <v>0.11937200000000001</v>
      </c>
      <c r="AA224" s="14">
        <v>0.33022499999999999</v>
      </c>
      <c r="AB224" s="14">
        <v>0.36863200000000002</v>
      </c>
      <c r="AC224" s="14">
        <v>0.32</v>
      </c>
      <c r="AD224" s="14">
        <v>0.53</v>
      </c>
      <c r="AE224" s="14">
        <v>0.69</v>
      </c>
    </row>
    <row r="225" spans="1:31" ht="13.5" customHeight="1" x14ac:dyDescent="0.15">
      <c r="A225" s="1"/>
      <c r="B225" s="16" t="s">
        <v>518</v>
      </c>
      <c r="C225" s="10">
        <v>0.69499999999999995</v>
      </c>
      <c r="D225" s="11"/>
      <c r="E225" s="11">
        <v>1.1378314971189301</v>
      </c>
      <c r="F225" s="11">
        <v>1.9671935242689009</v>
      </c>
      <c r="G225" s="11"/>
      <c r="H225" s="11"/>
      <c r="I225" s="11"/>
      <c r="J225" s="11"/>
      <c r="K225" s="11"/>
      <c r="L225" s="11"/>
      <c r="M225" s="11"/>
      <c r="N225" s="11">
        <v>1.884528</v>
      </c>
      <c r="O225" s="11"/>
      <c r="P225" s="11">
        <v>2.212199</v>
      </c>
      <c r="Q225" s="11"/>
      <c r="R225" s="11">
        <v>20.325939999999999</v>
      </c>
      <c r="S225" s="11"/>
      <c r="T225" s="11">
        <v>41.094569999999997</v>
      </c>
      <c r="U225" s="11">
        <v>1.0430600000000001</v>
      </c>
      <c r="V225" s="11">
        <v>4.81E-3</v>
      </c>
      <c r="W225" s="11"/>
      <c r="X225" s="11"/>
      <c r="Y225" s="11"/>
      <c r="Z225" s="11">
        <v>3.57E-4</v>
      </c>
      <c r="AA225" s="11">
        <v>1.892E-3</v>
      </c>
      <c r="AB225" s="11"/>
      <c r="AC225" s="11"/>
      <c r="AD225" s="11">
        <v>0.02</v>
      </c>
      <c r="AE225" s="11"/>
    </row>
    <row r="226" spans="1:31" ht="13.5" customHeight="1" x14ac:dyDescent="0.15">
      <c r="A226" s="1"/>
      <c r="B226" s="16" t="s">
        <v>519</v>
      </c>
      <c r="C226" s="13">
        <v>1.6E-2</v>
      </c>
      <c r="D226" s="14"/>
      <c r="E226" s="14">
        <v>9.7864201466369097E-3</v>
      </c>
      <c r="F226" s="14">
        <v>4.1440272613239494E-2</v>
      </c>
      <c r="G226" s="14"/>
      <c r="H226" s="14">
        <v>1.3548453539091205</v>
      </c>
      <c r="I226" s="14">
        <v>0.32500000000000001</v>
      </c>
      <c r="J226" s="14"/>
      <c r="K226" s="14"/>
      <c r="L226" s="14">
        <v>0.15</v>
      </c>
      <c r="M226" s="14">
        <v>0.20888000000000001</v>
      </c>
      <c r="N226" s="14">
        <v>2.506211</v>
      </c>
      <c r="O226" s="14">
        <v>1.196726</v>
      </c>
      <c r="P226" s="14">
        <v>0.80426200000000003</v>
      </c>
      <c r="Q226" s="14">
        <v>5.1027769999999997</v>
      </c>
      <c r="R226" s="14">
        <v>2.4432830000000001</v>
      </c>
      <c r="S226" s="14">
        <v>0.91446899999999998</v>
      </c>
      <c r="T226" s="14">
        <v>1.36165</v>
      </c>
      <c r="U226" s="14">
        <v>1.46231</v>
      </c>
      <c r="V226" s="14">
        <v>0.709426</v>
      </c>
      <c r="W226" s="14">
        <v>3.5088599999999999</v>
      </c>
      <c r="X226" s="14">
        <v>10.364528999999999</v>
      </c>
      <c r="Y226" s="14">
        <v>14.525606</v>
      </c>
      <c r="Z226" s="14">
        <v>31.31448</v>
      </c>
      <c r="AA226" s="14">
        <v>221.31817599999999</v>
      </c>
      <c r="AB226" s="14">
        <v>37.261457999999998</v>
      </c>
      <c r="AC226" s="14">
        <v>83.95</v>
      </c>
      <c r="AD226" s="14">
        <v>90.68</v>
      </c>
      <c r="AE226" s="14">
        <v>67.12</v>
      </c>
    </row>
    <row r="227" spans="1:31" ht="13.5" customHeight="1" x14ac:dyDescent="0.15">
      <c r="A227" s="1"/>
      <c r="B227" s="16" t="s">
        <v>520</v>
      </c>
      <c r="C227" s="10">
        <v>7.6950000000000003</v>
      </c>
      <c r="D227" s="11">
        <v>1.8909169489111599</v>
      </c>
      <c r="E227" s="11">
        <v>0.58068855189169899</v>
      </c>
      <c r="F227" s="11">
        <v>1.9916594044442499</v>
      </c>
      <c r="G227" s="11">
        <v>0.24</v>
      </c>
      <c r="H227" s="11">
        <v>1.3145365740126491</v>
      </c>
      <c r="I227" s="11">
        <v>2.25</v>
      </c>
      <c r="J227" s="11">
        <v>1.1000000000000001</v>
      </c>
      <c r="K227" s="11">
        <v>0.15</v>
      </c>
      <c r="L227" s="11"/>
      <c r="M227" s="11">
        <v>9.3007999999999993E-2</v>
      </c>
      <c r="N227" s="11">
        <v>0.119786</v>
      </c>
      <c r="O227" s="11">
        <v>5.5489040000000003</v>
      </c>
      <c r="P227" s="11">
        <v>9.8736680000000003</v>
      </c>
      <c r="Q227" s="11">
        <v>4.85649</v>
      </c>
      <c r="R227" s="11">
        <v>38.598114000000002</v>
      </c>
      <c r="S227" s="11">
        <v>143.42030299999999</v>
      </c>
      <c r="T227" s="11">
        <v>90.707229999999996</v>
      </c>
      <c r="U227" s="11">
        <v>147.12370000000001</v>
      </c>
      <c r="V227" s="11">
        <v>79.972899999999996</v>
      </c>
      <c r="W227" s="11">
        <v>204.747805</v>
      </c>
      <c r="X227" s="11">
        <v>5.2768819999999996</v>
      </c>
      <c r="Y227" s="11">
        <v>9.6689360000000004</v>
      </c>
      <c r="Z227" s="11">
        <v>36.067064000000002</v>
      </c>
      <c r="AA227" s="11">
        <v>83.899508999999995</v>
      </c>
      <c r="AB227" s="11">
        <v>154.30211800000001</v>
      </c>
      <c r="AC227" s="11">
        <v>101.69</v>
      </c>
      <c r="AD227" s="11">
        <v>181.97</v>
      </c>
      <c r="AE227" s="11">
        <v>78.94</v>
      </c>
    </row>
    <row r="228" spans="1:31" ht="13.5" customHeight="1" x14ac:dyDescent="0.15">
      <c r="A228" s="1"/>
      <c r="B228" s="16" t="s">
        <v>521</v>
      </c>
      <c r="C228" s="13">
        <v>1.113</v>
      </c>
      <c r="D228" s="14">
        <v>3.458841904779669</v>
      </c>
      <c r="E228" s="14">
        <v>0.93952792349905812</v>
      </c>
      <c r="F228" s="14">
        <v>2.6728892124890109</v>
      </c>
      <c r="G228" s="14">
        <v>2.63</v>
      </c>
      <c r="H228" s="14">
        <v>1.88223767850964</v>
      </c>
      <c r="I228" s="14">
        <v>2.7</v>
      </c>
      <c r="J228" s="14">
        <v>2.2000000000000002</v>
      </c>
      <c r="K228" s="14">
        <v>1.974999999999999</v>
      </c>
      <c r="L228" s="14">
        <v>2.675001</v>
      </c>
      <c r="M228" s="14">
        <v>2.395829</v>
      </c>
      <c r="N228" s="14">
        <v>4.3709629999999997</v>
      </c>
      <c r="O228" s="14">
        <v>8.8275249999999996</v>
      </c>
      <c r="P228" s="14">
        <v>5.5067640000000004</v>
      </c>
      <c r="Q228" s="14">
        <v>4.0433909999999997</v>
      </c>
      <c r="R228" s="14">
        <v>6.4682690000000003</v>
      </c>
      <c r="S228" s="14">
        <v>11.748804</v>
      </c>
      <c r="T228" s="14">
        <v>16.580279999999998</v>
      </c>
      <c r="U228" s="14">
        <v>13.56147</v>
      </c>
      <c r="V228" s="14">
        <v>17.328292000000001</v>
      </c>
      <c r="W228" s="14">
        <v>28.943019</v>
      </c>
      <c r="X228" s="14">
        <v>24.503146999999998</v>
      </c>
      <c r="Y228" s="14">
        <v>20.720082000000001</v>
      </c>
      <c r="Z228" s="14">
        <v>20.501384999999999</v>
      </c>
      <c r="AA228" s="14">
        <v>18.573954000000001</v>
      </c>
      <c r="AB228" s="14">
        <v>13.588068</v>
      </c>
      <c r="AC228" s="14">
        <v>24.27</v>
      </c>
      <c r="AD228" s="14">
        <v>35.57</v>
      </c>
      <c r="AE228" s="14">
        <v>47.89</v>
      </c>
    </row>
    <row r="229" spans="1:31" ht="13.5" customHeight="1" x14ac:dyDescent="0.15">
      <c r="A229" s="1"/>
      <c r="B229" s="16" t="s">
        <v>522</v>
      </c>
      <c r="C229" s="10">
        <v>3.7010000000000018</v>
      </c>
      <c r="D229" s="11">
        <v>12.003180416502001</v>
      </c>
      <c r="E229" s="11">
        <v>39.936568278194706</v>
      </c>
      <c r="F229" s="11">
        <v>15.6064075304984</v>
      </c>
      <c r="G229" s="11">
        <v>10.1</v>
      </c>
      <c r="H229" s="11">
        <v>35.280766839840126</v>
      </c>
      <c r="I229" s="11">
        <v>20.05</v>
      </c>
      <c r="J229" s="11">
        <v>8.75</v>
      </c>
      <c r="K229" s="11">
        <v>3.6</v>
      </c>
      <c r="L229" s="11">
        <v>11.449998000000001</v>
      </c>
      <c r="M229" s="11">
        <v>2.2423700000000002</v>
      </c>
      <c r="N229" s="11">
        <v>3.4256920000000002</v>
      </c>
      <c r="O229" s="11">
        <v>2.8100170000000002</v>
      </c>
      <c r="P229" s="11">
        <v>3.539339</v>
      </c>
      <c r="Q229" s="11">
        <v>8.1672220000000006</v>
      </c>
      <c r="R229" s="11">
        <v>559.72563600000001</v>
      </c>
      <c r="S229" s="11">
        <v>483.45421800000003</v>
      </c>
      <c r="T229" s="11">
        <v>4115.8058899999996</v>
      </c>
      <c r="U229" s="11">
        <v>1836.59375</v>
      </c>
      <c r="V229" s="11">
        <v>4989.9983750000001</v>
      </c>
      <c r="W229" s="11">
        <v>6052.4021759999996</v>
      </c>
      <c r="X229" s="11">
        <v>12056.767889000001</v>
      </c>
      <c r="Y229" s="11">
        <v>14918.593677999999</v>
      </c>
      <c r="Z229" s="11">
        <v>13198.940669</v>
      </c>
      <c r="AA229" s="11">
        <v>6742.1130979999998</v>
      </c>
      <c r="AB229" s="11">
        <v>5078.5981659999998</v>
      </c>
      <c r="AC229" s="11">
        <v>5897.69</v>
      </c>
      <c r="AD229" s="11">
        <v>7396.67</v>
      </c>
      <c r="AE229" s="11">
        <v>5689.93</v>
      </c>
    </row>
    <row r="230" spans="1:31" ht="13.5" customHeight="1" x14ac:dyDescent="0.15">
      <c r="A230" s="1"/>
      <c r="B230" s="16" t="s">
        <v>523</v>
      </c>
      <c r="C230" s="13"/>
      <c r="D230" s="14"/>
      <c r="E230" s="14">
        <v>3.1877590054190004E-5</v>
      </c>
      <c r="F230" s="14"/>
      <c r="G230" s="14">
        <v>0.13</v>
      </c>
      <c r="H230" s="14">
        <v>2.7888054990531E-2</v>
      </c>
      <c r="I230" s="14"/>
      <c r="J230" s="14"/>
      <c r="K230" s="14"/>
      <c r="L230" s="14"/>
      <c r="M230" s="14">
        <v>4.546E-2</v>
      </c>
      <c r="N230" s="14">
        <v>8.7994000000000003E-2</v>
      </c>
      <c r="O230" s="14">
        <v>5.3150999999999997E-2</v>
      </c>
      <c r="P230" s="14">
        <v>0.107198</v>
      </c>
      <c r="Q230" s="14">
        <v>5.5266500000000001</v>
      </c>
      <c r="R230" s="14">
        <v>73.622090999999998</v>
      </c>
      <c r="S230" s="14">
        <v>145.66121699999999</v>
      </c>
      <c r="T230" s="14">
        <v>0.93203000000000003</v>
      </c>
      <c r="U230" s="14">
        <v>4.6729799999999999</v>
      </c>
      <c r="V230" s="14">
        <v>0.76737699999999998</v>
      </c>
      <c r="W230" s="14">
        <v>0.61173999999999995</v>
      </c>
      <c r="X230" s="14">
        <v>0.96528800000000003</v>
      </c>
      <c r="Y230" s="14">
        <v>0.45431700000000003</v>
      </c>
      <c r="Z230" s="14">
        <v>0.65498000000000001</v>
      </c>
      <c r="AA230" s="14">
        <v>0.62782000000000004</v>
      </c>
      <c r="AB230" s="14">
        <v>8.4195989999999998</v>
      </c>
      <c r="AC230" s="14">
        <v>5.33</v>
      </c>
      <c r="AD230" s="14">
        <v>1.24</v>
      </c>
      <c r="AE230" s="14">
        <v>0.84</v>
      </c>
    </row>
    <row r="231" spans="1:31" ht="13.5" customHeight="1" x14ac:dyDescent="0.15">
      <c r="A231" s="1"/>
      <c r="B231" s="9" t="s">
        <v>524</v>
      </c>
      <c r="C231" s="10">
        <v>14.869000000000003</v>
      </c>
      <c r="D231" s="11">
        <v>84.588494954317341</v>
      </c>
      <c r="E231" s="11">
        <v>12.215220203591304</v>
      </c>
      <c r="F231" s="11">
        <v>16.257350704814183</v>
      </c>
      <c r="G231" s="11">
        <v>78.599999999999994</v>
      </c>
      <c r="H231" s="11">
        <v>30.944473236664027</v>
      </c>
      <c r="I231" s="11">
        <v>56.9</v>
      </c>
      <c r="J231" s="11">
        <v>86.224999999999994</v>
      </c>
      <c r="K231" s="11">
        <v>39.375</v>
      </c>
      <c r="L231" s="11">
        <v>23.524998</v>
      </c>
      <c r="M231" s="11">
        <v>8.7704810000000002</v>
      </c>
      <c r="N231" s="11">
        <v>7.9984659999999996</v>
      </c>
      <c r="O231" s="11">
        <v>4.2778010000000002</v>
      </c>
      <c r="P231" s="11">
        <v>4.8789829999999998</v>
      </c>
      <c r="Q231" s="11">
        <v>47.682656999999999</v>
      </c>
      <c r="R231" s="11">
        <v>384.54874599999999</v>
      </c>
      <c r="S231" s="11">
        <v>254.68688900000001</v>
      </c>
      <c r="T231" s="11">
        <v>130.54356999999999</v>
      </c>
      <c r="U231" s="11">
        <v>7.5175900000000002</v>
      </c>
      <c r="V231" s="11">
        <v>147.87548100000001</v>
      </c>
      <c r="W231" s="11">
        <v>13.571063000000001</v>
      </c>
      <c r="X231" s="11">
        <v>195.02536499999999</v>
      </c>
      <c r="Y231" s="11">
        <v>84.289807999999994</v>
      </c>
      <c r="Z231" s="11">
        <v>110.44454500000001</v>
      </c>
      <c r="AA231" s="11">
        <v>100.76008899999999</v>
      </c>
      <c r="AB231" s="11">
        <v>88.867427000000006</v>
      </c>
      <c r="AC231" s="11">
        <v>37.56</v>
      </c>
      <c r="AD231" s="11">
        <v>8.82</v>
      </c>
      <c r="AE231" s="11">
        <v>5.48</v>
      </c>
    </row>
    <row r="232" spans="1:31" ht="13.5" customHeight="1" x14ac:dyDescent="0.15">
      <c r="A232" s="1"/>
      <c r="B232" s="12" t="s">
        <v>525</v>
      </c>
      <c r="C232" s="13">
        <v>4.424000000000003</v>
      </c>
      <c r="D232" s="14">
        <v>7.2763124571047664</v>
      </c>
      <c r="E232" s="14">
        <v>3.7163666883905102</v>
      </c>
      <c r="F232" s="14">
        <v>2.0594690871426797</v>
      </c>
      <c r="G232" s="14">
        <v>4.93</v>
      </c>
      <c r="H232" s="14">
        <v>6.0636439241722284</v>
      </c>
      <c r="I232" s="14">
        <v>5.7750000000000004</v>
      </c>
      <c r="J232" s="14">
        <v>4.2249999999999996</v>
      </c>
      <c r="K232" s="14">
        <v>4.3750000000000036</v>
      </c>
      <c r="L232" s="14">
        <v>4.8999990000000002</v>
      </c>
      <c r="M232" s="14">
        <v>4.9844010000000001</v>
      </c>
      <c r="N232" s="14">
        <v>3.6759170000000001</v>
      </c>
      <c r="O232" s="14">
        <v>2.2948249999999999</v>
      </c>
      <c r="P232" s="14">
        <v>1.7575780000000001</v>
      </c>
      <c r="Q232" s="14">
        <v>2.9203929999999998</v>
      </c>
      <c r="R232" s="14">
        <v>1.664871</v>
      </c>
      <c r="S232" s="14">
        <v>10.962733999999999</v>
      </c>
      <c r="T232" s="14">
        <v>14.529920000000001</v>
      </c>
      <c r="U232" s="14">
        <v>1.4367700000000001</v>
      </c>
      <c r="V232" s="14">
        <v>1.0887279999999999</v>
      </c>
      <c r="W232" s="14">
        <v>3.3189389999999999</v>
      </c>
      <c r="X232" s="14">
        <v>4.6671360000000002</v>
      </c>
      <c r="Y232" s="14">
        <v>2.5298509999999998</v>
      </c>
      <c r="Z232" s="14">
        <v>1.1990160000000001</v>
      </c>
      <c r="AA232" s="14">
        <v>1.518583</v>
      </c>
      <c r="AB232" s="14">
        <v>1.1765829999999999</v>
      </c>
      <c r="AC232" s="14">
        <v>2.0499999999999998</v>
      </c>
      <c r="AD232" s="14">
        <v>3.96</v>
      </c>
      <c r="AE232" s="14">
        <v>2.61</v>
      </c>
    </row>
    <row r="233" spans="1:31" ht="13.5" customHeight="1" x14ac:dyDescent="0.15">
      <c r="A233" s="1"/>
      <c r="B233" s="12" t="s">
        <v>526</v>
      </c>
      <c r="C233" s="10">
        <v>10.445</v>
      </c>
      <c r="D233" s="11">
        <v>77.312182497212575</v>
      </c>
      <c r="E233" s="11">
        <v>8.4988535152007945</v>
      </c>
      <c r="F233" s="11">
        <v>14.197881617671504</v>
      </c>
      <c r="G233" s="11">
        <v>73.67</v>
      </c>
      <c r="H233" s="11">
        <v>24.880829312491802</v>
      </c>
      <c r="I233" s="11">
        <v>51.125</v>
      </c>
      <c r="J233" s="11">
        <v>82</v>
      </c>
      <c r="K233" s="11">
        <v>35</v>
      </c>
      <c r="L233" s="11">
        <v>18.624998999999999</v>
      </c>
      <c r="M233" s="11">
        <v>3.7860800000000001</v>
      </c>
      <c r="N233" s="11">
        <v>4.3225490000000004</v>
      </c>
      <c r="O233" s="11">
        <v>1.9829760000000001</v>
      </c>
      <c r="P233" s="11">
        <v>3.1214050000000002</v>
      </c>
      <c r="Q233" s="11">
        <v>44.762264000000002</v>
      </c>
      <c r="R233" s="11">
        <v>382.88387499999999</v>
      </c>
      <c r="S233" s="11">
        <v>243.724155</v>
      </c>
      <c r="T233" s="11">
        <v>116.01365</v>
      </c>
      <c r="U233" s="11">
        <v>6.0808200000000001</v>
      </c>
      <c r="V233" s="11">
        <v>146.786753</v>
      </c>
      <c r="W233" s="11">
        <v>10.252124</v>
      </c>
      <c r="X233" s="11">
        <v>190.35822899999999</v>
      </c>
      <c r="Y233" s="11">
        <v>81.759957</v>
      </c>
      <c r="Z233" s="11">
        <v>109.245529</v>
      </c>
      <c r="AA233" s="11">
        <v>99.241506000000001</v>
      </c>
      <c r="AB233" s="11">
        <v>87.690843999999998</v>
      </c>
      <c r="AC233" s="11">
        <v>35.51</v>
      </c>
      <c r="AD233" s="11">
        <v>4.8600000000000003</v>
      </c>
      <c r="AE233" s="11">
        <v>2.87</v>
      </c>
    </row>
    <row r="234" spans="1:31" ht="13.5" customHeight="1" x14ac:dyDescent="0.15">
      <c r="A234" s="1"/>
      <c r="B234" s="9" t="s">
        <v>527</v>
      </c>
      <c r="C234" s="13"/>
      <c r="D234" s="14"/>
      <c r="E234" s="14"/>
      <c r="F234" s="14">
        <v>10.367465950098099</v>
      </c>
      <c r="G234" s="14">
        <v>1991.11</v>
      </c>
      <c r="H234" s="14">
        <v>5.4216844879053099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spans="1:31" ht="13.5" customHeight="1" x14ac:dyDescent="0.15">
      <c r="A235" s="1"/>
      <c r="B235" s="9" t="s">
        <v>528</v>
      </c>
      <c r="C235" s="10">
        <v>2102.5059999999999</v>
      </c>
      <c r="D235" s="11"/>
      <c r="E235" s="11"/>
      <c r="F235" s="11"/>
      <c r="G235" s="11"/>
      <c r="H235" s="11"/>
      <c r="I235" s="11"/>
      <c r="J235" s="11"/>
      <c r="K235" s="11">
        <v>7.4999999999999997E-2</v>
      </c>
      <c r="L235" s="11"/>
      <c r="M235" s="11"/>
      <c r="N235" s="11"/>
      <c r="O235" s="11"/>
      <c r="P235" s="11"/>
      <c r="Q235" s="11"/>
      <c r="R235" s="11"/>
      <c r="S235" s="11"/>
      <c r="T235" s="11">
        <v>1972.32421</v>
      </c>
      <c r="U235" s="11">
        <v>1205.0173600000001</v>
      </c>
      <c r="V235" s="11">
        <v>1916.7672250000001</v>
      </c>
      <c r="W235" s="11">
        <v>3405.332602</v>
      </c>
      <c r="X235" s="11">
        <v>1310.2623940000001</v>
      </c>
      <c r="Y235" s="11">
        <v>2049.9659830000001</v>
      </c>
      <c r="Z235" s="11">
        <v>6827.2449779999997</v>
      </c>
      <c r="AA235" s="11">
        <v>8716.0850659999996</v>
      </c>
      <c r="AB235" s="11">
        <v>7961.0957799999996</v>
      </c>
      <c r="AC235" s="11">
        <v>7826.35</v>
      </c>
      <c r="AD235" s="11">
        <v>2700.9</v>
      </c>
      <c r="AE235" s="11">
        <v>135.26</v>
      </c>
    </row>
    <row r="236" spans="1:31" ht="13.5" customHeight="1" x14ac:dyDescent="0.15">
      <c r="A236" s="1"/>
      <c r="B236" s="9" t="s">
        <v>529</v>
      </c>
      <c r="C236" s="13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 spans="1:31" ht="13.5" customHeight="1" x14ac:dyDescent="0.15">
      <c r="A237" s="1"/>
      <c r="B237" s="12" t="s">
        <v>530</v>
      </c>
      <c r="C237" s="10">
        <v>976.61799999999982</v>
      </c>
      <c r="D237" s="11">
        <v>2023.6782357249353</v>
      </c>
      <c r="E237" s="11">
        <v>1725.4226140794442</v>
      </c>
      <c r="F237" s="11">
        <v>1510.2372078051671</v>
      </c>
      <c r="G237" s="11">
        <v>1725.39</v>
      </c>
      <c r="H237" s="11">
        <v>2631.8969050788201</v>
      </c>
      <c r="I237" s="11">
        <v>2909.9749999999999</v>
      </c>
      <c r="J237" s="11">
        <v>3594.275000000001</v>
      </c>
      <c r="K237" s="11">
        <v>5915.9750000000031</v>
      </c>
      <c r="L237" s="11">
        <v>3206.8249999999998</v>
      </c>
      <c r="M237" s="11">
        <v>2411.5970929999999</v>
      </c>
      <c r="N237" s="11">
        <v>3228.5656399999998</v>
      </c>
      <c r="O237" s="11">
        <v>3256.3013569999998</v>
      </c>
      <c r="P237" s="11">
        <v>3609.2324229999999</v>
      </c>
      <c r="Q237" s="11">
        <v>4657.9287539999996</v>
      </c>
      <c r="R237" s="11">
        <v>12269.121595000001</v>
      </c>
      <c r="S237" s="11">
        <v>19040.850764999999</v>
      </c>
      <c r="T237" s="11">
        <v>26827.6414</v>
      </c>
      <c r="U237" s="11">
        <v>21123.619159999998</v>
      </c>
      <c r="V237" s="11">
        <v>31514.880367000002</v>
      </c>
      <c r="W237" s="11">
        <v>39923.409362999999</v>
      </c>
      <c r="X237" s="11">
        <v>41988.967980000001</v>
      </c>
      <c r="Y237" s="11">
        <v>38179.452885999999</v>
      </c>
      <c r="Z237" s="11">
        <v>40371.583857999998</v>
      </c>
      <c r="AA237" s="11">
        <v>33843.310125999997</v>
      </c>
      <c r="AB237" s="11">
        <v>26133.365483000001</v>
      </c>
      <c r="AC237" s="11">
        <v>35779.599999999999</v>
      </c>
      <c r="AD237" s="11">
        <v>41523.18</v>
      </c>
      <c r="AE237" s="11">
        <v>38786.99</v>
      </c>
    </row>
    <row r="238" spans="1:31" ht="13.5" customHeight="1" x14ac:dyDescent="0.15">
      <c r="A238" s="1"/>
      <c r="B238" s="12" t="s">
        <v>531</v>
      </c>
      <c r="C238" s="13">
        <v>3287.3560000000011</v>
      </c>
      <c r="D238" s="14">
        <v>5205.7645273722301</v>
      </c>
      <c r="E238" s="14">
        <v>5022.0689217680174</v>
      </c>
      <c r="F238" s="14">
        <v>5881.0543667799429</v>
      </c>
      <c r="G238" s="14">
        <v>7166.72</v>
      </c>
      <c r="H238" s="14">
        <v>8497.5914299879896</v>
      </c>
      <c r="I238" s="14">
        <v>8706.9249999999993</v>
      </c>
      <c r="J238" s="14">
        <v>7194.3249999999989</v>
      </c>
      <c r="K238" s="14">
        <v>9464.4</v>
      </c>
      <c r="L238" s="14">
        <v>4256.4000029999997</v>
      </c>
      <c r="M238" s="14">
        <v>2315.1830169999998</v>
      </c>
      <c r="N238" s="14">
        <v>2588.5111259999999</v>
      </c>
      <c r="O238" s="14">
        <v>3591.7434990000002</v>
      </c>
      <c r="P238" s="14">
        <v>6857.047947</v>
      </c>
      <c r="Q238" s="14">
        <v>8926.4600379999993</v>
      </c>
      <c r="R238" s="14">
        <v>38782.638943999998</v>
      </c>
      <c r="S238" s="14">
        <v>63261.343228999998</v>
      </c>
      <c r="T238" s="14">
        <v>94607.081869999995</v>
      </c>
      <c r="U238" s="14">
        <v>65555.320989999993</v>
      </c>
      <c r="V238" s="14">
        <v>94638.410696000006</v>
      </c>
      <c r="W238" s="14">
        <v>129570.980796</v>
      </c>
      <c r="X238" s="14">
        <v>146804.17783500001</v>
      </c>
      <c r="Y238" s="14">
        <v>139689.62599100001</v>
      </c>
      <c r="Z238" s="14">
        <v>124237.868523</v>
      </c>
      <c r="AA238" s="14">
        <v>79466.909304000001</v>
      </c>
      <c r="AB238" s="14">
        <v>71061.605840000004</v>
      </c>
      <c r="AC238" s="14">
        <v>90459.98</v>
      </c>
      <c r="AD238" s="14">
        <v>118603.1</v>
      </c>
      <c r="AE238" s="14">
        <v>108309.01</v>
      </c>
    </row>
    <row r="239" spans="1:31" ht="13.5" customHeight="1" x14ac:dyDescent="0.15">
      <c r="A239" s="1"/>
      <c r="B239" s="12" t="s">
        <v>532</v>
      </c>
      <c r="C239" s="10">
        <v>4795.768</v>
      </c>
      <c r="D239" s="11">
        <v>6014.2221089943496</v>
      </c>
      <c r="E239" s="11">
        <v>5737.5530983955132</v>
      </c>
      <c r="F239" s="11">
        <v>5505.4456458436198</v>
      </c>
      <c r="G239" s="11">
        <v>7600.9</v>
      </c>
      <c r="H239" s="11">
        <v>8360.2332255704659</v>
      </c>
      <c r="I239" s="11">
        <v>8484.4</v>
      </c>
      <c r="J239" s="11">
        <v>8254.6749999999993</v>
      </c>
      <c r="K239" s="11">
        <v>8340.75</v>
      </c>
      <c r="L239" s="11">
        <v>7678.2999959999997</v>
      </c>
      <c r="M239" s="11">
        <v>7507.7126619999999</v>
      </c>
      <c r="N239" s="11">
        <v>9491.7112219999999</v>
      </c>
      <c r="O239" s="11">
        <v>11401.430764999999</v>
      </c>
      <c r="P239" s="11">
        <v>14074.607556000001</v>
      </c>
      <c r="Q239" s="11">
        <v>20511.884657999999</v>
      </c>
      <c r="R239" s="11">
        <v>24816.088943999999</v>
      </c>
      <c r="S239" s="11">
        <v>31551.180335000001</v>
      </c>
      <c r="T239" s="11">
        <v>37487.322529999998</v>
      </c>
      <c r="U239" s="11">
        <v>32985.151059999997</v>
      </c>
      <c r="V239" s="11">
        <v>37298.209043000003</v>
      </c>
      <c r="W239" s="11">
        <v>48455.665039</v>
      </c>
      <c r="X239" s="11">
        <v>47749.093585000002</v>
      </c>
      <c r="Y239" s="11">
        <v>44591.240607</v>
      </c>
      <c r="Z239" s="11">
        <v>43797.324976000004</v>
      </c>
      <c r="AA239" s="11">
        <v>38870.676692000001</v>
      </c>
      <c r="AB239" s="11">
        <v>36733.935934000001</v>
      </c>
      <c r="AC239" s="11">
        <v>40951.97</v>
      </c>
      <c r="AD239" s="11">
        <v>45969.42</v>
      </c>
      <c r="AE239" s="11">
        <v>43669.25</v>
      </c>
    </row>
    <row r="240" spans="1:31" ht="13.5" customHeight="1" x14ac:dyDescent="0.15">
      <c r="A240" s="1"/>
      <c r="B240" s="12" t="s">
        <v>533</v>
      </c>
      <c r="C240" s="13">
        <v>3736.0080000000012</v>
      </c>
      <c r="D240" s="14">
        <v>5370.057791867589</v>
      </c>
      <c r="E240" s="14">
        <v>5295.4758920067243</v>
      </c>
      <c r="F240" s="14">
        <v>6390.9069860398795</v>
      </c>
      <c r="G240" s="14">
        <v>8386.89</v>
      </c>
      <c r="H240" s="14">
        <v>10346.172712319516</v>
      </c>
      <c r="I240" s="14">
        <v>10328.424999999999</v>
      </c>
      <c r="J240" s="14">
        <v>8527.1749999999993</v>
      </c>
      <c r="K240" s="14">
        <v>11936.800000000001</v>
      </c>
      <c r="L240" s="14">
        <v>5235.7999989999998</v>
      </c>
      <c r="M240" s="14">
        <v>2667.4624530000001</v>
      </c>
      <c r="N240" s="14">
        <v>2863.4317890000002</v>
      </c>
      <c r="O240" s="14">
        <v>4230.5737330000002</v>
      </c>
      <c r="P240" s="14">
        <v>7771.9778319999996</v>
      </c>
      <c r="Q240" s="14">
        <v>10365.556253000001</v>
      </c>
      <c r="R240" s="14">
        <v>46379.525106000001</v>
      </c>
      <c r="S240" s="14">
        <v>74135.015792999999</v>
      </c>
      <c r="T240" s="14">
        <v>113435.18865</v>
      </c>
      <c r="U240" s="14">
        <v>79632.600659999996</v>
      </c>
      <c r="V240" s="14">
        <v>119971.654352</v>
      </c>
      <c r="W240" s="14">
        <v>158906.62508500001</v>
      </c>
      <c r="X240" s="14">
        <v>186012.41114400001</v>
      </c>
      <c r="Y240" s="14">
        <v>179348.73574900001</v>
      </c>
      <c r="Z240" s="14">
        <v>165962.29457500001</v>
      </c>
      <c r="AA240" s="14">
        <v>105021.509624</v>
      </c>
      <c r="AB240" s="14">
        <v>91753.995720000006</v>
      </c>
      <c r="AC240" s="14">
        <v>118676.83</v>
      </c>
      <c r="AD240" s="14">
        <v>151293.1</v>
      </c>
      <c r="AE240" s="14">
        <v>138469.21</v>
      </c>
    </row>
    <row r="241" spans="1:31" ht="13.5" customHeight="1" x14ac:dyDescent="0.15">
      <c r="A241" s="1"/>
      <c r="B241" s="17" t="s">
        <v>534</v>
      </c>
      <c r="C241" s="10">
        <v>2400.4479999999999</v>
      </c>
      <c r="D241" s="11">
        <v>3457.4064756817284</v>
      </c>
      <c r="E241" s="11">
        <v>2364.197597702313</v>
      </c>
      <c r="F241" s="11">
        <v>4047.2505839626497</v>
      </c>
      <c r="G241" s="11">
        <v>4782.8</v>
      </c>
      <c r="H241" s="11">
        <v>5173.2627427829275</v>
      </c>
      <c r="I241" s="11">
        <v>6438.9250000000002</v>
      </c>
      <c r="J241" s="11">
        <v>8096.5250000000005</v>
      </c>
      <c r="K241" s="11">
        <v>10064.325000000001</v>
      </c>
      <c r="L241" s="11">
        <v>8565.2249869999996</v>
      </c>
      <c r="M241" s="11">
        <v>9157.8539920000003</v>
      </c>
      <c r="N241" s="11">
        <v>11490.796924</v>
      </c>
      <c r="O241" s="11">
        <v>14380.416582</v>
      </c>
      <c r="P241" s="11">
        <v>19457.713011</v>
      </c>
      <c r="Q241" s="11">
        <v>27504.153589000001</v>
      </c>
      <c r="R241" s="11">
        <v>42023.907995000001</v>
      </c>
      <c r="S241" s="11">
        <v>58627.347463999999</v>
      </c>
      <c r="T241" s="11">
        <v>79522.197918999998</v>
      </c>
      <c r="U241" s="11">
        <v>70090.816508999997</v>
      </c>
      <c r="V241" s="11">
        <v>91088.250732999993</v>
      </c>
      <c r="W241" s="11">
        <v>124124.50327099999</v>
      </c>
      <c r="X241" s="11">
        <v>128893.608222</v>
      </c>
      <c r="Y241" s="11">
        <v>127645.711352</v>
      </c>
      <c r="Z241" s="11">
        <v>139825.01085600001</v>
      </c>
      <c r="AA241" s="11">
        <v>137092.51564900001</v>
      </c>
      <c r="AB241" s="11">
        <v>127880.307776</v>
      </c>
      <c r="AC241" s="11">
        <v>157307.69000100001</v>
      </c>
      <c r="AD241" s="11">
        <v>167994.65</v>
      </c>
      <c r="AE241" s="11">
        <v>156806.64000000001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Trade balance</vt:lpstr>
      <vt:lpstr>Exports, FOB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2024-11-27T17:53:33Z</dcterms:modified>
</cp:coreProperties>
</file>