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EF105014-16E6-3140-9707-E0A6535F86CD}" xr6:coauthVersionLast="47" xr6:coauthVersionMax="47" xr10:uidLastSave="{00000000-0000-0000-0000-000000000000}"/>
  <bookViews>
    <workbookView xWindow="0" yWindow="740" windowWidth="18060" windowHeight="10360" activeTab="1" xr2:uid="{00000000-000D-0000-FFFF-FFFF00000000}"/>
  </bookViews>
  <sheets>
    <sheet name="Exports, FOB" sheetId="1" r:id="rId1"/>
    <sheet name="Feuil1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C1" i="3"/>
  <c r="D1" i="3" l="1"/>
  <c r="B36" i="3"/>
  <c r="B40" i="3" s="1"/>
  <c r="B67" i="3" l="1"/>
  <c r="B52" i="3"/>
  <c r="B61" i="3"/>
  <c r="B58" i="3"/>
  <c r="B53" i="3"/>
  <c r="B57" i="3"/>
  <c r="B68" i="3"/>
  <c r="B56" i="3"/>
  <c r="B39" i="3"/>
  <c r="B63" i="3"/>
  <c r="B60" i="3"/>
  <c r="B48" i="3"/>
  <c r="B59" i="3"/>
  <c r="B70" i="3"/>
  <c r="B62" i="3"/>
  <c r="B55" i="3"/>
  <c r="B42" i="3"/>
  <c r="B43" i="3"/>
  <c r="B65" i="3"/>
  <c r="B51" i="3"/>
  <c r="B47" i="3"/>
  <c r="B64" i="3"/>
  <c r="B49" i="3"/>
  <c r="B69" i="3"/>
  <c r="B54" i="3"/>
  <c r="B66" i="3"/>
  <c r="B41" i="3"/>
  <c r="B45" i="3"/>
  <c r="B50" i="3"/>
  <c r="B46" i="3"/>
  <c r="E1" i="3"/>
  <c r="C51" i="3"/>
  <c r="B44" i="3"/>
  <c r="C36" i="3"/>
  <c r="C64" i="3" s="1"/>
  <c r="C47" i="3"/>
  <c r="C62" i="3"/>
  <c r="C57" i="3" l="1"/>
  <c r="C58" i="3"/>
  <c r="C52" i="3"/>
  <c r="C43" i="3"/>
  <c r="C50" i="3"/>
  <c r="C70" i="3"/>
  <c r="C42" i="3"/>
  <c r="C65" i="3"/>
  <c r="C49" i="3"/>
  <c r="C39" i="3"/>
  <c r="C46" i="3"/>
  <c r="C66" i="3"/>
  <c r="C69" i="3"/>
  <c r="C45" i="3"/>
  <c r="C53" i="3"/>
  <c r="C55" i="3"/>
  <c r="F1" i="3"/>
  <c r="C41" i="3"/>
  <c r="C40" i="3"/>
  <c r="C54" i="3"/>
  <c r="D47" i="3"/>
  <c r="D40" i="3"/>
  <c r="D69" i="3"/>
  <c r="C68" i="3"/>
  <c r="C67" i="3"/>
  <c r="D36" i="3"/>
  <c r="D52" i="3" s="1"/>
  <c r="D39" i="3"/>
  <c r="D48" i="3"/>
  <c r="D50" i="3"/>
  <c r="D57" i="3"/>
  <c r="C61" i="3"/>
  <c r="C63" i="3"/>
  <c r="C48" i="3"/>
  <c r="C44" i="3"/>
  <c r="D42" i="3"/>
  <c r="D44" i="3"/>
  <c r="D46" i="3"/>
  <c r="D51" i="3"/>
  <c r="C56" i="3"/>
  <c r="C59" i="3"/>
  <c r="D62" i="3"/>
  <c r="C60" i="3"/>
  <c r="D55" i="3" l="1"/>
  <c r="D65" i="3"/>
  <c r="D60" i="3"/>
  <c r="D66" i="3"/>
  <c r="D61" i="3"/>
  <c r="D58" i="3"/>
  <c r="D70" i="3"/>
  <c r="D53" i="3"/>
  <c r="D64" i="3"/>
  <c r="D63" i="3"/>
  <c r="D41" i="3"/>
  <c r="D45" i="3"/>
  <c r="D56" i="3"/>
  <c r="D43" i="3"/>
  <c r="G1" i="3"/>
  <c r="D54" i="3"/>
  <c r="D49" i="3"/>
  <c r="D68" i="3"/>
  <c r="D59" i="3"/>
  <c r="E36" i="3"/>
  <c r="E67" i="3" s="1"/>
  <c r="D67" i="3"/>
  <c r="E39" i="3" l="1"/>
  <c r="E54" i="3"/>
  <c r="E66" i="3"/>
  <c r="E59" i="3"/>
  <c r="E57" i="3"/>
  <c r="E43" i="3"/>
  <c r="F41" i="3"/>
  <c r="E44" i="3"/>
  <c r="E69" i="3"/>
  <c r="E68" i="3"/>
  <c r="E45" i="3"/>
  <c r="F59" i="3"/>
  <c r="F50" i="3"/>
  <c r="E63" i="3"/>
  <c r="E70" i="3"/>
  <c r="E50" i="3"/>
  <c r="F36" i="3"/>
  <c r="F49" i="3" s="1"/>
  <c r="E58" i="3"/>
  <c r="E42" i="3"/>
  <c r="H1" i="3"/>
  <c r="F44" i="3"/>
  <c r="E41" i="3"/>
  <c r="E55" i="3"/>
  <c r="E65" i="3"/>
  <c r="E52" i="3"/>
  <c r="E61" i="3"/>
  <c r="E48" i="3"/>
  <c r="F66" i="3"/>
  <c r="E60" i="3"/>
  <c r="E64" i="3"/>
  <c r="E53" i="3"/>
  <c r="E56" i="3"/>
  <c r="E62" i="3"/>
  <c r="F64" i="3"/>
  <c r="F63" i="3"/>
  <c r="E49" i="3"/>
  <c r="E46" i="3"/>
  <c r="E47" i="3"/>
  <c r="F52" i="3"/>
  <c r="F53" i="3"/>
  <c r="F60" i="3"/>
  <c r="E51" i="3"/>
  <c r="E40" i="3"/>
  <c r="F56" i="3" l="1"/>
  <c r="F40" i="3"/>
  <c r="F42" i="3"/>
  <c r="F48" i="3"/>
  <c r="F46" i="3"/>
  <c r="F45" i="3"/>
  <c r="F47" i="3"/>
  <c r="F69" i="3"/>
  <c r="F51" i="3"/>
  <c r="F62" i="3"/>
  <c r="F70" i="3"/>
  <c r="F55" i="3"/>
  <c r="F67" i="3"/>
  <c r="F58" i="3"/>
  <c r="F65" i="3"/>
  <c r="F43" i="3"/>
  <c r="F39" i="3"/>
  <c r="F68" i="3"/>
  <c r="F57" i="3"/>
  <c r="F61" i="3"/>
  <c r="I1" i="3"/>
  <c r="G36" i="3"/>
  <c r="G50" i="3" s="1"/>
  <c r="G39" i="3"/>
  <c r="F54" i="3"/>
  <c r="G59" i="3" l="1"/>
  <c r="G54" i="3"/>
  <c r="G48" i="3"/>
  <c r="G43" i="3"/>
  <c r="G63" i="3"/>
  <c r="G69" i="3"/>
  <c r="G55" i="3"/>
  <c r="G66" i="3"/>
  <c r="G42" i="3"/>
  <c r="G67" i="3"/>
  <c r="G62" i="3"/>
  <c r="G56" i="3"/>
  <c r="G51" i="3"/>
  <c r="G70" i="3"/>
  <c r="G58" i="3"/>
  <c r="G49" i="3"/>
  <c r="G44" i="3"/>
  <c r="G61" i="3"/>
  <c r="G46" i="3"/>
  <c r="G60" i="3"/>
  <c r="G52" i="3"/>
  <c r="G64" i="3"/>
  <c r="G68" i="3"/>
  <c r="G57" i="3"/>
  <c r="J1" i="3"/>
  <c r="G53" i="3"/>
  <c r="G47" i="3"/>
  <c r="H36" i="3"/>
  <c r="H68" i="3" s="1"/>
  <c r="H44" i="3"/>
  <c r="H62" i="3"/>
  <c r="G41" i="3"/>
  <c r="G65" i="3"/>
  <c r="G45" i="3"/>
  <c r="G40" i="3"/>
  <c r="H51" i="3" l="1"/>
  <c r="H39" i="3"/>
  <c r="H50" i="3"/>
  <c r="H66" i="3"/>
  <c r="H52" i="3"/>
  <c r="H59" i="3"/>
  <c r="H69" i="3"/>
  <c r="H55" i="3"/>
  <c r="H58" i="3"/>
  <c r="H54" i="3"/>
  <c r="I36" i="3"/>
  <c r="I39" i="3" s="1"/>
  <c r="I60" i="3"/>
  <c r="K1" i="3"/>
  <c r="H60" i="3"/>
  <c r="I46" i="3"/>
  <c r="I65" i="3"/>
  <c r="H40" i="3"/>
  <c r="H64" i="3"/>
  <c r="H70" i="3"/>
  <c r="H65" i="3"/>
  <c r="H56" i="3"/>
  <c r="H61" i="3"/>
  <c r="H47" i="3"/>
  <c r="H57" i="3"/>
  <c r="H46" i="3"/>
  <c r="H53" i="3"/>
  <c r="H45" i="3"/>
  <c r="I45" i="3"/>
  <c r="I67" i="3"/>
  <c r="H42" i="3"/>
  <c r="H41" i="3"/>
  <c r="H48" i="3"/>
  <c r="H49" i="3"/>
  <c r="I56" i="3"/>
  <c r="H67" i="3"/>
  <c r="H43" i="3"/>
  <c r="H63" i="3"/>
  <c r="I41" i="3" l="1"/>
  <c r="I51" i="3"/>
  <c r="I42" i="3"/>
  <c r="I40" i="3"/>
  <c r="I49" i="3"/>
  <c r="I58" i="3"/>
  <c r="I43" i="3"/>
  <c r="I54" i="3"/>
  <c r="I44" i="3"/>
  <c r="I48" i="3"/>
  <c r="I69" i="3"/>
  <c r="I52" i="3"/>
  <c r="I57" i="3"/>
  <c r="I61" i="3"/>
  <c r="I63" i="3"/>
  <c r="I62" i="3"/>
  <c r="I50" i="3"/>
  <c r="I47" i="3"/>
  <c r="I64" i="3"/>
  <c r="I66" i="3"/>
  <c r="I59" i="3"/>
  <c r="I68" i="3"/>
  <c r="I70" i="3"/>
  <c r="I55" i="3"/>
  <c r="I53" i="3"/>
  <c r="J36" i="3"/>
  <c r="J43" i="3" s="1"/>
  <c r="J40" i="3"/>
  <c r="J63" i="3"/>
  <c r="J62" i="3"/>
  <c r="J67" i="3"/>
  <c r="J65" i="3"/>
  <c r="L1" i="3"/>
  <c r="J58" i="3"/>
  <c r="J57" i="3"/>
  <c r="J64" i="3"/>
  <c r="J56" i="3" l="1"/>
  <c r="J66" i="3"/>
  <c r="J68" i="3"/>
  <c r="J52" i="3"/>
  <c r="J61" i="3"/>
  <c r="J53" i="3"/>
  <c r="J46" i="3"/>
  <c r="J50" i="3"/>
  <c r="J42" i="3"/>
  <c r="J60" i="3"/>
  <c r="J48" i="3"/>
  <c r="J41" i="3"/>
  <c r="J45" i="3"/>
  <c r="J69" i="3"/>
  <c r="J39" i="3"/>
  <c r="J44" i="3"/>
  <c r="J54" i="3"/>
  <c r="J47" i="3"/>
  <c r="J59" i="3"/>
  <c r="J51" i="3"/>
  <c r="J49" i="3"/>
  <c r="J70" i="3"/>
  <c r="J55" i="3"/>
  <c r="K36" i="3"/>
  <c r="K59" i="3" s="1"/>
  <c r="M1" i="3"/>
  <c r="K54" i="3" l="1"/>
  <c r="K40" i="3"/>
  <c r="K42" i="3"/>
  <c r="K65" i="3"/>
  <c r="K66" i="3"/>
  <c r="K58" i="3"/>
  <c r="K64" i="3"/>
  <c r="K50" i="3"/>
  <c r="K51" i="3"/>
  <c r="K68" i="3"/>
  <c r="K46" i="3"/>
  <c r="N1" i="3"/>
  <c r="K61" i="3"/>
  <c r="K62" i="3"/>
  <c r="L68" i="3"/>
  <c r="L70" i="3"/>
  <c r="K39" i="3"/>
  <c r="K45" i="3"/>
  <c r="K44" i="3"/>
  <c r="L51" i="3"/>
  <c r="L50" i="3"/>
  <c r="L57" i="3"/>
  <c r="K48" i="3"/>
  <c r="K70" i="3"/>
  <c r="K56" i="3"/>
  <c r="K67" i="3"/>
  <c r="L36" i="3"/>
  <c r="L59" i="3" s="1"/>
  <c r="L39" i="3"/>
  <c r="L40" i="3"/>
  <c r="L58" i="3"/>
  <c r="L65" i="3"/>
  <c r="K41" i="3"/>
  <c r="K49" i="3"/>
  <c r="K60" i="3"/>
  <c r="K63" i="3"/>
  <c r="L43" i="3"/>
  <c r="L49" i="3"/>
  <c r="L47" i="3"/>
  <c r="L66" i="3"/>
  <c r="L54" i="3"/>
  <c r="K47" i="3"/>
  <c r="K69" i="3"/>
  <c r="K53" i="3"/>
  <c r="K55" i="3"/>
  <c r="L55" i="3"/>
  <c r="L62" i="3"/>
  <c r="K57" i="3"/>
  <c r="K43" i="3"/>
  <c r="K52" i="3"/>
  <c r="L63" i="3" l="1"/>
  <c r="L53" i="3"/>
  <c r="L69" i="3"/>
  <c r="L60" i="3"/>
  <c r="L67" i="3"/>
  <c r="L52" i="3"/>
  <c r="L64" i="3"/>
  <c r="L56" i="3"/>
  <c r="L46" i="3"/>
  <c r="L61" i="3"/>
  <c r="L48" i="3"/>
  <c r="L41" i="3"/>
  <c r="L42" i="3"/>
  <c r="O1" i="3"/>
  <c r="M53" i="3"/>
  <c r="M68" i="3"/>
  <c r="L45" i="3"/>
  <c r="L44" i="3"/>
  <c r="M36" i="3"/>
  <c r="M67" i="3" s="1"/>
  <c r="M39" i="3"/>
  <c r="M42" i="3"/>
  <c r="M46" i="3"/>
  <c r="M59" i="3"/>
  <c r="M66" i="3"/>
  <c r="M54" i="3" l="1"/>
  <c r="M57" i="3"/>
  <c r="M58" i="3"/>
  <c r="M43" i="3"/>
  <c r="M51" i="3"/>
  <c r="M56" i="3"/>
  <c r="M49" i="3"/>
  <c r="M44" i="3"/>
  <c r="M41" i="3"/>
  <c r="N36" i="3"/>
  <c r="N43" i="3" s="1"/>
  <c r="M45" i="3"/>
  <c r="M70" i="3"/>
  <c r="N58" i="3"/>
  <c r="M55" i="3"/>
  <c r="M48" i="3"/>
  <c r="N70" i="3"/>
  <c r="M60" i="3"/>
  <c r="M69" i="3"/>
  <c r="M63" i="3"/>
  <c r="M62" i="3"/>
  <c r="P1" i="3"/>
  <c r="N41" i="3"/>
  <c r="N48" i="3"/>
  <c r="M65" i="3"/>
  <c r="M61" i="3"/>
  <c r="N40" i="3"/>
  <c r="N56" i="3"/>
  <c r="N63" i="3"/>
  <c r="M52" i="3"/>
  <c r="M64" i="3"/>
  <c r="M47" i="3"/>
  <c r="N45" i="3"/>
  <c r="N64" i="3"/>
  <c r="N52" i="3"/>
  <c r="M50" i="3"/>
  <c r="M40" i="3"/>
  <c r="N47" i="3" l="1"/>
  <c r="O36" i="3"/>
  <c r="O39" i="3" s="1"/>
  <c r="O61" i="3"/>
  <c r="O70" i="3"/>
  <c r="N60" i="3"/>
  <c r="O43" i="3"/>
  <c r="O49" i="3"/>
  <c r="O51" i="3"/>
  <c r="N46" i="3"/>
  <c r="N66" i="3"/>
  <c r="N59" i="3"/>
  <c r="N53" i="3"/>
  <c r="O59" i="3"/>
  <c r="O66" i="3"/>
  <c r="N67" i="3"/>
  <c r="N51" i="3"/>
  <c r="O55" i="3"/>
  <c r="N44" i="3"/>
  <c r="N68" i="3"/>
  <c r="N42" i="3"/>
  <c r="O44" i="3"/>
  <c r="O40" i="3"/>
  <c r="O41" i="3"/>
  <c r="O69" i="3"/>
  <c r="O63" i="3"/>
  <c r="N57" i="3"/>
  <c r="N61" i="3"/>
  <c r="O45" i="3"/>
  <c r="O57" i="3"/>
  <c r="O56" i="3"/>
  <c r="N69" i="3"/>
  <c r="N49" i="3"/>
  <c r="N50" i="3"/>
  <c r="N54" i="3"/>
  <c r="O67" i="3"/>
  <c r="O65" i="3"/>
  <c r="O64" i="3"/>
  <c r="N55" i="3"/>
  <c r="N62" i="3"/>
  <c r="Q1" i="3"/>
  <c r="O47" i="3"/>
  <c r="O50" i="3"/>
  <c r="O46" i="3"/>
  <c r="O42" i="3"/>
  <c r="O53" i="3"/>
  <c r="O68" i="3"/>
  <c r="N65" i="3"/>
  <c r="N39" i="3"/>
  <c r="O54" i="3" l="1"/>
  <c r="O60" i="3"/>
  <c r="O52" i="3"/>
  <c r="O48" i="3"/>
  <c r="O58" i="3"/>
  <c r="O62" i="3"/>
  <c r="R1" i="3"/>
  <c r="P36" i="3"/>
  <c r="P55" i="3" s="1"/>
  <c r="P66" i="3" l="1"/>
  <c r="P45" i="3"/>
  <c r="P56" i="3"/>
  <c r="P54" i="3"/>
  <c r="P49" i="3"/>
  <c r="P65" i="3"/>
  <c r="P62" i="3"/>
  <c r="P44" i="3"/>
  <c r="P69" i="3"/>
  <c r="P47" i="3"/>
  <c r="P46" i="3"/>
  <c r="P43" i="3"/>
  <c r="P42" i="3"/>
  <c r="P57" i="3"/>
  <c r="P64" i="3"/>
  <c r="P51" i="3"/>
  <c r="P52" i="3"/>
  <c r="P61" i="3"/>
  <c r="P58" i="3"/>
  <c r="P39" i="3"/>
  <c r="P70" i="3"/>
  <c r="P48" i="3"/>
  <c r="P68" i="3"/>
  <c r="Q69" i="3"/>
  <c r="P67" i="3"/>
  <c r="P41" i="3"/>
  <c r="P63" i="3"/>
  <c r="Q36" i="3"/>
  <c r="Q63" i="3" s="1"/>
  <c r="S1" i="3"/>
  <c r="Q44" i="3"/>
  <c r="Q57" i="3"/>
  <c r="Q64" i="3"/>
  <c r="P50" i="3"/>
  <c r="P40" i="3"/>
  <c r="P60" i="3"/>
  <c r="P59" i="3"/>
  <c r="P53" i="3"/>
  <c r="Q53" i="3" l="1"/>
  <c r="Q65" i="3"/>
  <c r="Q61" i="3"/>
  <c r="Q54" i="3"/>
  <c r="Q56" i="3"/>
  <c r="Q48" i="3"/>
  <c r="Q43" i="3"/>
  <c r="Q55" i="3"/>
  <c r="T1" i="3"/>
  <c r="Q51" i="3"/>
  <c r="Q49" i="3"/>
  <c r="Q67" i="3"/>
  <c r="Q52" i="3"/>
  <c r="Q42" i="3"/>
  <c r="Q45" i="3"/>
  <c r="Q40" i="3"/>
  <c r="Q46" i="3"/>
  <c r="Q41" i="3"/>
  <c r="Q50" i="3"/>
  <c r="Q68" i="3"/>
  <c r="Q70" i="3"/>
  <c r="R68" i="3"/>
  <c r="Q39" i="3"/>
  <c r="Q60" i="3"/>
  <c r="Q59" i="3"/>
  <c r="Q58" i="3"/>
  <c r="R36" i="3"/>
  <c r="R50" i="3" s="1"/>
  <c r="R57" i="3"/>
  <c r="Q47" i="3"/>
  <c r="Q62" i="3"/>
  <c r="Q66" i="3"/>
  <c r="R60" i="3" l="1"/>
  <c r="R70" i="3"/>
  <c r="R39" i="3"/>
  <c r="R62" i="3"/>
  <c r="R58" i="3"/>
  <c r="R43" i="3"/>
  <c r="R53" i="3"/>
  <c r="R51" i="3"/>
  <c r="R69" i="3"/>
  <c r="R65" i="3"/>
  <c r="R63" i="3"/>
  <c r="R40" i="3"/>
  <c r="R66" i="3"/>
  <c r="R45" i="3"/>
  <c r="R54" i="3"/>
  <c r="R42" i="3"/>
  <c r="R55" i="3"/>
  <c r="R41" i="3"/>
  <c r="R52" i="3"/>
  <c r="R61" i="3"/>
  <c r="R44" i="3"/>
  <c r="R59" i="3"/>
  <c r="R46" i="3"/>
  <c r="R64" i="3"/>
  <c r="R56" i="3"/>
  <c r="R49" i="3"/>
  <c r="R67" i="3"/>
  <c r="R47" i="3"/>
  <c r="U1" i="3"/>
  <c r="S64" i="3"/>
  <c r="S43" i="3"/>
  <c r="S66" i="3"/>
  <c r="S36" i="3"/>
  <c r="S45" i="3" s="1"/>
  <c r="S46" i="3"/>
  <c r="S47" i="3"/>
  <c r="S57" i="3"/>
  <c r="R48" i="3"/>
  <c r="S55" i="3"/>
  <c r="S65" i="3"/>
  <c r="S49" i="3" l="1"/>
  <c r="S70" i="3"/>
  <c r="S42" i="3"/>
  <c r="S69" i="3"/>
  <c r="S54" i="3"/>
  <c r="S60" i="3"/>
  <c r="S39" i="3"/>
  <c r="S58" i="3"/>
  <c r="V1" i="3"/>
  <c r="S40" i="3"/>
  <c r="S53" i="3"/>
  <c r="S56" i="3"/>
  <c r="S52" i="3"/>
  <c r="T36" i="3"/>
  <c r="T63" i="3" s="1"/>
  <c r="S68" i="3"/>
  <c r="S50" i="3"/>
  <c r="S61" i="3"/>
  <c r="S59" i="3"/>
  <c r="S48" i="3"/>
  <c r="S62" i="3"/>
  <c r="S51" i="3"/>
  <c r="S44" i="3"/>
  <c r="S63" i="3"/>
  <c r="S41" i="3"/>
  <c r="S67" i="3"/>
  <c r="T44" i="3" l="1"/>
  <c r="T42" i="3"/>
  <c r="T59" i="3"/>
  <c r="T61" i="3"/>
  <c r="T43" i="3"/>
  <c r="T46" i="3"/>
  <c r="T54" i="3"/>
  <c r="T70" i="3"/>
  <c r="T66" i="3"/>
  <c r="T40" i="3"/>
  <c r="T62" i="3"/>
  <c r="T53" i="3"/>
  <c r="T50" i="3"/>
  <c r="T58" i="3"/>
  <c r="T39" i="3"/>
  <c r="T48" i="3"/>
  <c r="T55" i="3"/>
  <c r="T65" i="3"/>
  <c r="T57" i="3"/>
  <c r="T68" i="3"/>
  <c r="U69" i="3"/>
  <c r="T67" i="3"/>
  <c r="U61" i="3"/>
  <c r="T64" i="3"/>
  <c r="T52" i="3"/>
  <c r="U36" i="3"/>
  <c r="U55" i="3" s="1"/>
  <c r="U57" i="3"/>
  <c r="T56" i="3"/>
  <c r="T47" i="3"/>
  <c r="U66" i="3"/>
  <c r="T41" i="3"/>
  <c r="W1" i="3"/>
  <c r="T45" i="3"/>
  <c r="T51" i="3"/>
  <c r="T69" i="3"/>
  <c r="U44" i="3"/>
  <c r="T60" i="3"/>
  <c r="U48" i="3"/>
  <c r="U54" i="3"/>
  <c r="T49" i="3"/>
  <c r="U58" i="3" l="1"/>
  <c r="U47" i="3"/>
  <c r="U67" i="3"/>
  <c r="U52" i="3"/>
  <c r="U50" i="3"/>
  <c r="U45" i="3"/>
  <c r="U46" i="3"/>
  <c r="U42" i="3"/>
  <c r="U70" i="3"/>
  <c r="U65" i="3"/>
  <c r="U39" i="3"/>
  <c r="U49" i="3"/>
  <c r="U63" i="3"/>
  <c r="U56" i="3"/>
  <c r="U64" i="3"/>
  <c r="U41" i="3"/>
  <c r="X1" i="3"/>
  <c r="U59" i="3"/>
  <c r="U60" i="3"/>
  <c r="U51" i="3"/>
  <c r="U53" i="3"/>
  <c r="U40" i="3"/>
  <c r="U62" i="3"/>
  <c r="V36" i="3"/>
  <c r="V44" i="3" s="1"/>
  <c r="U68" i="3"/>
  <c r="U43" i="3"/>
  <c r="V42" i="3" l="1"/>
  <c r="V63" i="3"/>
  <c r="V56" i="3"/>
  <c r="V50" i="3"/>
  <c r="V68" i="3"/>
  <c r="V52" i="3"/>
  <c r="V47" i="3"/>
  <c r="V61" i="3"/>
  <c r="V64" i="3"/>
  <c r="V40" i="3"/>
  <c r="V66" i="3"/>
  <c r="V58" i="3"/>
  <c r="V49" i="3"/>
  <c r="V41" i="3"/>
  <c r="V60" i="3"/>
  <c r="V51" i="3"/>
  <c r="V69" i="3"/>
  <c r="W36" i="3"/>
  <c r="W43" i="3" s="1"/>
  <c r="V46" i="3"/>
  <c r="V53" i="3"/>
  <c r="V45" i="3"/>
  <c r="V48" i="3"/>
  <c r="W41" i="3"/>
  <c r="V57" i="3"/>
  <c r="V70" i="3"/>
  <c r="V65" i="3"/>
  <c r="V62" i="3"/>
  <c r="V67" i="3"/>
  <c r="V59" i="3"/>
  <c r="V54" i="3"/>
  <c r="V39" i="3"/>
  <c r="Y1" i="3"/>
  <c r="W70" i="3"/>
  <c r="V55" i="3"/>
  <c r="V43" i="3"/>
  <c r="W62" i="3" l="1"/>
  <c r="W58" i="3"/>
  <c r="W48" i="3"/>
  <c r="Z1" i="3"/>
  <c r="X41" i="3"/>
  <c r="X40" i="3"/>
  <c r="X51" i="3"/>
  <c r="X54" i="3"/>
  <c r="W42" i="3"/>
  <c r="W49" i="3"/>
  <c r="W63" i="3"/>
  <c r="X45" i="3"/>
  <c r="X47" i="3"/>
  <c r="X62" i="3"/>
  <c r="X66" i="3"/>
  <c r="W40" i="3"/>
  <c r="W56" i="3"/>
  <c r="W69" i="3"/>
  <c r="W64" i="3"/>
  <c r="W50" i="3"/>
  <c r="W59" i="3"/>
  <c r="X53" i="3"/>
  <c r="X60" i="3"/>
  <c r="W57" i="3"/>
  <c r="W46" i="3"/>
  <c r="X67" i="3"/>
  <c r="X49" i="3"/>
  <c r="X68" i="3"/>
  <c r="X48" i="3"/>
  <c r="X70" i="3"/>
  <c r="W45" i="3"/>
  <c r="W66" i="3"/>
  <c r="X36" i="3"/>
  <c r="X59" i="3" s="1"/>
  <c r="X39" i="3"/>
  <c r="X57" i="3"/>
  <c r="X56" i="3"/>
  <c r="X69" i="3"/>
  <c r="W68" i="3"/>
  <c r="W60" i="3"/>
  <c r="W67" i="3"/>
  <c r="W51" i="3"/>
  <c r="X52" i="3"/>
  <c r="X50" i="3"/>
  <c r="X42" i="3"/>
  <c r="X65" i="3"/>
  <c r="X64" i="3"/>
  <c r="W47" i="3"/>
  <c r="W61" i="3"/>
  <c r="W53" i="3"/>
  <c r="W44" i="3"/>
  <c r="X43" i="3"/>
  <c r="X44" i="3"/>
  <c r="X46" i="3"/>
  <c r="X61" i="3"/>
  <c r="W54" i="3"/>
  <c r="W39" i="3"/>
  <c r="W65" i="3"/>
  <c r="W52" i="3"/>
  <c r="W55" i="3"/>
  <c r="X63" i="3" l="1"/>
  <c r="X58" i="3"/>
  <c r="Y36" i="3"/>
  <c r="Y39" i="3" s="1"/>
  <c r="Y64" i="3"/>
  <c r="Y42" i="3"/>
  <c r="Y50" i="3"/>
  <c r="Y44" i="3"/>
  <c r="Y65" i="3"/>
  <c r="AA1" i="3"/>
  <c r="Y61" i="3"/>
  <c r="Y63" i="3"/>
  <c r="Y62" i="3"/>
  <c r="Y58" i="3"/>
  <c r="Y43" i="3"/>
  <c r="Y46" i="3"/>
  <c r="Y66" i="3"/>
  <c r="Y59" i="3"/>
  <c r="Y70" i="3"/>
  <c r="Y55" i="3"/>
  <c r="Y60" i="3"/>
  <c r="X55" i="3"/>
  <c r="Y67" i="3"/>
  <c r="Y69" i="3"/>
  <c r="Y45" i="3"/>
  <c r="Y68" i="3"/>
  <c r="Y47" i="3"/>
  <c r="Y48" i="3"/>
  <c r="Y56" i="3" l="1"/>
  <c r="Y40" i="3"/>
  <c r="Y51" i="3"/>
  <c r="Y54" i="3"/>
  <c r="Y49" i="3"/>
  <c r="Y41" i="3"/>
  <c r="Y52" i="3"/>
  <c r="Y57" i="3"/>
  <c r="Z36" i="3"/>
  <c r="Z39" i="3" s="1"/>
  <c r="Z44" i="3"/>
  <c r="Z60" i="3"/>
  <c r="Z67" i="3"/>
  <c r="Z45" i="3"/>
  <c r="Z49" i="3"/>
  <c r="Z41" i="3"/>
  <c r="Z42" i="3"/>
  <c r="Z47" i="3"/>
  <c r="Z48" i="3"/>
  <c r="Z68" i="3"/>
  <c r="Z56" i="3"/>
  <c r="Z50" i="3"/>
  <c r="Z51" i="3"/>
  <c r="Z57" i="3"/>
  <c r="Z64" i="3"/>
  <c r="Z52" i="3"/>
  <c r="AB1" i="3"/>
  <c r="Z58" i="3"/>
  <c r="Z65" i="3"/>
  <c r="Z53" i="3"/>
  <c r="Z43" i="3"/>
  <c r="Z66" i="3"/>
  <c r="Z46" i="3"/>
  <c r="Z61" i="3"/>
  <c r="Z55" i="3"/>
  <c r="Z54" i="3"/>
  <c r="Z70" i="3"/>
  <c r="Z40" i="3"/>
  <c r="Z63" i="3"/>
  <c r="Z62" i="3"/>
  <c r="Z69" i="3"/>
  <c r="Z59" i="3"/>
  <c r="Y53" i="3"/>
  <c r="AA36" i="3" l="1"/>
  <c r="AA59" i="3" s="1"/>
  <c r="AA46" i="3"/>
  <c r="AA68" i="3"/>
  <c r="AA63" i="3"/>
  <c r="AA48" i="3"/>
  <c r="AA40" i="3"/>
  <c r="AC1" i="3"/>
  <c r="AA66" i="3"/>
  <c r="AA57" i="3"/>
  <c r="AA70" i="3"/>
  <c r="AA43" i="3"/>
  <c r="AA47" i="3"/>
  <c r="AA65" i="3"/>
  <c r="AA55" i="3"/>
  <c r="AA62" i="3"/>
  <c r="AD1" i="3" l="1"/>
  <c r="AB36" i="3"/>
  <c r="AB45" i="3" s="1"/>
  <c r="AB39" i="3"/>
  <c r="AB51" i="3"/>
  <c r="AA50" i="3"/>
  <c r="AA56" i="3"/>
  <c r="AA54" i="3"/>
  <c r="AB55" i="3"/>
  <c r="AA45" i="3"/>
  <c r="AA61" i="3"/>
  <c r="AA39" i="3"/>
  <c r="AB41" i="3"/>
  <c r="AB52" i="3"/>
  <c r="AA64" i="3"/>
  <c r="AA51" i="3"/>
  <c r="AA67" i="3"/>
  <c r="AB53" i="3"/>
  <c r="AA49" i="3"/>
  <c r="AA69" i="3"/>
  <c r="AA52" i="3"/>
  <c r="AB61" i="3"/>
  <c r="AB68" i="3"/>
  <c r="AA58" i="3"/>
  <c r="AA60" i="3"/>
  <c r="AA44" i="3"/>
  <c r="AB50" i="3"/>
  <c r="AB57" i="3"/>
  <c r="AA42" i="3"/>
  <c r="AA41" i="3"/>
  <c r="AA53" i="3"/>
  <c r="AB46" i="3" l="1"/>
  <c r="AB62" i="3"/>
  <c r="AB47" i="3"/>
  <c r="AB63" i="3"/>
  <c r="AB49" i="3"/>
  <c r="AB64" i="3"/>
  <c r="AB43" i="3"/>
  <c r="AB58" i="3"/>
  <c r="AB54" i="3"/>
  <c r="AB69" i="3"/>
  <c r="AB66" i="3"/>
  <c r="AB48" i="3"/>
  <c r="AB56" i="3"/>
  <c r="AB44" i="3"/>
  <c r="AB65" i="3"/>
  <c r="AB70" i="3"/>
  <c r="AB60" i="3"/>
  <c r="AB67" i="3"/>
  <c r="AB59" i="3"/>
  <c r="AB40" i="3"/>
  <c r="AC36" i="3"/>
  <c r="AC50" i="3" s="1"/>
  <c r="AC64" i="3"/>
  <c r="AB42" i="3"/>
  <c r="AC68" i="3"/>
  <c r="AC51" i="3" l="1"/>
  <c r="AC53" i="3"/>
  <c r="AC56" i="3"/>
  <c r="AC41" i="3"/>
  <c r="AC49" i="3"/>
  <c r="AC55" i="3"/>
  <c r="AC65" i="3"/>
  <c r="AC47" i="3"/>
  <c r="AC46" i="3"/>
  <c r="AC59" i="3"/>
  <c r="AC62" i="3"/>
  <c r="AC67" i="3"/>
  <c r="AC52" i="3"/>
  <c r="AC40" i="3"/>
  <c r="AC61" i="3"/>
  <c r="AC43" i="3"/>
  <c r="AC66" i="3"/>
  <c r="AC48" i="3"/>
  <c r="AC60" i="3"/>
  <c r="AC42" i="3"/>
  <c r="AC45" i="3"/>
  <c r="AC58" i="3"/>
  <c r="AC70" i="3"/>
  <c r="AC63" i="3"/>
  <c r="AC44" i="3"/>
  <c r="AC39" i="3"/>
  <c r="AC69" i="3"/>
  <c r="AC54" i="3"/>
  <c r="AC57" i="3"/>
  <c r="AD36" i="3"/>
  <c r="AD46" i="3" s="1"/>
  <c r="AF46" i="3" s="1"/>
  <c r="AD57" i="3"/>
  <c r="AF57" i="3" s="1"/>
  <c r="AD55" i="3"/>
  <c r="AF55" i="3" s="1"/>
  <c r="AD39" i="3" l="1"/>
  <c r="AF39" i="3" s="1"/>
  <c r="AD70" i="3"/>
  <c r="AF70" i="3" s="1"/>
  <c r="AD50" i="3"/>
  <c r="AF50" i="3" s="1"/>
  <c r="AD62" i="3"/>
  <c r="AF62" i="3" s="1"/>
  <c r="AD51" i="3"/>
  <c r="AF51" i="3" s="1"/>
  <c r="AD68" i="3"/>
  <c r="AF68" i="3" s="1"/>
  <c r="AD45" i="3"/>
  <c r="AF45" i="3" s="1"/>
  <c r="AD60" i="3"/>
  <c r="AF60" i="3" s="1"/>
  <c r="AD53" i="3"/>
  <c r="AF53" i="3" s="1"/>
  <c r="AD63" i="3"/>
  <c r="AF63" i="3" s="1"/>
  <c r="AD49" i="3"/>
  <c r="AF49" i="3" s="1"/>
  <c r="AD66" i="3"/>
  <c r="AF66" i="3" s="1"/>
  <c r="AD52" i="3"/>
  <c r="AF52" i="3" s="1"/>
  <c r="AD67" i="3"/>
  <c r="AF67" i="3" s="1"/>
  <c r="AD64" i="3"/>
  <c r="AF64" i="3" s="1"/>
  <c r="AD44" i="3"/>
  <c r="AF44" i="3" s="1"/>
  <c r="AD54" i="3"/>
  <c r="AF54" i="3" s="1"/>
  <c r="AD41" i="3"/>
  <c r="AF41" i="3" s="1"/>
  <c r="AD56" i="3"/>
  <c r="AF56" i="3" s="1"/>
  <c r="AD65" i="3"/>
  <c r="AF65" i="3" s="1"/>
  <c r="AD42" i="3"/>
  <c r="AF42" i="3" s="1"/>
  <c r="AD40" i="3"/>
  <c r="AF40" i="3" s="1"/>
  <c r="AD43" i="3"/>
  <c r="AF43" i="3" s="1"/>
  <c r="AD58" i="3"/>
  <c r="AF58" i="3" s="1"/>
  <c r="AD61" i="3"/>
  <c r="AF61" i="3" s="1"/>
  <c r="AD48" i="3"/>
  <c r="AF48" i="3" s="1"/>
  <c r="AD69" i="3"/>
  <c r="AF69" i="3" s="1"/>
  <c r="AD59" i="3"/>
  <c r="AF59" i="3" s="1"/>
  <c r="AD47" i="3"/>
  <c r="AF47" i="3" s="1"/>
</calcChain>
</file>

<file path=xl/sharedStrings.xml><?xml version="1.0" encoding="utf-8"?>
<sst xmlns="http://schemas.openxmlformats.org/spreadsheetml/2006/main" count="663" uniqueCount="541">
  <si>
    <t>Exports, FOB to Partner Countries</t>
  </si>
  <si>
    <t>Indonesia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</si>
  <si>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</si>
  <si>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</si>
  <si>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</si>
  <si>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</si>
  <si>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</si>
  <si>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</si>
  <si>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</si>
  <si>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</si>
  <si>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</si>
  <si>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</si>
  <si>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</si>
  <si>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</si>
  <si>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</si>
  <si>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</si>
  <si>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</si>
  <si>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</si>
  <si>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</si>
  <si>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</si>
  <si>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</si>
  <si>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</si>
  <si>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</si>
  <si>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</si>
  <si>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</si>
  <si>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</si>
  <si>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</si>
  <si>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</si>
  <si>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</si>
  <si>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</si>
  <si>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</si>
  <si>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</si>
  <si>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</si>
  <si>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</si>
  <si>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</si>
  <si>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</si>
  <si>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</si>
  <si>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</si>
  <si>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</si>
  <si>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</si>
  <si>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</si>
  <si>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</si>
  <si>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</si>
  <si>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</si>
  <si>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</si>
  <si>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</si>
  <si>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</si>
  <si>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</si>
  <si>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</si>
  <si>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</si>
  <si>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</si>
  <si>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</si>
  <si>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</si>
  <si>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</si>
  <si>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</si>
  <si>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</si>
  <si>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</si>
  <si>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</si>
  <si>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</si>
  <si>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</si>
  <si>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</si>
  <si>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</si>
  <si>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</si>
  <si>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</si>
  <si>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</si>
  <si>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</si>
  <si>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</si>
  <si>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</si>
  <si>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</si>
  <si>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</si>
  <si>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</si>
  <si>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</si>
  <si>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</si>
  <si>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</si>
  <si>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</si>
  <si>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</si>
  <si>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</si>
  <si>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</si>
  <si>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</si>
  <si>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</si>
  <si>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</si>
  <si>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</si>
  <si>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</si>
  <si>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</si>
  <si>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</si>
  <si>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</si>
  <si>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</si>
  <si>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</si>
  <si>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</si>
  <si>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</si>
  <si>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</si>
  <si>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</si>
  <si>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</si>
  <si>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</si>
  <si>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</si>
  <si>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</si>
  <si>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</si>
  <si>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</si>
  <si>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</si>
  <si>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</si>
  <si>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</si>
  <si>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</si>
  <si>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</si>
  <si>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</si>
  <si>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</si>
  <si>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</si>
  <si>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</si>
  <si>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</si>
  <si>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</si>
  <si>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</si>
  <si>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</si>
  <si>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</si>
  <si>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</si>
  <si>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</si>
  <si>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</si>
  <si>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</si>
  <si>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</si>
  <si>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</si>
  <si>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</si>
  <si>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</si>
  <si>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</si>
  <si>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</si>
  <si>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</si>
  <si>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</si>
  <si>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</si>
  <si>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</si>
  <si>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</si>
  <si>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</si>
  <si>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</si>
  <si>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</si>
  <si>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</si>
  <si>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</si>
  <si>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</si>
  <si>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</si>
  <si>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</si>
  <si>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</si>
  <si>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</si>
  <si>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</si>
  <si>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</si>
  <si>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</si>
  <si>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</si>
  <si>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</si>
  <si>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</si>
  <si>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</si>
  <si>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</si>
  <si>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</si>
  <si>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</si>
  <si>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</si>
  <si>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</si>
  <si>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</si>
  <si>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</si>
  <si>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</si>
  <si>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</si>
  <si>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</si>
  <si>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</si>
  <si>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</si>
  <si>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</si>
  <si>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</si>
  <si>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</si>
  <si>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</si>
  <si>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</si>
  <si>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</si>
  <si>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</si>
  <si>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</si>
  <si>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</si>
  <si>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</si>
  <si>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</si>
  <si>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</si>
  <si>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</si>
  <si>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</si>
  <si>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</si>
  <si>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</si>
  <si>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</si>
  <si>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</si>
  <si>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</si>
  <si>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</si>
  <si>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</si>
  <si>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</si>
  <si>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</si>
  <si>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</si>
  <si>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</si>
  <si>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</si>
  <si>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</si>
  <si>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</si>
  <si>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</si>
  <si>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</si>
  <si>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</si>
  <si>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</si>
  <si>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</si>
  <si>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</si>
  <si>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</si>
  <si>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</si>
  <si>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</si>
  <si>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</si>
  <si>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</si>
  <si>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</si>
  <si>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</si>
  <si>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</si>
  <si>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</si>
  <si>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</si>
  <si>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</si>
  <si>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</si>
  <si>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</si>
  <si>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</si>
  <si>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</si>
  <si>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</si>
  <si>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</si>
  <si>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</si>
  <si>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</si>
  <si>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</si>
  <si>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</si>
  <si>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</si>
  <si>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</si>
  <si>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</si>
  <si>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</si>
  <si>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</si>
  <si>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</si>
  <si>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</si>
  <si>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</si>
  <si>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</si>
  <si>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</si>
  <si>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</si>
  <si>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</si>
  <si>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</si>
  <si>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</si>
  <si>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</si>
  <si>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</si>
  <si>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</si>
  <si>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</si>
  <si>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</si>
  <si>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</si>
  <si>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</si>
  <si>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</si>
  <si>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</si>
  <si>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</si>
  <si>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</si>
  <si>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</si>
  <si>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</si>
  <si>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</si>
  <si>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</si>
  <si>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</si>
  <si>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</si>
  <si>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</si>
  <si>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</si>
  <si>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</si>
  <si>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</si>
  <si>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</si>
  <si>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</si>
  <si>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</si>
  <si>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</si>
  <si>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</si>
  <si>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</si>
  <si>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</si>
  <si>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</si>
  <si>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</si>
  <si>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</si>
  <si>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</si>
  <si>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</si>
  <si>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</si>
  <si>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</si>
  <si>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</si>
  <si>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</si>
  <si>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</si>
  <si>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</si>
  <si>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</si>
  <si>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</si>
  <si>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</si>
  <si>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</si>
  <si>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</si>
  <si>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</si>
  <si>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Indonesia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</si>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</sst>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4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7" width="9.6640625" customWidth="1"/>
    <col min="18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627.95087099999978</v>
      </c>
      <c r="D8" s="8">
        <v>746.12483399999996</v>
      </c>
      <c r="E8" s="8">
        <v>773.67187799999999</v>
      </c>
      <c r="F8" s="8">
        <v>705.36700000000053</v>
      </c>
      <c r="G8" s="8">
        <v>915.23100000000022</v>
      </c>
      <c r="H8" s="8">
        <v>1201.5259999999998</v>
      </c>
      <c r="I8" s="8">
        <v>1517.43938</v>
      </c>
      <c r="J8" s="8">
        <v>1533.466985</v>
      </c>
      <c r="K8" s="8">
        <v>1484.8113579999999</v>
      </c>
      <c r="L8" s="8">
        <v>1519.3659379999999</v>
      </c>
      <c r="M8" s="8">
        <v>1844.8878990000001</v>
      </c>
      <c r="N8" s="8">
        <v>1924.3611000000001</v>
      </c>
      <c r="O8" s="8">
        <v>1791.6027120000001</v>
      </c>
      <c r="P8" s="8">
        <v>1887.3592100000001</v>
      </c>
      <c r="Q8" s="8">
        <v>2227.6082630000001</v>
      </c>
      <c r="R8" s="8">
        <v>2771.2769910000002</v>
      </c>
      <c r="S8" s="8">
        <v>3394.5572849999999</v>
      </c>
      <c r="T8" s="8">
        <v>4110.9696020000001</v>
      </c>
      <c r="U8" s="8">
        <v>3264.2247130000001</v>
      </c>
      <c r="V8" s="8">
        <v>4244.3969280000001</v>
      </c>
      <c r="W8" s="8">
        <v>5582.5300319999997</v>
      </c>
      <c r="X8" s="8">
        <v>4905.4130569999998</v>
      </c>
      <c r="Y8" s="8">
        <v>4371.0369570000003</v>
      </c>
      <c r="Z8" s="8">
        <v>5033.9617580000004</v>
      </c>
      <c r="AA8" s="8">
        <v>3680.0347959999999</v>
      </c>
      <c r="AB8" s="8">
        <v>3214.2476310000002</v>
      </c>
      <c r="AC8" s="8">
        <v>2524.9306940000001</v>
      </c>
      <c r="AD8" s="8">
        <v>2800.1380490000001</v>
      </c>
      <c r="AE8" s="8">
        <v>2328.6309470000001</v>
      </c>
    </row>
    <row r="9" spans="1:31" ht="13.5" customHeight="1" x14ac:dyDescent="0.15">
      <c r="A9" s="1"/>
      <c r="B9" s="9" t="s">
        <v>33</v>
      </c>
      <c r="C9" s="10">
        <v>29188.946945</v>
      </c>
      <c r="D9" s="11">
        <v>33982.300589999999</v>
      </c>
      <c r="E9" s="11">
        <v>36839.751835000003</v>
      </c>
      <c r="F9" s="11">
        <v>40069.353999999999</v>
      </c>
      <c r="G9" s="11">
        <v>45453.419000000002</v>
      </c>
      <c r="H9" s="11">
        <v>49889.197303986533</v>
      </c>
      <c r="I9" s="11">
        <v>53448.658409000003</v>
      </c>
      <c r="J9" s="11">
        <v>48855.369815999999</v>
      </c>
      <c r="K9" s="11">
        <v>48665.249734999998</v>
      </c>
      <c r="L9" s="11">
        <v>62123.916213999997</v>
      </c>
      <c r="M9" s="11">
        <v>56316.408427000002</v>
      </c>
      <c r="N9" s="11">
        <v>57155.659109</v>
      </c>
      <c r="O9" s="11">
        <v>61052.528323999999</v>
      </c>
      <c r="P9" s="11">
        <v>71573.728390000004</v>
      </c>
      <c r="Q9" s="11">
        <v>85656.978206999993</v>
      </c>
      <c r="R9" s="11">
        <v>100781.218251</v>
      </c>
      <c r="S9" s="11">
        <v>114055.94184499999</v>
      </c>
      <c r="T9" s="11">
        <v>136962.51372399999</v>
      </c>
      <c r="U9" s="11">
        <v>116458.327441</v>
      </c>
      <c r="V9" s="11">
        <v>157777.87309199999</v>
      </c>
      <c r="W9" s="11">
        <v>203478.45247600001</v>
      </c>
      <c r="X9" s="11">
        <v>190024.608496</v>
      </c>
      <c r="Y9" s="11">
        <v>182549.222885</v>
      </c>
      <c r="Z9" s="11">
        <v>176287.238625</v>
      </c>
      <c r="AA9" s="11">
        <v>150282.257342</v>
      </c>
      <c r="AB9" s="11">
        <v>145186.184618</v>
      </c>
      <c r="AC9" s="11">
        <v>168827.556541</v>
      </c>
      <c r="AD9" s="11">
        <v>180214.954336</v>
      </c>
      <c r="AE9" s="11">
        <v>167682.95538599999</v>
      </c>
    </row>
    <row r="10" spans="1:31" ht="13.5" customHeight="1" x14ac:dyDescent="0.15">
      <c r="A10" s="1"/>
      <c r="B10" s="12" t="s">
        <v>34</v>
      </c>
      <c r="C10" s="13">
        <v>25106.472603999999</v>
      </c>
      <c r="D10" s="14">
        <v>28807.351892999999</v>
      </c>
      <c r="E10" s="14">
        <v>30952.255711999998</v>
      </c>
      <c r="F10" s="14">
        <v>33672.425000000003</v>
      </c>
      <c r="G10" s="14">
        <v>35235.949000000001</v>
      </c>
      <c r="H10" s="14">
        <v>40299.438972365664</v>
      </c>
      <c r="I10" s="14">
        <v>42426.486095</v>
      </c>
      <c r="J10" s="14">
        <v>38095.151287000001</v>
      </c>
      <c r="K10" s="14">
        <v>37899.395835000003</v>
      </c>
      <c r="L10" s="14">
        <v>48671.193366</v>
      </c>
      <c r="M10" s="14">
        <v>43745.527506999999</v>
      </c>
      <c r="N10" s="14">
        <v>42936.804100000001</v>
      </c>
      <c r="O10" s="14">
        <v>44682.106533999999</v>
      </c>
      <c r="P10" s="14">
        <v>51394.454154999999</v>
      </c>
      <c r="Q10" s="14">
        <v>60094.726290999999</v>
      </c>
      <c r="R10" s="14">
        <v>69787.577004999999</v>
      </c>
      <c r="S10" s="14">
        <v>75408.577965000004</v>
      </c>
      <c r="T10" s="14">
        <v>88707.417237000001</v>
      </c>
      <c r="U10" s="14">
        <v>71032.119944000005</v>
      </c>
      <c r="V10" s="14">
        <v>96116.352104000005</v>
      </c>
      <c r="W10" s="14">
        <v>122060.802235</v>
      </c>
      <c r="X10" s="14">
        <v>110099.974887</v>
      </c>
      <c r="Y10" s="14">
        <v>101630.11992</v>
      </c>
      <c r="Z10" s="14">
        <v>99247.429174000004</v>
      </c>
      <c r="AA10" s="14">
        <v>82083.364665999994</v>
      </c>
      <c r="AB10" s="14">
        <v>77545.283056999993</v>
      </c>
      <c r="AC10" s="14">
        <v>84132.345239000002</v>
      </c>
      <c r="AD10" s="14">
        <v>88854.520032</v>
      </c>
      <c r="AE10" s="14">
        <v>79050.743734999996</v>
      </c>
    </row>
    <row r="11" spans="1:31" ht="13.5" customHeight="1" x14ac:dyDescent="0.15">
      <c r="A11" s="1"/>
      <c r="B11" s="15" t="s">
        <v>35</v>
      </c>
      <c r="C11" s="10">
        <v>3066.7975869999996</v>
      </c>
      <c r="D11" s="11">
        <v>3956.5239029999998</v>
      </c>
      <c r="E11" s="11">
        <v>4260.2371880000001</v>
      </c>
      <c r="F11" s="11">
        <v>4830.2120000000004</v>
      </c>
      <c r="G11" s="11">
        <v>5487.2110000000002</v>
      </c>
      <c r="H11" s="11">
        <v>6276.799421908021</v>
      </c>
      <c r="I11" s="11">
        <v>6666.0340409999999</v>
      </c>
      <c r="J11" s="11">
        <v>6456.5084249999982</v>
      </c>
      <c r="K11" s="11">
        <v>5749.0292979999977</v>
      </c>
      <c r="L11" s="11">
        <v>6990.4221079999998</v>
      </c>
      <c r="M11" s="11">
        <v>6220.6399019999999</v>
      </c>
      <c r="N11" s="11">
        <v>6502.1633019999999</v>
      </c>
      <c r="O11" s="11">
        <v>6690.0237690000004</v>
      </c>
      <c r="P11" s="11">
        <v>7311.9509989999997</v>
      </c>
      <c r="Q11" s="11">
        <v>8562.7985580000004</v>
      </c>
      <c r="R11" s="11">
        <v>10038.119631</v>
      </c>
      <c r="S11" s="11">
        <v>11303.846098</v>
      </c>
      <c r="T11" s="11">
        <v>13117.884984</v>
      </c>
      <c r="U11" s="11">
        <v>11339.839405999999</v>
      </c>
      <c r="V11" s="11">
        <v>14531.079184</v>
      </c>
      <c r="W11" s="11">
        <v>17734.480301</v>
      </c>
      <c r="X11" s="11">
        <v>15362.622432</v>
      </c>
      <c r="Y11" s="11">
        <v>14124.785902</v>
      </c>
      <c r="Z11" s="11">
        <v>14123.358009</v>
      </c>
      <c r="AA11" s="11">
        <v>12367.417321999999</v>
      </c>
      <c r="AB11" s="11">
        <v>11890.569285</v>
      </c>
      <c r="AC11" s="11">
        <v>13881.358532</v>
      </c>
      <c r="AD11" s="11">
        <v>14137.118347</v>
      </c>
      <c r="AE11" s="11">
        <v>12107.878629000001</v>
      </c>
    </row>
    <row r="12" spans="1:31" ht="13.5" customHeight="1" x14ac:dyDescent="0.15">
      <c r="A12" s="1"/>
      <c r="B12" s="16" t="s">
        <v>36</v>
      </c>
      <c r="C12" s="13">
        <v>22.017596000000001</v>
      </c>
      <c r="D12" s="14">
        <v>24.004854999999999</v>
      </c>
      <c r="E12" s="14">
        <v>32.123319000000002</v>
      </c>
      <c r="F12" s="14">
        <v>45.825000000000017</v>
      </c>
      <c r="G12" s="14">
        <v>52.625999999999998</v>
      </c>
      <c r="H12" s="14">
        <v>37.774999999999999</v>
      </c>
      <c r="I12" s="14">
        <v>29.91986</v>
      </c>
      <c r="J12" s="14">
        <v>39.495252000000001</v>
      </c>
      <c r="K12" s="14">
        <v>20.288063000000001</v>
      </c>
      <c r="L12" s="14">
        <v>26.864750000000001</v>
      </c>
      <c r="M12" s="14">
        <v>26.720799</v>
      </c>
      <c r="N12" s="14">
        <v>28.491699000000001</v>
      </c>
      <c r="O12" s="14">
        <v>25.978766</v>
      </c>
      <c r="P12" s="14">
        <v>22.560966000000001</v>
      </c>
      <c r="Q12" s="14">
        <v>24.099267999999999</v>
      </c>
      <c r="R12" s="14">
        <v>24.394931</v>
      </c>
      <c r="S12" s="14">
        <v>24.116609</v>
      </c>
      <c r="T12" s="14">
        <v>34.861254000000002</v>
      </c>
      <c r="U12" s="14">
        <v>41.160871</v>
      </c>
      <c r="V12" s="14">
        <v>45.161602000000002</v>
      </c>
      <c r="W12" s="14">
        <v>54.763193000000001</v>
      </c>
      <c r="X12" s="14">
        <v>42.999747999999997</v>
      </c>
      <c r="Y12" s="14">
        <v>50.026435999999997</v>
      </c>
      <c r="Z12" s="14">
        <v>40.286641000000003</v>
      </c>
      <c r="AA12" s="14">
        <v>29.292373999999999</v>
      </c>
      <c r="AB12" s="14">
        <v>28.57029</v>
      </c>
      <c r="AC12" s="14">
        <v>26.268453000000001</v>
      </c>
      <c r="AD12" s="14">
        <v>25.777705999999998</v>
      </c>
      <c r="AE12" s="14">
        <v>29.724657000000001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/>
      <c r="J13" s="11"/>
      <c r="K13" s="11">
        <v>693.75745899999993</v>
      </c>
      <c r="L13" s="11">
        <v>836.95323800000006</v>
      </c>
      <c r="M13" s="11">
        <v>762.15749900000003</v>
      </c>
      <c r="N13" s="11">
        <v>782.80899999999997</v>
      </c>
      <c r="O13" s="11">
        <v>902.86980800000003</v>
      </c>
      <c r="P13" s="11">
        <v>915.57750999999996</v>
      </c>
      <c r="Q13" s="11">
        <v>997.25946699999997</v>
      </c>
      <c r="R13" s="11">
        <v>1136.2593059999999</v>
      </c>
      <c r="S13" s="11">
        <v>1332.1733569999999</v>
      </c>
      <c r="T13" s="11">
        <v>1350.9721489999999</v>
      </c>
      <c r="U13" s="11">
        <v>1048.316192</v>
      </c>
      <c r="V13" s="11">
        <v>1190.140472</v>
      </c>
      <c r="W13" s="11">
        <v>1374.749961</v>
      </c>
      <c r="X13" s="11">
        <v>1297.678351</v>
      </c>
      <c r="Y13" s="11">
        <v>1259.268959</v>
      </c>
      <c r="Z13" s="11">
        <v>1217.3207239999999</v>
      </c>
      <c r="AA13" s="11">
        <v>1113.313214</v>
      </c>
      <c r="AB13" s="11">
        <v>1125.7473769999999</v>
      </c>
      <c r="AC13" s="11">
        <v>1241.271463</v>
      </c>
      <c r="AD13" s="11">
        <v>1261.8058410000001</v>
      </c>
      <c r="AE13" s="11">
        <v>1075.6807349999999</v>
      </c>
    </row>
    <row r="14" spans="1:31" ht="13.5" customHeight="1" x14ac:dyDescent="0.15">
      <c r="A14" s="1"/>
      <c r="B14" s="16" t="s">
        <v>38</v>
      </c>
      <c r="C14" s="13">
        <v>257.65125999999998</v>
      </c>
      <c r="D14" s="14">
        <v>401.21860700000002</v>
      </c>
      <c r="E14" s="14">
        <v>365.74023899999997</v>
      </c>
      <c r="F14" s="14">
        <v>409.274</v>
      </c>
      <c r="G14" s="14">
        <v>538.69399999999996</v>
      </c>
      <c r="H14" s="14">
        <v>681.64599999999962</v>
      </c>
      <c r="I14" s="14">
        <v>795.65945899999997</v>
      </c>
      <c r="J14" s="14">
        <v>876.49182399999995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/>
      <c r="F15" s="11"/>
      <c r="G15" s="11"/>
      <c r="H15" s="11">
        <v>1.318181818181809</v>
      </c>
      <c r="I15" s="11">
        <v>0.34642699999999998</v>
      </c>
      <c r="J15" s="11">
        <v>0.86226700000000001</v>
      </c>
      <c r="K15" s="11">
        <v>1.4107709999999998</v>
      </c>
      <c r="L15" s="11">
        <v>2.5257990000000001</v>
      </c>
      <c r="M15" s="11">
        <v>2.4119000000000002</v>
      </c>
      <c r="N15" s="11">
        <v>5.2617989999999999</v>
      </c>
      <c r="O15" s="11">
        <v>7.7740309999999999</v>
      </c>
      <c r="P15" s="11">
        <v>18.425522999999998</v>
      </c>
      <c r="Q15" s="11">
        <v>9.1176370000000002</v>
      </c>
      <c r="R15" s="11">
        <v>14.478611000000001</v>
      </c>
      <c r="S15" s="11">
        <v>26.823523999999999</v>
      </c>
      <c r="T15" s="11">
        <v>44.653125000000003</v>
      </c>
      <c r="U15" s="11">
        <v>31.510404000000001</v>
      </c>
      <c r="V15" s="11">
        <v>43.436168000000002</v>
      </c>
      <c r="W15" s="11">
        <v>62.441333999999998</v>
      </c>
      <c r="X15" s="11">
        <v>19.334717999999999</v>
      </c>
      <c r="Y15" s="11">
        <v>21.381174999999999</v>
      </c>
      <c r="Z15" s="11">
        <v>25.410547999999999</v>
      </c>
      <c r="AA15" s="11">
        <v>28.231705000000002</v>
      </c>
      <c r="AB15" s="11">
        <v>49.098253999999997</v>
      </c>
      <c r="AC15" s="11">
        <v>45.342167000000003</v>
      </c>
      <c r="AD15" s="11">
        <v>40.846393999999997</v>
      </c>
      <c r="AE15" s="11">
        <v>37.782949000000002</v>
      </c>
    </row>
    <row r="16" spans="1:31" ht="13.5" customHeight="1" x14ac:dyDescent="0.15">
      <c r="A16" s="1"/>
      <c r="B16" s="16" t="s">
        <v>40</v>
      </c>
      <c r="C16" s="13">
        <v>11.615266999999999</v>
      </c>
      <c r="D16" s="14">
        <v>13.096061000000001</v>
      </c>
      <c r="E16" s="14">
        <v>17.042774000000001</v>
      </c>
      <c r="F16" s="14">
        <v>15.592999999999993</v>
      </c>
      <c r="G16" s="14">
        <v>17.234000000000002</v>
      </c>
      <c r="H16" s="14">
        <v>16.855</v>
      </c>
      <c r="I16" s="14">
        <v>14.085876000000001</v>
      </c>
      <c r="J16" s="14">
        <v>19.523199000000002</v>
      </c>
      <c r="K16" s="14">
        <v>18.107917999999987</v>
      </c>
      <c r="L16" s="14">
        <v>25.697665000000001</v>
      </c>
      <c r="M16" s="14">
        <v>16.525302</v>
      </c>
      <c r="N16" s="14">
        <v>13.023001000000001</v>
      </c>
      <c r="O16" s="14">
        <v>10.694162</v>
      </c>
      <c r="P16" s="14">
        <v>11.39631</v>
      </c>
      <c r="Q16" s="14">
        <v>16.962410999999999</v>
      </c>
      <c r="R16" s="14">
        <v>11.257350000000001</v>
      </c>
      <c r="S16" s="14">
        <v>12.491956</v>
      </c>
      <c r="T16" s="14">
        <v>15.606274000000001</v>
      </c>
      <c r="U16" s="14">
        <v>13.752126000000001</v>
      </c>
      <c r="V16" s="14">
        <v>10.777265999999999</v>
      </c>
      <c r="W16" s="14">
        <v>11.423867</v>
      </c>
      <c r="X16" s="14">
        <v>12.557218000000001</v>
      </c>
      <c r="Y16" s="14">
        <v>9.8133520000000001</v>
      </c>
      <c r="Z16" s="14">
        <v>10.313223000000001</v>
      </c>
      <c r="AA16" s="14">
        <v>10.111964</v>
      </c>
      <c r="AB16" s="14">
        <v>11.675305</v>
      </c>
      <c r="AC16" s="14">
        <v>10.068766</v>
      </c>
      <c r="AD16" s="14">
        <v>15.526166999999999</v>
      </c>
      <c r="AE16" s="14">
        <v>14.874924999999999</v>
      </c>
    </row>
    <row r="17" spans="1:31" ht="13.5" customHeight="1" x14ac:dyDescent="0.15">
      <c r="A17" s="1"/>
      <c r="B17" s="16" t="s">
        <v>41</v>
      </c>
      <c r="C17" s="10"/>
      <c r="D17" s="11"/>
      <c r="E17" s="11"/>
      <c r="F17" s="11"/>
      <c r="G17" s="11"/>
      <c r="H17" s="11">
        <v>1.01898699261152</v>
      </c>
      <c r="I17" s="11">
        <v>2.3565659999999999</v>
      </c>
      <c r="J17" s="11">
        <v>1.852214</v>
      </c>
      <c r="K17" s="11">
        <v>1.301184000000001</v>
      </c>
      <c r="L17" s="11">
        <v>1.0750569999999999</v>
      </c>
      <c r="M17" s="11">
        <v>2.6810010000000002</v>
      </c>
      <c r="N17" s="11">
        <v>9.7048989999999993</v>
      </c>
      <c r="O17" s="11">
        <v>4.3182</v>
      </c>
      <c r="P17" s="11">
        <v>6.0485579999999999</v>
      </c>
      <c r="Q17" s="11">
        <v>5.7778900000000002</v>
      </c>
      <c r="R17" s="11">
        <v>6.1180649999999996</v>
      </c>
      <c r="S17" s="11">
        <v>18.907530999999999</v>
      </c>
      <c r="T17" s="11">
        <v>24.081195000000001</v>
      </c>
      <c r="U17" s="11">
        <v>19.251856</v>
      </c>
      <c r="V17" s="11">
        <v>21.887277999999998</v>
      </c>
      <c r="W17" s="11">
        <v>34.463481000000002</v>
      </c>
      <c r="X17" s="11">
        <v>41.578659999999999</v>
      </c>
      <c r="Y17" s="11">
        <v>46.303854999999999</v>
      </c>
      <c r="Z17" s="11">
        <v>61.014189000000002</v>
      </c>
      <c r="AA17" s="11">
        <v>52.463870999999997</v>
      </c>
      <c r="AB17" s="11">
        <v>47.568216</v>
      </c>
      <c r="AC17" s="11">
        <v>76.232206000000005</v>
      </c>
      <c r="AD17" s="11">
        <v>99.992157000000006</v>
      </c>
      <c r="AE17" s="11">
        <v>167.49874600000001</v>
      </c>
    </row>
    <row r="18" spans="1:31" ht="13.5" customHeight="1" x14ac:dyDescent="0.15">
      <c r="A18" s="1"/>
      <c r="B18" s="16" t="s">
        <v>42</v>
      </c>
      <c r="C18" s="13">
        <v>18.660689000000016</v>
      </c>
      <c r="D18" s="14">
        <v>17.057791999999999</v>
      </c>
      <c r="E18" s="14">
        <v>18.257518999999998</v>
      </c>
      <c r="F18" s="14">
        <v>30.401</v>
      </c>
      <c r="G18" s="14">
        <v>42.412999999999982</v>
      </c>
      <c r="H18" s="14">
        <v>81.183999999999997</v>
      </c>
      <c r="I18" s="14">
        <v>99.518828999999997</v>
      </c>
      <c r="J18" s="14">
        <v>108.107947</v>
      </c>
      <c r="K18" s="14">
        <v>113.13032200000001</v>
      </c>
      <c r="L18" s="14">
        <v>139.90671</v>
      </c>
      <c r="M18" s="14">
        <v>116.14450100000001</v>
      </c>
      <c r="N18" s="14">
        <v>145.10130100000001</v>
      </c>
      <c r="O18" s="14">
        <v>132.12862000000001</v>
      </c>
      <c r="P18" s="14">
        <v>148.29691</v>
      </c>
      <c r="Q18" s="14">
        <v>183.484883</v>
      </c>
      <c r="R18" s="14">
        <v>176.64987099999999</v>
      </c>
      <c r="S18" s="14">
        <v>121.34228400000001</v>
      </c>
      <c r="T18" s="14">
        <v>108.44086299999999</v>
      </c>
      <c r="U18" s="14">
        <v>61.179848</v>
      </c>
      <c r="V18" s="14">
        <v>122.742356</v>
      </c>
      <c r="W18" s="14">
        <v>218.98912000000001</v>
      </c>
      <c r="X18" s="14">
        <v>197.760189</v>
      </c>
      <c r="Y18" s="14">
        <v>149.11229</v>
      </c>
      <c r="Z18" s="14">
        <v>111.44318</v>
      </c>
      <c r="AA18" s="14">
        <v>84.878372999999996</v>
      </c>
      <c r="AB18" s="14">
        <v>83.879228999999995</v>
      </c>
      <c r="AC18" s="14">
        <v>88.383342999999996</v>
      </c>
      <c r="AD18" s="14">
        <v>85.121117999999996</v>
      </c>
      <c r="AE18" s="14">
        <v>76.618836999999999</v>
      </c>
    </row>
    <row r="19" spans="1:31" ht="13.5" customHeight="1" x14ac:dyDescent="0.15">
      <c r="A19" s="1"/>
      <c r="B19" s="16" t="s">
        <v>43</v>
      </c>
      <c r="C19" s="10">
        <v>385.9428469999998</v>
      </c>
      <c r="D19" s="11">
        <v>494.69998600000002</v>
      </c>
      <c r="E19" s="11">
        <v>499.85365100000001</v>
      </c>
      <c r="F19" s="11">
        <v>426.13999999999987</v>
      </c>
      <c r="G19" s="11">
        <v>519.77599999999984</v>
      </c>
      <c r="H19" s="11">
        <v>564.11100000000022</v>
      </c>
      <c r="I19" s="11">
        <v>503.63994100000002</v>
      </c>
      <c r="J19" s="11">
        <v>555.11563200000001</v>
      </c>
      <c r="K19" s="11">
        <v>513.99718700000005</v>
      </c>
      <c r="L19" s="11">
        <v>729.59871599999997</v>
      </c>
      <c r="M19" s="11">
        <v>689.81059800000003</v>
      </c>
      <c r="N19" s="11">
        <v>673.14940000000001</v>
      </c>
      <c r="O19" s="11">
        <v>665.615454</v>
      </c>
      <c r="P19" s="11">
        <v>674.62651300000005</v>
      </c>
      <c r="Q19" s="11">
        <v>643.08182099999999</v>
      </c>
      <c r="R19" s="11">
        <v>744.18316000000004</v>
      </c>
      <c r="S19" s="11">
        <v>827.59457099999997</v>
      </c>
      <c r="T19" s="11">
        <v>966.16391599999997</v>
      </c>
      <c r="U19" s="11">
        <v>893.30806800000005</v>
      </c>
      <c r="V19" s="11">
        <v>1150.655702</v>
      </c>
      <c r="W19" s="11">
        <v>1311.9244940000001</v>
      </c>
      <c r="X19" s="11">
        <v>1155.5118190000001</v>
      </c>
      <c r="Y19" s="11">
        <v>1084.247752</v>
      </c>
      <c r="Z19" s="11">
        <v>1047.4743550000001</v>
      </c>
      <c r="AA19" s="11">
        <v>1003.241896</v>
      </c>
      <c r="AB19" s="11">
        <v>891.54147699999999</v>
      </c>
      <c r="AC19" s="11">
        <v>1003.039311</v>
      </c>
      <c r="AD19" s="11">
        <v>1039.9862310000001</v>
      </c>
      <c r="AE19" s="11">
        <v>1051.0169069999999</v>
      </c>
    </row>
    <row r="20" spans="1:31" ht="13.5" customHeight="1" x14ac:dyDescent="0.15">
      <c r="A20" s="1"/>
      <c r="B20" s="16" t="s">
        <v>44</v>
      </c>
      <c r="C20" s="13">
        <v>907.48060899999973</v>
      </c>
      <c r="D20" s="14">
        <v>977.79731800000002</v>
      </c>
      <c r="E20" s="14">
        <v>1178.1747869999999</v>
      </c>
      <c r="F20" s="14">
        <v>1263.444</v>
      </c>
      <c r="G20" s="14">
        <v>1381.587</v>
      </c>
      <c r="H20" s="14">
        <v>1488.9780000000001</v>
      </c>
      <c r="I20" s="14">
        <v>1465.736441</v>
      </c>
      <c r="J20" s="14">
        <v>1401.2974989999996</v>
      </c>
      <c r="K20" s="14">
        <v>1233.8510229999993</v>
      </c>
      <c r="L20" s="14">
        <v>1443.127393</v>
      </c>
      <c r="M20" s="14">
        <v>1296.9793</v>
      </c>
      <c r="N20" s="14">
        <v>1269.8762999999999</v>
      </c>
      <c r="O20" s="14">
        <v>1416.7680869999999</v>
      </c>
      <c r="P20" s="14">
        <v>1654.587086</v>
      </c>
      <c r="Q20" s="14">
        <v>1781.5804760000001</v>
      </c>
      <c r="R20" s="14">
        <v>2025.698161</v>
      </c>
      <c r="S20" s="14">
        <v>2316.0133300000002</v>
      </c>
      <c r="T20" s="14">
        <v>2465.159396</v>
      </c>
      <c r="U20" s="14">
        <v>2326.6690880000001</v>
      </c>
      <c r="V20" s="14">
        <v>2984.670615</v>
      </c>
      <c r="W20" s="14">
        <v>3304.6514470000002</v>
      </c>
      <c r="X20" s="14">
        <v>3074.975923</v>
      </c>
      <c r="Y20" s="14">
        <v>2883.4225660000002</v>
      </c>
      <c r="Z20" s="14">
        <v>2821.568436</v>
      </c>
      <c r="AA20" s="14">
        <v>2663.8172610000001</v>
      </c>
      <c r="AB20" s="14">
        <v>2638.6799059999998</v>
      </c>
      <c r="AC20" s="14">
        <v>2668.2101389999998</v>
      </c>
      <c r="AD20" s="14">
        <v>2709.8116279999999</v>
      </c>
      <c r="AE20" s="14">
        <v>2405.7551429999999</v>
      </c>
    </row>
    <row r="21" spans="1:31" ht="13.5" customHeight="1" x14ac:dyDescent="0.15">
      <c r="A21" s="1"/>
      <c r="B21" s="16" t="s">
        <v>45</v>
      </c>
      <c r="C21" s="10">
        <v>18.169315000000001</v>
      </c>
      <c r="D21" s="11">
        <v>28.955103999999999</v>
      </c>
      <c r="E21" s="11">
        <v>45.447857999999997</v>
      </c>
      <c r="F21" s="11">
        <v>63.129999999999974</v>
      </c>
      <c r="G21" s="11">
        <v>78.941999999999993</v>
      </c>
      <c r="H21" s="11">
        <v>85.632999999999996</v>
      </c>
      <c r="I21" s="11">
        <v>88.597515999999999</v>
      </c>
      <c r="J21" s="11">
        <v>108.11409399999997</v>
      </c>
      <c r="K21" s="11">
        <v>96.897235000000009</v>
      </c>
      <c r="L21" s="11">
        <v>98.653951000000006</v>
      </c>
      <c r="M21" s="11">
        <v>94.023499000000001</v>
      </c>
      <c r="N21" s="11">
        <v>88.488400999999996</v>
      </c>
      <c r="O21" s="11">
        <v>95.124624999999995</v>
      </c>
      <c r="P21" s="11">
        <v>92.481660000000005</v>
      </c>
      <c r="Q21" s="11">
        <v>104.776262</v>
      </c>
      <c r="R21" s="11">
        <v>125.821809</v>
      </c>
      <c r="S21" s="11">
        <v>233.49869200000001</v>
      </c>
      <c r="T21" s="11">
        <v>214.269891</v>
      </c>
      <c r="U21" s="11">
        <v>165.65656799999999</v>
      </c>
      <c r="V21" s="11">
        <v>155.35332500000001</v>
      </c>
      <c r="W21" s="11">
        <v>157.47513799999999</v>
      </c>
      <c r="X21" s="11">
        <v>139.88487799999999</v>
      </c>
      <c r="Y21" s="11">
        <v>149.21546499999999</v>
      </c>
      <c r="Z21" s="11">
        <v>157.34448699999999</v>
      </c>
      <c r="AA21" s="11">
        <v>144.20129800000001</v>
      </c>
      <c r="AB21" s="11">
        <v>142.20757499999999</v>
      </c>
      <c r="AC21" s="11">
        <v>181.295491</v>
      </c>
      <c r="AD21" s="11">
        <v>230.76383300000001</v>
      </c>
      <c r="AE21" s="11">
        <v>214.81967399999999</v>
      </c>
    </row>
    <row r="22" spans="1:31" ht="13.5" customHeight="1" x14ac:dyDescent="0.15">
      <c r="A22" s="1"/>
      <c r="B22" s="16" t="s">
        <v>46</v>
      </c>
      <c r="C22" s="13">
        <v>43.133910999999998</v>
      </c>
      <c r="D22" s="14">
        <v>46.275995999999999</v>
      </c>
      <c r="E22" s="14">
        <v>40.529401</v>
      </c>
      <c r="F22" s="14">
        <v>37.459000000000003</v>
      </c>
      <c r="G22" s="14">
        <v>36.723999999999982</v>
      </c>
      <c r="H22" s="14">
        <v>37.553999999999974</v>
      </c>
      <c r="I22" s="14">
        <v>55.319536999999997</v>
      </c>
      <c r="J22" s="14">
        <v>48.011065000000002</v>
      </c>
      <c r="K22" s="14">
        <v>41.563653000000002</v>
      </c>
      <c r="L22" s="14">
        <v>68.092292</v>
      </c>
      <c r="M22" s="14">
        <v>66.989600999999993</v>
      </c>
      <c r="N22" s="14">
        <v>54.549199000000002</v>
      </c>
      <c r="O22" s="14">
        <v>61.548003000000001</v>
      </c>
      <c r="P22" s="14">
        <v>55.433405</v>
      </c>
      <c r="Q22" s="14">
        <v>92.954061999999993</v>
      </c>
      <c r="R22" s="14">
        <v>103.086189</v>
      </c>
      <c r="S22" s="14">
        <v>77.951300000000003</v>
      </c>
      <c r="T22" s="14">
        <v>89.835537000000002</v>
      </c>
      <c r="U22" s="14">
        <v>41.212127000000002</v>
      </c>
      <c r="V22" s="14">
        <v>52.679682999999997</v>
      </c>
      <c r="W22" s="14">
        <v>75.769443999999993</v>
      </c>
      <c r="X22" s="14">
        <v>64.968723999999995</v>
      </c>
      <c r="Y22" s="14">
        <v>56.038080000000001</v>
      </c>
      <c r="Z22" s="14">
        <v>70.852789000000001</v>
      </c>
      <c r="AA22" s="14">
        <v>60.140881</v>
      </c>
      <c r="AB22" s="14">
        <v>61.886257999999998</v>
      </c>
      <c r="AC22" s="14">
        <v>78.785543000000004</v>
      </c>
      <c r="AD22" s="14">
        <v>79.885137</v>
      </c>
      <c r="AE22" s="14">
        <v>71.368796000000003</v>
      </c>
    </row>
    <row r="23" spans="1:31" ht="13.5" customHeight="1" x14ac:dyDescent="0.15">
      <c r="A23" s="1"/>
      <c r="B23" s="16" t="s">
        <v>47</v>
      </c>
      <c r="C23" s="10">
        <v>381.47939600000001</v>
      </c>
      <c r="D23" s="11">
        <v>582.84574999999995</v>
      </c>
      <c r="E23" s="11">
        <v>614.84551799999997</v>
      </c>
      <c r="F23" s="11">
        <v>660.67100000000005</v>
      </c>
      <c r="G23" s="11">
        <v>783.73000000000013</v>
      </c>
      <c r="H23" s="11">
        <v>743.57299999999998</v>
      </c>
      <c r="I23" s="11">
        <v>826.16924300000005</v>
      </c>
      <c r="J23" s="11">
        <v>858.887203</v>
      </c>
      <c r="K23" s="11">
        <v>655.73091299999987</v>
      </c>
      <c r="L23" s="11">
        <v>757.95684400000005</v>
      </c>
      <c r="M23" s="11">
        <v>622.258601</v>
      </c>
      <c r="N23" s="11">
        <v>720.9</v>
      </c>
      <c r="O23" s="11">
        <v>844.60440800000003</v>
      </c>
      <c r="P23" s="11">
        <v>923.85980500000005</v>
      </c>
      <c r="Q23" s="11">
        <v>1008.529255</v>
      </c>
      <c r="R23" s="11">
        <v>1213.009935</v>
      </c>
      <c r="S23" s="11">
        <v>1387.2492520000001</v>
      </c>
      <c r="T23" s="11">
        <v>1900.8819559999999</v>
      </c>
      <c r="U23" s="11">
        <v>1651.5220890000001</v>
      </c>
      <c r="V23" s="11">
        <v>2370.4762150000001</v>
      </c>
      <c r="W23" s="11">
        <v>3168.3071869999999</v>
      </c>
      <c r="X23" s="11">
        <v>2277.0104299999998</v>
      </c>
      <c r="Y23" s="11">
        <v>2128.608268</v>
      </c>
      <c r="Z23" s="11">
        <v>2286.8589780000002</v>
      </c>
      <c r="AA23" s="11">
        <v>1872.932519</v>
      </c>
      <c r="AB23" s="11">
        <v>1572.1176700000001</v>
      </c>
      <c r="AC23" s="11">
        <v>1932.6133809999999</v>
      </c>
      <c r="AD23" s="11">
        <v>1921.1268359999999</v>
      </c>
      <c r="AE23" s="11">
        <v>1749.3090990000001</v>
      </c>
    </row>
    <row r="24" spans="1:31" ht="13.5" customHeight="1" x14ac:dyDescent="0.15">
      <c r="A24" s="1"/>
      <c r="B24" s="16" t="s">
        <v>48</v>
      </c>
      <c r="C24" s="13"/>
      <c r="D24" s="14"/>
      <c r="E24" s="14"/>
      <c r="F24" s="14"/>
      <c r="G24" s="14"/>
      <c r="H24" s="14">
        <v>4.9556843904603708E-2</v>
      </c>
      <c r="I24" s="14">
        <v>0.33491100000000001</v>
      </c>
      <c r="J24" s="14">
        <v>2.5727129999999998</v>
      </c>
      <c r="K24" s="14">
        <v>1.4933409999999998</v>
      </c>
      <c r="L24" s="14">
        <v>0.72738899999999995</v>
      </c>
      <c r="M24" s="14">
        <v>1.0737000000000001</v>
      </c>
      <c r="N24" s="14">
        <v>1.0325</v>
      </c>
      <c r="O24" s="14">
        <v>2.1539649999999999</v>
      </c>
      <c r="P24" s="14">
        <v>3.2905609999999998</v>
      </c>
      <c r="Q24" s="14">
        <v>10.806956</v>
      </c>
      <c r="R24" s="14">
        <v>7.3135909999999997</v>
      </c>
      <c r="S24" s="14">
        <v>10.736548000000001</v>
      </c>
      <c r="T24" s="14">
        <v>10.562193000000001</v>
      </c>
      <c r="U24" s="14">
        <v>8.5641680000000004</v>
      </c>
      <c r="V24" s="14">
        <v>12.090201</v>
      </c>
      <c r="W24" s="14">
        <v>34.989682999999999</v>
      </c>
      <c r="X24" s="14">
        <v>44.449368</v>
      </c>
      <c r="Y24" s="14">
        <v>47.793066000000003</v>
      </c>
      <c r="Z24" s="14">
        <v>48.489111000000001</v>
      </c>
      <c r="AA24" s="14">
        <v>48.534025</v>
      </c>
      <c r="AB24" s="14">
        <v>49.506334000000003</v>
      </c>
      <c r="AC24" s="14">
        <v>108.889974</v>
      </c>
      <c r="AD24" s="14">
        <v>133.481101</v>
      </c>
      <c r="AE24" s="14">
        <v>89.225651999999997</v>
      </c>
    </row>
    <row r="25" spans="1:31" ht="13.5" customHeight="1" x14ac:dyDescent="0.15">
      <c r="A25" s="1"/>
      <c r="B25" s="16" t="s">
        <v>49</v>
      </c>
      <c r="C25" s="10"/>
      <c r="D25" s="11"/>
      <c r="E25" s="11"/>
      <c r="F25" s="11"/>
      <c r="G25" s="11"/>
      <c r="H25" s="11">
        <v>9.0088397715510499E-2</v>
      </c>
      <c r="I25" s="11">
        <v>0.92264199999999996</v>
      </c>
      <c r="J25" s="11">
        <v>2.0976219999999999</v>
      </c>
      <c r="K25" s="11">
        <v>0.84667599999999965</v>
      </c>
      <c r="L25" s="11">
        <v>0.89168999999999998</v>
      </c>
      <c r="M25" s="11">
        <v>5.3110999999999997</v>
      </c>
      <c r="N25" s="11">
        <v>5.6561019999999997</v>
      </c>
      <c r="O25" s="11">
        <v>6.0242430000000002</v>
      </c>
      <c r="P25" s="11">
        <v>5.2033290000000001</v>
      </c>
      <c r="Q25" s="11">
        <v>6.7758880000000001</v>
      </c>
      <c r="R25" s="11">
        <v>9.978593</v>
      </c>
      <c r="S25" s="11">
        <v>19.889399000000001</v>
      </c>
      <c r="T25" s="11">
        <v>34.470528000000002</v>
      </c>
      <c r="U25" s="11">
        <v>32.807456000000002</v>
      </c>
      <c r="V25" s="11">
        <v>29.168154000000001</v>
      </c>
      <c r="W25" s="11">
        <v>46.834819000000003</v>
      </c>
      <c r="X25" s="11">
        <v>37.562987999999997</v>
      </c>
      <c r="Y25" s="11">
        <v>29.012564000000001</v>
      </c>
      <c r="Z25" s="11">
        <v>24.648876000000001</v>
      </c>
      <c r="AA25" s="11">
        <v>36.041625000000003</v>
      </c>
      <c r="AB25" s="11">
        <v>25.266114000000002</v>
      </c>
      <c r="AC25" s="11">
        <v>30.703475000000001</v>
      </c>
      <c r="AD25" s="11">
        <v>26.707858000000002</v>
      </c>
      <c r="AE25" s="11">
        <v>19.022601000000002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/>
      <c r="J26" s="14"/>
      <c r="K26" s="14">
        <v>2.7649579999999996</v>
      </c>
      <c r="L26" s="14">
        <v>3.6301909999999999</v>
      </c>
      <c r="M26" s="14">
        <v>9.9188010000000002</v>
      </c>
      <c r="N26" s="14">
        <v>10.958600000000001</v>
      </c>
      <c r="O26" s="14">
        <v>9.3006829999999994</v>
      </c>
      <c r="P26" s="14">
        <v>10.535420999999999</v>
      </c>
      <c r="Q26" s="14">
        <v>24.730602999999999</v>
      </c>
      <c r="R26" s="14">
        <v>14.070548</v>
      </c>
      <c r="S26" s="14">
        <v>0.36008099999999998</v>
      </c>
      <c r="T26" s="14">
        <v>6.3441390000000002</v>
      </c>
      <c r="U26" s="14">
        <v>10.398782000000001</v>
      </c>
      <c r="V26" s="14">
        <v>30.566012000000001</v>
      </c>
      <c r="W26" s="14">
        <v>35.687617000000003</v>
      </c>
      <c r="X26" s="14">
        <v>23.691673999999999</v>
      </c>
      <c r="Y26" s="14">
        <v>16.317806000000001</v>
      </c>
      <c r="Z26" s="14">
        <v>11.807461</v>
      </c>
      <c r="AA26" s="14">
        <v>12.418418000000001</v>
      </c>
      <c r="AB26" s="14">
        <v>9.7204870000000003</v>
      </c>
      <c r="AC26" s="14">
        <v>13.997280999999999</v>
      </c>
      <c r="AD26" s="14">
        <v>21.950495</v>
      </c>
      <c r="AE26" s="14">
        <v>28.260238000000001</v>
      </c>
    </row>
    <row r="27" spans="1:31" ht="13.5" customHeight="1" x14ac:dyDescent="0.15">
      <c r="A27" s="1"/>
      <c r="B27" s="16" t="s">
        <v>51</v>
      </c>
      <c r="C27" s="10"/>
      <c r="D27" s="11"/>
      <c r="E27" s="11"/>
      <c r="F27" s="11"/>
      <c r="G27" s="11"/>
      <c r="H27" s="11">
        <v>2.11599451979155E-3</v>
      </c>
      <c r="I27" s="11">
        <v>2.4270900000000002</v>
      </c>
      <c r="J27" s="11">
        <v>2.5555090000000011</v>
      </c>
      <c r="K27" s="11">
        <v>3.3649239999999998</v>
      </c>
      <c r="L27" s="11">
        <v>3.0101110000000002</v>
      </c>
      <c r="M27" s="11">
        <v>2.1539990000000002</v>
      </c>
      <c r="N27" s="11">
        <v>3.1358000000000001</v>
      </c>
      <c r="O27" s="11">
        <v>3.6017250000000001</v>
      </c>
      <c r="P27" s="11">
        <v>3.9099620000000002</v>
      </c>
      <c r="Q27" s="11">
        <v>12.839045</v>
      </c>
      <c r="R27" s="11">
        <v>5.1612400000000003</v>
      </c>
      <c r="S27" s="11">
        <v>24.337655000000002</v>
      </c>
      <c r="T27" s="11">
        <v>31.215581</v>
      </c>
      <c r="U27" s="11">
        <v>3.6202709999999998</v>
      </c>
      <c r="V27" s="11">
        <v>3.2466539999999999</v>
      </c>
      <c r="W27" s="11">
        <v>3.7020010000000001</v>
      </c>
      <c r="X27" s="11">
        <v>3.184825</v>
      </c>
      <c r="Y27" s="11">
        <v>5.344131</v>
      </c>
      <c r="Z27" s="11">
        <v>4.9481109999999999</v>
      </c>
      <c r="AA27" s="11">
        <v>5.0272569999999996</v>
      </c>
      <c r="AB27" s="11">
        <v>12.320278</v>
      </c>
      <c r="AC27" s="11">
        <v>11.908677000000001</v>
      </c>
      <c r="AD27" s="11">
        <v>9.6009820000000001</v>
      </c>
      <c r="AE27" s="11">
        <v>4.8603810000000003</v>
      </c>
    </row>
    <row r="28" spans="1:31" ht="13.5" customHeight="1" x14ac:dyDescent="0.15">
      <c r="A28" s="1"/>
      <c r="B28" s="16" t="s">
        <v>52</v>
      </c>
      <c r="C28" s="13">
        <v>837.52884900000004</v>
      </c>
      <c r="D28" s="14">
        <v>1100.286955</v>
      </c>
      <c r="E28" s="14">
        <v>1086.4245530000001</v>
      </c>
      <c r="F28" s="14">
        <v>1323.451</v>
      </c>
      <c r="G28" s="14">
        <v>1452.3610000000001</v>
      </c>
      <c r="H28" s="14">
        <v>1666.5770000000009</v>
      </c>
      <c r="I28" s="14">
        <v>1842.3519449999999</v>
      </c>
      <c r="J28" s="14">
        <v>1512.266861999999</v>
      </c>
      <c r="K28" s="14">
        <v>1543.5949779999989</v>
      </c>
      <c r="L28" s="14">
        <v>1837.401124</v>
      </c>
      <c r="M28" s="14">
        <v>1498.2048</v>
      </c>
      <c r="N28" s="14">
        <v>1618.3703989999999</v>
      </c>
      <c r="O28" s="14">
        <v>1401.474395</v>
      </c>
      <c r="P28" s="14">
        <v>1797.521203</v>
      </c>
      <c r="Q28" s="14">
        <v>2233.5407260000002</v>
      </c>
      <c r="R28" s="14">
        <v>2518.3580529999999</v>
      </c>
      <c r="S28" s="14">
        <v>2749.4597349999999</v>
      </c>
      <c r="T28" s="14">
        <v>3926.4043150000002</v>
      </c>
      <c r="U28" s="14">
        <v>2909.074572</v>
      </c>
      <c r="V28" s="14">
        <v>3722.4551219999998</v>
      </c>
      <c r="W28" s="14">
        <v>5132.4765450000004</v>
      </c>
      <c r="X28" s="14">
        <v>4664.3008410000002</v>
      </c>
      <c r="Y28" s="14">
        <v>4105.9670640000004</v>
      </c>
      <c r="Z28" s="14">
        <v>3984.5815400000001</v>
      </c>
      <c r="AA28" s="14">
        <v>3442.1020290000001</v>
      </c>
      <c r="AB28" s="14">
        <v>3254.9159089999998</v>
      </c>
      <c r="AC28" s="14">
        <v>4037.8480890000001</v>
      </c>
      <c r="AD28" s="14">
        <v>3898.1658229999998</v>
      </c>
      <c r="AE28" s="14">
        <v>3204.950953</v>
      </c>
    </row>
    <row r="29" spans="1:31" ht="13.5" customHeight="1" x14ac:dyDescent="0.15">
      <c r="A29" s="1"/>
      <c r="B29" s="16" t="s">
        <v>53</v>
      </c>
      <c r="C29" s="10">
        <v>13.894536</v>
      </c>
      <c r="D29" s="11">
        <v>15.708805999999999</v>
      </c>
      <c r="E29" s="11">
        <v>29.075088000000001</v>
      </c>
      <c r="F29" s="11">
        <v>39.951000000000001</v>
      </c>
      <c r="G29" s="11">
        <v>48.52</v>
      </c>
      <c r="H29" s="11">
        <v>46.241</v>
      </c>
      <c r="I29" s="11">
        <v>41.973002000000001</v>
      </c>
      <c r="J29" s="11">
        <v>36.828997000000001</v>
      </c>
      <c r="K29" s="11">
        <v>39.618000999999985</v>
      </c>
      <c r="L29" s="11">
        <v>50.288589000000002</v>
      </c>
      <c r="M29" s="11">
        <v>75.744399999999999</v>
      </c>
      <c r="N29" s="11">
        <v>51.876500999999998</v>
      </c>
      <c r="O29" s="11">
        <v>50.370761999999999</v>
      </c>
      <c r="P29" s="11">
        <v>73.313755999999998</v>
      </c>
      <c r="Q29" s="11">
        <v>88.765084000000002</v>
      </c>
      <c r="R29" s="11">
        <v>114.113496</v>
      </c>
      <c r="S29" s="11">
        <v>95.126761999999999</v>
      </c>
      <c r="T29" s="11">
        <v>100.824958</v>
      </c>
      <c r="U29" s="11">
        <v>102.274022</v>
      </c>
      <c r="V29" s="11">
        <v>92.235225</v>
      </c>
      <c r="W29" s="11">
        <v>118.12111899999999</v>
      </c>
      <c r="X29" s="11">
        <v>81.046239</v>
      </c>
      <c r="Y29" s="11">
        <v>157.61628400000001</v>
      </c>
      <c r="Z29" s="11">
        <v>161.315147</v>
      </c>
      <c r="AA29" s="11">
        <v>143.21213800000001</v>
      </c>
      <c r="AB29" s="11">
        <v>152.37183899999999</v>
      </c>
      <c r="AC29" s="11">
        <v>163.384255</v>
      </c>
      <c r="AD29" s="11">
        <v>152.67474100000001</v>
      </c>
      <c r="AE29" s="11">
        <v>138.46384499999999</v>
      </c>
    </row>
    <row r="30" spans="1:31" ht="13.5" customHeight="1" x14ac:dyDescent="0.15">
      <c r="A30" s="1"/>
      <c r="B30" s="16" t="s">
        <v>54</v>
      </c>
      <c r="C30" s="13"/>
      <c r="D30" s="14"/>
      <c r="E30" s="14"/>
      <c r="F30" s="14"/>
      <c r="G30" s="14"/>
      <c r="H30" s="14">
        <v>4.4591756438102594</v>
      </c>
      <c r="I30" s="14">
        <v>0.798149</v>
      </c>
      <c r="J30" s="14">
        <v>0.56534399999999996</v>
      </c>
      <c r="K30" s="14">
        <v>6.3031399999999982</v>
      </c>
      <c r="L30" s="14">
        <v>8.7845279999999999</v>
      </c>
      <c r="M30" s="14">
        <v>1.3134999999999999</v>
      </c>
      <c r="N30" s="14">
        <v>0.80549999999999999</v>
      </c>
      <c r="O30" s="14">
        <v>1.702475</v>
      </c>
      <c r="P30" s="14">
        <v>26.679770999999999</v>
      </c>
      <c r="Q30" s="14">
        <v>44.483854999999998</v>
      </c>
      <c r="R30" s="14">
        <v>39.806941999999999</v>
      </c>
      <c r="S30" s="14">
        <v>45.633701000000002</v>
      </c>
      <c r="T30" s="14">
        <v>39.687309999999997</v>
      </c>
      <c r="U30" s="14">
        <v>64.324628000000004</v>
      </c>
      <c r="V30" s="14">
        <v>75.368342999999996</v>
      </c>
      <c r="W30" s="14">
        <v>54.394995999999999</v>
      </c>
      <c r="X30" s="14">
        <v>45.443342000000001</v>
      </c>
      <c r="Y30" s="14">
        <v>40.380586999999998</v>
      </c>
      <c r="Z30" s="14">
        <v>17.430301</v>
      </c>
      <c r="AA30" s="14">
        <v>42.916518000000003</v>
      </c>
      <c r="AB30" s="14">
        <v>64.909312</v>
      </c>
      <c r="AC30" s="14">
        <v>45.673929999999999</v>
      </c>
      <c r="AD30" s="14">
        <v>30.666589999999999</v>
      </c>
      <c r="AE30" s="14">
        <v>23.519449000000002</v>
      </c>
    </row>
    <row r="31" spans="1:31" ht="13.5" customHeight="1" x14ac:dyDescent="0.15">
      <c r="A31" s="1"/>
      <c r="B31" s="16" t="s">
        <v>55</v>
      </c>
      <c r="C31" s="10"/>
      <c r="D31" s="11"/>
      <c r="E31" s="11"/>
      <c r="F31" s="11"/>
      <c r="G31" s="11"/>
      <c r="H31" s="11">
        <v>7.0713162172766104</v>
      </c>
      <c r="I31" s="11">
        <v>7.8037580000000002</v>
      </c>
      <c r="J31" s="11">
        <v>13.165362</v>
      </c>
      <c r="K31" s="11">
        <v>19.365521999999999</v>
      </c>
      <c r="L31" s="11">
        <v>23.062365</v>
      </c>
      <c r="M31" s="11">
        <v>26.618801000000001</v>
      </c>
      <c r="N31" s="11">
        <v>22.612200000000001</v>
      </c>
      <c r="O31" s="11">
        <v>25.533225000000002</v>
      </c>
      <c r="P31" s="11">
        <v>30.728489</v>
      </c>
      <c r="Q31" s="11">
        <v>67.748812999999998</v>
      </c>
      <c r="R31" s="11">
        <v>107.237627</v>
      </c>
      <c r="S31" s="11">
        <v>73.916897000000006</v>
      </c>
      <c r="T31" s="11">
        <v>88.115395000000007</v>
      </c>
      <c r="U31" s="11">
        <v>84.778554999999997</v>
      </c>
      <c r="V31" s="11">
        <v>89.273024000000007</v>
      </c>
      <c r="W31" s="11">
        <v>105.45329</v>
      </c>
      <c r="X31" s="11">
        <v>69.431755999999993</v>
      </c>
      <c r="Y31" s="11">
        <v>74.471722</v>
      </c>
      <c r="Z31" s="11">
        <v>82.611129000000005</v>
      </c>
      <c r="AA31" s="11">
        <v>93.251816000000005</v>
      </c>
      <c r="AB31" s="11">
        <v>89.311965999999998</v>
      </c>
      <c r="AC31" s="11">
        <v>107.332577</v>
      </c>
      <c r="AD31" s="11">
        <v>104.657246</v>
      </c>
      <c r="AE31" s="11">
        <v>105.919613</v>
      </c>
    </row>
    <row r="32" spans="1:31" ht="13.5" customHeight="1" x14ac:dyDescent="0.15">
      <c r="A32" s="1"/>
      <c r="B32" s="16" t="s">
        <v>56</v>
      </c>
      <c r="C32" s="13">
        <v>169.22331199999991</v>
      </c>
      <c r="D32" s="14">
        <v>254.576673</v>
      </c>
      <c r="E32" s="14">
        <v>332.72248100000002</v>
      </c>
      <c r="F32" s="14">
        <v>514.87300000000005</v>
      </c>
      <c r="G32" s="14">
        <v>534.60400000000004</v>
      </c>
      <c r="H32" s="14">
        <v>812.66300000000024</v>
      </c>
      <c r="I32" s="14">
        <v>888.07284900000002</v>
      </c>
      <c r="J32" s="14">
        <v>868.69782000000021</v>
      </c>
      <c r="K32" s="14">
        <v>741.64202999999975</v>
      </c>
      <c r="L32" s="14">
        <v>932.17370600000004</v>
      </c>
      <c r="M32" s="14">
        <v>903.59820000000002</v>
      </c>
      <c r="N32" s="14">
        <v>996.36070099999995</v>
      </c>
      <c r="O32" s="14">
        <v>1022.438132</v>
      </c>
      <c r="P32" s="14">
        <v>837.47426099999996</v>
      </c>
      <c r="Q32" s="14">
        <v>1205.484156</v>
      </c>
      <c r="R32" s="14">
        <v>1641.122153</v>
      </c>
      <c r="S32" s="14">
        <v>1906.2229139999999</v>
      </c>
      <c r="T32" s="14">
        <v>1665.3350089999999</v>
      </c>
      <c r="U32" s="14">
        <v>1830.457715</v>
      </c>
      <c r="V32" s="14">
        <v>2328.6957670000002</v>
      </c>
      <c r="W32" s="14">
        <v>2427.8615650000002</v>
      </c>
      <c r="X32" s="14">
        <v>2069.2507409999998</v>
      </c>
      <c r="Y32" s="14">
        <v>1810.4444800000001</v>
      </c>
      <c r="Z32" s="14">
        <v>1937.6387830000001</v>
      </c>
      <c r="AA32" s="14">
        <v>1481.2881400000001</v>
      </c>
      <c r="AB32" s="14">
        <v>1579.2754890000001</v>
      </c>
      <c r="AC32" s="14">
        <v>2010.110011</v>
      </c>
      <c r="AD32" s="14">
        <v>2248.570463</v>
      </c>
      <c r="AE32" s="14">
        <v>1599.2054290000001</v>
      </c>
    </row>
    <row r="33" spans="1:31" ht="13.5" customHeight="1" x14ac:dyDescent="0.15">
      <c r="A33" s="1"/>
      <c r="B33" s="15" t="s">
        <v>57</v>
      </c>
      <c r="C33" s="10">
        <v>627.95087099999978</v>
      </c>
      <c r="D33" s="11">
        <v>746.12483399999996</v>
      </c>
      <c r="E33" s="11">
        <v>773.67187799999999</v>
      </c>
      <c r="F33" s="11">
        <v>705.36700000000053</v>
      </c>
      <c r="G33" s="11">
        <v>915.23100000000022</v>
      </c>
      <c r="H33" s="11">
        <v>1201.5259999999998</v>
      </c>
      <c r="I33" s="11">
        <v>1517.43938</v>
      </c>
      <c r="J33" s="11">
        <v>1533.466985</v>
      </c>
      <c r="K33" s="11">
        <v>1484.8113579999999</v>
      </c>
      <c r="L33" s="11">
        <v>1519.3659379999999</v>
      </c>
      <c r="M33" s="11">
        <v>1844.8878990000001</v>
      </c>
      <c r="N33" s="11">
        <v>1924.3611000000001</v>
      </c>
      <c r="O33" s="11">
        <v>1791.6027120000001</v>
      </c>
      <c r="P33" s="11">
        <v>1887.3592100000001</v>
      </c>
      <c r="Q33" s="11">
        <v>2227.6082630000001</v>
      </c>
      <c r="R33" s="11">
        <v>2771.2769910000002</v>
      </c>
      <c r="S33" s="11">
        <v>3394.5572849999999</v>
      </c>
      <c r="T33" s="11">
        <v>4110.9696020000001</v>
      </c>
      <c r="U33" s="11">
        <v>3264.2247130000001</v>
      </c>
      <c r="V33" s="11">
        <v>4244.3969280000001</v>
      </c>
      <c r="W33" s="11">
        <v>5582.5300319999997</v>
      </c>
      <c r="X33" s="11">
        <v>4905.4130569999998</v>
      </c>
      <c r="Y33" s="11">
        <v>4371.0369570000003</v>
      </c>
      <c r="Z33" s="11">
        <v>5033.9617580000004</v>
      </c>
      <c r="AA33" s="11">
        <v>3680.0347959999999</v>
      </c>
      <c r="AB33" s="11">
        <v>3214.2476310000002</v>
      </c>
      <c r="AC33" s="11">
        <v>2524.9306940000001</v>
      </c>
      <c r="AD33" s="11">
        <v>2800.1380490000001</v>
      </c>
      <c r="AE33" s="11">
        <v>2328.6309470000001</v>
      </c>
    </row>
    <row r="34" spans="1:31" ht="13.5" customHeight="1" x14ac:dyDescent="0.15">
      <c r="A34" s="1"/>
      <c r="B34" s="15" t="s">
        <v>58</v>
      </c>
      <c r="C34" s="13">
        <v>171.94601299999988</v>
      </c>
      <c r="D34" s="14">
        <v>289.03219100000001</v>
      </c>
      <c r="E34" s="14">
        <v>304.17853700000001</v>
      </c>
      <c r="F34" s="14">
        <v>321.69099999999997</v>
      </c>
      <c r="G34" s="14">
        <v>358.99900000000002</v>
      </c>
      <c r="H34" s="14">
        <v>368.08300000000003</v>
      </c>
      <c r="I34" s="14">
        <v>399.74431800000002</v>
      </c>
      <c r="J34" s="14">
        <v>411.69250400000004</v>
      </c>
      <c r="K34" s="14">
        <v>353.49743799999999</v>
      </c>
      <c r="L34" s="14">
        <v>403.91292199999998</v>
      </c>
      <c r="M34" s="14">
        <v>390.15650099999999</v>
      </c>
      <c r="N34" s="14">
        <v>377.96570100000002</v>
      </c>
      <c r="O34" s="14">
        <v>382.10992800000002</v>
      </c>
      <c r="P34" s="14">
        <v>436.53265900000002</v>
      </c>
      <c r="Q34" s="14">
        <v>464.347891</v>
      </c>
      <c r="R34" s="14">
        <v>551.00616500000001</v>
      </c>
      <c r="S34" s="14">
        <v>550.63196700000003</v>
      </c>
      <c r="T34" s="14">
        <v>645.46093299999995</v>
      </c>
      <c r="U34" s="14">
        <v>512.49591999999996</v>
      </c>
      <c r="V34" s="14">
        <v>731.91061400000001</v>
      </c>
      <c r="W34" s="14">
        <v>960.28510500000004</v>
      </c>
      <c r="X34" s="14">
        <v>792.44594800000004</v>
      </c>
      <c r="Y34" s="14">
        <v>782.34731299999999</v>
      </c>
      <c r="Z34" s="14">
        <v>755.02128400000004</v>
      </c>
      <c r="AA34" s="14">
        <v>722.34466199999997</v>
      </c>
      <c r="AB34" s="14">
        <v>732.44734300000005</v>
      </c>
      <c r="AC34" s="14">
        <v>821.23314300000004</v>
      </c>
      <c r="AD34" s="14">
        <v>914.29236000000003</v>
      </c>
      <c r="AE34" s="14">
        <v>858.20598800000005</v>
      </c>
    </row>
    <row r="35" spans="1:31" ht="13.5" customHeight="1" x14ac:dyDescent="0.15">
      <c r="A35" s="1"/>
      <c r="B35" s="15" t="s">
        <v>59</v>
      </c>
      <c r="C35" s="10">
        <v>703.18156899999997</v>
      </c>
      <c r="D35" s="11">
        <v>881.10257200000001</v>
      </c>
      <c r="E35" s="11">
        <v>900.36146799999995</v>
      </c>
      <c r="F35" s="11">
        <v>1321.4940000000004</v>
      </c>
      <c r="G35" s="11">
        <v>1657.059</v>
      </c>
      <c r="H35" s="11">
        <v>1624.8320000000003</v>
      </c>
      <c r="I35" s="11">
        <v>1785.103014</v>
      </c>
      <c r="J35" s="11">
        <v>1864.9112479999999</v>
      </c>
      <c r="K35" s="11">
        <v>1330.017695</v>
      </c>
      <c r="L35" s="11">
        <v>1554.1415030000001</v>
      </c>
      <c r="M35" s="11">
        <v>1290.3276020000001</v>
      </c>
      <c r="N35" s="11">
        <v>1242.2634</v>
      </c>
      <c r="O35" s="11">
        <v>1183.277934</v>
      </c>
      <c r="P35" s="11">
        <v>1387.484164</v>
      </c>
      <c r="Q35" s="11">
        <v>1492.3359889999999</v>
      </c>
      <c r="R35" s="11">
        <v>1703.228963</v>
      </c>
      <c r="S35" s="11">
        <v>1687.454025</v>
      </c>
      <c r="T35" s="11">
        <v>1808.7771419999999</v>
      </c>
      <c r="U35" s="11">
        <v>2111.8390049999998</v>
      </c>
      <c r="V35" s="11">
        <v>2501.4114359999999</v>
      </c>
      <c r="W35" s="11">
        <v>3215.4051869999998</v>
      </c>
      <c r="X35" s="11">
        <v>2633.8609019999999</v>
      </c>
      <c r="Y35" s="11">
        <v>2693.2544370000001</v>
      </c>
      <c r="Z35" s="11">
        <v>2777.5636589999999</v>
      </c>
      <c r="AA35" s="11">
        <v>2059.395955</v>
      </c>
      <c r="AB35" s="11">
        <v>2144.8683489999999</v>
      </c>
      <c r="AC35" s="11">
        <v>2405.8082530000001</v>
      </c>
      <c r="AD35" s="11">
        <v>2559.2149079999999</v>
      </c>
      <c r="AE35" s="11">
        <v>2501.6732080000002</v>
      </c>
    </row>
    <row r="36" spans="1:31" ht="13.5" customHeight="1" x14ac:dyDescent="0.15">
      <c r="A36" s="1"/>
      <c r="B36" s="15" t="s">
        <v>60</v>
      </c>
      <c r="C36" s="13"/>
      <c r="D36" s="14"/>
      <c r="E36" s="14"/>
      <c r="F36" s="14"/>
      <c r="G36" s="14"/>
      <c r="H36" s="14">
        <v>1.6601919819311</v>
      </c>
      <c r="I36" s="14">
        <v>15.138654000000001</v>
      </c>
      <c r="J36" s="14">
        <v>10.229733000000003</v>
      </c>
      <c r="K36" s="14">
        <v>5.5198480000000032</v>
      </c>
      <c r="L36" s="14">
        <v>3.2854939999999999</v>
      </c>
      <c r="M36" s="14">
        <v>3.5907</v>
      </c>
      <c r="N36" s="14">
        <v>2.4676010000000002</v>
      </c>
      <c r="O36" s="14">
        <v>7.5586640000000003</v>
      </c>
      <c r="P36" s="14">
        <v>8.4269870000000004</v>
      </c>
      <c r="Q36" s="14">
        <v>3.727795</v>
      </c>
      <c r="R36" s="14">
        <v>13.400467000000001</v>
      </c>
      <c r="S36" s="14">
        <v>3.851121</v>
      </c>
      <c r="T36" s="14">
        <v>4.5828239999999996</v>
      </c>
      <c r="U36" s="14">
        <v>4.3398219999999998</v>
      </c>
      <c r="V36" s="14">
        <v>3.8748330000000002</v>
      </c>
      <c r="W36" s="14">
        <v>5.0899260000000002</v>
      </c>
      <c r="X36" s="14">
        <v>5.7690039999999998</v>
      </c>
      <c r="Y36" s="14">
        <v>6.0614220000000003</v>
      </c>
      <c r="Z36" s="14">
        <v>6.3952809999999998</v>
      </c>
      <c r="AA36" s="14">
        <v>9.5817510000000006</v>
      </c>
      <c r="AB36" s="14">
        <v>5.0713619999999997</v>
      </c>
      <c r="AC36" s="14">
        <v>5.2897350000000003</v>
      </c>
      <c r="AD36" s="14">
        <v>7.7887120000000003</v>
      </c>
      <c r="AE36" s="14">
        <v>4.0572559999999998</v>
      </c>
    </row>
    <row r="37" spans="1:31" ht="13.5" customHeight="1" x14ac:dyDescent="0.15">
      <c r="A37" s="1"/>
      <c r="B37" s="15" t="s">
        <v>61</v>
      </c>
      <c r="C37" s="10"/>
      <c r="D37" s="11"/>
      <c r="E37" s="11"/>
      <c r="F37" s="11">
        <v>14.983000000000001</v>
      </c>
      <c r="G37" s="11">
        <v>17.088999999999999</v>
      </c>
      <c r="H37" s="11">
        <v>18.756</v>
      </c>
      <c r="I37" s="11">
        <v>10.484088</v>
      </c>
      <c r="J37" s="11">
        <v>12.701332000000001</v>
      </c>
      <c r="K37" s="11">
        <v>10.819962999999992</v>
      </c>
      <c r="L37" s="11">
        <v>18.120135000000001</v>
      </c>
      <c r="M37" s="11">
        <v>13.220901</v>
      </c>
      <c r="N37" s="11">
        <v>26.126401000000001</v>
      </c>
      <c r="O37" s="11">
        <v>25.942744999999999</v>
      </c>
      <c r="P37" s="11">
        <v>23.341259000000001</v>
      </c>
      <c r="Q37" s="11">
        <v>19.590689999999999</v>
      </c>
      <c r="R37" s="11">
        <v>39.457751999999999</v>
      </c>
      <c r="S37" s="11">
        <v>70.711860999999999</v>
      </c>
      <c r="T37" s="11">
        <v>93.365202999999994</v>
      </c>
      <c r="U37" s="11">
        <v>122.007957</v>
      </c>
      <c r="V37" s="11">
        <v>118.351229</v>
      </c>
      <c r="W37" s="11">
        <v>69.419996999999995</v>
      </c>
      <c r="X37" s="11">
        <v>63.790007000000003</v>
      </c>
      <c r="Y37" s="11">
        <v>61.991655000000002</v>
      </c>
      <c r="Z37" s="11">
        <v>84.937256000000005</v>
      </c>
      <c r="AA37" s="11">
        <v>72.232545999999999</v>
      </c>
      <c r="AB37" s="11">
        <v>92.436475999999999</v>
      </c>
      <c r="AC37" s="11">
        <v>101.06310000000001</v>
      </c>
      <c r="AD37" s="11">
        <v>83.201814999999996</v>
      </c>
      <c r="AE37" s="11">
        <v>87.210059000000001</v>
      </c>
    </row>
    <row r="38" spans="1:31" ht="13.5" customHeight="1" x14ac:dyDescent="0.15">
      <c r="A38" s="1"/>
      <c r="B38" s="15" t="s">
        <v>62</v>
      </c>
      <c r="C38" s="13">
        <v>74.246640000000028</v>
      </c>
      <c r="D38" s="14">
        <v>96.789714000000004</v>
      </c>
      <c r="E38" s="14">
        <v>97.728069000000005</v>
      </c>
      <c r="F38" s="14">
        <v>109.67700000000001</v>
      </c>
      <c r="G38" s="14">
        <v>111.328</v>
      </c>
      <c r="H38" s="14">
        <v>125.821</v>
      </c>
      <c r="I38" s="14">
        <v>145.84319500000001</v>
      </c>
      <c r="J38" s="14">
        <v>143.1910059999999</v>
      </c>
      <c r="K38" s="14">
        <v>141.90959799999993</v>
      </c>
      <c r="L38" s="14">
        <v>135.312408</v>
      </c>
      <c r="M38" s="14">
        <v>108.812799</v>
      </c>
      <c r="N38" s="14">
        <v>102.522498</v>
      </c>
      <c r="O38" s="14">
        <v>95.824875000000006</v>
      </c>
      <c r="P38" s="14">
        <v>112.19810200000001</v>
      </c>
      <c r="Q38" s="14">
        <v>127.192362</v>
      </c>
      <c r="R38" s="14">
        <v>142.75265099999999</v>
      </c>
      <c r="S38" s="14">
        <v>140.781048</v>
      </c>
      <c r="T38" s="14">
        <v>170.88035400000001</v>
      </c>
      <c r="U38" s="14">
        <v>168.765435</v>
      </c>
      <c r="V38" s="14">
        <v>180.20683600000001</v>
      </c>
      <c r="W38" s="14">
        <v>250.161665</v>
      </c>
      <c r="X38" s="14">
        <v>229.370045</v>
      </c>
      <c r="Y38" s="14">
        <v>224.50359499999999</v>
      </c>
      <c r="Z38" s="14">
        <v>226.612899</v>
      </c>
      <c r="AA38" s="14">
        <v>206.99419800000001</v>
      </c>
      <c r="AB38" s="14">
        <v>187.64511999999999</v>
      </c>
      <c r="AC38" s="14">
        <v>192.86360199999999</v>
      </c>
      <c r="AD38" s="14">
        <v>201.28329500000001</v>
      </c>
      <c r="AE38" s="14">
        <v>195.33364399999999</v>
      </c>
    </row>
    <row r="39" spans="1:31" ht="13.5" customHeight="1" x14ac:dyDescent="0.15">
      <c r="A39" s="1"/>
      <c r="B39" s="15" t="s">
        <v>63</v>
      </c>
      <c r="C39" s="10"/>
      <c r="D39" s="11"/>
      <c r="E39" s="11"/>
      <c r="F39" s="11"/>
      <c r="G39" s="11"/>
      <c r="H39" s="11">
        <v>0.55235847571587293</v>
      </c>
      <c r="I39" s="11">
        <v>0.32131500000000002</v>
      </c>
      <c r="J39" s="11">
        <v>1.1746190000000001</v>
      </c>
      <c r="K39" s="11">
        <v>1.4179939999999991</v>
      </c>
      <c r="L39" s="11">
        <v>1.3025929999999999</v>
      </c>
      <c r="M39" s="11">
        <v>1.7115</v>
      </c>
      <c r="N39" s="11">
        <v>1.700599</v>
      </c>
      <c r="O39" s="11">
        <v>1.5967769999999999</v>
      </c>
      <c r="P39" s="11">
        <v>1.919861</v>
      </c>
      <c r="Q39" s="11">
        <v>2.4671460000000001</v>
      </c>
      <c r="R39" s="11">
        <v>1.6601140000000001</v>
      </c>
      <c r="S39" s="11">
        <v>1.4544010000000001</v>
      </c>
      <c r="T39" s="11">
        <v>1.558003</v>
      </c>
      <c r="U39" s="11">
        <v>1.225676</v>
      </c>
      <c r="V39" s="11">
        <v>1.4997590000000001</v>
      </c>
      <c r="W39" s="11">
        <v>0.80941099999999999</v>
      </c>
      <c r="X39" s="11">
        <v>0.44171199999999999</v>
      </c>
      <c r="Y39" s="11">
        <v>0.22367500000000001</v>
      </c>
      <c r="Z39" s="11">
        <v>8.0614000000000005E-2</v>
      </c>
      <c r="AA39" s="11">
        <v>0.24822900000000001</v>
      </c>
      <c r="AB39" s="11">
        <v>0.57121599999999995</v>
      </c>
      <c r="AC39" s="11">
        <v>0.89212599999999997</v>
      </c>
      <c r="AD39" s="11">
        <v>2.5903459999999998</v>
      </c>
      <c r="AE39" s="11">
        <v>1.154479</v>
      </c>
    </row>
    <row r="40" spans="1:31" ht="13.5" customHeight="1" x14ac:dyDescent="0.15">
      <c r="A40" s="1"/>
      <c r="B40" s="15" t="s">
        <v>64</v>
      </c>
      <c r="C40" s="13">
        <v>3.1974000000000002E-2</v>
      </c>
      <c r="D40" s="14">
        <v>1.7027319999999999</v>
      </c>
      <c r="E40" s="14"/>
      <c r="F40" s="14"/>
      <c r="G40" s="14"/>
      <c r="H40" s="14"/>
      <c r="I40" s="14">
        <v>3.0792380000000001</v>
      </c>
      <c r="J40" s="14">
        <v>1.6859129999999996</v>
      </c>
      <c r="K40" s="14">
        <v>0.11749599999999996</v>
      </c>
      <c r="L40" s="14">
        <v>0.53438699999999995</v>
      </c>
      <c r="M40" s="14"/>
      <c r="N40" s="14"/>
      <c r="O40" s="14"/>
      <c r="P40" s="14"/>
      <c r="Q40" s="14"/>
      <c r="R40" s="14"/>
      <c r="S40" s="14"/>
      <c r="T40" s="14">
        <v>94.376389000000003</v>
      </c>
      <c r="U40" s="14">
        <v>78.012576999999993</v>
      </c>
      <c r="V40" s="14">
        <v>107.754856</v>
      </c>
      <c r="W40" s="14">
        <v>159.61057500000001</v>
      </c>
      <c r="X40" s="14">
        <v>183.95646099999999</v>
      </c>
      <c r="Y40" s="14">
        <v>145.956999</v>
      </c>
      <c r="Z40" s="14">
        <v>138.87665699999999</v>
      </c>
      <c r="AA40" s="14">
        <v>116.70514300000001</v>
      </c>
      <c r="AB40" s="14">
        <v>103.15934900000001</v>
      </c>
      <c r="AC40" s="14">
        <v>125.994165</v>
      </c>
      <c r="AD40" s="14">
        <v>123.174187</v>
      </c>
      <c r="AE40" s="14">
        <v>120.63065899999999</v>
      </c>
    </row>
    <row r="41" spans="1:31" ht="13.5" customHeight="1" x14ac:dyDescent="0.15">
      <c r="A41" s="1"/>
      <c r="B41" s="15" t="s">
        <v>65</v>
      </c>
      <c r="C41" s="10">
        <v>10766.83383</v>
      </c>
      <c r="D41" s="11">
        <v>10760.50332</v>
      </c>
      <c r="E41" s="11">
        <v>11172.20386</v>
      </c>
      <c r="F41" s="11">
        <v>10929.04</v>
      </c>
      <c r="G41" s="11">
        <v>12288.297</v>
      </c>
      <c r="H41" s="11">
        <v>12885.233999999997</v>
      </c>
      <c r="I41" s="11">
        <v>12484.972540000001</v>
      </c>
      <c r="J41" s="11">
        <v>9116.0314949999993</v>
      </c>
      <c r="K41" s="11">
        <v>10397.20183</v>
      </c>
      <c r="L41" s="11">
        <v>14415.18967</v>
      </c>
      <c r="M41" s="11">
        <v>13010.1754</v>
      </c>
      <c r="N41" s="11">
        <v>12045.1155</v>
      </c>
      <c r="O41" s="11">
        <v>13603.495031</v>
      </c>
      <c r="P41" s="11">
        <v>15962.109573</v>
      </c>
      <c r="Q41" s="11">
        <v>18049.139737000001</v>
      </c>
      <c r="R41" s="11">
        <v>21732.122986999999</v>
      </c>
      <c r="S41" s="11">
        <v>23632.796842</v>
      </c>
      <c r="T41" s="11">
        <v>27743.85615</v>
      </c>
      <c r="U41" s="11">
        <v>18574.730416999999</v>
      </c>
      <c r="V41" s="11">
        <v>25781.813647999999</v>
      </c>
      <c r="W41" s="11">
        <v>33714.696141</v>
      </c>
      <c r="X41" s="11">
        <v>30135.107681000001</v>
      </c>
      <c r="Y41" s="11">
        <v>27086.258709999998</v>
      </c>
      <c r="Z41" s="11">
        <v>23165.662490999999</v>
      </c>
      <c r="AA41" s="11">
        <v>18014.346797999999</v>
      </c>
      <c r="AB41" s="11">
        <v>16098.589684</v>
      </c>
      <c r="AC41" s="11">
        <v>17798.800692000001</v>
      </c>
      <c r="AD41" s="11">
        <v>19479.891979</v>
      </c>
      <c r="AE41" s="11">
        <v>16003.261516</v>
      </c>
    </row>
    <row r="42" spans="1:31" ht="13.5" customHeight="1" x14ac:dyDescent="0.15">
      <c r="A42" s="1"/>
      <c r="B42" s="15" t="s">
        <v>66</v>
      </c>
      <c r="C42" s="13">
        <v>1947.7170030000002</v>
      </c>
      <c r="D42" s="14">
        <v>2083.2840550000001</v>
      </c>
      <c r="E42" s="14">
        <v>2220.4579520000002</v>
      </c>
      <c r="F42" s="14">
        <v>2592.9710000000009</v>
      </c>
      <c r="G42" s="14">
        <v>2916.7489999999998</v>
      </c>
      <c r="H42" s="14">
        <v>3281.0140000000001</v>
      </c>
      <c r="I42" s="14">
        <v>3462.2335210000001</v>
      </c>
      <c r="J42" s="14">
        <v>2567.7983859999981</v>
      </c>
      <c r="K42" s="14">
        <v>3319.8211930000002</v>
      </c>
      <c r="L42" s="14">
        <v>4317.8752359999999</v>
      </c>
      <c r="M42" s="14">
        <v>3772.4630010000001</v>
      </c>
      <c r="N42" s="14">
        <v>4107.221399</v>
      </c>
      <c r="O42" s="14">
        <v>4323.7572490000002</v>
      </c>
      <c r="P42" s="14">
        <v>4830.180437</v>
      </c>
      <c r="Q42" s="14">
        <v>7085.6358140000002</v>
      </c>
      <c r="R42" s="14">
        <v>7693.5408619999998</v>
      </c>
      <c r="S42" s="14">
        <v>7582.7344430000003</v>
      </c>
      <c r="T42" s="14">
        <v>9116.8192400000007</v>
      </c>
      <c r="U42" s="14">
        <v>8145.2089450000003</v>
      </c>
      <c r="V42" s="14">
        <v>12574.640785</v>
      </c>
      <c r="W42" s="14">
        <v>16388.800523000002</v>
      </c>
      <c r="X42" s="14">
        <v>15049.860022000001</v>
      </c>
      <c r="Y42" s="14">
        <v>11422.476224</v>
      </c>
      <c r="Z42" s="14">
        <v>10621.193284999999</v>
      </c>
      <c r="AA42" s="14">
        <v>7649.7426359999999</v>
      </c>
      <c r="AB42" s="14">
        <v>7008.9401889999999</v>
      </c>
      <c r="AC42" s="14">
        <v>8200.3267419999993</v>
      </c>
      <c r="AD42" s="14">
        <v>9532.500317</v>
      </c>
      <c r="AE42" s="14">
        <v>7234.4086189999998</v>
      </c>
    </row>
    <row r="43" spans="1:31" ht="13.5" customHeight="1" x14ac:dyDescent="0.15">
      <c r="A43" s="1"/>
      <c r="B43" s="15" t="s">
        <v>67</v>
      </c>
      <c r="C43" s="10">
        <v>27.498128999999999</v>
      </c>
      <c r="D43" s="11">
        <v>37.416156000000001</v>
      </c>
      <c r="E43" s="11">
        <v>61.312896000000002</v>
      </c>
      <c r="F43" s="11">
        <v>51.648999999999987</v>
      </c>
      <c r="G43" s="11">
        <v>129.81100000000001</v>
      </c>
      <c r="H43" s="11">
        <v>100.74199999999993</v>
      </c>
      <c r="I43" s="11">
        <v>84.801540000000003</v>
      </c>
      <c r="J43" s="11">
        <v>103.869659</v>
      </c>
      <c r="K43" s="11">
        <v>108.47292400000001</v>
      </c>
      <c r="L43" s="11">
        <v>106.896449</v>
      </c>
      <c r="M43" s="11">
        <v>144.84649999999999</v>
      </c>
      <c r="N43" s="11">
        <v>150.1472</v>
      </c>
      <c r="O43" s="11">
        <v>156.07638800000001</v>
      </c>
      <c r="P43" s="11">
        <v>187.17142699999999</v>
      </c>
      <c r="Q43" s="11">
        <v>275.26188000000002</v>
      </c>
      <c r="R43" s="11">
        <v>320.04306100000002</v>
      </c>
      <c r="S43" s="11">
        <v>362.21262200000001</v>
      </c>
      <c r="T43" s="11">
        <v>542.272918</v>
      </c>
      <c r="U43" s="11">
        <v>349.46189099999998</v>
      </c>
      <c r="V43" s="11">
        <v>396.247297</v>
      </c>
      <c r="W43" s="11">
        <v>371.70803100000001</v>
      </c>
      <c r="X43" s="11">
        <v>441.00977899999998</v>
      </c>
      <c r="Y43" s="11">
        <v>469.513125</v>
      </c>
      <c r="Z43" s="11">
        <v>486.77675499999998</v>
      </c>
      <c r="AA43" s="11">
        <v>436.25364200000001</v>
      </c>
      <c r="AB43" s="11">
        <v>366.54314499999998</v>
      </c>
      <c r="AC43" s="11">
        <v>437.41713800000002</v>
      </c>
      <c r="AD43" s="11">
        <v>490.80293599999999</v>
      </c>
      <c r="AE43" s="11">
        <v>447.51319599999999</v>
      </c>
    </row>
    <row r="44" spans="1:31" ht="13.5" customHeight="1" x14ac:dyDescent="0.15">
      <c r="A44" s="1"/>
      <c r="B44" s="15" t="s">
        <v>68</v>
      </c>
      <c r="C44" s="13">
        <v>13.600776</v>
      </c>
      <c r="D44" s="14">
        <v>14.470647</v>
      </c>
      <c r="E44" s="14">
        <v>21.542987</v>
      </c>
      <c r="F44" s="14">
        <v>25.928999999999998</v>
      </c>
      <c r="G44" s="14">
        <v>29.937999999999999</v>
      </c>
      <c r="H44" s="14">
        <v>31.512000000000008</v>
      </c>
      <c r="I44" s="14">
        <v>37.334079000000003</v>
      </c>
      <c r="J44" s="14">
        <v>41.450336999999998</v>
      </c>
      <c r="K44" s="14">
        <v>35.194172999999999</v>
      </c>
      <c r="L44" s="14">
        <v>39.693423000000003</v>
      </c>
      <c r="M44" s="14">
        <v>35.155498999999999</v>
      </c>
      <c r="N44" s="14">
        <v>32.381199000000002</v>
      </c>
      <c r="O44" s="14">
        <v>37.993065999999999</v>
      </c>
      <c r="P44" s="14">
        <v>44.658965999999999</v>
      </c>
      <c r="Q44" s="14">
        <v>53.568188999999997</v>
      </c>
      <c r="R44" s="14">
        <v>52.283540000000002</v>
      </c>
      <c r="S44" s="14">
        <v>56.737656999999999</v>
      </c>
      <c r="T44" s="14">
        <v>57.517249</v>
      </c>
      <c r="U44" s="14">
        <v>41.288856000000003</v>
      </c>
      <c r="V44" s="14">
        <v>55.711280000000002</v>
      </c>
      <c r="W44" s="14">
        <v>67.555785999999998</v>
      </c>
      <c r="X44" s="14">
        <v>87.050173999999998</v>
      </c>
      <c r="Y44" s="14">
        <v>72.704663999999994</v>
      </c>
      <c r="Z44" s="14">
        <v>65.285870000000003</v>
      </c>
      <c r="AA44" s="14">
        <v>65.652584000000004</v>
      </c>
      <c r="AB44" s="14">
        <v>76.449499000000003</v>
      </c>
      <c r="AC44" s="14">
        <v>63.941921000000001</v>
      </c>
      <c r="AD44" s="14">
        <v>60.290638999999999</v>
      </c>
      <c r="AE44" s="14">
        <v>87.549775999999994</v>
      </c>
    </row>
    <row r="45" spans="1:31" ht="13.5" customHeight="1" x14ac:dyDescent="0.15">
      <c r="A45" s="1"/>
      <c r="B45" s="15" t="s">
        <v>69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>
        <v>1.4537E-2</v>
      </c>
      <c r="AB45" s="11">
        <v>2.0167000000000001E-2</v>
      </c>
      <c r="AC45" s="11">
        <v>0.159885</v>
      </c>
      <c r="AD45" s="11">
        <v>0.110952</v>
      </c>
      <c r="AE45" s="11">
        <v>0.13628199999999999</v>
      </c>
    </row>
    <row r="46" spans="1:31" ht="13.5" customHeight="1" x14ac:dyDescent="0.15">
      <c r="A46" s="1"/>
      <c r="B46" s="15" t="s">
        <v>70</v>
      </c>
      <c r="C46" s="13">
        <v>2409.7670980000021</v>
      </c>
      <c r="D46" s="14">
        <v>3313.5426950000001</v>
      </c>
      <c r="E46" s="14">
        <v>3371.9767440000001</v>
      </c>
      <c r="F46" s="14">
        <v>4149.6679999999988</v>
      </c>
      <c r="G46" s="14">
        <v>3766.7159999999999</v>
      </c>
      <c r="H46" s="14">
        <v>4564.6049999999996</v>
      </c>
      <c r="I46" s="14">
        <v>5467.856898</v>
      </c>
      <c r="J46" s="14">
        <v>5718.2791440000001</v>
      </c>
      <c r="K46" s="14">
        <v>4930.5102559999978</v>
      </c>
      <c r="L46" s="14">
        <v>6562.3771189999998</v>
      </c>
      <c r="M46" s="14">
        <v>5363.8308020000004</v>
      </c>
      <c r="N46" s="14">
        <v>5349.0838000000003</v>
      </c>
      <c r="O46" s="14">
        <v>5399.6576590000004</v>
      </c>
      <c r="P46" s="14">
        <v>6001.1751459999996</v>
      </c>
      <c r="Q46" s="14">
        <v>7836.585787</v>
      </c>
      <c r="R46" s="14">
        <v>8929.8492150000002</v>
      </c>
      <c r="S46" s="14">
        <v>10501.617286999999</v>
      </c>
      <c r="T46" s="14">
        <v>12862.045173</v>
      </c>
      <c r="U46" s="14">
        <v>10262.665109</v>
      </c>
      <c r="V46" s="14">
        <v>13723.265578</v>
      </c>
      <c r="W46" s="14">
        <v>18443.891095999999</v>
      </c>
      <c r="X46" s="14">
        <v>17135.025448</v>
      </c>
      <c r="Y46" s="14">
        <v>16686.238643000001</v>
      </c>
      <c r="Z46" s="14">
        <v>16806.853302</v>
      </c>
      <c r="AA46" s="14">
        <v>12632.335305000001</v>
      </c>
      <c r="AB46" s="14">
        <v>11860.980460000001</v>
      </c>
      <c r="AC46" s="14">
        <v>12724.896712</v>
      </c>
      <c r="AD46" s="14">
        <v>12991.592683000001</v>
      </c>
      <c r="AE46" s="14">
        <v>12916.729675</v>
      </c>
    </row>
    <row r="47" spans="1:31" ht="13.5" customHeight="1" x14ac:dyDescent="0.15">
      <c r="A47" s="1"/>
      <c r="B47" s="15" t="s">
        <v>71</v>
      </c>
      <c r="C47" s="10">
        <v>47.380285000000001</v>
      </c>
      <c r="D47" s="11">
        <v>45.106971000000001</v>
      </c>
      <c r="E47" s="11">
        <v>46.269931</v>
      </c>
      <c r="F47" s="11">
        <v>47.905000000000001</v>
      </c>
      <c r="G47" s="11">
        <v>50.317</v>
      </c>
      <c r="H47" s="11">
        <v>158.57500000000013</v>
      </c>
      <c r="I47" s="11">
        <v>78.597995999999995</v>
      </c>
      <c r="J47" s="11">
        <v>74.040400999999974</v>
      </c>
      <c r="K47" s="11">
        <v>81.203131999999968</v>
      </c>
      <c r="L47" s="11">
        <v>112.7697</v>
      </c>
      <c r="M47" s="11">
        <v>118.080702</v>
      </c>
      <c r="N47" s="11">
        <v>127.658801</v>
      </c>
      <c r="O47" s="11">
        <v>110.397216</v>
      </c>
      <c r="P47" s="11">
        <v>115.16360899999999</v>
      </c>
      <c r="Q47" s="11">
        <v>108.14061</v>
      </c>
      <c r="R47" s="11">
        <v>135.40178</v>
      </c>
      <c r="S47" s="11">
        <v>109.82870200000001</v>
      </c>
      <c r="T47" s="11">
        <v>134.11401900000001</v>
      </c>
      <c r="U47" s="11">
        <v>144.32516699999999</v>
      </c>
      <c r="V47" s="11">
        <v>156.51597899999999</v>
      </c>
      <c r="W47" s="11">
        <v>170.44646900000001</v>
      </c>
      <c r="X47" s="11">
        <v>166.28482500000001</v>
      </c>
      <c r="Y47" s="11">
        <v>162.411393</v>
      </c>
      <c r="Z47" s="11">
        <v>177.109725</v>
      </c>
      <c r="AA47" s="11">
        <v>146.845427</v>
      </c>
      <c r="AB47" s="11">
        <v>144.692971</v>
      </c>
      <c r="AC47" s="11">
        <v>149.53152499999999</v>
      </c>
      <c r="AD47" s="11">
        <v>161.824015</v>
      </c>
      <c r="AE47" s="11">
        <v>155.72062299999999</v>
      </c>
    </row>
    <row r="48" spans="1:31" ht="13.5" customHeight="1" x14ac:dyDescent="0.15">
      <c r="A48" s="1"/>
      <c r="B48" s="15" t="s">
        <v>72</v>
      </c>
      <c r="C48" s="13">
        <v>30.658372</v>
      </c>
      <c r="D48" s="14">
        <v>39.530493</v>
      </c>
      <c r="E48" s="14">
        <v>52.017004999999997</v>
      </c>
      <c r="F48" s="14">
        <v>58.202000000000012</v>
      </c>
      <c r="G48" s="14">
        <v>56.84099999999998</v>
      </c>
      <c r="H48" s="14">
        <v>63.036999999999999</v>
      </c>
      <c r="I48" s="14">
        <v>78.050675999999996</v>
      </c>
      <c r="J48" s="14">
        <v>124.09536900000001</v>
      </c>
      <c r="K48" s="14">
        <v>108.23958500000001</v>
      </c>
      <c r="L48" s="14">
        <v>114.85668200000001</v>
      </c>
      <c r="M48" s="14">
        <v>95.216898999999998</v>
      </c>
      <c r="N48" s="14">
        <v>55.261400000000002</v>
      </c>
      <c r="O48" s="14">
        <v>117.42212499999999</v>
      </c>
      <c r="P48" s="14">
        <v>148.18072799999999</v>
      </c>
      <c r="Q48" s="14">
        <v>130.638037</v>
      </c>
      <c r="R48" s="14">
        <v>237.100663</v>
      </c>
      <c r="S48" s="14">
        <v>314.26855599999999</v>
      </c>
      <c r="T48" s="14">
        <v>421.43481500000001</v>
      </c>
      <c r="U48" s="14">
        <v>181.15997400000001</v>
      </c>
      <c r="V48" s="14">
        <v>175.064494</v>
      </c>
      <c r="W48" s="14">
        <v>123.695075</v>
      </c>
      <c r="X48" s="14">
        <v>58.503117000000003</v>
      </c>
      <c r="Y48" s="14">
        <v>81.945657999999995</v>
      </c>
      <c r="Z48" s="14">
        <v>133.900553</v>
      </c>
      <c r="AA48" s="14">
        <v>1071.6717630000001</v>
      </c>
      <c r="AB48" s="14">
        <v>2199.9023320000001</v>
      </c>
      <c r="AC48" s="14">
        <v>1244.8047120000001</v>
      </c>
      <c r="AD48" s="14">
        <v>669.93063199999995</v>
      </c>
      <c r="AE48" s="14">
        <v>740.72346500000003</v>
      </c>
    </row>
    <row r="49" spans="1:31" ht="13.5" customHeight="1" x14ac:dyDescent="0.15">
      <c r="A49" s="1"/>
      <c r="B49" s="15" t="s">
        <v>73</v>
      </c>
      <c r="C49" s="10">
        <v>1056.4365909999999</v>
      </c>
      <c r="D49" s="11">
        <v>1279.3049570000001</v>
      </c>
      <c r="E49" s="11">
        <v>1435.610819</v>
      </c>
      <c r="F49" s="11">
        <v>1646.924</v>
      </c>
      <c r="G49" s="11"/>
      <c r="H49" s="11">
        <v>1609.092000000001</v>
      </c>
      <c r="I49" s="11">
        <v>1796.8480830000001</v>
      </c>
      <c r="J49" s="11">
        <v>1725.1507920000001</v>
      </c>
      <c r="K49" s="11">
        <v>1757.463471</v>
      </c>
      <c r="L49" s="11">
        <v>2378.2546200000002</v>
      </c>
      <c r="M49" s="11">
        <v>2187.987799</v>
      </c>
      <c r="N49" s="11">
        <v>2067.4805000000001</v>
      </c>
      <c r="O49" s="11">
        <v>2233.1398709999999</v>
      </c>
      <c r="P49" s="11">
        <v>2854.2556589999999</v>
      </c>
      <c r="Q49" s="11">
        <v>2475.0144770000002</v>
      </c>
      <c r="R49" s="11">
        <v>2734.8065369999999</v>
      </c>
      <c r="S49" s="11">
        <v>2596.730724</v>
      </c>
      <c r="T49" s="11">
        <v>3154.7088699999999</v>
      </c>
      <c r="U49" s="11">
        <v>3382.1026630000001</v>
      </c>
      <c r="V49" s="11">
        <v>4837.5678770000004</v>
      </c>
      <c r="W49" s="11">
        <v>6584.8674970000002</v>
      </c>
      <c r="X49" s="11">
        <v>6242.5277310000001</v>
      </c>
      <c r="Y49" s="11">
        <v>5862.4459459999998</v>
      </c>
      <c r="Z49" s="11">
        <v>6425.1033539999999</v>
      </c>
      <c r="AA49" s="11">
        <v>5037.3564329999999</v>
      </c>
      <c r="AB49" s="11">
        <v>3655.7754749999999</v>
      </c>
      <c r="AC49" s="11">
        <v>4229.174062</v>
      </c>
      <c r="AD49" s="11">
        <v>4700.8941139999997</v>
      </c>
      <c r="AE49" s="11">
        <v>4034.8318880000002</v>
      </c>
    </row>
    <row r="50" spans="1:31" ht="13.5" customHeight="1" x14ac:dyDescent="0.15">
      <c r="A50" s="1"/>
      <c r="B50" s="15" t="s">
        <v>74</v>
      </c>
      <c r="C50" s="13">
        <v>653.92376899999999</v>
      </c>
      <c r="D50" s="14">
        <v>843.81119100000001</v>
      </c>
      <c r="E50" s="14">
        <v>1004.889364</v>
      </c>
      <c r="F50" s="14">
        <v>1038.1489999999999</v>
      </c>
      <c r="G50" s="14">
        <v>1128.6489999999999</v>
      </c>
      <c r="H50" s="14">
        <v>1192.9390000000001</v>
      </c>
      <c r="I50" s="14">
        <v>1238.1259259999999</v>
      </c>
      <c r="J50" s="14">
        <v>1143.147849</v>
      </c>
      <c r="K50" s="14">
        <v>1176.0617519999996</v>
      </c>
      <c r="L50" s="14">
        <v>1507.9407000000001</v>
      </c>
      <c r="M50" s="14">
        <v>1383.0953999999999</v>
      </c>
      <c r="N50" s="14">
        <v>1252.3963000000001</v>
      </c>
      <c r="O50" s="14">
        <v>1135.848536</v>
      </c>
      <c r="P50" s="14">
        <v>1295.260812</v>
      </c>
      <c r="Q50" s="14">
        <v>1291.477492</v>
      </c>
      <c r="R50" s="14">
        <v>1432.3887520000001</v>
      </c>
      <c r="S50" s="14">
        <v>1454.164863</v>
      </c>
      <c r="T50" s="14">
        <v>1546.8593760000001</v>
      </c>
      <c r="U50" s="14">
        <v>1459.3474819999999</v>
      </c>
      <c r="V50" s="14">
        <v>1693.163843</v>
      </c>
      <c r="W50" s="14">
        <v>1719.733579</v>
      </c>
      <c r="X50" s="14">
        <v>1696.755218</v>
      </c>
      <c r="Y50" s="14">
        <v>1634.804625</v>
      </c>
      <c r="Z50" s="14">
        <v>1658.6066430000001</v>
      </c>
      <c r="AA50" s="14">
        <v>1527.088227</v>
      </c>
      <c r="AB50" s="14">
        <v>1590.3816260000001</v>
      </c>
      <c r="AC50" s="14">
        <v>1406.0688520000001</v>
      </c>
      <c r="AD50" s="14">
        <v>1466.108305</v>
      </c>
      <c r="AE50" s="14">
        <v>1351.4961699999999</v>
      </c>
    </row>
    <row r="51" spans="1:31" ht="13.5" customHeight="1" x14ac:dyDescent="0.15">
      <c r="A51" s="1"/>
      <c r="B51" s="15" t="s">
        <v>75</v>
      </c>
      <c r="C51" s="10">
        <v>3508.502097</v>
      </c>
      <c r="D51" s="11">
        <v>4419.1054620000004</v>
      </c>
      <c r="E51" s="11">
        <v>5229.7970139999998</v>
      </c>
      <c r="F51" s="11">
        <v>5828.5639999999994</v>
      </c>
      <c r="G51" s="11">
        <v>6321.7139999999999</v>
      </c>
      <c r="H51" s="11">
        <v>6794.6589999999997</v>
      </c>
      <c r="I51" s="11">
        <v>7154.4775929999996</v>
      </c>
      <c r="J51" s="11">
        <v>7045.7260900000001</v>
      </c>
      <c r="K51" s="11">
        <v>6908.0868309999996</v>
      </c>
      <c r="L51" s="11">
        <v>8488.9422790000008</v>
      </c>
      <c r="M51" s="11">
        <v>7761.3277010000002</v>
      </c>
      <c r="N51" s="11">
        <v>7570.4873989999996</v>
      </c>
      <c r="O51" s="11">
        <v>7386.3819890000004</v>
      </c>
      <c r="P51" s="11">
        <v>8787.0845570000001</v>
      </c>
      <c r="Q51" s="11">
        <v>9889.1955739999994</v>
      </c>
      <c r="R51" s="11">
        <v>11259.136874</v>
      </c>
      <c r="S51" s="11">
        <v>11644.198463000001</v>
      </c>
      <c r="T51" s="11">
        <v>13079.933993000001</v>
      </c>
      <c r="U51" s="11">
        <v>10889.078928999999</v>
      </c>
      <c r="V51" s="11">
        <v>14301.875647999999</v>
      </c>
      <c r="W51" s="11">
        <v>16497.615838999998</v>
      </c>
      <c r="X51" s="11">
        <v>14910.181323999999</v>
      </c>
      <c r="Y51" s="11">
        <v>15741.131921</v>
      </c>
      <c r="Z51" s="11">
        <v>16560.075700000001</v>
      </c>
      <c r="AA51" s="11">
        <v>16266.936309000001</v>
      </c>
      <c r="AB51" s="11">
        <v>16171.990992999999</v>
      </c>
      <c r="AC51" s="11">
        <v>17817.789648000002</v>
      </c>
      <c r="AD51" s="11">
        <v>18471.771367000001</v>
      </c>
      <c r="AE51" s="11">
        <v>17873.579570000002</v>
      </c>
    </row>
    <row r="52" spans="1:31" ht="13.5" customHeight="1" x14ac:dyDescent="0.15">
      <c r="A52" s="1"/>
      <c r="B52" s="15" t="s">
        <v>76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>
        <v>2.7056E-2</v>
      </c>
      <c r="Z52" s="14">
        <v>5.4079000000000002E-2</v>
      </c>
      <c r="AA52" s="14">
        <v>0.166403</v>
      </c>
      <c r="AB52" s="14">
        <v>3.8499999999999998E-4</v>
      </c>
      <c r="AC52" s="14"/>
      <c r="AD52" s="14">
        <v>7.3999999999999996E-5</v>
      </c>
      <c r="AE52" s="14">
        <v>1.8086000000000001E-2</v>
      </c>
    </row>
    <row r="53" spans="1:31" ht="13.5" customHeight="1" x14ac:dyDescent="0.15">
      <c r="A53" s="1"/>
      <c r="B53" s="12" t="s">
        <v>77</v>
      </c>
      <c r="C53" s="10">
        <v>4047.1882519999999</v>
      </c>
      <c r="D53" s="11">
        <v>5122.8975620000001</v>
      </c>
      <c r="E53" s="11">
        <v>5818.0067980000003</v>
      </c>
      <c r="F53" s="11">
        <v>6374.235999999999</v>
      </c>
      <c r="G53" s="11">
        <v>10207.884</v>
      </c>
      <c r="H53" s="11">
        <v>9580.6124768697264</v>
      </c>
      <c r="I53" s="11">
        <v>10965.581214</v>
      </c>
      <c r="J53" s="11">
        <v>10751.561197000001</v>
      </c>
      <c r="K53" s="11">
        <v>10761.336251999999</v>
      </c>
      <c r="L53" s="11">
        <v>13413.8662</v>
      </c>
      <c r="M53" s="11">
        <v>12511.380316000001</v>
      </c>
      <c r="N53" s="11">
        <v>14168.781411</v>
      </c>
      <c r="O53" s="11">
        <v>16365.885173999999</v>
      </c>
      <c r="P53" s="11">
        <v>20173.920483999998</v>
      </c>
      <c r="Q53" s="11">
        <v>25554.851018000001</v>
      </c>
      <c r="R53" s="11">
        <v>30979.540932</v>
      </c>
      <c r="S53" s="11">
        <v>38640.467255000003</v>
      </c>
      <c r="T53" s="11">
        <v>48235.575366999998</v>
      </c>
      <c r="U53" s="11">
        <v>45411.736397000001</v>
      </c>
      <c r="V53" s="11">
        <v>61640.682501000003</v>
      </c>
      <c r="W53" s="11">
        <v>81396.052167999995</v>
      </c>
      <c r="X53" s="11">
        <v>79910.965051000006</v>
      </c>
      <c r="Y53" s="11">
        <v>80902.714355999997</v>
      </c>
      <c r="Z53" s="11">
        <v>77035.647505999994</v>
      </c>
      <c r="AA53" s="11">
        <v>68191.804762</v>
      </c>
      <c r="AB53" s="11">
        <v>67622.565845000005</v>
      </c>
      <c r="AC53" s="11">
        <v>84686.502953000003</v>
      </c>
      <c r="AD53" s="11">
        <v>91347.137625999996</v>
      </c>
      <c r="AE53" s="11">
        <v>88625.667275999993</v>
      </c>
    </row>
    <row r="54" spans="1:31" ht="13.5" customHeight="1" x14ac:dyDescent="0.15">
      <c r="A54" s="1"/>
      <c r="B54" s="15" t="s">
        <v>78</v>
      </c>
      <c r="C54" s="13">
        <v>2323.3013169999999</v>
      </c>
      <c r="D54" s="14">
        <v>2940.993203</v>
      </c>
      <c r="E54" s="14">
        <v>3236.5435520000001</v>
      </c>
      <c r="F54" s="14">
        <v>3651.8539999999989</v>
      </c>
      <c r="G54" s="14">
        <v>6868.2150000000001</v>
      </c>
      <c r="H54" s="14">
        <v>6024.5486387790024</v>
      </c>
      <c r="I54" s="14">
        <v>6912.8315590000002</v>
      </c>
      <c r="J54" s="14">
        <v>6627.7480729999997</v>
      </c>
      <c r="K54" s="14">
        <v>6737.244584</v>
      </c>
      <c r="L54" s="14">
        <v>8772.0178890000007</v>
      </c>
      <c r="M54" s="14">
        <v>7880.5003029999998</v>
      </c>
      <c r="N54" s="14">
        <v>9287.6640000000007</v>
      </c>
      <c r="O54" s="14">
        <v>11477.052897</v>
      </c>
      <c r="P54" s="14">
        <v>14430.035139</v>
      </c>
      <c r="Q54" s="14">
        <v>18398.238606999999</v>
      </c>
      <c r="R54" s="14">
        <v>22344.661732</v>
      </c>
      <c r="S54" s="14">
        <v>27643.606003000001</v>
      </c>
      <c r="T54" s="14">
        <v>34606.202239999999</v>
      </c>
      <c r="U54" s="14">
        <v>34699.461762999999</v>
      </c>
      <c r="V54" s="14">
        <v>47021.22208</v>
      </c>
      <c r="W54" s="14">
        <v>62382.447196000001</v>
      </c>
      <c r="X54" s="14">
        <v>60901.437018999997</v>
      </c>
      <c r="Y54" s="14">
        <v>61644.311003000003</v>
      </c>
      <c r="Z54" s="14">
        <v>55166.104598999998</v>
      </c>
      <c r="AA54" s="14">
        <v>49953.102271000003</v>
      </c>
      <c r="AB54" s="14">
        <v>50948.055882000001</v>
      </c>
      <c r="AC54" s="14">
        <v>66143.772112999999</v>
      </c>
      <c r="AD54" s="14">
        <v>72788.452455999999</v>
      </c>
      <c r="AE54" s="14">
        <v>71131.054946999997</v>
      </c>
    </row>
    <row r="55" spans="1:31" ht="13.5" customHeight="1" x14ac:dyDescent="0.15">
      <c r="A55" s="1"/>
      <c r="B55" s="16" t="s">
        <v>79</v>
      </c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>
        <v>3.1283020000000001</v>
      </c>
      <c r="N55" s="11">
        <v>2.6892010000000002</v>
      </c>
      <c r="O55" s="11"/>
      <c r="P55" s="11"/>
      <c r="Q55" s="11"/>
      <c r="R55" s="11">
        <v>0.99540200000000001</v>
      </c>
      <c r="S55" s="11">
        <v>1.1879690000000001</v>
      </c>
      <c r="T55" s="11">
        <v>8.1713939999999994</v>
      </c>
      <c r="U55" s="11">
        <v>1.8215399999999999</v>
      </c>
      <c r="V55" s="11">
        <v>4.9209189999999996</v>
      </c>
      <c r="W55" s="11">
        <v>27.413609000000001</v>
      </c>
      <c r="X55" s="11">
        <v>3.922056</v>
      </c>
      <c r="Y55" s="11">
        <v>39.979036000000001</v>
      </c>
      <c r="Z55" s="11">
        <v>3.4990890000000001</v>
      </c>
      <c r="AA55" s="11">
        <v>2.1227589999999998</v>
      </c>
      <c r="AB55" s="11">
        <v>1.2473259999999999</v>
      </c>
      <c r="AC55" s="11">
        <v>1.1610529999999999</v>
      </c>
      <c r="AD55" s="11">
        <v>1.2983880000000001</v>
      </c>
      <c r="AE55" s="11">
        <v>1.3311109999999999</v>
      </c>
    </row>
    <row r="56" spans="1:31" ht="13.5" customHeight="1" x14ac:dyDescent="0.15">
      <c r="A56" s="1"/>
      <c r="B56" s="16" t="s">
        <v>80</v>
      </c>
      <c r="C56" s="13">
        <v>66.148649999999989</v>
      </c>
      <c r="D56" s="14">
        <v>88.625558999999996</v>
      </c>
      <c r="E56" s="14">
        <v>100.975904</v>
      </c>
      <c r="F56" s="14">
        <v>85.656999999999996</v>
      </c>
      <c r="G56" s="14">
        <v>90.302999999999997</v>
      </c>
      <c r="H56" s="14">
        <v>117.06699999999994</v>
      </c>
      <c r="I56" s="14">
        <v>144.39888199999999</v>
      </c>
      <c r="J56" s="14">
        <v>184.33716899999999</v>
      </c>
      <c r="K56" s="14">
        <v>182.374459</v>
      </c>
      <c r="L56" s="14">
        <v>241.94504599999999</v>
      </c>
      <c r="M56" s="14">
        <v>215.6079</v>
      </c>
      <c r="N56" s="14">
        <v>245.70869999999999</v>
      </c>
      <c r="O56" s="14">
        <v>265.78572800000001</v>
      </c>
      <c r="P56" s="14">
        <v>281.66865799999999</v>
      </c>
      <c r="Q56" s="14">
        <v>353.30065500000001</v>
      </c>
      <c r="R56" s="14">
        <v>428.39740799999998</v>
      </c>
      <c r="S56" s="14">
        <v>633.60274500000003</v>
      </c>
      <c r="T56" s="14">
        <v>836.02581499999997</v>
      </c>
      <c r="U56" s="14">
        <v>781.76509599999997</v>
      </c>
      <c r="V56" s="14">
        <v>1018.611463</v>
      </c>
      <c r="W56" s="14">
        <v>1361.917459</v>
      </c>
      <c r="X56" s="14">
        <v>1120.3493410000001</v>
      </c>
      <c r="Y56" s="14">
        <v>1068.459517</v>
      </c>
      <c r="Z56" s="14">
        <v>1377.6189870000001</v>
      </c>
      <c r="AA56" s="14">
        <v>1340.794179</v>
      </c>
      <c r="AB56" s="14">
        <v>1266.688085</v>
      </c>
      <c r="AC56" s="14">
        <v>1595.748251</v>
      </c>
      <c r="AD56" s="14">
        <v>1888.045318</v>
      </c>
      <c r="AE56" s="14">
        <v>1913.789325</v>
      </c>
    </row>
    <row r="57" spans="1:31" ht="13.5" customHeight="1" x14ac:dyDescent="0.15">
      <c r="A57" s="1"/>
      <c r="B57" s="16" t="s">
        <v>81</v>
      </c>
      <c r="C57" s="10">
        <v>1.883</v>
      </c>
      <c r="D57" s="11"/>
      <c r="E57" s="11"/>
      <c r="F57" s="11"/>
      <c r="G57" s="11"/>
      <c r="H57" s="11"/>
      <c r="I57" s="11"/>
      <c r="J57" s="11"/>
      <c r="K57" s="11">
        <v>2.12E-4</v>
      </c>
      <c r="L57" s="11">
        <v>5.1180000000000003E-2</v>
      </c>
      <c r="M57" s="11">
        <v>0.10440000000000001</v>
      </c>
      <c r="N57" s="11">
        <v>1.5001E-2</v>
      </c>
      <c r="O57" s="11">
        <v>7.6266E-2</v>
      </c>
      <c r="P57" s="11">
        <v>3.4764999999999997E-2</v>
      </c>
      <c r="Q57" s="11">
        <v>1.0425960000000001</v>
      </c>
      <c r="R57" s="11">
        <v>0.57560199999999995</v>
      </c>
      <c r="S57" s="11">
        <v>1.0654E-2</v>
      </c>
      <c r="T57" s="11">
        <v>2.7858000000000001E-2</v>
      </c>
      <c r="U57" s="11">
        <v>1.8272459999999999</v>
      </c>
      <c r="V57" s="11">
        <v>4.9835409999999998</v>
      </c>
      <c r="W57" s="11">
        <v>1.6175189999999999</v>
      </c>
      <c r="X57" s="11">
        <v>2.608422</v>
      </c>
      <c r="Y57" s="11">
        <v>9.1302999999999995E-2</v>
      </c>
      <c r="Z57" s="11">
        <v>0.33026299999999997</v>
      </c>
      <c r="AA57" s="11">
        <v>0.55241200000000001</v>
      </c>
      <c r="AB57" s="11">
        <v>0.124796</v>
      </c>
      <c r="AC57" s="11">
        <v>0.67339300000000002</v>
      </c>
      <c r="AD57" s="11">
        <v>1.1559489999999999</v>
      </c>
      <c r="AE57" s="11">
        <v>1.433862</v>
      </c>
    </row>
    <row r="58" spans="1:31" ht="13.5" customHeight="1" x14ac:dyDescent="0.15">
      <c r="A58" s="1"/>
      <c r="B58" s="16" t="s">
        <v>82</v>
      </c>
      <c r="C58" s="13">
        <v>10.355525</v>
      </c>
      <c r="D58" s="14">
        <v>25.315375</v>
      </c>
      <c r="E58" s="14">
        <v>43.357756999999999</v>
      </c>
      <c r="F58" s="14"/>
      <c r="G58" s="14"/>
      <c r="H58" s="14">
        <v>26.626999999999999</v>
      </c>
      <c r="I58" s="14">
        <v>39.541395999999999</v>
      </c>
      <c r="J58" s="14">
        <v>35.658673</v>
      </c>
      <c r="K58" s="14">
        <v>27.635446999999989</v>
      </c>
      <c r="L58" s="14">
        <v>25.511538999999999</v>
      </c>
      <c r="M58" s="14">
        <v>21.614899999999999</v>
      </c>
      <c r="N58" s="14">
        <v>32.103701000000001</v>
      </c>
      <c r="O58" s="14">
        <v>30.389323999999998</v>
      </c>
      <c r="P58" s="14">
        <v>31.761765</v>
      </c>
      <c r="Q58" s="14">
        <v>39.331980000000001</v>
      </c>
      <c r="R58" s="14">
        <v>37.557948000000003</v>
      </c>
      <c r="S58" s="14">
        <v>43.367382999999997</v>
      </c>
      <c r="T58" s="14">
        <v>59.670991999999998</v>
      </c>
      <c r="U58" s="14">
        <v>74.861886999999996</v>
      </c>
      <c r="V58" s="14">
        <v>60.963937999999999</v>
      </c>
      <c r="W58" s="14">
        <v>81.689361000000005</v>
      </c>
      <c r="X58" s="14">
        <v>81.755279999999999</v>
      </c>
      <c r="Y58" s="14">
        <v>122.69587900000001</v>
      </c>
      <c r="Z58" s="14">
        <v>100.296035</v>
      </c>
      <c r="AA58" s="14">
        <v>91.229544000000004</v>
      </c>
      <c r="AB58" s="14">
        <v>88.667642000000001</v>
      </c>
      <c r="AC58" s="14">
        <v>64.506596999999999</v>
      </c>
      <c r="AD58" s="14">
        <v>61.180996</v>
      </c>
      <c r="AE58" s="14">
        <v>103.153603</v>
      </c>
    </row>
    <row r="59" spans="1:31" ht="13.5" customHeight="1" x14ac:dyDescent="0.15">
      <c r="A59" s="1"/>
      <c r="B59" s="16" t="s">
        <v>83</v>
      </c>
      <c r="C59" s="10">
        <v>5.4323860000000002</v>
      </c>
      <c r="D59" s="11">
        <v>23.005071999999998</v>
      </c>
      <c r="E59" s="11">
        <v>39.646684</v>
      </c>
      <c r="F59" s="11">
        <v>44.201000000000001</v>
      </c>
      <c r="G59" s="11">
        <v>79.983000000000004</v>
      </c>
      <c r="H59" s="11">
        <v>60.369</v>
      </c>
      <c r="I59" s="11">
        <v>69.887124</v>
      </c>
      <c r="J59" s="11">
        <v>64.685826999999989</v>
      </c>
      <c r="K59" s="11">
        <v>69.193545999999969</v>
      </c>
      <c r="L59" s="11">
        <v>51.679842999999998</v>
      </c>
      <c r="M59" s="11">
        <v>72.128600000000006</v>
      </c>
      <c r="N59" s="11">
        <v>68.816900000000004</v>
      </c>
      <c r="O59" s="11">
        <v>79.876801</v>
      </c>
      <c r="P59" s="11">
        <v>71.824714</v>
      </c>
      <c r="Q59" s="11">
        <v>93.936047000000002</v>
      </c>
      <c r="R59" s="11">
        <v>103.648218</v>
      </c>
      <c r="S59" s="11">
        <v>121.853194</v>
      </c>
      <c r="T59" s="11">
        <v>174.02726899999999</v>
      </c>
      <c r="U59" s="11">
        <v>201.207481</v>
      </c>
      <c r="V59" s="11">
        <v>217.738372</v>
      </c>
      <c r="W59" s="11">
        <v>259.50098100000002</v>
      </c>
      <c r="X59" s="11">
        <v>292.19126599999998</v>
      </c>
      <c r="Y59" s="11">
        <v>312.46105599999999</v>
      </c>
      <c r="Z59" s="11">
        <v>415.81681900000001</v>
      </c>
      <c r="AA59" s="11">
        <v>429.71588200000002</v>
      </c>
      <c r="AB59" s="11">
        <v>426.87456700000001</v>
      </c>
      <c r="AC59" s="11">
        <v>513.912147</v>
      </c>
      <c r="AD59" s="11">
        <v>525.37799900000005</v>
      </c>
      <c r="AE59" s="11">
        <v>618.52112299999999</v>
      </c>
    </row>
    <row r="60" spans="1:31" ht="13.5" customHeight="1" x14ac:dyDescent="0.15">
      <c r="A60" s="1"/>
      <c r="B60" s="16" t="s">
        <v>84</v>
      </c>
      <c r="C60" s="13">
        <v>1190.896671</v>
      </c>
      <c r="D60" s="14">
        <v>1396.4374780000001</v>
      </c>
      <c r="E60" s="14">
        <v>1249.494156</v>
      </c>
      <c r="F60" s="14">
        <v>1321.674999999999</v>
      </c>
      <c r="G60" s="14">
        <v>1741.7180000000001</v>
      </c>
      <c r="H60" s="14">
        <v>2057.4720000000002</v>
      </c>
      <c r="I60" s="14">
        <v>2229.3381410000002</v>
      </c>
      <c r="J60" s="14">
        <v>1832.034419000001</v>
      </c>
      <c r="K60" s="14">
        <v>2008.924352</v>
      </c>
      <c r="L60" s="14">
        <v>2767.7075620000001</v>
      </c>
      <c r="M60" s="14">
        <v>2200.6704</v>
      </c>
      <c r="N60" s="14">
        <v>2902.9476989999998</v>
      </c>
      <c r="O60" s="14">
        <v>3802.5300900000002</v>
      </c>
      <c r="P60" s="14">
        <v>4604.7331089999998</v>
      </c>
      <c r="Q60" s="14">
        <v>6662.3538040000003</v>
      </c>
      <c r="R60" s="14">
        <v>8343.5713360000009</v>
      </c>
      <c r="S60" s="14">
        <v>9675.5127229999998</v>
      </c>
      <c r="T60" s="14">
        <v>11636.503720000001</v>
      </c>
      <c r="U60" s="14">
        <v>11499.327261</v>
      </c>
      <c r="V60" s="14">
        <v>15692.611102999999</v>
      </c>
      <c r="W60" s="14">
        <v>22941.004928999999</v>
      </c>
      <c r="X60" s="14">
        <v>21659.502651999999</v>
      </c>
      <c r="Y60" s="14">
        <v>22601.487231999999</v>
      </c>
      <c r="Z60" s="14">
        <v>17606.219589</v>
      </c>
      <c r="AA60" s="14">
        <v>15045.331797999999</v>
      </c>
      <c r="AB60" s="14">
        <v>16790.801091000001</v>
      </c>
      <c r="AC60" s="14">
        <v>23083.091151000001</v>
      </c>
      <c r="AD60" s="14">
        <v>27126.932390999998</v>
      </c>
      <c r="AE60" s="14">
        <v>27961.887116999998</v>
      </c>
    </row>
    <row r="61" spans="1:31" ht="13.5" customHeight="1" x14ac:dyDescent="0.15">
      <c r="A61" s="1"/>
      <c r="B61" s="16" t="s">
        <v>85</v>
      </c>
      <c r="C61" s="10"/>
      <c r="D61" s="11"/>
      <c r="E61" s="11"/>
      <c r="F61" s="11"/>
      <c r="G61" s="11"/>
      <c r="H61" s="11">
        <v>0.75047718002918107</v>
      </c>
      <c r="I61" s="11">
        <v>7.4815630000000004</v>
      </c>
      <c r="J61" s="11">
        <v>8.8038969999999992</v>
      </c>
      <c r="K61" s="11">
        <v>11.812564999999994</v>
      </c>
      <c r="L61" s="11">
        <v>11.890385</v>
      </c>
      <c r="M61" s="11">
        <v>13.8851</v>
      </c>
      <c r="N61" s="11">
        <v>14.476400999999999</v>
      </c>
      <c r="O61" s="11">
        <v>14.621434000000001</v>
      </c>
      <c r="P61" s="11">
        <v>17.912814000000001</v>
      </c>
      <c r="Q61" s="11">
        <v>20.197168999999999</v>
      </c>
      <c r="R61" s="11">
        <v>18.634415000000001</v>
      </c>
      <c r="S61" s="11">
        <v>18.748816000000001</v>
      </c>
      <c r="T61" s="11">
        <v>25.237151999999998</v>
      </c>
      <c r="U61" s="11">
        <v>42.884151000000003</v>
      </c>
      <c r="V61" s="11">
        <v>18.034081</v>
      </c>
      <c r="W61" s="11">
        <v>21.362966</v>
      </c>
      <c r="X61" s="11">
        <v>25.379024000000001</v>
      </c>
      <c r="Y61" s="11">
        <v>23.558064999999999</v>
      </c>
      <c r="Z61" s="11">
        <v>22.260362000000001</v>
      </c>
      <c r="AA61" s="11">
        <v>20.529087000000001</v>
      </c>
      <c r="AB61" s="11">
        <v>27.824987</v>
      </c>
      <c r="AC61" s="11">
        <v>22.931712999999998</v>
      </c>
      <c r="AD61" s="11">
        <v>25.347301000000002</v>
      </c>
      <c r="AE61" s="11">
        <v>26.185580000000002</v>
      </c>
    </row>
    <row r="62" spans="1:31" ht="13.5" customHeight="1" x14ac:dyDescent="0.15">
      <c r="A62" s="1"/>
      <c r="B62" s="16" t="s">
        <v>86</v>
      </c>
      <c r="C62" s="13"/>
      <c r="D62" s="14"/>
      <c r="E62" s="14"/>
      <c r="F62" s="14"/>
      <c r="G62" s="14"/>
      <c r="H62" s="14"/>
      <c r="I62" s="14">
        <v>1.6251910000000001</v>
      </c>
      <c r="J62" s="14">
        <v>4.6931279999999997</v>
      </c>
      <c r="K62" s="14">
        <v>6.4229529999999988</v>
      </c>
      <c r="L62" s="14">
        <v>4.7765339999999998</v>
      </c>
      <c r="M62" s="14">
        <v>7.3274010000000001</v>
      </c>
      <c r="N62" s="14">
        <v>5.6452989999999996</v>
      </c>
      <c r="O62" s="14">
        <v>6.2074170000000004</v>
      </c>
      <c r="P62" s="14">
        <v>6.6252760000000004</v>
      </c>
      <c r="Q62" s="14">
        <v>8.0645089999999993</v>
      </c>
      <c r="R62" s="14">
        <v>8.9042259999999995</v>
      </c>
      <c r="S62" s="14">
        <v>10.811541</v>
      </c>
      <c r="T62" s="14">
        <v>13.306073</v>
      </c>
      <c r="U62" s="14">
        <v>8.8132540000000006</v>
      </c>
      <c r="V62" s="14">
        <v>9.0440559999999994</v>
      </c>
      <c r="W62" s="14">
        <v>8.7597760000000005</v>
      </c>
      <c r="X62" s="14">
        <v>8.5806970000000007</v>
      </c>
      <c r="Y62" s="14">
        <v>7.7181660000000001</v>
      </c>
      <c r="Z62" s="14">
        <v>8.5509920000000008</v>
      </c>
      <c r="AA62" s="14">
        <v>10.082882</v>
      </c>
      <c r="AB62" s="14">
        <v>8.1141970000000008</v>
      </c>
      <c r="AC62" s="14">
        <v>7.9435320000000003</v>
      </c>
      <c r="AD62" s="14">
        <v>9.8857700000000008</v>
      </c>
      <c r="AE62" s="14">
        <v>10.922112</v>
      </c>
    </row>
    <row r="63" spans="1:31" ht="13.5" customHeight="1" x14ac:dyDescent="0.15">
      <c r="A63" s="1"/>
      <c r="B63" s="16" t="s">
        <v>87</v>
      </c>
      <c r="C63" s="10"/>
      <c r="D63" s="11"/>
      <c r="E63" s="11"/>
      <c r="F63" s="11"/>
      <c r="G63" s="11"/>
      <c r="H63" s="11"/>
      <c r="I63" s="11"/>
      <c r="J63" s="11"/>
      <c r="K63" s="11">
        <v>2.5382380000000002</v>
      </c>
      <c r="L63" s="11">
        <v>1.31871</v>
      </c>
      <c r="M63" s="11">
        <v>1.2898000000000001</v>
      </c>
      <c r="N63" s="11">
        <v>1.097699</v>
      </c>
      <c r="O63" s="11">
        <v>1.6066750000000001</v>
      </c>
      <c r="P63" s="11">
        <v>1.9668000000000001</v>
      </c>
      <c r="Q63" s="11">
        <v>1.438572</v>
      </c>
      <c r="R63" s="11">
        <v>4.4824570000000001</v>
      </c>
      <c r="S63" s="11">
        <v>1.0340530000000001</v>
      </c>
      <c r="T63" s="11">
        <v>1.1689890000000001</v>
      </c>
      <c r="U63" s="11">
        <v>1.788224</v>
      </c>
      <c r="V63" s="11">
        <v>1.955379</v>
      </c>
      <c r="W63" s="11">
        <v>1.810702</v>
      </c>
      <c r="X63" s="11">
        <v>1.8622650000000001</v>
      </c>
      <c r="Y63" s="11">
        <v>1.957125</v>
      </c>
      <c r="Z63" s="11">
        <v>2.3650419999999999</v>
      </c>
      <c r="AA63" s="11">
        <v>2.0914290000000002</v>
      </c>
      <c r="AB63" s="11">
        <v>1.266213</v>
      </c>
      <c r="AC63" s="11">
        <v>1.576722</v>
      </c>
      <c r="AD63" s="11">
        <v>1.044565</v>
      </c>
      <c r="AE63" s="11">
        <v>1.6525380000000001</v>
      </c>
    </row>
    <row r="64" spans="1:31" ht="13.5" customHeight="1" x14ac:dyDescent="0.15">
      <c r="A64" s="1"/>
      <c r="B64" s="16" t="s">
        <v>88</v>
      </c>
      <c r="C64" s="13">
        <v>56.097622999999999</v>
      </c>
      <c r="D64" s="14">
        <v>69.59093</v>
      </c>
      <c r="E64" s="14">
        <v>99.926162000000005</v>
      </c>
      <c r="F64" s="14">
        <v>277.74700000000013</v>
      </c>
      <c r="G64" s="14">
        <v>381.024</v>
      </c>
      <c r="H64" s="14">
        <v>530.97400000000005</v>
      </c>
      <c r="I64" s="14">
        <v>689.50204599999995</v>
      </c>
      <c r="J64" s="14">
        <v>722.89430499999992</v>
      </c>
      <c r="K64" s="14">
        <v>923.93842299999972</v>
      </c>
      <c r="L64" s="14">
        <v>1151.282289</v>
      </c>
      <c r="M64" s="14">
        <v>1053.9394990000001</v>
      </c>
      <c r="N64" s="14">
        <v>1301.9602010000001</v>
      </c>
      <c r="O64" s="14">
        <v>1742.48766</v>
      </c>
      <c r="P64" s="14">
        <v>2170.506762</v>
      </c>
      <c r="Q64" s="14">
        <v>2878.3476999999998</v>
      </c>
      <c r="R64" s="14">
        <v>3390.7902300000001</v>
      </c>
      <c r="S64" s="14">
        <v>4943.905976</v>
      </c>
      <c r="T64" s="14">
        <v>7163.3362340000003</v>
      </c>
      <c r="U64" s="14">
        <v>7432.8925250000002</v>
      </c>
      <c r="V64" s="14">
        <v>9915.0389429999996</v>
      </c>
      <c r="W64" s="14">
        <v>13335.706464000001</v>
      </c>
      <c r="X64" s="14">
        <v>12496.314269</v>
      </c>
      <c r="Y64" s="14">
        <v>13031.302738</v>
      </c>
      <c r="Z64" s="14">
        <v>12248.959586000001</v>
      </c>
      <c r="AA64" s="14">
        <v>11713.021121</v>
      </c>
      <c r="AB64" s="14">
        <v>10103.922123</v>
      </c>
      <c r="AC64" s="14">
        <v>14084.131443</v>
      </c>
      <c r="AD64" s="14">
        <v>13725.675907000001</v>
      </c>
      <c r="AE64" s="14">
        <v>11823.490562999999</v>
      </c>
    </row>
    <row r="65" spans="1:31" ht="13.5" customHeight="1" x14ac:dyDescent="0.15">
      <c r="A65" s="1"/>
      <c r="B65" s="16" t="s">
        <v>89</v>
      </c>
      <c r="C65" s="10"/>
      <c r="D65" s="11"/>
      <c r="E65" s="11"/>
      <c r="F65" s="11"/>
      <c r="G65" s="11"/>
      <c r="H65" s="11"/>
      <c r="I65" s="11">
        <v>4.5511999999999997E-2</v>
      </c>
      <c r="J65" s="11">
        <v>8.0412999999999984E-2</v>
      </c>
      <c r="K65" s="11">
        <v>0.26656299999999999</v>
      </c>
      <c r="L65" s="11">
        <v>0.30246499999999998</v>
      </c>
      <c r="M65" s="11">
        <v>0.39519900000000002</v>
      </c>
      <c r="N65" s="11">
        <v>0.25869900000000001</v>
      </c>
      <c r="O65" s="11">
        <v>0.146118</v>
      </c>
      <c r="P65" s="11">
        <v>0.291738</v>
      </c>
      <c r="Q65" s="11">
        <v>0.41111700000000001</v>
      </c>
      <c r="R65" s="11">
        <v>0.40952300000000003</v>
      </c>
      <c r="S65" s="11">
        <v>0.45678600000000003</v>
      </c>
      <c r="T65" s="11">
        <v>0.64324400000000004</v>
      </c>
      <c r="U65" s="11">
        <v>0.94512700000000005</v>
      </c>
      <c r="V65" s="11">
        <v>0.64986299999999997</v>
      </c>
      <c r="W65" s="11">
        <v>0.91484500000000002</v>
      </c>
      <c r="X65" s="11">
        <v>1.5712790000000001</v>
      </c>
      <c r="Y65" s="11">
        <v>1.956629</v>
      </c>
      <c r="Z65" s="11">
        <v>1.781925</v>
      </c>
      <c r="AA65" s="11">
        <v>1.7598860000000001</v>
      </c>
      <c r="AB65" s="11">
        <v>1.856001</v>
      </c>
      <c r="AC65" s="11">
        <v>2.7127599999999998</v>
      </c>
      <c r="AD65" s="11">
        <v>1.72685</v>
      </c>
      <c r="AE65" s="11">
        <v>2.3324060000000002</v>
      </c>
    </row>
    <row r="66" spans="1:31" ht="13.5" customHeight="1" x14ac:dyDescent="0.15">
      <c r="A66" s="1"/>
      <c r="B66" s="16" t="s">
        <v>90</v>
      </c>
      <c r="C66" s="13">
        <v>8.2157999999999995E-2</v>
      </c>
      <c r="D66" s="14">
        <v>0.13339699999999999</v>
      </c>
      <c r="E66" s="14">
        <v>0.347609</v>
      </c>
      <c r="F66" s="14">
        <v>1.142000000000001</v>
      </c>
      <c r="G66" s="14">
        <v>1.454</v>
      </c>
      <c r="H66" s="14">
        <v>0.71599999999999997</v>
      </c>
      <c r="I66" s="14">
        <v>0.86715100000000001</v>
      </c>
      <c r="J66" s="14">
        <v>1.8058280000000009</v>
      </c>
      <c r="K66" s="14">
        <v>1.6901699999999991</v>
      </c>
      <c r="L66" s="14">
        <v>0.88059100000000001</v>
      </c>
      <c r="M66" s="14">
        <v>1.438299</v>
      </c>
      <c r="N66" s="14">
        <v>0.70950000000000002</v>
      </c>
      <c r="O66" s="14">
        <v>0.47295500000000001</v>
      </c>
      <c r="P66" s="14">
        <v>1.5700780000000001</v>
      </c>
      <c r="Q66" s="14">
        <v>1.7528030000000001</v>
      </c>
      <c r="R66" s="14">
        <v>4.3449410000000004</v>
      </c>
      <c r="S66" s="14">
        <v>3.7109770000000002</v>
      </c>
      <c r="T66" s="14">
        <v>3.99254</v>
      </c>
      <c r="U66" s="14">
        <v>4.6630479999999999</v>
      </c>
      <c r="V66" s="14">
        <v>5.5044510000000004</v>
      </c>
      <c r="W66" s="14">
        <v>8.6072240000000004</v>
      </c>
      <c r="X66" s="14">
        <v>23.782972999999998</v>
      </c>
      <c r="Y66" s="14">
        <v>5.8463390000000004</v>
      </c>
      <c r="Z66" s="14">
        <v>4.5452469999999998</v>
      </c>
      <c r="AA66" s="14">
        <v>7.7452360000000002</v>
      </c>
      <c r="AB66" s="14">
        <v>5.8739220000000003</v>
      </c>
      <c r="AC66" s="14">
        <v>4.2124509999999997</v>
      </c>
      <c r="AD66" s="14">
        <v>7.3004360000000004</v>
      </c>
      <c r="AE66" s="14">
        <v>6.8369660000000003</v>
      </c>
    </row>
    <row r="67" spans="1:31" ht="13.5" customHeight="1" x14ac:dyDescent="0.15">
      <c r="A67" s="1"/>
      <c r="B67" s="16" t="s">
        <v>91</v>
      </c>
      <c r="C67" s="10">
        <v>341.766727</v>
      </c>
      <c r="D67" s="11">
        <v>487.53516200000001</v>
      </c>
      <c r="E67" s="11">
        <v>585.98858700000005</v>
      </c>
      <c r="F67" s="11">
        <v>738.49500000000023</v>
      </c>
      <c r="G67" s="11">
        <v>986.56700000000035</v>
      </c>
      <c r="H67" s="11">
        <v>1109.7349999999999</v>
      </c>
      <c r="I67" s="11">
        <v>1357.2351120000001</v>
      </c>
      <c r="J67" s="11">
        <v>1358.472111</v>
      </c>
      <c r="K67" s="11">
        <v>1335.9435169999999</v>
      </c>
      <c r="L67" s="11">
        <v>1971.8417400000001</v>
      </c>
      <c r="M67" s="11">
        <v>1778.6261999999999</v>
      </c>
      <c r="N67" s="11">
        <v>2029.9474009999999</v>
      </c>
      <c r="O67" s="11">
        <v>2363.8501249999999</v>
      </c>
      <c r="P67" s="11">
        <v>3016.0479690000002</v>
      </c>
      <c r="Q67" s="11">
        <v>3431.2997099999998</v>
      </c>
      <c r="R67" s="11">
        <v>4110.7575109999998</v>
      </c>
      <c r="S67" s="11">
        <v>5096.063502</v>
      </c>
      <c r="T67" s="11">
        <v>6432.5519299999996</v>
      </c>
      <c r="U67" s="11">
        <v>6811.8235480000003</v>
      </c>
      <c r="V67" s="11">
        <v>9362.3324530000009</v>
      </c>
      <c r="W67" s="11">
        <v>10995.846600000001</v>
      </c>
      <c r="X67" s="11">
        <v>11280.284954999999</v>
      </c>
      <c r="Y67" s="11">
        <v>10666.609471</v>
      </c>
      <c r="Z67" s="11">
        <v>9758.9741799999993</v>
      </c>
      <c r="AA67" s="11">
        <v>7626.9082170000001</v>
      </c>
      <c r="AB67" s="11">
        <v>7121.6657059999998</v>
      </c>
      <c r="AC67" s="11">
        <v>8441.1397359999992</v>
      </c>
      <c r="AD67" s="11">
        <v>9436.7213420000007</v>
      </c>
      <c r="AE67" s="11">
        <v>8801.814961</v>
      </c>
    </row>
    <row r="68" spans="1:31" ht="13.5" customHeight="1" x14ac:dyDescent="0.15">
      <c r="A68" s="1"/>
      <c r="B68" s="16" t="s">
        <v>92</v>
      </c>
      <c r="C68" s="13">
        <v>2.048199999999999E-2</v>
      </c>
      <c r="D68" s="14">
        <v>0.45023600000000003</v>
      </c>
      <c r="E68" s="14">
        <v>1.2999620000000001</v>
      </c>
      <c r="F68" s="14"/>
      <c r="G68" s="14"/>
      <c r="H68" s="14">
        <v>2.9780000000000002</v>
      </c>
      <c r="I68" s="14">
        <v>6.8740189999999997</v>
      </c>
      <c r="J68" s="14">
        <v>7.9803490000000004</v>
      </c>
      <c r="K68" s="14">
        <v>13.042964999999999</v>
      </c>
      <c r="L68" s="14">
        <v>11.269285999999999</v>
      </c>
      <c r="M68" s="14">
        <v>11.311400000000001</v>
      </c>
      <c r="N68" s="14">
        <v>10.400499999999999</v>
      </c>
      <c r="O68" s="14">
        <v>10.274459</v>
      </c>
      <c r="P68" s="14">
        <v>14.678521999999999</v>
      </c>
      <c r="Q68" s="14">
        <v>17.279758999999999</v>
      </c>
      <c r="R68" s="14">
        <v>19.799683000000002</v>
      </c>
      <c r="S68" s="14">
        <v>23.566631999999998</v>
      </c>
      <c r="T68" s="14">
        <v>28.703164000000001</v>
      </c>
      <c r="U68" s="14">
        <v>19.506145</v>
      </c>
      <c r="V68" s="14">
        <v>22.308264999999999</v>
      </c>
      <c r="W68" s="14">
        <v>22.476814999999998</v>
      </c>
      <c r="X68" s="14">
        <v>25.285927999999998</v>
      </c>
      <c r="Y68" s="14">
        <v>24.528737</v>
      </c>
      <c r="Z68" s="14">
        <v>30.952494000000002</v>
      </c>
      <c r="AA68" s="14">
        <v>32.204642999999997</v>
      </c>
      <c r="AB68" s="14">
        <v>39.202323999999997</v>
      </c>
      <c r="AC68" s="14">
        <v>37.560164999999998</v>
      </c>
      <c r="AD68" s="14">
        <v>53.681752000000003</v>
      </c>
      <c r="AE68" s="14">
        <v>43.675936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>
        <v>0.137215</v>
      </c>
      <c r="Z69" s="11">
        <v>0.89838099999999999</v>
      </c>
      <c r="AA69" s="11">
        <v>5.1951109999999998</v>
      </c>
      <c r="AB69" s="11">
        <v>0.28641299999999997</v>
      </c>
      <c r="AC69" s="11">
        <v>0.26114700000000002</v>
      </c>
      <c r="AD69" s="11">
        <v>1.478016</v>
      </c>
      <c r="AE69" s="11">
        <v>5.0678450000000002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>
        <v>1.4892000000000001E-2</v>
      </c>
      <c r="Y70" s="14">
        <v>0.73510900000000001</v>
      </c>
      <c r="Z70" s="14">
        <v>0.49951899999999999</v>
      </c>
      <c r="AA70" s="14">
        <v>0.78528900000000001</v>
      </c>
      <c r="AB70" s="14">
        <v>0.69198300000000001</v>
      </c>
      <c r="AC70" s="14">
        <v>0.61505200000000004</v>
      </c>
      <c r="AD70" s="14">
        <v>0.75268199999999996</v>
      </c>
      <c r="AE70" s="14">
        <v>1.6467560000000001</v>
      </c>
    </row>
    <row r="71" spans="1:31" ht="13.5" customHeight="1" x14ac:dyDescent="0.15">
      <c r="A71" s="1"/>
      <c r="B71" s="16" t="s">
        <v>95</v>
      </c>
      <c r="C71" s="10"/>
      <c r="D71" s="11"/>
      <c r="E71" s="11"/>
      <c r="F71" s="11"/>
      <c r="G71" s="11"/>
      <c r="H71" s="11"/>
      <c r="I71" s="11">
        <v>0.203792</v>
      </c>
      <c r="J71" s="11">
        <v>0.4140899999999999</v>
      </c>
      <c r="K71" s="11">
        <v>4.3329840000000006</v>
      </c>
      <c r="L71" s="11">
        <v>2.9979979999999999</v>
      </c>
      <c r="M71" s="11">
        <v>2.6088</v>
      </c>
      <c r="N71" s="11">
        <v>3.071199</v>
      </c>
      <c r="O71" s="11">
        <v>3.9241820000000001</v>
      </c>
      <c r="P71" s="11">
        <v>2.7941479999999999</v>
      </c>
      <c r="Q71" s="11">
        <v>2.3485930000000002</v>
      </c>
      <c r="R71" s="11">
        <v>2.831156</v>
      </c>
      <c r="S71" s="11">
        <v>5.7282659999999996</v>
      </c>
      <c r="T71" s="11">
        <v>2.9207239999999999</v>
      </c>
      <c r="U71" s="11">
        <v>3.367524</v>
      </c>
      <c r="V71" s="11">
        <v>7.6805580000000004</v>
      </c>
      <c r="W71" s="11">
        <v>3.818085</v>
      </c>
      <c r="X71" s="11">
        <v>5.9971399999999999</v>
      </c>
      <c r="Y71" s="11">
        <v>17.814578000000001</v>
      </c>
      <c r="Z71" s="11">
        <v>6.7877869999999998</v>
      </c>
      <c r="AA71" s="11">
        <v>5.0960029999999996</v>
      </c>
      <c r="AB71" s="11">
        <v>5.672415</v>
      </c>
      <c r="AC71" s="11">
        <v>7.8434280000000003</v>
      </c>
      <c r="AD71" s="11">
        <v>8.8842669999999995</v>
      </c>
      <c r="AE71" s="11">
        <v>12.284897000000001</v>
      </c>
    </row>
    <row r="72" spans="1:31" ht="13.5" customHeight="1" x14ac:dyDescent="0.15">
      <c r="A72" s="1"/>
      <c r="B72" s="16" t="s">
        <v>96</v>
      </c>
      <c r="C72" s="13">
        <v>6.6458379999999995</v>
      </c>
      <c r="D72" s="14">
        <v>14.207675</v>
      </c>
      <c r="E72" s="14">
        <v>39.749774000000002</v>
      </c>
      <c r="F72" s="14">
        <v>35.222999999999999</v>
      </c>
      <c r="G72" s="14">
        <v>60.418999999999997</v>
      </c>
      <c r="H72" s="14">
        <v>78.018000000000015</v>
      </c>
      <c r="I72" s="14">
        <v>149.74695600000001</v>
      </c>
      <c r="J72" s="14">
        <v>167.33804099999998</v>
      </c>
      <c r="K72" s="14">
        <v>74.327945999999997</v>
      </c>
      <c r="L72" s="14">
        <v>64.752619999999993</v>
      </c>
      <c r="M72" s="14">
        <v>68.977598999999998</v>
      </c>
      <c r="N72" s="14">
        <v>54.360698999999997</v>
      </c>
      <c r="O72" s="14">
        <v>45.658611000000001</v>
      </c>
      <c r="P72" s="14">
        <v>60.281604000000002</v>
      </c>
      <c r="Q72" s="14">
        <v>77.990048999999999</v>
      </c>
      <c r="R72" s="14">
        <v>137.7081</v>
      </c>
      <c r="S72" s="14">
        <v>262.38729599999999</v>
      </c>
      <c r="T72" s="14">
        <v>250.765173</v>
      </c>
      <c r="U72" s="14">
        <v>174.766426</v>
      </c>
      <c r="V72" s="14">
        <v>284.172034</v>
      </c>
      <c r="W72" s="14">
        <v>359.47144600000001</v>
      </c>
      <c r="X72" s="14">
        <v>401.58952099999999</v>
      </c>
      <c r="Y72" s="14">
        <v>556.374775</v>
      </c>
      <c r="Z72" s="14">
        <v>566.90693499999998</v>
      </c>
      <c r="AA72" s="14">
        <v>615.67038500000001</v>
      </c>
      <c r="AB72" s="14">
        <v>615.68360900000005</v>
      </c>
      <c r="AC72" s="14">
        <v>827.456501</v>
      </c>
      <c r="AD72" s="14">
        <v>897.49017800000001</v>
      </c>
      <c r="AE72" s="14">
        <v>875.62615600000004</v>
      </c>
    </row>
    <row r="73" spans="1:31" ht="13.5" customHeight="1" x14ac:dyDescent="0.15">
      <c r="A73" s="1"/>
      <c r="B73" s="16" t="s">
        <v>97</v>
      </c>
      <c r="C73" s="10"/>
      <c r="D73" s="11"/>
      <c r="E73" s="11"/>
      <c r="F73" s="11"/>
      <c r="G73" s="11"/>
      <c r="H73" s="11"/>
      <c r="I73" s="11">
        <v>0.14982699999999999</v>
      </c>
      <c r="J73" s="11">
        <v>0.12639900000000001</v>
      </c>
      <c r="K73" s="11">
        <v>1.0224149999999996</v>
      </c>
      <c r="L73" s="11">
        <v>1.979114</v>
      </c>
      <c r="M73" s="11">
        <v>1.3628009999999999</v>
      </c>
      <c r="N73" s="11">
        <v>0.610101</v>
      </c>
      <c r="O73" s="11">
        <v>2.749806</v>
      </c>
      <c r="P73" s="11">
        <v>1.0131790000000001</v>
      </c>
      <c r="Q73" s="11">
        <v>2.1801000000000001E-2</v>
      </c>
      <c r="R73" s="11">
        <v>5.4826E-2</v>
      </c>
      <c r="S73" s="11"/>
      <c r="T73" s="11">
        <v>9.5680000000000001E-3</v>
      </c>
      <c r="U73" s="11">
        <v>4.7125E-2</v>
      </c>
      <c r="V73" s="11">
        <v>0.137631</v>
      </c>
      <c r="W73" s="11">
        <v>0.154362</v>
      </c>
      <c r="X73" s="11">
        <v>0.28829300000000002</v>
      </c>
      <c r="Y73" s="11">
        <v>0.38345299999999999</v>
      </c>
      <c r="Z73" s="11">
        <v>0.364429</v>
      </c>
      <c r="AA73" s="11">
        <v>0.46536699999999998</v>
      </c>
      <c r="AB73" s="11">
        <v>0.27841199999999999</v>
      </c>
      <c r="AC73" s="11">
        <v>0.29957400000000001</v>
      </c>
      <c r="AD73" s="11">
        <v>0.35889300000000002</v>
      </c>
      <c r="AE73" s="11">
        <v>0.479993</v>
      </c>
    </row>
    <row r="74" spans="1:31" ht="13.5" customHeight="1" x14ac:dyDescent="0.15">
      <c r="A74" s="1"/>
      <c r="B74" s="16" t="s">
        <v>98</v>
      </c>
      <c r="C74" s="13"/>
      <c r="D74" s="14"/>
      <c r="E74" s="14"/>
      <c r="F74" s="14"/>
      <c r="G74" s="14"/>
      <c r="H74" s="14"/>
      <c r="I74" s="14">
        <v>2.157133</v>
      </c>
      <c r="J74" s="14">
        <v>3.423546</v>
      </c>
      <c r="K74" s="14">
        <v>6.7119650000000002</v>
      </c>
      <c r="L74" s="14">
        <v>9.4588470000000004</v>
      </c>
      <c r="M74" s="14">
        <v>8.0867989999999992</v>
      </c>
      <c r="N74" s="14">
        <v>6.3806989999999999</v>
      </c>
      <c r="O74" s="14">
        <v>5.0133669999999997</v>
      </c>
      <c r="P74" s="14">
        <v>6.0654009999999996</v>
      </c>
      <c r="Q74" s="14">
        <v>14.621105999999999</v>
      </c>
      <c r="R74" s="14">
        <v>9.1038610000000002</v>
      </c>
      <c r="S74" s="14">
        <v>12.417532</v>
      </c>
      <c r="T74" s="14">
        <v>15.44689</v>
      </c>
      <c r="U74" s="14">
        <v>12.934932999999999</v>
      </c>
      <c r="V74" s="14">
        <v>15.939177000000001</v>
      </c>
      <c r="W74" s="14">
        <v>21.056926000000001</v>
      </c>
      <c r="X74" s="14">
        <v>9.3899699999999999</v>
      </c>
      <c r="Y74" s="14">
        <v>15.669969999999999</v>
      </c>
      <c r="Z74" s="14">
        <v>17.488683000000002</v>
      </c>
      <c r="AA74" s="14">
        <v>25.745812000000001</v>
      </c>
      <c r="AB74" s="14">
        <v>13.824463</v>
      </c>
      <c r="AC74" s="14">
        <v>8.8578519999999994</v>
      </c>
      <c r="AD74" s="14">
        <v>15.057721000000001</v>
      </c>
      <c r="AE74" s="14">
        <v>51.953986</v>
      </c>
    </row>
    <row r="75" spans="1:31" ht="13.5" customHeight="1" x14ac:dyDescent="0.15">
      <c r="A75" s="1"/>
      <c r="B75" s="16" t="s">
        <v>99</v>
      </c>
      <c r="C75" s="10"/>
      <c r="D75" s="11"/>
      <c r="E75" s="11"/>
      <c r="F75" s="11"/>
      <c r="G75" s="11"/>
      <c r="H75" s="11">
        <v>1.4441615989732601</v>
      </c>
      <c r="I75" s="11">
        <v>2.195233</v>
      </c>
      <c r="J75" s="11">
        <v>3.7665039999999985</v>
      </c>
      <c r="K75" s="11">
        <v>4.6966330000000003</v>
      </c>
      <c r="L75" s="11">
        <v>9.3966569999999994</v>
      </c>
      <c r="M75" s="11">
        <v>5.431101</v>
      </c>
      <c r="N75" s="11">
        <v>5.0113000000000003</v>
      </c>
      <c r="O75" s="11">
        <v>8.2520900000000008</v>
      </c>
      <c r="P75" s="11">
        <v>6.6200830000000002</v>
      </c>
      <c r="Q75" s="11">
        <v>10.807461</v>
      </c>
      <c r="R75" s="11">
        <v>8.6619449999999993</v>
      </c>
      <c r="S75" s="11">
        <v>2.1916999999999999E-2</v>
      </c>
      <c r="T75" s="11">
        <v>17.264720000000001</v>
      </c>
      <c r="U75" s="11">
        <v>10.338391</v>
      </c>
      <c r="V75" s="11">
        <v>22.406282999999998</v>
      </c>
      <c r="W75" s="11">
        <v>41.954819999999998</v>
      </c>
      <c r="X75" s="11">
        <v>15.577379000000001</v>
      </c>
      <c r="Y75" s="11">
        <v>23.469450999999999</v>
      </c>
      <c r="Z75" s="11">
        <v>12.868115</v>
      </c>
      <c r="AA75" s="11">
        <v>12.750005</v>
      </c>
      <c r="AB75" s="11">
        <v>10.339739</v>
      </c>
      <c r="AC75" s="11">
        <v>10.90076</v>
      </c>
      <c r="AD75" s="11">
        <v>11.062823</v>
      </c>
      <c r="AE75" s="11">
        <v>11.412825</v>
      </c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>
        <v>0.77562299999999951</v>
      </c>
      <c r="L76" s="14">
        <v>0.82936200000000004</v>
      </c>
      <c r="M76" s="14">
        <v>0.14180100000000001</v>
      </c>
      <c r="N76" s="14">
        <v>0.53669999999999995</v>
      </c>
      <c r="O76" s="14"/>
      <c r="P76" s="14">
        <v>0.103631</v>
      </c>
      <c r="Q76" s="14">
        <v>0.26440599999999997</v>
      </c>
      <c r="R76" s="14">
        <v>7.1682999999999997E-2</v>
      </c>
      <c r="S76" s="14">
        <v>5.4106000000000001E-2</v>
      </c>
      <c r="T76" s="14">
        <v>7.3807999999999999E-2</v>
      </c>
      <c r="U76" s="14">
        <v>8.4134E-2</v>
      </c>
      <c r="V76" s="14">
        <v>0.19287799999999999</v>
      </c>
      <c r="W76" s="14">
        <v>0.19161600000000001</v>
      </c>
      <c r="X76" s="14">
        <v>0.17422299999999999</v>
      </c>
      <c r="Y76" s="14">
        <v>0.184639</v>
      </c>
      <c r="Z76" s="14">
        <v>0.37997900000000001</v>
      </c>
      <c r="AA76" s="14">
        <v>0.46775800000000001</v>
      </c>
      <c r="AB76" s="14">
        <v>41.839416</v>
      </c>
      <c r="AC76" s="14">
        <v>0.35924400000000001</v>
      </c>
      <c r="AD76" s="14">
        <v>0.139429</v>
      </c>
      <c r="AE76" s="14">
        <v>0.191771</v>
      </c>
    </row>
    <row r="77" spans="1:31" ht="13.5" customHeight="1" x14ac:dyDescent="0.15">
      <c r="A77" s="1"/>
      <c r="B77" s="16" t="s">
        <v>101</v>
      </c>
      <c r="C77" s="10">
        <v>10.124694</v>
      </c>
      <c r="D77" s="11">
        <v>32.192810999999999</v>
      </c>
      <c r="E77" s="11">
        <v>23.627379000000001</v>
      </c>
      <c r="F77" s="11">
        <v>24.036999999999999</v>
      </c>
      <c r="G77" s="11">
        <v>23.427</v>
      </c>
      <c r="H77" s="11">
        <v>27.127999999999989</v>
      </c>
      <c r="I77" s="11">
        <v>29.062023</v>
      </c>
      <c r="J77" s="11">
        <v>29.577708999999992</v>
      </c>
      <c r="K77" s="11">
        <v>33.369892999999998</v>
      </c>
      <c r="L77" s="11">
        <v>33.494514000000002</v>
      </c>
      <c r="M77" s="11">
        <v>28.377001</v>
      </c>
      <c r="N77" s="11">
        <v>30.2136</v>
      </c>
      <c r="O77" s="11">
        <v>34.229781000000003</v>
      </c>
      <c r="P77" s="11">
        <v>36.236060999999999</v>
      </c>
      <c r="Q77" s="11">
        <v>49.076346000000001</v>
      </c>
      <c r="R77" s="11">
        <v>65.644627999999997</v>
      </c>
      <c r="S77" s="11">
        <v>69.904349999999994</v>
      </c>
      <c r="T77" s="11">
        <v>81.012168000000003</v>
      </c>
      <c r="U77" s="11">
        <v>88.389387999999997</v>
      </c>
      <c r="V77" s="11">
        <v>153.70205999999999</v>
      </c>
      <c r="W77" s="11">
        <v>305.78815800000001</v>
      </c>
      <c r="X77" s="11">
        <v>199.67320100000001</v>
      </c>
      <c r="Y77" s="11">
        <v>175.49157</v>
      </c>
      <c r="Z77" s="11">
        <v>159.11947900000001</v>
      </c>
      <c r="AA77" s="11">
        <v>202.30436399999999</v>
      </c>
      <c r="AB77" s="11">
        <v>150.41249199999999</v>
      </c>
      <c r="AC77" s="11">
        <v>181.81371200000001</v>
      </c>
      <c r="AD77" s="11">
        <v>213.96374299999999</v>
      </c>
      <c r="AE77" s="11">
        <v>153.279787</v>
      </c>
    </row>
    <row r="78" spans="1:31" ht="13.5" customHeight="1" x14ac:dyDescent="0.15">
      <c r="A78" s="1"/>
      <c r="B78" s="16" t="s">
        <v>102</v>
      </c>
      <c r="C78" s="13">
        <v>167.67015300000008</v>
      </c>
      <c r="D78" s="14">
        <v>181.30745099999999</v>
      </c>
      <c r="E78" s="14">
        <v>285.02889099999999</v>
      </c>
      <c r="F78" s="14">
        <v>365.05899999999986</v>
      </c>
      <c r="G78" s="14">
        <v>590.25599999999997</v>
      </c>
      <c r="H78" s="14">
        <v>688.44299999999987</v>
      </c>
      <c r="I78" s="14">
        <v>794.05428700000004</v>
      </c>
      <c r="J78" s="14">
        <v>707.37662099999977</v>
      </c>
      <c r="K78" s="14">
        <v>694.69410000000005</v>
      </c>
      <c r="L78" s="14">
        <v>819.52894400000002</v>
      </c>
      <c r="M78" s="14">
        <v>814.78509899999995</v>
      </c>
      <c r="N78" s="14">
        <v>778.19719899999996</v>
      </c>
      <c r="O78" s="14">
        <v>944.72396900000001</v>
      </c>
      <c r="P78" s="14">
        <v>1237.5938100000001</v>
      </c>
      <c r="Q78" s="14">
        <v>1419.1204110000001</v>
      </c>
      <c r="R78" s="14">
        <v>1405.668813</v>
      </c>
      <c r="S78" s="14">
        <v>1853.683068</v>
      </c>
      <c r="T78" s="14">
        <v>2053.6113049999999</v>
      </c>
      <c r="U78" s="14">
        <v>2405.8641400000001</v>
      </c>
      <c r="V78" s="14">
        <v>3180.743422</v>
      </c>
      <c r="W78" s="14">
        <v>3699.0266529999999</v>
      </c>
      <c r="X78" s="14">
        <v>3707.6333599999998</v>
      </c>
      <c r="Y78" s="14">
        <v>3816.9626069999999</v>
      </c>
      <c r="Z78" s="14">
        <v>3887.8317099999999</v>
      </c>
      <c r="AA78" s="14">
        <v>3921.2504570000001</v>
      </c>
      <c r="AB78" s="14">
        <v>5270.8727070000004</v>
      </c>
      <c r="AC78" s="14">
        <v>6629.6445430000003</v>
      </c>
      <c r="AD78" s="14">
        <v>6825.4602210000003</v>
      </c>
      <c r="AE78" s="14">
        <v>6770.1114470000002</v>
      </c>
    </row>
    <row r="79" spans="1:31" ht="13.5" customHeight="1" x14ac:dyDescent="0.15">
      <c r="A79" s="1"/>
      <c r="B79" s="16" t="s">
        <v>103</v>
      </c>
      <c r="C79" s="10"/>
      <c r="D79" s="11"/>
      <c r="E79" s="11"/>
      <c r="F79" s="11"/>
      <c r="G79" s="11"/>
      <c r="H79" s="11"/>
      <c r="I79" s="11">
        <v>0.13201299999999999</v>
      </c>
      <c r="J79" s="11">
        <v>0.31081500000000001</v>
      </c>
      <c r="K79" s="11">
        <v>3.0443059999999984</v>
      </c>
      <c r="L79" s="11">
        <v>3.9461119999999998</v>
      </c>
      <c r="M79" s="11">
        <v>5.9105999999999996</v>
      </c>
      <c r="N79" s="11">
        <v>5.4656010000000004</v>
      </c>
      <c r="O79" s="11">
        <v>6.4245450000000002</v>
      </c>
      <c r="P79" s="11">
        <v>6.1585739999999998</v>
      </c>
      <c r="Q79" s="11">
        <v>7.2583219999999997</v>
      </c>
      <c r="R79" s="11">
        <v>9.8361640000000001</v>
      </c>
      <c r="S79" s="11">
        <v>16.968520999999999</v>
      </c>
      <c r="T79" s="11">
        <v>12.680173</v>
      </c>
      <c r="U79" s="11">
        <v>7.6551130000000001</v>
      </c>
      <c r="V79" s="11">
        <v>9.2701229999999999</v>
      </c>
      <c r="W79" s="11">
        <v>7.4326549999999996</v>
      </c>
      <c r="X79" s="11">
        <v>7.0714649999999999</v>
      </c>
      <c r="Y79" s="11">
        <v>6.4820859999999998</v>
      </c>
      <c r="Z79" s="11">
        <v>6.457395</v>
      </c>
      <c r="AA79" s="11">
        <v>6.6884160000000001</v>
      </c>
      <c r="AB79" s="11">
        <v>6.0544739999999999</v>
      </c>
      <c r="AC79" s="11">
        <v>5.9927530000000004</v>
      </c>
      <c r="AD79" s="11">
        <v>7.1354449999999998</v>
      </c>
      <c r="AE79" s="11">
        <v>6.7113310000000004</v>
      </c>
    </row>
    <row r="80" spans="1:31" ht="13.5" customHeight="1" x14ac:dyDescent="0.15">
      <c r="A80" s="1"/>
      <c r="B80" s="16" t="s">
        <v>104</v>
      </c>
      <c r="C80" s="13"/>
      <c r="D80" s="14"/>
      <c r="E80" s="14"/>
      <c r="F80" s="14"/>
      <c r="G80" s="14"/>
      <c r="H80" s="14"/>
      <c r="I80" s="14">
        <v>1.217598</v>
      </c>
      <c r="J80" s="14">
        <v>1.9963109999999999</v>
      </c>
      <c r="K80" s="14">
        <v>1.526969</v>
      </c>
      <c r="L80" s="14">
        <v>0.92985899999999999</v>
      </c>
      <c r="M80" s="14">
        <v>1.4698</v>
      </c>
      <c r="N80" s="14">
        <v>1.668499</v>
      </c>
      <c r="O80" s="14"/>
      <c r="P80" s="14">
        <v>1.71936</v>
      </c>
      <c r="Q80" s="14">
        <v>3.7105990000000002</v>
      </c>
      <c r="R80" s="14">
        <v>4.0940209999999997</v>
      </c>
      <c r="S80" s="14">
        <v>5.7602580000000003</v>
      </c>
      <c r="T80" s="14">
        <v>6.1328529999999999</v>
      </c>
      <c r="U80" s="14">
        <v>4.4359770000000003</v>
      </c>
      <c r="V80" s="14">
        <v>5.617019</v>
      </c>
      <c r="W80" s="14">
        <v>12.924002</v>
      </c>
      <c r="X80" s="14">
        <v>12.501283000000001</v>
      </c>
      <c r="Y80" s="14">
        <v>13.269029</v>
      </c>
      <c r="Z80" s="14">
        <v>20.337292000000001</v>
      </c>
      <c r="AA80" s="14">
        <v>16.128332</v>
      </c>
      <c r="AB80" s="14">
        <v>11.826801</v>
      </c>
      <c r="AC80" s="14">
        <v>16.564146999999998</v>
      </c>
      <c r="AD80" s="14">
        <v>18.265141</v>
      </c>
      <c r="AE80" s="14">
        <v>11.398966</v>
      </c>
    </row>
    <row r="81" spans="1:31" ht="13.5" customHeight="1" x14ac:dyDescent="0.15">
      <c r="A81" s="1"/>
      <c r="B81" s="16" t="s">
        <v>105</v>
      </c>
      <c r="C81" s="10">
        <v>30.318173000000002</v>
      </c>
      <c r="D81" s="11">
        <v>60.432091999999997</v>
      </c>
      <c r="E81" s="11">
        <v>85.108148999999997</v>
      </c>
      <c r="F81" s="11">
        <v>80.823999999999998</v>
      </c>
      <c r="G81" s="11">
        <v>102.959</v>
      </c>
      <c r="H81" s="11">
        <v>107.002</v>
      </c>
      <c r="I81" s="11">
        <v>137.492312</v>
      </c>
      <c r="J81" s="11">
        <v>182.23260599999992</v>
      </c>
      <c r="K81" s="11">
        <v>176.36400899999992</v>
      </c>
      <c r="L81" s="11">
        <v>179.30421699999999</v>
      </c>
      <c r="M81" s="11">
        <v>159.47219999999999</v>
      </c>
      <c r="N81" s="11">
        <v>153.34970000000001</v>
      </c>
      <c r="O81" s="11">
        <v>184.93115800000001</v>
      </c>
      <c r="P81" s="11">
        <v>238.31391300000001</v>
      </c>
      <c r="Q81" s="11">
        <v>337.93003099999999</v>
      </c>
      <c r="R81" s="11">
        <v>424.39069699999999</v>
      </c>
      <c r="S81" s="11">
        <v>414.57147300000003</v>
      </c>
      <c r="T81" s="11">
        <v>353.59365000000003</v>
      </c>
      <c r="U81" s="11">
        <v>246.251654</v>
      </c>
      <c r="V81" s="11">
        <v>297.803811</v>
      </c>
      <c r="W81" s="11">
        <v>376.48767600000002</v>
      </c>
      <c r="X81" s="11">
        <v>341.56413199999997</v>
      </c>
      <c r="Y81" s="11">
        <v>390.92590999999999</v>
      </c>
      <c r="Z81" s="11">
        <v>386.32808999999997</v>
      </c>
      <c r="AA81" s="11">
        <v>341.49039800000003</v>
      </c>
      <c r="AB81" s="11">
        <v>262.22840300000001</v>
      </c>
      <c r="AC81" s="11">
        <v>292.89551299999999</v>
      </c>
      <c r="AD81" s="11">
        <v>320.57817499999999</v>
      </c>
      <c r="AE81" s="11">
        <v>321.36426299999999</v>
      </c>
    </row>
    <row r="82" spans="1:31" ht="13.5" customHeight="1" x14ac:dyDescent="0.15">
      <c r="A82" s="1"/>
      <c r="B82" s="16" t="s">
        <v>106</v>
      </c>
      <c r="C82" s="13">
        <v>267.18400300000002</v>
      </c>
      <c r="D82" s="14">
        <v>352.79928899999999</v>
      </c>
      <c r="E82" s="14">
        <v>467.656384</v>
      </c>
      <c r="F82" s="14">
        <v>401.34399999999988</v>
      </c>
      <c r="G82" s="14">
        <v>702.88</v>
      </c>
      <c r="H82" s="14">
        <v>822.63599999999963</v>
      </c>
      <c r="I82" s="14">
        <v>848.44545400000004</v>
      </c>
      <c r="J82" s="14">
        <v>942.50253199999952</v>
      </c>
      <c r="K82" s="14">
        <v>812.70433500000001</v>
      </c>
      <c r="L82" s="14">
        <v>1026.4625579999999</v>
      </c>
      <c r="M82" s="14">
        <v>1063.6213</v>
      </c>
      <c r="N82" s="14">
        <v>1227.3516999999999</v>
      </c>
      <c r="O82" s="14">
        <v>1392.632648</v>
      </c>
      <c r="P82" s="14">
        <v>1976.2362639999999</v>
      </c>
      <c r="Q82" s="14">
        <v>2246.4587240000001</v>
      </c>
      <c r="R82" s="14">
        <v>2701.5486620000001</v>
      </c>
      <c r="S82" s="14">
        <v>3054.275983</v>
      </c>
      <c r="T82" s="14">
        <v>3661.2519349999998</v>
      </c>
      <c r="U82" s="14">
        <v>3233.8130620000002</v>
      </c>
      <c r="V82" s="14">
        <v>4566.5692909999998</v>
      </c>
      <c r="W82" s="14">
        <v>5896.686933</v>
      </c>
      <c r="X82" s="14">
        <v>6635.1410999999998</v>
      </c>
      <c r="Y82" s="14">
        <v>6061.8699619999998</v>
      </c>
      <c r="Z82" s="14">
        <v>5829.8245980000002</v>
      </c>
      <c r="AA82" s="14">
        <v>5507.2252959999996</v>
      </c>
      <c r="AB82" s="14">
        <v>5394.0500709999997</v>
      </c>
      <c r="AC82" s="14">
        <v>6473.7258860000002</v>
      </c>
      <c r="AD82" s="14">
        <v>6818.9488549999996</v>
      </c>
      <c r="AE82" s="14">
        <v>6218.3934090000002</v>
      </c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43.070399999999999</v>
      </c>
      <c r="P83" s="11">
        <v>27.549502</v>
      </c>
      <c r="Q83" s="11">
        <v>35.272700999999998</v>
      </c>
      <c r="R83" s="11"/>
      <c r="S83" s="11"/>
      <c r="T83" s="11">
        <v>85.747242</v>
      </c>
      <c r="U83" s="11">
        <v>163.029459</v>
      </c>
      <c r="V83" s="11">
        <v>175.27264199999999</v>
      </c>
      <c r="W83" s="11">
        <v>220.09514999999999</v>
      </c>
      <c r="X83" s="11">
        <v>258.16894100000002</v>
      </c>
      <c r="Y83" s="11">
        <v>246.29122899999999</v>
      </c>
      <c r="Z83" s="11">
        <v>226.19468800000001</v>
      </c>
      <c r="AA83" s="11">
        <v>216.48292499999999</v>
      </c>
      <c r="AB83" s="11">
        <v>225.91635099999999</v>
      </c>
      <c r="AC83" s="11">
        <v>228.14333300000001</v>
      </c>
      <c r="AD83" s="11">
        <v>189.658129</v>
      </c>
      <c r="AE83" s="11">
        <v>210.736616</v>
      </c>
    </row>
    <row r="84" spans="1:31" ht="13.5" customHeight="1" x14ac:dyDescent="0.15">
      <c r="A84" s="1"/>
      <c r="B84" s="16" t="s">
        <v>108</v>
      </c>
      <c r="C84" s="13"/>
      <c r="D84" s="14"/>
      <c r="E84" s="14"/>
      <c r="F84" s="14"/>
      <c r="G84" s="14"/>
      <c r="H84" s="14"/>
      <c r="I84" s="14">
        <v>0.51715900000000004</v>
      </c>
      <c r="J84" s="14">
        <v>0.68053399999999975</v>
      </c>
      <c r="K84" s="14">
        <v>0.72980899999999993</v>
      </c>
      <c r="L84" s="14">
        <v>0.88572700000000004</v>
      </c>
      <c r="M84" s="14">
        <v>0.48309999999999997</v>
      </c>
      <c r="N84" s="14">
        <v>0.94369999999999998</v>
      </c>
      <c r="O84" s="14">
        <v>0.94286499999999995</v>
      </c>
      <c r="P84" s="14">
        <v>2.4100510000000002</v>
      </c>
      <c r="Q84" s="14">
        <v>1.7827249999999999</v>
      </c>
      <c r="R84" s="14">
        <v>2.391127</v>
      </c>
      <c r="S84" s="14">
        <v>2.4004889999999999</v>
      </c>
      <c r="T84" s="14">
        <v>2.789355</v>
      </c>
      <c r="U84" s="14">
        <v>2.516365</v>
      </c>
      <c r="V84" s="14">
        <v>2.6072000000000002</v>
      </c>
      <c r="W84" s="14">
        <v>3.4547270000000001</v>
      </c>
      <c r="X84" s="14">
        <v>2.4792299999999998</v>
      </c>
      <c r="Y84" s="14">
        <v>2.3597920000000001</v>
      </c>
      <c r="Z84" s="14">
        <v>3.3035459999999999</v>
      </c>
      <c r="AA84" s="14">
        <v>3.7053820000000002</v>
      </c>
      <c r="AB84" s="14">
        <v>3.088902</v>
      </c>
      <c r="AC84" s="14">
        <v>3.30768</v>
      </c>
      <c r="AD84" s="14">
        <v>3.6989879999999999</v>
      </c>
      <c r="AE84" s="14">
        <v>3.835181</v>
      </c>
    </row>
    <row r="85" spans="1:31" ht="13.5" customHeight="1" x14ac:dyDescent="0.15">
      <c r="A85" s="1"/>
      <c r="B85" s="16" t="s">
        <v>109</v>
      </c>
      <c r="C85" s="10"/>
      <c r="D85" s="11"/>
      <c r="E85" s="11"/>
      <c r="F85" s="11"/>
      <c r="G85" s="11"/>
      <c r="H85" s="11"/>
      <c r="I85" s="11">
        <v>5.2593000000000001E-2</v>
      </c>
      <c r="J85" s="11">
        <v>1.4239999999999999E-2</v>
      </c>
      <c r="K85" s="11"/>
      <c r="L85" s="11">
        <v>1.1364000000000001E-2</v>
      </c>
      <c r="M85" s="11">
        <v>2.1600000000000001E-2</v>
      </c>
      <c r="N85" s="11">
        <v>9.5999999999999992E-3</v>
      </c>
      <c r="O85" s="11">
        <v>2.9700000000000001E-2</v>
      </c>
      <c r="P85" s="11">
        <v>2.4816000000000001E-2</v>
      </c>
      <c r="Q85" s="11">
        <v>0.69656399999999996</v>
      </c>
      <c r="R85" s="11">
        <v>0.320988</v>
      </c>
      <c r="S85" s="11">
        <v>0.901416</v>
      </c>
      <c r="T85" s="11">
        <v>0.22467599999999999</v>
      </c>
      <c r="U85" s="11">
        <v>0.146208</v>
      </c>
      <c r="V85" s="11">
        <v>0.84111199999999997</v>
      </c>
      <c r="W85" s="11">
        <v>0.64799200000000001</v>
      </c>
      <c r="X85" s="11">
        <v>0.14675299999999999</v>
      </c>
      <c r="Y85" s="11">
        <v>0.104573</v>
      </c>
      <c r="Z85" s="11">
        <v>0.70733999999999997</v>
      </c>
      <c r="AA85" s="11">
        <v>6.0520999999999998E-2</v>
      </c>
      <c r="AB85" s="11">
        <v>0.12268800000000001</v>
      </c>
      <c r="AC85" s="11">
        <v>9.2428999999999997E-2</v>
      </c>
      <c r="AD85" s="11">
        <v>4.1090000000000002E-2</v>
      </c>
      <c r="AE85" s="11">
        <v>0.13209899999999999</v>
      </c>
    </row>
    <row r="86" spans="1:31" ht="13.5" customHeight="1" x14ac:dyDescent="0.15">
      <c r="A86" s="1"/>
      <c r="B86" s="16" t="s">
        <v>110</v>
      </c>
      <c r="C86" s="13"/>
      <c r="D86" s="14"/>
      <c r="E86" s="14"/>
      <c r="F86" s="14"/>
      <c r="G86" s="14"/>
      <c r="H86" s="14"/>
      <c r="I86" s="14">
        <v>0.1641</v>
      </c>
      <c r="J86" s="14">
        <v>0.26190599999999986</v>
      </c>
      <c r="K86" s="14">
        <v>0.66364999999999985</v>
      </c>
      <c r="L86" s="14">
        <v>0.30392799999999998</v>
      </c>
      <c r="M86" s="14">
        <v>0.47440199999999999</v>
      </c>
      <c r="N86" s="14">
        <v>0.3619</v>
      </c>
      <c r="O86" s="14">
        <v>0.45398699999999997</v>
      </c>
      <c r="P86" s="14">
        <v>1.9077759999999999</v>
      </c>
      <c r="Q86" s="14">
        <v>1.7493479999999999</v>
      </c>
      <c r="R86" s="14">
        <v>2.1766019999999999</v>
      </c>
      <c r="S86" s="14">
        <v>3.8746369999999999</v>
      </c>
      <c r="T86" s="14">
        <v>4.0047290000000002</v>
      </c>
      <c r="U86" s="14">
        <v>2.950936</v>
      </c>
      <c r="V86" s="14">
        <v>3.6905459999999999</v>
      </c>
      <c r="W86" s="14">
        <v>4.1473420000000001</v>
      </c>
      <c r="X86" s="14">
        <v>4.1532200000000001</v>
      </c>
      <c r="Y86" s="14">
        <v>4.2671520000000003</v>
      </c>
      <c r="Z86" s="14">
        <v>3.9841839999999999</v>
      </c>
      <c r="AA86" s="14">
        <v>3.4085890000000001</v>
      </c>
      <c r="AB86" s="14">
        <v>3.6537039999999998</v>
      </c>
      <c r="AC86" s="14">
        <v>4.6735329999999999</v>
      </c>
      <c r="AD86" s="14">
        <v>4.5116230000000002</v>
      </c>
      <c r="AE86" s="14">
        <v>4.2451460000000001</v>
      </c>
    </row>
    <row r="87" spans="1:31" ht="13.5" customHeight="1" x14ac:dyDescent="0.15">
      <c r="A87" s="1"/>
      <c r="B87" s="16" t="s">
        <v>111</v>
      </c>
      <c r="C87" s="10">
        <v>140.88249499999992</v>
      </c>
      <c r="D87" s="11">
        <v>165.34928400000001</v>
      </c>
      <c r="E87" s="11">
        <v>171.63810699999999</v>
      </c>
      <c r="F87" s="11">
        <v>245.97200000000007</v>
      </c>
      <c r="G87" s="11">
        <v>287.58499999999998</v>
      </c>
      <c r="H87" s="11">
        <v>337.44600000000003</v>
      </c>
      <c r="I87" s="11">
        <v>390.32847800000002</v>
      </c>
      <c r="J87" s="11">
        <v>350.6062399999999</v>
      </c>
      <c r="K87" s="11">
        <v>331.6084029999999</v>
      </c>
      <c r="L87" s="11">
        <v>360.64501300000001</v>
      </c>
      <c r="M87" s="11">
        <v>322.04689999999999</v>
      </c>
      <c r="N87" s="11">
        <v>392.89659999999998</v>
      </c>
      <c r="O87" s="11">
        <v>468.12283400000001</v>
      </c>
      <c r="P87" s="11">
        <v>600.98951</v>
      </c>
      <c r="Q87" s="11">
        <v>678.44486500000005</v>
      </c>
      <c r="R87" s="11">
        <v>1052.0042530000001</v>
      </c>
      <c r="S87" s="11">
        <v>1355.156058</v>
      </c>
      <c r="T87" s="11">
        <v>1672.9033669999999</v>
      </c>
      <c r="U87" s="11">
        <v>1454.2338689999999</v>
      </c>
      <c r="V87" s="11">
        <v>1946.22054</v>
      </c>
      <c r="W87" s="11">
        <v>2354.1914280000001</v>
      </c>
      <c r="X87" s="11">
        <v>2273.693205</v>
      </c>
      <c r="Y87" s="11">
        <v>2400.8797530000002</v>
      </c>
      <c r="Z87" s="11">
        <v>2451.1967249999998</v>
      </c>
      <c r="AA87" s="11">
        <v>2740.1788820000002</v>
      </c>
      <c r="AB87" s="11">
        <v>3045.641713</v>
      </c>
      <c r="AC87" s="11">
        <v>3586.9067020000002</v>
      </c>
      <c r="AD87" s="11">
        <v>4583.9365879999996</v>
      </c>
      <c r="AE87" s="11">
        <v>5153.3583719999997</v>
      </c>
    </row>
    <row r="88" spans="1:31" ht="13.5" customHeight="1" x14ac:dyDescent="0.15">
      <c r="A88" s="1"/>
      <c r="B88" s="16" t="s">
        <v>112</v>
      </c>
      <c r="C88" s="13">
        <v>27.792739000000015</v>
      </c>
      <c r="D88" s="14">
        <v>43.611392000000002</v>
      </c>
      <c r="E88" s="14">
        <v>42.698047000000003</v>
      </c>
      <c r="F88" s="14">
        <v>30.478000000000002</v>
      </c>
      <c r="G88" s="14">
        <v>1819.64</v>
      </c>
      <c r="H88" s="14">
        <v>55.742999999999981</v>
      </c>
      <c r="I88" s="14">
        <v>10.116464000000001</v>
      </c>
      <c r="J88" s="14">
        <v>15.673859999999994</v>
      </c>
      <c r="K88" s="14">
        <v>6.8881339999999982</v>
      </c>
      <c r="L88" s="14">
        <v>16.633884999999999</v>
      </c>
      <c r="M88" s="14">
        <v>15.762</v>
      </c>
      <c r="N88" s="14">
        <v>10.458301000000001</v>
      </c>
      <c r="O88" s="14">
        <v>17.567902</v>
      </c>
      <c r="P88" s="14">
        <v>4.3944859999999997</v>
      </c>
      <c r="Q88" s="14">
        <v>1.928134</v>
      </c>
      <c r="R88" s="14">
        <v>45.285305999999999</v>
      </c>
      <c r="S88" s="14">
        <v>11.667681999999999</v>
      </c>
      <c r="T88" s="14">
        <v>2.4035299999999999</v>
      </c>
      <c r="U88" s="14">
        <v>4.5105259999999996</v>
      </c>
      <c r="V88" s="14">
        <v>13.658925999999999</v>
      </c>
      <c r="W88" s="14">
        <v>6.2879750000000003</v>
      </c>
      <c r="X88" s="14">
        <v>2.789304</v>
      </c>
      <c r="Y88" s="14">
        <v>1.9868570000000001</v>
      </c>
      <c r="Z88" s="14">
        <v>2.455114</v>
      </c>
      <c r="AA88" s="14">
        <v>3.913904</v>
      </c>
      <c r="AB88" s="14">
        <v>1.4421459999999999</v>
      </c>
      <c r="AC88" s="14">
        <v>2.11721</v>
      </c>
      <c r="AD88" s="14">
        <v>1.6554850000000001</v>
      </c>
      <c r="AE88" s="14">
        <v>1.7968980000000001</v>
      </c>
    </row>
    <row r="89" spans="1:31" ht="13.5" customHeight="1" x14ac:dyDescent="0.15">
      <c r="A89" s="1"/>
      <c r="B89" s="15" t="s">
        <v>113</v>
      </c>
      <c r="C89" s="10">
        <v>151.36847799999998</v>
      </c>
      <c r="D89" s="11">
        <v>206.52866399999999</v>
      </c>
      <c r="E89" s="11">
        <v>322.35248999999999</v>
      </c>
      <c r="F89" s="11">
        <v>347.923</v>
      </c>
      <c r="G89" s="11">
        <v>463.60300000000001</v>
      </c>
      <c r="H89" s="11">
        <v>512.70770669796423</v>
      </c>
      <c r="I89" s="11">
        <v>412.55630400000001</v>
      </c>
      <c r="J89" s="11">
        <v>451.14784500000002</v>
      </c>
      <c r="K89" s="11">
        <v>368.92377099999999</v>
      </c>
      <c r="L89" s="11">
        <v>470.791472</v>
      </c>
      <c r="M89" s="11">
        <v>475.49660899999998</v>
      </c>
      <c r="N89" s="11">
        <v>628.16481199999998</v>
      </c>
      <c r="O89" s="11">
        <v>777.98549500000001</v>
      </c>
      <c r="P89" s="11">
        <v>867.57061199999998</v>
      </c>
      <c r="Q89" s="11">
        <v>1245.0553950000001</v>
      </c>
      <c r="R89" s="11">
        <v>1487.9271650000001</v>
      </c>
      <c r="S89" s="11">
        <v>2067.5748199999998</v>
      </c>
      <c r="T89" s="11">
        <v>2177.4964709999999</v>
      </c>
      <c r="U89" s="11">
        <v>1748.197541</v>
      </c>
      <c r="V89" s="11">
        <v>2755.7280519999999</v>
      </c>
      <c r="W89" s="11">
        <v>3588.062281</v>
      </c>
      <c r="X89" s="11">
        <v>3397.0211920000002</v>
      </c>
      <c r="Y89" s="11">
        <v>3728.457907</v>
      </c>
      <c r="Z89" s="11">
        <v>3571.6239059999998</v>
      </c>
      <c r="AA89" s="11">
        <v>3051.7030880000002</v>
      </c>
      <c r="AB89" s="11">
        <v>3187.1741959999999</v>
      </c>
      <c r="AC89" s="11">
        <v>3349.4066419999999</v>
      </c>
      <c r="AD89" s="11">
        <v>3518.473371</v>
      </c>
      <c r="AE89" s="11">
        <v>3060.6100379999998</v>
      </c>
    </row>
    <row r="90" spans="1:31" ht="13.5" customHeight="1" x14ac:dyDescent="0.15">
      <c r="A90" s="1"/>
      <c r="B90" s="16" t="s">
        <v>114</v>
      </c>
      <c r="C90" s="13">
        <v>5.8032E-2</v>
      </c>
      <c r="D90" s="14"/>
      <c r="E90" s="14"/>
      <c r="F90" s="14">
        <v>0.1949999999999999</v>
      </c>
      <c r="G90" s="14">
        <v>0.29799999999999999</v>
      </c>
      <c r="H90" s="14">
        <v>2.8000000000000001E-2</v>
      </c>
      <c r="I90" s="14">
        <v>0.31658199999999997</v>
      </c>
      <c r="J90" s="14">
        <v>0.63299099999999975</v>
      </c>
      <c r="K90" s="14">
        <v>0.93156499999999975</v>
      </c>
      <c r="L90" s="14">
        <v>1.9977510000000001</v>
      </c>
      <c r="M90" s="14">
        <v>0.905802</v>
      </c>
      <c r="N90" s="14">
        <v>1.7646999999999999</v>
      </c>
      <c r="O90" s="14">
        <v>0.71928400000000003</v>
      </c>
      <c r="P90" s="14">
        <v>0.63254200000000005</v>
      </c>
      <c r="Q90" s="14">
        <v>0.18251800000000001</v>
      </c>
      <c r="R90" s="14">
        <v>0.22670799999999999</v>
      </c>
      <c r="S90" s="14">
        <v>0.74494000000000005</v>
      </c>
      <c r="T90" s="14">
        <v>1.987884</v>
      </c>
      <c r="U90" s="14">
        <v>3.1862789999999999</v>
      </c>
      <c r="V90" s="14">
        <v>4.0038390000000001</v>
      </c>
      <c r="W90" s="14">
        <v>4.2026899999999996</v>
      </c>
      <c r="X90" s="14">
        <v>7.7974079999999999</v>
      </c>
      <c r="Y90" s="14">
        <v>12.679698999999999</v>
      </c>
      <c r="Z90" s="14">
        <v>6.6723869999999996</v>
      </c>
      <c r="AA90" s="14">
        <v>5.4841470000000001</v>
      </c>
      <c r="AB90" s="14">
        <v>10.477873000000001</v>
      </c>
      <c r="AC90" s="14">
        <v>10.330358</v>
      </c>
      <c r="AD90" s="14">
        <v>9.7894120000000004</v>
      </c>
      <c r="AE90" s="14">
        <v>9.7260179999999998</v>
      </c>
    </row>
    <row r="91" spans="1:31" ht="13.5" customHeight="1" x14ac:dyDescent="0.15">
      <c r="A91" s="1"/>
      <c r="B91" s="16" t="s">
        <v>115</v>
      </c>
      <c r="C91" s="10"/>
      <c r="D91" s="11"/>
      <c r="E91" s="11"/>
      <c r="F91" s="11"/>
      <c r="G91" s="11"/>
      <c r="H91" s="11">
        <v>0.89019286879883286</v>
      </c>
      <c r="I91" s="11">
        <v>0.314392</v>
      </c>
      <c r="J91" s="11">
        <v>0.30471000000000026</v>
      </c>
      <c r="K91" s="11">
        <v>0.31557199999999991</v>
      </c>
      <c r="L91" s="11">
        <v>8.3058000000000007E-2</v>
      </c>
      <c r="M91" s="11">
        <v>4.3400000000000001E-2</v>
      </c>
      <c r="N91" s="11">
        <v>0.16400000000000001</v>
      </c>
      <c r="O91" s="11">
        <v>1.5214510000000001</v>
      </c>
      <c r="P91" s="11">
        <v>3.1632920000000002</v>
      </c>
      <c r="Q91" s="11">
        <v>4.8458810000000003</v>
      </c>
      <c r="R91" s="11">
        <v>5.994815</v>
      </c>
      <c r="S91" s="11">
        <v>5.3113149999999996</v>
      </c>
      <c r="T91" s="11">
        <v>2.6888920000000001</v>
      </c>
      <c r="U91" s="11">
        <v>1.2113499999999999</v>
      </c>
      <c r="V91" s="11">
        <v>1.3333170000000001</v>
      </c>
      <c r="W91" s="11">
        <v>3.3905599999999998</v>
      </c>
      <c r="X91" s="11">
        <v>3.8091949999999999</v>
      </c>
      <c r="Y91" s="11">
        <v>4.0103289999999996</v>
      </c>
      <c r="Z91" s="11">
        <v>3.8751289999999998</v>
      </c>
      <c r="AA91" s="11">
        <v>0.522617</v>
      </c>
      <c r="AB91" s="11">
        <v>2.8855330000000001</v>
      </c>
      <c r="AC91" s="11">
        <v>3.5196879999999999</v>
      </c>
      <c r="AD91" s="11">
        <v>3.7629489999999999</v>
      </c>
      <c r="AE91" s="11">
        <v>3.0098690000000001</v>
      </c>
    </row>
    <row r="92" spans="1:31" ht="13.5" customHeight="1" x14ac:dyDescent="0.15">
      <c r="A92" s="1"/>
      <c r="B92" s="16" t="s">
        <v>116</v>
      </c>
      <c r="C92" s="13"/>
      <c r="D92" s="14"/>
      <c r="E92" s="14"/>
      <c r="F92" s="14"/>
      <c r="G92" s="14"/>
      <c r="H92" s="14"/>
      <c r="I92" s="14">
        <v>0.30326399999999998</v>
      </c>
      <c r="J92" s="14">
        <v>0.8384100000000001</v>
      </c>
      <c r="K92" s="14">
        <v>0.44671499999999986</v>
      </c>
      <c r="L92" s="14">
        <v>0.41921199999999997</v>
      </c>
      <c r="M92" s="14">
        <v>0.24340100000000001</v>
      </c>
      <c r="N92" s="14">
        <v>0.2087</v>
      </c>
      <c r="O92" s="14">
        <v>0.56242499999999995</v>
      </c>
      <c r="P92" s="14">
        <v>1.0306299999999999</v>
      </c>
      <c r="Q92" s="14">
        <v>0.38364500000000001</v>
      </c>
      <c r="R92" s="14">
        <v>0.45555800000000002</v>
      </c>
      <c r="S92" s="14">
        <v>1.0692600000000001</v>
      </c>
      <c r="T92" s="14">
        <v>4.9738819999999997</v>
      </c>
      <c r="U92" s="14">
        <v>0.64307599999999998</v>
      </c>
      <c r="V92" s="14">
        <v>0.23954800000000001</v>
      </c>
      <c r="W92" s="14">
        <v>0.58511599999999997</v>
      </c>
      <c r="X92" s="14">
        <v>1.5361210000000001</v>
      </c>
      <c r="Y92" s="14">
        <v>2.1939000000000002</v>
      </c>
      <c r="Z92" s="14">
        <v>2.9904799999999998</v>
      </c>
      <c r="AA92" s="14">
        <v>2.4955219999999998</v>
      </c>
      <c r="AB92" s="14">
        <v>2.2719200000000002</v>
      </c>
      <c r="AC92" s="14">
        <v>1.145966</v>
      </c>
      <c r="AD92" s="14">
        <v>0.98255499999999996</v>
      </c>
      <c r="AE92" s="14">
        <v>1.9899800000000001</v>
      </c>
    </row>
    <row r="93" spans="1:31" ht="13.5" customHeight="1" x14ac:dyDescent="0.15">
      <c r="A93" s="1"/>
      <c r="B93" s="16" t="s">
        <v>117</v>
      </c>
      <c r="C93" s="10">
        <v>17.37087</v>
      </c>
      <c r="D93" s="11">
        <v>15.82198</v>
      </c>
      <c r="E93" s="11">
        <v>10.104953999999999</v>
      </c>
      <c r="F93" s="11">
        <v>33.024999999999999</v>
      </c>
      <c r="G93" s="11">
        <v>28.393999999999998</v>
      </c>
      <c r="H93" s="11">
        <v>19.154000000000003</v>
      </c>
      <c r="I93" s="11">
        <v>33.632536999999999</v>
      </c>
      <c r="J93" s="11">
        <v>76.334130000000044</v>
      </c>
      <c r="K93" s="11">
        <v>49.652661999999992</v>
      </c>
      <c r="L93" s="11">
        <v>54.148823</v>
      </c>
      <c r="M93" s="11">
        <v>76.505600999999999</v>
      </c>
      <c r="N93" s="11">
        <v>72.001298000000006</v>
      </c>
      <c r="O93" s="11">
        <v>103.076898</v>
      </c>
      <c r="P93" s="11">
        <v>47.765253000000001</v>
      </c>
      <c r="Q93" s="11">
        <v>50.779367999999998</v>
      </c>
      <c r="R93" s="11">
        <v>19.163029999999999</v>
      </c>
      <c r="S93" s="11">
        <v>37.517259000000003</v>
      </c>
      <c r="T93" s="11">
        <v>71.468517000000006</v>
      </c>
      <c r="U93" s="11">
        <v>28.736308999999999</v>
      </c>
      <c r="V93" s="11">
        <v>39.603465999999997</v>
      </c>
      <c r="W93" s="11">
        <v>44.995448000000003</v>
      </c>
      <c r="X93" s="11">
        <v>47.976892999999997</v>
      </c>
      <c r="Y93" s="11">
        <v>44.385339999999999</v>
      </c>
      <c r="Z93" s="11">
        <v>77.454016999999993</v>
      </c>
      <c r="AA93" s="11">
        <v>42.298693999999998</v>
      </c>
      <c r="AB93" s="11">
        <v>44.626655</v>
      </c>
      <c r="AC93" s="11">
        <v>58.552455999999999</v>
      </c>
      <c r="AD93" s="11">
        <v>428.90031499999998</v>
      </c>
      <c r="AE93" s="11">
        <v>56.741180999999997</v>
      </c>
    </row>
    <row r="94" spans="1:31" ht="13.5" customHeight="1" x14ac:dyDescent="0.15">
      <c r="A94" s="1"/>
      <c r="B94" s="16" t="s">
        <v>118</v>
      </c>
      <c r="C94" s="13">
        <v>7.0686699999999982</v>
      </c>
      <c r="D94" s="14">
        <v>10.881086</v>
      </c>
      <c r="E94" s="14">
        <v>10.836881</v>
      </c>
      <c r="F94" s="14"/>
      <c r="G94" s="14"/>
      <c r="H94" s="14">
        <v>8.7652276820521902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>
        <v>47.384314000000003</v>
      </c>
      <c r="W94" s="14">
        <v>44.280898999999998</v>
      </c>
      <c r="X94" s="14">
        <v>26.981179000000001</v>
      </c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/>
      <c r="D95" s="11"/>
      <c r="E95" s="11"/>
      <c r="F95" s="11"/>
      <c r="G95" s="11"/>
      <c r="H95" s="11">
        <v>4.0536560509554197E-2</v>
      </c>
      <c r="I95" s="11">
        <v>0.10629</v>
      </c>
      <c r="J95" s="11">
        <v>8.229999999999997E-2</v>
      </c>
      <c r="K95" s="11">
        <v>2.3853499999999999</v>
      </c>
      <c r="L95" s="11">
        <v>4.2301320000000002</v>
      </c>
      <c r="M95" s="11">
        <v>2.7698040000000002</v>
      </c>
      <c r="N95" s="11">
        <v>1.7120040000000001</v>
      </c>
      <c r="O95" s="11">
        <v>2.8352759999999999</v>
      </c>
      <c r="P95" s="11">
        <v>2.9960279999999999</v>
      </c>
      <c r="Q95" s="11">
        <v>0.52660799999999997</v>
      </c>
      <c r="R95" s="11"/>
      <c r="S95" s="11">
        <v>2.0400000000000001E-3</v>
      </c>
      <c r="T95" s="11"/>
      <c r="U95" s="11"/>
      <c r="V95" s="11"/>
      <c r="W95" s="11">
        <v>4.4296000000000002E-2</v>
      </c>
      <c r="X95" s="11"/>
      <c r="Y95" s="11"/>
      <c r="Z95" s="11"/>
      <c r="AA95" s="11">
        <v>7.2000000000000002E-5</v>
      </c>
      <c r="AB95" s="11">
        <v>6.2000000000000003E-5</v>
      </c>
      <c r="AC95" s="11"/>
      <c r="AD95" s="11">
        <v>1.36E-4</v>
      </c>
      <c r="AE95" s="11">
        <v>8.9499999999999996E-4</v>
      </c>
    </row>
    <row r="96" spans="1:31" ht="13.5" customHeight="1" x14ac:dyDescent="0.15">
      <c r="A96" s="1"/>
      <c r="B96" s="16" t="s">
        <v>120</v>
      </c>
      <c r="C96" s="13"/>
      <c r="D96" s="14"/>
      <c r="E96" s="14"/>
      <c r="F96" s="14"/>
      <c r="G96" s="14"/>
      <c r="H96" s="14"/>
      <c r="I96" s="14">
        <v>1.2589999999999999E-3</v>
      </c>
      <c r="J96" s="14">
        <v>2.2072999999999999E-2</v>
      </c>
      <c r="K96" s="14">
        <v>4.8780999999999984E-2</v>
      </c>
      <c r="L96" s="14">
        <v>6.4367999999999995E-2</v>
      </c>
      <c r="M96" s="14">
        <v>7.4903999999999998E-2</v>
      </c>
      <c r="N96" s="14"/>
      <c r="O96" s="14">
        <v>3.2652E-2</v>
      </c>
      <c r="P96" s="14">
        <v>3.0000000000000001E-3</v>
      </c>
      <c r="Q96" s="14"/>
      <c r="R96" s="14">
        <v>3.96E-3</v>
      </c>
      <c r="S96" s="14">
        <v>5.7120000000000001E-3</v>
      </c>
      <c r="T96" s="14">
        <v>8.8992000000000002E-2</v>
      </c>
      <c r="U96" s="14">
        <v>0.22159200000000001</v>
      </c>
      <c r="V96" s="14">
        <v>0.26649</v>
      </c>
      <c r="W96" s="14">
        <v>0.56706599999999996</v>
      </c>
      <c r="X96" s="14">
        <v>0.37243700000000002</v>
      </c>
      <c r="Y96" s="14">
        <v>0.46987499999999999</v>
      </c>
      <c r="Z96" s="14">
        <v>12.3101</v>
      </c>
      <c r="AA96" s="14">
        <v>1.6147999999999999E-2</v>
      </c>
      <c r="AB96" s="14"/>
      <c r="AC96" s="14">
        <v>2.99E-4</v>
      </c>
      <c r="AD96" s="14">
        <v>3.7800000000000003E-4</v>
      </c>
      <c r="AE96" s="14">
        <v>1.0931E-2</v>
      </c>
    </row>
    <row r="97" spans="1:31" ht="13.5" customHeight="1" x14ac:dyDescent="0.15">
      <c r="A97" s="1"/>
      <c r="B97" s="16" t="s">
        <v>121</v>
      </c>
      <c r="C97" s="10">
        <v>20.645311000000003</v>
      </c>
      <c r="D97" s="11">
        <v>11.995949</v>
      </c>
      <c r="E97" s="11">
        <v>11.240750999999999</v>
      </c>
      <c r="F97" s="11">
        <v>18.326999999999991</v>
      </c>
      <c r="G97" s="11">
        <v>23.811</v>
      </c>
      <c r="H97" s="11">
        <v>31.838999999999999</v>
      </c>
      <c r="I97" s="11">
        <v>25.408819000000001</v>
      </c>
      <c r="J97" s="11">
        <v>30.288428</v>
      </c>
      <c r="K97" s="11">
        <v>37.712097999999983</v>
      </c>
      <c r="L97" s="11">
        <v>30.800720999999999</v>
      </c>
      <c r="M97" s="11">
        <v>39.819800000000001</v>
      </c>
      <c r="N97" s="11">
        <v>70.174200999999996</v>
      </c>
      <c r="O97" s="11">
        <v>97.508955</v>
      </c>
      <c r="P97" s="11">
        <v>95.609201999999996</v>
      </c>
      <c r="Q97" s="11">
        <v>62.941222000000003</v>
      </c>
      <c r="R97" s="11">
        <v>65.661666999999994</v>
      </c>
      <c r="S97" s="11">
        <v>36.547908</v>
      </c>
      <c r="T97" s="11">
        <v>39.911917000000003</v>
      </c>
      <c r="U97" s="11">
        <v>50.495179999999998</v>
      </c>
      <c r="V97" s="11">
        <v>73.927601999999993</v>
      </c>
      <c r="W97" s="11">
        <v>97.227134000000007</v>
      </c>
      <c r="X97" s="11">
        <v>60.795560999999999</v>
      </c>
      <c r="Y97" s="11">
        <v>91.235093000000006</v>
      </c>
      <c r="Z97" s="11">
        <v>86.871305000000007</v>
      </c>
      <c r="AA97" s="11">
        <v>58.324421000000001</v>
      </c>
      <c r="AB97" s="11">
        <v>60.761937000000003</v>
      </c>
      <c r="AC97" s="11">
        <v>64.863471000000004</v>
      </c>
      <c r="AD97" s="11">
        <v>73.689710000000005</v>
      </c>
      <c r="AE97" s="11">
        <v>88.331097999999997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>
        <v>3.1486174508757001E-2</v>
      </c>
      <c r="I98" s="14">
        <v>0.23567099999999999</v>
      </c>
      <c r="J98" s="14">
        <v>0.91352499999999992</v>
      </c>
      <c r="K98" s="14">
        <v>0.44334199999999979</v>
      </c>
      <c r="L98" s="14">
        <v>0.43387199999999998</v>
      </c>
      <c r="M98" s="14">
        <v>0.15740399999999999</v>
      </c>
      <c r="N98" s="14">
        <v>0.27560400000000002</v>
      </c>
      <c r="O98" s="14">
        <v>0.165768</v>
      </c>
      <c r="P98" s="14">
        <v>0.172152</v>
      </c>
      <c r="Q98" s="14">
        <v>0.26642399999999999</v>
      </c>
      <c r="R98" s="14">
        <v>0.31498799999999999</v>
      </c>
      <c r="S98" s="14">
        <v>0.45392399999999999</v>
      </c>
      <c r="T98" s="14">
        <v>0.107448</v>
      </c>
      <c r="U98" s="14">
        <v>6.6960000000000006E-2</v>
      </c>
      <c r="V98" s="14">
        <v>0.199299</v>
      </c>
      <c r="W98" s="14">
        <v>0.211365</v>
      </c>
      <c r="X98" s="14">
        <v>0.55118699999999998</v>
      </c>
      <c r="Y98" s="14">
        <v>0.44096299999999999</v>
      </c>
      <c r="Z98" s="14">
        <v>0.59014500000000003</v>
      </c>
      <c r="AA98" s="14">
        <v>0.35321900000000001</v>
      </c>
      <c r="AB98" s="14">
        <v>0.41622900000000002</v>
      </c>
      <c r="AC98" s="14">
        <v>0.46247300000000002</v>
      </c>
      <c r="AD98" s="14">
        <v>0.53909399999999996</v>
      </c>
      <c r="AE98" s="14">
        <v>0.93087299999999995</v>
      </c>
    </row>
    <row r="99" spans="1:31" ht="13.5" customHeight="1" x14ac:dyDescent="0.15">
      <c r="A99" s="1"/>
      <c r="B99" s="16" t="s">
        <v>123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>
        <v>1.6624110000000001</v>
      </c>
      <c r="X99" s="11"/>
      <c r="Y99" s="11">
        <v>2.0635159999999999</v>
      </c>
      <c r="Z99" s="11">
        <v>2.1452800000000001</v>
      </c>
      <c r="AA99" s="11">
        <v>2.541728</v>
      </c>
      <c r="AB99" s="11">
        <v>3.6926809999999999</v>
      </c>
      <c r="AC99" s="11">
        <v>4.1265489999999998</v>
      </c>
      <c r="AD99" s="11">
        <v>6.0404369999999998</v>
      </c>
      <c r="AE99" s="11">
        <v>5.8198230000000004</v>
      </c>
    </row>
    <row r="100" spans="1:31" ht="13.5" customHeight="1" x14ac:dyDescent="0.15">
      <c r="A100" s="1"/>
      <c r="B100" s="16" t="s">
        <v>124</v>
      </c>
      <c r="C100" s="13"/>
      <c r="D100" s="14"/>
      <c r="E100" s="14"/>
      <c r="F100" s="14"/>
      <c r="G100" s="14"/>
      <c r="H100" s="14">
        <v>0.20805344656299002</v>
      </c>
      <c r="I100" s="14">
        <v>7.5826000000000005E-2</v>
      </c>
      <c r="J100" s="14">
        <v>0.2645499999999999</v>
      </c>
      <c r="K100" s="14">
        <v>0.10952000000000005</v>
      </c>
      <c r="L100" s="14">
        <v>0.546068</v>
      </c>
      <c r="M100" s="14">
        <v>8.1799999999999998E-2</v>
      </c>
      <c r="N100" s="14">
        <v>0.187699</v>
      </c>
      <c r="O100" s="14">
        <v>0.24926100000000001</v>
      </c>
      <c r="P100" s="14">
        <v>0.19292100000000001</v>
      </c>
      <c r="Q100" s="14">
        <v>0.14868899999999999</v>
      </c>
      <c r="R100" s="14">
        <v>7.4595999999999996E-2</v>
      </c>
      <c r="S100" s="14">
        <v>1.788869</v>
      </c>
      <c r="T100" s="14">
        <v>5.8374879999999996</v>
      </c>
      <c r="U100" s="14">
        <v>4.4358370000000003</v>
      </c>
      <c r="V100" s="14">
        <v>6.7310309999999998</v>
      </c>
      <c r="W100" s="14">
        <v>9.6426130000000008</v>
      </c>
      <c r="X100" s="14">
        <v>13.388337</v>
      </c>
      <c r="Y100" s="14">
        <v>0.49699300000000002</v>
      </c>
      <c r="Z100" s="14">
        <v>2.3558180000000002</v>
      </c>
      <c r="AA100" s="14">
        <v>0.88133099999999998</v>
      </c>
      <c r="AB100" s="14">
        <v>0.57154099999999997</v>
      </c>
      <c r="AC100" s="14">
        <v>1.8220810000000001</v>
      </c>
      <c r="AD100" s="14">
        <v>3.0037759999999998</v>
      </c>
      <c r="AE100" s="14">
        <v>1.933019</v>
      </c>
    </row>
    <row r="101" spans="1:31" ht="13.5" customHeight="1" x14ac:dyDescent="0.15">
      <c r="A101" s="1"/>
      <c r="B101" s="16" t="s">
        <v>125</v>
      </c>
      <c r="C101" s="10">
        <v>25.950805999999989</v>
      </c>
      <c r="D101" s="11">
        <v>39.671339000000003</v>
      </c>
      <c r="E101" s="11">
        <v>60.755726000000003</v>
      </c>
      <c r="F101" s="11">
        <v>98.733000000000018</v>
      </c>
      <c r="G101" s="11">
        <v>105.44</v>
      </c>
      <c r="H101" s="11">
        <v>117.139</v>
      </c>
      <c r="I101" s="11">
        <v>87.184106999999997</v>
      </c>
      <c r="J101" s="11">
        <v>102.19403299999996</v>
      </c>
      <c r="K101" s="11">
        <v>100.56279600000001</v>
      </c>
      <c r="L101" s="11">
        <v>91.804134000000005</v>
      </c>
      <c r="M101" s="11">
        <v>81.723400999999996</v>
      </c>
      <c r="N101" s="11">
        <v>111.17189999999999</v>
      </c>
      <c r="O101" s="11">
        <v>96.216097000000005</v>
      </c>
      <c r="P101" s="11">
        <v>101.67447</v>
      </c>
      <c r="Q101" s="11">
        <v>115.383747</v>
      </c>
      <c r="R101" s="11">
        <v>143.53008199999999</v>
      </c>
      <c r="S101" s="11">
        <v>190.871205</v>
      </c>
      <c r="T101" s="11">
        <v>274.132139</v>
      </c>
      <c r="U101" s="11">
        <v>259.73550799999998</v>
      </c>
      <c r="V101" s="11">
        <v>313.28501999999997</v>
      </c>
      <c r="W101" s="11">
        <v>379.54708499999998</v>
      </c>
      <c r="X101" s="11">
        <v>340.02537799999999</v>
      </c>
      <c r="Y101" s="11">
        <v>365.41269</v>
      </c>
      <c r="Z101" s="11">
        <v>395.94727699999999</v>
      </c>
      <c r="AA101" s="11">
        <v>358.88978100000003</v>
      </c>
      <c r="AB101" s="11">
        <v>370.02719100000002</v>
      </c>
      <c r="AC101" s="11">
        <v>384.23141500000003</v>
      </c>
      <c r="AD101" s="11">
        <v>461.07172300000002</v>
      </c>
      <c r="AE101" s="11">
        <v>483.78240299999999</v>
      </c>
    </row>
    <row r="102" spans="1:31" ht="13.5" customHeight="1" x14ac:dyDescent="0.15">
      <c r="A102" s="1"/>
      <c r="B102" s="16" t="s">
        <v>126</v>
      </c>
      <c r="C102" s="13">
        <v>7.7263069999999994</v>
      </c>
      <c r="D102" s="14">
        <v>4.8696510000000002</v>
      </c>
      <c r="E102" s="14">
        <v>13.189963000000001</v>
      </c>
      <c r="F102" s="14">
        <v>8.0660000000000007</v>
      </c>
      <c r="G102" s="14">
        <v>15.956</v>
      </c>
      <c r="H102" s="14">
        <v>25.048000000000009</v>
      </c>
      <c r="I102" s="14">
        <v>26.394814</v>
      </c>
      <c r="J102" s="14">
        <v>36.882885000000009</v>
      </c>
      <c r="K102" s="14">
        <v>11.324986999999997</v>
      </c>
      <c r="L102" s="14">
        <v>10.939049000000001</v>
      </c>
      <c r="M102" s="14">
        <v>9.4228000000000005</v>
      </c>
      <c r="N102" s="14">
        <v>13.616301</v>
      </c>
      <c r="O102" s="14">
        <v>23.452898999999999</v>
      </c>
      <c r="P102" s="14">
        <v>24.73516</v>
      </c>
      <c r="Q102" s="14">
        <v>33.005026999999998</v>
      </c>
      <c r="R102" s="14">
        <v>47.637860000000003</v>
      </c>
      <c r="S102" s="14">
        <v>59.032018999999998</v>
      </c>
      <c r="T102" s="14">
        <v>78.407843999999997</v>
      </c>
      <c r="U102" s="14">
        <v>49.87659</v>
      </c>
      <c r="V102" s="14">
        <v>93.096796999999995</v>
      </c>
      <c r="W102" s="14">
        <v>132.72282200000001</v>
      </c>
      <c r="X102" s="14">
        <v>106.415842</v>
      </c>
      <c r="Y102" s="14">
        <v>97.112888999999996</v>
      </c>
      <c r="Z102" s="14">
        <v>116.14578299999999</v>
      </c>
      <c r="AA102" s="14">
        <v>92.575593999999995</v>
      </c>
      <c r="AB102" s="14">
        <v>92.479457999999994</v>
      </c>
      <c r="AC102" s="14">
        <v>125.041453</v>
      </c>
      <c r="AD102" s="14">
        <v>107.469643</v>
      </c>
      <c r="AE102" s="14">
        <v>128.006191</v>
      </c>
    </row>
    <row r="103" spans="1:31" ht="13.5" customHeight="1" x14ac:dyDescent="0.15">
      <c r="A103" s="1"/>
      <c r="B103" s="16" t="s">
        <v>127</v>
      </c>
      <c r="C103" s="10"/>
      <c r="D103" s="11"/>
      <c r="E103" s="11"/>
      <c r="F103" s="11">
        <v>90.69</v>
      </c>
      <c r="G103" s="11">
        <v>134.18</v>
      </c>
      <c r="H103" s="11">
        <v>20.17420996553199</v>
      </c>
      <c r="I103" s="11">
        <v>86.693078999999997</v>
      </c>
      <c r="J103" s="11">
        <v>48.009170999999988</v>
      </c>
      <c r="K103" s="11">
        <v>33.775372999999988</v>
      </c>
      <c r="L103" s="11">
        <v>56.668522000000003</v>
      </c>
      <c r="M103" s="11">
        <v>62.144998000000001</v>
      </c>
      <c r="N103" s="11">
        <v>66.340100000000007</v>
      </c>
      <c r="O103" s="11">
        <v>110.061964</v>
      </c>
      <c r="P103" s="11">
        <v>153.590046</v>
      </c>
      <c r="Q103" s="11">
        <v>244.79114200000001</v>
      </c>
      <c r="R103" s="11">
        <v>273.19453499999997</v>
      </c>
      <c r="S103" s="11">
        <v>337.84419300000002</v>
      </c>
      <c r="T103" s="11">
        <v>342.31186200000002</v>
      </c>
      <c r="U103" s="11">
        <v>316.13285500000001</v>
      </c>
      <c r="V103" s="11">
        <v>609.46722599999998</v>
      </c>
      <c r="W103" s="11">
        <v>863.48452299999997</v>
      </c>
      <c r="X103" s="11">
        <v>867.32608900000002</v>
      </c>
      <c r="Y103" s="11">
        <v>930.25155400000006</v>
      </c>
      <c r="Z103" s="11">
        <v>1052.8612519999999</v>
      </c>
      <c r="AA103" s="11">
        <v>993.74353299999996</v>
      </c>
      <c r="AB103" s="11">
        <v>1261.6046200000001</v>
      </c>
      <c r="AC103" s="11">
        <v>1225.5078699999999</v>
      </c>
      <c r="AD103" s="11">
        <v>1001.141521</v>
      </c>
      <c r="AE103" s="11">
        <v>864.08056299999998</v>
      </c>
    </row>
    <row r="104" spans="1:31" ht="13.5" customHeight="1" x14ac:dyDescent="0.15">
      <c r="A104" s="1"/>
      <c r="B104" s="16" t="s">
        <v>128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>
        <v>0.60073500000000002</v>
      </c>
      <c r="X104" s="14">
        <v>4.7999999999999996E-3</v>
      </c>
      <c r="Y104" s="14">
        <v>1.7783880000000001</v>
      </c>
      <c r="Z104" s="14">
        <v>5.1210040000000001</v>
      </c>
      <c r="AA104" s="14">
        <v>6.2180150000000003</v>
      </c>
      <c r="AB104" s="14">
        <v>2.8361299999999998</v>
      </c>
      <c r="AC104" s="14">
        <v>4.1040179999999999</v>
      </c>
      <c r="AD104" s="14">
        <v>7.6446839999999998</v>
      </c>
      <c r="AE104" s="14">
        <v>12.232830999999999</v>
      </c>
    </row>
    <row r="105" spans="1:31" ht="13.5" customHeight="1" x14ac:dyDescent="0.15">
      <c r="A105" s="1"/>
      <c r="B105" s="16" t="s">
        <v>129</v>
      </c>
      <c r="C105" s="10"/>
      <c r="D105" s="11"/>
      <c r="E105" s="11"/>
      <c r="F105" s="11"/>
      <c r="G105" s="11"/>
      <c r="H105" s="11"/>
      <c r="I105" s="11">
        <v>6.9148810000000003</v>
      </c>
      <c r="J105" s="11">
        <v>3.217029000000001</v>
      </c>
      <c r="K105" s="11"/>
      <c r="L105" s="11">
        <v>1.4246160000000001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 x14ac:dyDescent="0.15">
      <c r="A106" s="1"/>
      <c r="B106" s="16" t="s">
        <v>130</v>
      </c>
      <c r="C106" s="13">
        <v>15.480434000000001</v>
      </c>
      <c r="D106" s="14">
        <v>45.621164</v>
      </c>
      <c r="E106" s="14">
        <v>77.374919000000006</v>
      </c>
      <c r="F106" s="14">
        <v>64.73</v>
      </c>
      <c r="G106" s="14">
        <v>126.504</v>
      </c>
      <c r="H106" s="14">
        <v>113.56999999999994</v>
      </c>
      <c r="I106" s="14">
        <v>128.07342</v>
      </c>
      <c r="J106" s="14">
        <v>145.005515</v>
      </c>
      <c r="K106" s="14">
        <v>120.46206500000002</v>
      </c>
      <c r="L106" s="14">
        <v>198.57708</v>
      </c>
      <c r="M106" s="14">
        <v>176.285999</v>
      </c>
      <c r="N106" s="14">
        <v>237.722701</v>
      </c>
      <c r="O106" s="14">
        <v>263.73093</v>
      </c>
      <c r="P106" s="14">
        <v>356.40199999999999</v>
      </c>
      <c r="Q106" s="14">
        <v>565.88816399999996</v>
      </c>
      <c r="R106" s="14">
        <v>724.13246400000003</v>
      </c>
      <c r="S106" s="14">
        <v>1045.1947990000001</v>
      </c>
      <c r="T106" s="14">
        <v>871.615365</v>
      </c>
      <c r="U106" s="14">
        <v>678.44079499999998</v>
      </c>
      <c r="V106" s="14">
        <v>1073.7493750000001</v>
      </c>
      <c r="W106" s="14">
        <v>1433.4015899999999</v>
      </c>
      <c r="X106" s="14">
        <v>1369.6912789999999</v>
      </c>
      <c r="Y106" s="14">
        <v>1536.24081</v>
      </c>
      <c r="Z106" s="14">
        <v>1446.131253</v>
      </c>
      <c r="AA106" s="14">
        <v>1158.832997</v>
      </c>
      <c r="AB106" s="14">
        <v>1024.069767</v>
      </c>
      <c r="AC106" s="14">
        <v>1168.937441</v>
      </c>
      <c r="AD106" s="14">
        <v>1181.8743730000001</v>
      </c>
      <c r="AE106" s="14">
        <v>1147.880204</v>
      </c>
    </row>
    <row r="107" spans="1:31" ht="13.5" customHeight="1" x14ac:dyDescent="0.15">
      <c r="A107" s="1"/>
      <c r="B107" s="16" t="s">
        <v>131</v>
      </c>
      <c r="C107" s="10">
        <v>8.5350950000000001</v>
      </c>
      <c r="D107" s="11">
        <v>3.463228</v>
      </c>
      <c r="E107" s="11">
        <v>9.1736740000000001</v>
      </c>
      <c r="F107" s="11">
        <v>12.487</v>
      </c>
      <c r="G107" s="11">
        <v>10.827</v>
      </c>
      <c r="H107" s="11">
        <v>9.5020000000000007</v>
      </c>
      <c r="I107" s="11"/>
      <c r="J107" s="11"/>
      <c r="K107" s="11">
        <v>2.1603110000000001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>
        <v>1.4205639999999999</v>
      </c>
      <c r="W107" s="11">
        <v>1.1441349999999999</v>
      </c>
      <c r="X107" s="11">
        <v>1.172113</v>
      </c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132</v>
      </c>
      <c r="C108" s="13"/>
      <c r="D108" s="14"/>
      <c r="E108" s="14"/>
      <c r="F108" s="14"/>
      <c r="G108" s="14"/>
      <c r="H108" s="14"/>
      <c r="I108" s="14">
        <v>16.901363</v>
      </c>
      <c r="J108" s="14">
        <v>6.0841179999999992</v>
      </c>
      <c r="K108" s="14">
        <v>7.7359800000000005</v>
      </c>
      <c r="L108" s="14">
        <v>16.829969999999999</v>
      </c>
      <c r="M108" s="14">
        <v>25.240599</v>
      </c>
      <c r="N108" s="14">
        <v>52.312399999999997</v>
      </c>
      <c r="O108" s="14">
        <v>75.656115</v>
      </c>
      <c r="P108" s="14">
        <v>78.415304000000006</v>
      </c>
      <c r="Q108" s="14">
        <v>165.90049200000001</v>
      </c>
      <c r="R108" s="14">
        <v>207.40205800000001</v>
      </c>
      <c r="S108" s="14">
        <v>350.66670099999999</v>
      </c>
      <c r="T108" s="14">
        <v>483.86491699999999</v>
      </c>
      <c r="U108" s="14">
        <v>354.68824599999999</v>
      </c>
      <c r="V108" s="14">
        <v>486.71953600000001</v>
      </c>
      <c r="W108" s="14">
        <v>569.64779899999996</v>
      </c>
      <c r="X108" s="14">
        <v>548.87900999999999</v>
      </c>
      <c r="Y108" s="14">
        <v>639.21716200000003</v>
      </c>
      <c r="Z108" s="14">
        <v>360.14253600000001</v>
      </c>
      <c r="AA108" s="14">
        <v>328.46740199999999</v>
      </c>
      <c r="AB108" s="14">
        <v>310.36543399999999</v>
      </c>
      <c r="AC108" s="14">
        <v>296.76083899999998</v>
      </c>
      <c r="AD108" s="14">
        <v>232.53651099999999</v>
      </c>
      <c r="AE108" s="14">
        <v>256.10164600000002</v>
      </c>
    </row>
    <row r="109" spans="1:31" ht="13.5" customHeight="1" x14ac:dyDescent="0.15">
      <c r="A109" s="1"/>
      <c r="B109" s="16" t="s">
        <v>133</v>
      </c>
      <c r="C109" s="10">
        <v>39.791131999999976</v>
      </c>
      <c r="D109" s="11">
        <v>69.873864999999995</v>
      </c>
      <c r="E109" s="11">
        <v>125.230138</v>
      </c>
      <c r="F109" s="11"/>
      <c r="G109" s="11"/>
      <c r="H109" s="11">
        <v>133.964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 x14ac:dyDescent="0.15">
      <c r="A110" s="1"/>
      <c r="B110" s="16" t="s">
        <v>134</v>
      </c>
      <c r="C110" s="13">
        <v>8.7418209999999998</v>
      </c>
      <c r="D110" s="14">
        <v>4.3304020000000003</v>
      </c>
      <c r="E110" s="14">
        <v>4.4454840000000004</v>
      </c>
      <c r="F110" s="14">
        <v>21.67</v>
      </c>
      <c r="G110" s="14">
        <v>18.193000000000001</v>
      </c>
      <c r="H110" s="14">
        <v>32.353999999999999</v>
      </c>
      <c r="I110" s="14"/>
      <c r="J110" s="14">
        <v>7.3977000000000001E-2</v>
      </c>
      <c r="K110" s="14">
        <v>0.85665399999999958</v>
      </c>
      <c r="L110" s="14">
        <v>1.8240959999999999</v>
      </c>
      <c r="M110" s="14">
        <v>7.6896000000000006E-2</v>
      </c>
      <c r="N110" s="14">
        <v>0.51320399999999999</v>
      </c>
      <c r="O110" s="14">
        <v>2.1955200000000001</v>
      </c>
      <c r="P110" s="14">
        <v>1.188612</v>
      </c>
      <c r="Q110" s="14">
        <v>1.2468E-2</v>
      </c>
      <c r="R110" s="14">
        <v>0.13484399999999999</v>
      </c>
      <c r="S110" s="14">
        <v>0.52467600000000003</v>
      </c>
      <c r="T110" s="14">
        <v>9.9323999999999996E-2</v>
      </c>
      <c r="U110" s="14">
        <v>0.32696399999999998</v>
      </c>
      <c r="V110" s="14">
        <v>4.3006279999999997</v>
      </c>
      <c r="W110" s="14">
        <v>0.70399400000000001</v>
      </c>
      <c r="X110" s="14">
        <v>0.29836299999999999</v>
      </c>
      <c r="Y110" s="14">
        <v>0.46870600000000001</v>
      </c>
      <c r="Z110" s="14">
        <v>1.014E-2</v>
      </c>
      <c r="AA110" s="14">
        <v>5.7867000000000002E-2</v>
      </c>
      <c r="AB110" s="14">
        <v>8.7165000000000006E-2</v>
      </c>
      <c r="AC110" s="14">
        <v>2.6499999999999999E-4</v>
      </c>
      <c r="AD110" s="14">
        <v>2.6154E-2</v>
      </c>
      <c r="AE110" s="14">
        <v>3.2513E-2</v>
      </c>
    </row>
    <row r="111" spans="1:31" ht="13.5" customHeight="1" x14ac:dyDescent="0.15">
      <c r="A111" s="1"/>
      <c r="B111" s="15" t="s">
        <v>135</v>
      </c>
      <c r="C111" s="10">
        <v>1239.8075709999998</v>
      </c>
      <c r="D111" s="11">
        <v>1505.2109190000001</v>
      </c>
      <c r="E111" s="11">
        <v>1668.077029</v>
      </c>
      <c r="F111" s="11">
        <v>1695.2239999999999</v>
      </c>
      <c r="G111" s="11">
        <v>1822.942</v>
      </c>
      <c r="H111" s="11">
        <v>1897.8161363815941</v>
      </c>
      <c r="I111" s="11">
        <v>2275.2578739999999</v>
      </c>
      <c r="J111" s="11">
        <v>2209.2118770000002</v>
      </c>
      <c r="K111" s="11">
        <v>2167.661685</v>
      </c>
      <c r="L111" s="11">
        <v>2367.9408360000002</v>
      </c>
      <c r="M111" s="11">
        <v>2422.5563959999999</v>
      </c>
      <c r="N111" s="11">
        <v>2470.4353999999998</v>
      </c>
      <c r="O111" s="11">
        <v>2381.498959</v>
      </c>
      <c r="P111" s="11">
        <v>2844.7981209999998</v>
      </c>
      <c r="Q111" s="11">
        <v>3588.8016510000002</v>
      </c>
      <c r="R111" s="11">
        <v>4314.0945629999997</v>
      </c>
      <c r="S111" s="11">
        <v>5513.572099</v>
      </c>
      <c r="T111" s="11">
        <v>7340.8323179999998</v>
      </c>
      <c r="U111" s="11">
        <v>5362.4199570000001</v>
      </c>
      <c r="V111" s="11">
        <v>6215.8180739999998</v>
      </c>
      <c r="W111" s="11">
        <v>7982.9781069999999</v>
      </c>
      <c r="X111" s="11">
        <v>8297.3030550000003</v>
      </c>
      <c r="Y111" s="11">
        <v>8340.128369</v>
      </c>
      <c r="Z111" s="11">
        <v>10605.636857</v>
      </c>
      <c r="AA111" s="11">
        <v>9217.6884100000007</v>
      </c>
      <c r="AB111" s="11">
        <v>7956.0125740000003</v>
      </c>
      <c r="AC111" s="11">
        <v>8864.5818089999993</v>
      </c>
      <c r="AD111" s="11">
        <v>8596.3454789999996</v>
      </c>
      <c r="AE111" s="11">
        <v>8308.3668429999998</v>
      </c>
    </row>
    <row r="112" spans="1:31" ht="13.5" customHeight="1" x14ac:dyDescent="0.15">
      <c r="A112" s="1"/>
      <c r="B112" s="16" t="s">
        <v>136</v>
      </c>
      <c r="C112" s="13">
        <v>2.4752970000000007</v>
      </c>
      <c r="D112" s="14">
        <v>1.8925000000000001</v>
      </c>
      <c r="E112" s="14">
        <v>2.5093730000000001</v>
      </c>
      <c r="F112" s="14">
        <v>1.795000000000001</v>
      </c>
      <c r="G112" s="14">
        <v>3.827</v>
      </c>
      <c r="H112" s="14">
        <v>8.1039999999999992</v>
      </c>
      <c r="I112" s="14">
        <v>17.004798000000001</v>
      </c>
      <c r="J112" s="14">
        <v>10.748293</v>
      </c>
      <c r="K112" s="14">
        <v>8.5973780000000009</v>
      </c>
      <c r="L112" s="14">
        <v>6.6475479999999996</v>
      </c>
      <c r="M112" s="14">
        <v>6.5281979999999997</v>
      </c>
      <c r="N112" s="14">
        <v>9.2249009999999991</v>
      </c>
      <c r="O112" s="14">
        <v>17.071387000000001</v>
      </c>
      <c r="P112" s="14">
        <v>13.923204</v>
      </c>
      <c r="Q112" s="14">
        <v>6.2031929999999997</v>
      </c>
      <c r="R112" s="14">
        <v>6.0534780000000001</v>
      </c>
      <c r="S112" s="14">
        <v>7.3341440000000002</v>
      </c>
      <c r="T112" s="14">
        <v>10.597344</v>
      </c>
      <c r="U112" s="14">
        <v>22.0093</v>
      </c>
      <c r="V112" s="14">
        <v>53.945146000000001</v>
      </c>
      <c r="W112" s="14">
        <v>35.572868999999997</v>
      </c>
      <c r="X112" s="14">
        <v>56.217813</v>
      </c>
      <c r="Y112" s="14">
        <v>50.886110000000002</v>
      </c>
      <c r="Z112" s="14">
        <v>77.411208000000002</v>
      </c>
      <c r="AA112" s="14">
        <v>36.317087999999998</v>
      </c>
      <c r="AB112" s="14">
        <v>16.220101</v>
      </c>
      <c r="AC112" s="14">
        <v>20.185321999999999</v>
      </c>
      <c r="AD112" s="14">
        <v>21.802351000000002</v>
      </c>
      <c r="AE112" s="14">
        <v>15.469586</v>
      </c>
    </row>
    <row r="113" spans="1:31" ht="13.5" customHeight="1" x14ac:dyDescent="0.15">
      <c r="A113" s="1"/>
      <c r="B113" s="16" t="s">
        <v>137</v>
      </c>
      <c r="C113" s="10">
        <v>78.077242999999996</v>
      </c>
      <c r="D113" s="11">
        <v>41.630645000000001</v>
      </c>
      <c r="E113" s="11">
        <v>64.585355000000007</v>
      </c>
      <c r="F113" s="11">
        <v>186.393</v>
      </c>
      <c r="G113" s="11">
        <v>83.156999999999996</v>
      </c>
      <c r="H113" s="11">
        <v>27.835999999999999</v>
      </c>
      <c r="I113" s="11">
        <v>41.996760000000002</v>
      </c>
      <c r="J113" s="11">
        <v>30.188950999999999</v>
      </c>
      <c r="K113" s="11">
        <v>35.604061999999999</v>
      </c>
      <c r="L113" s="11">
        <v>26.940037</v>
      </c>
      <c r="M113" s="11">
        <v>47.102696999999999</v>
      </c>
      <c r="N113" s="11">
        <v>58.3977</v>
      </c>
      <c r="O113" s="11">
        <v>54.723739000000002</v>
      </c>
      <c r="P113" s="11">
        <v>72.001660999999999</v>
      </c>
      <c r="Q113" s="11">
        <v>127.17193899999999</v>
      </c>
      <c r="R113" s="11">
        <v>105.534516</v>
      </c>
      <c r="S113" s="11">
        <v>146.47693200000001</v>
      </c>
      <c r="T113" s="11">
        <v>322.70668599999999</v>
      </c>
      <c r="U113" s="11">
        <v>163.28984199999999</v>
      </c>
      <c r="V113" s="11">
        <v>158.584046</v>
      </c>
      <c r="W113" s="11">
        <v>159.5762</v>
      </c>
      <c r="X113" s="11">
        <v>211.038287</v>
      </c>
      <c r="Y113" s="11">
        <v>240.5317</v>
      </c>
      <c r="Z113" s="11">
        <v>178.64423199999999</v>
      </c>
      <c r="AA113" s="11">
        <v>173.838086</v>
      </c>
      <c r="AB113" s="11">
        <v>133.70889700000001</v>
      </c>
      <c r="AC113" s="11">
        <v>206.94438500000001</v>
      </c>
      <c r="AD113" s="11">
        <v>199.51395099999999</v>
      </c>
      <c r="AE113" s="11">
        <v>156.140467</v>
      </c>
    </row>
    <row r="114" spans="1:31" ht="13.5" customHeight="1" x14ac:dyDescent="0.15">
      <c r="A114" s="1"/>
      <c r="B114" s="16" t="s">
        <v>138</v>
      </c>
      <c r="C114" s="13"/>
      <c r="D114" s="14"/>
      <c r="E114" s="14"/>
      <c r="F114" s="14"/>
      <c r="G114" s="14"/>
      <c r="H114" s="14"/>
      <c r="I114" s="14">
        <v>0.32540799999999998</v>
      </c>
      <c r="J114" s="14">
        <v>1.1686590000000008</v>
      </c>
      <c r="K114" s="14">
        <v>9.6867999999999968E-2</v>
      </c>
      <c r="L114" s="14">
        <v>0.39637099999999997</v>
      </c>
      <c r="M114" s="14">
        <v>0.14419899999999999</v>
      </c>
      <c r="N114" s="14">
        <v>0.196299</v>
      </c>
      <c r="O114" s="14">
        <v>0.105652</v>
      </c>
      <c r="P114" s="14">
        <v>0.30515700000000001</v>
      </c>
      <c r="Q114" s="14">
        <v>0.36856499999999998</v>
      </c>
      <c r="R114" s="14">
        <v>0.67256099999999996</v>
      </c>
      <c r="S114" s="14">
        <v>0.87422200000000005</v>
      </c>
      <c r="T114" s="14">
        <v>1.471627</v>
      </c>
      <c r="U114" s="14">
        <v>0.50486699999999995</v>
      </c>
      <c r="V114" s="14">
        <v>2.371251</v>
      </c>
      <c r="W114" s="14">
        <v>6.3725019999999999</v>
      </c>
      <c r="X114" s="14">
        <v>3.4537439999999999</v>
      </c>
      <c r="Y114" s="14">
        <v>3.6682860000000002</v>
      </c>
      <c r="Z114" s="14">
        <v>3.8467829999999998</v>
      </c>
      <c r="AA114" s="14">
        <v>2.651386</v>
      </c>
      <c r="AB114" s="14">
        <v>2.185673</v>
      </c>
      <c r="AC114" s="14">
        <v>4.1786500000000002</v>
      </c>
      <c r="AD114" s="14">
        <v>3.129092</v>
      </c>
      <c r="AE114" s="14">
        <v>2.433408</v>
      </c>
    </row>
    <row r="115" spans="1:31" ht="13.5" customHeight="1" x14ac:dyDescent="0.15">
      <c r="A115" s="1"/>
      <c r="B115" s="16" t="s">
        <v>139</v>
      </c>
      <c r="C115" s="10"/>
      <c r="D115" s="11"/>
      <c r="E115" s="11"/>
      <c r="F115" s="11"/>
      <c r="G115" s="11"/>
      <c r="H115" s="11"/>
      <c r="I115" s="11">
        <v>2.7028E-2</v>
      </c>
      <c r="J115" s="11">
        <v>0.16282899999999995</v>
      </c>
      <c r="K115" s="11">
        <v>1.586104</v>
      </c>
      <c r="L115" s="11">
        <v>0.40840399999999999</v>
      </c>
      <c r="M115" s="11">
        <v>0.175401</v>
      </c>
      <c r="N115" s="11">
        <v>0.23219899999999999</v>
      </c>
      <c r="O115" s="11">
        <v>0.52052500000000002</v>
      </c>
      <c r="P115" s="11">
        <v>0.65249299999999999</v>
      </c>
      <c r="Q115" s="11">
        <v>1.6922429999999999</v>
      </c>
      <c r="R115" s="11">
        <v>2.1293160000000002</v>
      </c>
      <c r="S115" s="11">
        <v>2.5883820000000002</v>
      </c>
      <c r="T115" s="11">
        <v>1.536648</v>
      </c>
      <c r="U115" s="11">
        <v>1.099191</v>
      </c>
      <c r="V115" s="11">
        <v>2.0338539999999998</v>
      </c>
      <c r="W115" s="11">
        <v>3.951247</v>
      </c>
      <c r="X115" s="11">
        <v>4.5963940000000001</v>
      </c>
      <c r="Y115" s="11">
        <v>5.009868</v>
      </c>
      <c r="Z115" s="11">
        <v>5.5673199999999996</v>
      </c>
      <c r="AA115" s="11">
        <v>3.2522850000000001</v>
      </c>
      <c r="AB115" s="11">
        <v>1.042378</v>
      </c>
      <c r="AC115" s="11">
        <v>3.252567</v>
      </c>
      <c r="AD115" s="11">
        <v>68.906662999999995</v>
      </c>
      <c r="AE115" s="11">
        <v>2.4467300000000001</v>
      </c>
    </row>
    <row r="116" spans="1:31" ht="13.5" customHeight="1" x14ac:dyDescent="0.15">
      <c r="A116" s="1"/>
      <c r="B116" s="16" t="s">
        <v>140</v>
      </c>
      <c r="C116" s="13">
        <v>7.9843529999999996</v>
      </c>
      <c r="D116" s="14">
        <v>9.7647659999999998</v>
      </c>
      <c r="E116" s="14"/>
      <c r="F116" s="14">
        <v>10.119999999999999</v>
      </c>
      <c r="G116" s="14">
        <v>12.048999999999999</v>
      </c>
      <c r="H116" s="14">
        <v>16.224</v>
      </c>
      <c r="I116" s="14">
        <v>19.446781000000001</v>
      </c>
      <c r="J116" s="14">
        <v>20.803158999999997</v>
      </c>
      <c r="K116" s="14">
        <v>18.709611999999993</v>
      </c>
      <c r="L116" s="14">
        <v>17.585075</v>
      </c>
      <c r="M116" s="14">
        <v>17.906199999999998</v>
      </c>
      <c r="N116" s="14">
        <v>16.670100000000001</v>
      </c>
      <c r="O116" s="14">
        <v>17.406679</v>
      </c>
      <c r="P116" s="14">
        <v>19.768011999999999</v>
      </c>
      <c r="Q116" s="14">
        <v>17.848714999999999</v>
      </c>
      <c r="R116" s="14">
        <v>26.178395999999999</v>
      </c>
      <c r="S116" s="14">
        <v>35.006439999999998</v>
      </c>
      <c r="T116" s="14">
        <v>60.454386999999997</v>
      </c>
      <c r="U116" s="14">
        <v>25.192347000000002</v>
      </c>
      <c r="V116" s="14">
        <v>40.619644000000001</v>
      </c>
      <c r="W116" s="14">
        <v>27.621846999999999</v>
      </c>
      <c r="X116" s="14">
        <v>31.689893000000001</v>
      </c>
      <c r="Y116" s="14">
        <v>37.956929000000002</v>
      </c>
      <c r="Z116" s="14">
        <v>57.883881000000002</v>
      </c>
      <c r="AA116" s="14">
        <v>52.713189999999997</v>
      </c>
      <c r="AB116" s="14">
        <v>40.068223000000003</v>
      </c>
      <c r="AC116" s="14">
        <v>47.348616999999997</v>
      </c>
      <c r="AD116" s="14">
        <v>46.664264000000003</v>
      </c>
      <c r="AE116" s="14">
        <v>46.131706000000001</v>
      </c>
    </row>
    <row r="117" spans="1:31" ht="13.5" customHeight="1" x14ac:dyDescent="0.15">
      <c r="A117" s="1"/>
      <c r="B117" s="16" t="s">
        <v>141</v>
      </c>
      <c r="C117" s="10"/>
      <c r="D117" s="11"/>
      <c r="E117" s="11"/>
      <c r="F117" s="11"/>
      <c r="G117" s="11"/>
      <c r="H117" s="11"/>
      <c r="I117" s="11">
        <v>1.6382099999999999</v>
      </c>
      <c r="J117" s="11">
        <v>12.866248000000001</v>
      </c>
      <c r="K117" s="11">
        <v>10.886447</v>
      </c>
      <c r="L117" s="11">
        <v>15.814628000000001</v>
      </c>
      <c r="M117" s="11">
        <v>14.8467</v>
      </c>
      <c r="N117" s="11">
        <v>12.584801000000001</v>
      </c>
      <c r="O117" s="11">
        <v>16.297096</v>
      </c>
      <c r="P117" s="11">
        <v>22.878738999999999</v>
      </c>
      <c r="Q117" s="11">
        <v>42.447692000000004</v>
      </c>
      <c r="R117" s="11">
        <v>45.058416000000001</v>
      </c>
      <c r="S117" s="11">
        <v>44.268898999999998</v>
      </c>
      <c r="T117" s="11">
        <v>58.907049999999998</v>
      </c>
      <c r="U117" s="11">
        <v>50.721960000000003</v>
      </c>
      <c r="V117" s="11">
        <v>71.137854000000004</v>
      </c>
      <c r="W117" s="11">
        <v>186.10691399999999</v>
      </c>
      <c r="X117" s="11">
        <v>270.33338300000003</v>
      </c>
      <c r="Y117" s="11">
        <v>286.40580999999997</v>
      </c>
      <c r="Z117" s="11">
        <v>306.82780000000002</v>
      </c>
      <c r="AA117" s="11">
        <v>278.26841200000001</v>
      </c>
      <c r="AB117" s="11">
        <v>211.29582300000001</v>
      </c>
      <c r="AC117" s="11">
        <v>202.45286200000001</v>
      </c>
      <c r="AD117" s="11">
        <v>211.54382000000001</v>
      </c>
      <c r="AE117" s="11">
        <v>162.58365900000001</v>
      </c>
    </row>
    <row r="118" spans="1:31" ht="13.5" customHeight="1" x14ac:dyDescent="0.15">
      <c r="A118" s="1"/>
      <c r="B118" s="16" t="s">
        <v>142</v>
      </c>
      <c r="C118" s="13">
        <v>154.43169699999987</v>
      </c>
      <c r="D118" s="14">
        <v>164.131517</v>
      </c>
      <c r="E118" s="14">
        <v>175.200399</v>
      </c>
      <c r="F118" s="14">
        <v>141.114</v>
      </c>
      <c r="G118" s="14">
        <v>195.07499999999999</v>
      </c>
      <c r="H118" s="14">
        <v>180.9319999999999</v>
      </c>
      <c r="I118" s="14">
        <v>210.583034</v>
      </c>
      <c r="J118" s="14">
        <v>249.114259</v>
      </c>
      <c r="K118" s="14">
        <v>222.30965</v>
      </c>
      <c r="L118" s="14">
        <v>199.746261</v>
      </c>
      <c r="M118" s="14">
        <v>196.80420100000001</v>
      </c>
      <c r="N118" s="14">
        <v>179.6431</v>
      </c>
      <c r="O118" s="14">
        <v>170.35067900000001</v>
      </c>
      <c r="P118" s="14">
        <v>197.26768000000001</v>
      </c>
      <c r="Q118" s="14">
        <v>290.485364</v>
      </c>
      <c r="R118" s="14">
        <v>464.24342899999999</v>
      </c>
      <c r="S118" s="14">
        <v>589.55633599999999</v>
      </c>
      <c r="T118" s="14">
        <v>790.745452</v>
      </c>
      <c r="U118" s="14">
        <v>708.81388300000003</v>
      </c>
      <c r="V118" s="14">
        <v>879.35040000000004</v>
      </c>
      <c r="W118" s="14">
        <v>1397.5147689999999</v>
      </c>
      <c r="X118" s="14">
        <v>1013.77009</v>
      </c>
      <c r="Y118" s="14">
        <v>1101.772833</v>
      </c>
      <c r="Z118" s="14">
        <v>1341.002207</v>
      </c>
      <c r="AA118" s="14">
        <v>1197.912472</v>
      </c>
      <c r="AB118" s="14">
        <v>1110.4379060000001</v>
      </c>
      <c r="AC118" s="14">
        <v>1255.2544190000001</v>
      </c>
      <c r="AD118" s="14">
        <v>1033.5139529999999</v>
      </c>
      <c r="AE118" s="14">
        <v>1012.78188</v>
      </c>
    </row>
    <row r="119" spans="1:31" ht="13.5" customHeight="1" x14ac:dyDescent="0.15">
      <c r="A119" s="1"/>
      <c r="B119" s="16" t="s">
        <v>143</v>
      </c>
      <c r="C119" s="10"/>
      <c r="D119" s="11"/>
      <c r="E119" s="11"/>
      <c r="F119" s="11"/>
      <c r="G119" s="11"/>
      <c r="H119" s="11"/>
      <c r="I119" s="11">
        <v>5.3620910000000004</v>
      </c>
      <c r="J119" s="11">
        <v>8.3609329999999975</v>
      </c>
      <c r="K119" s="11">
        <v>6.4419379999999977</v>
      </c>
      <c r="L119" s="11">
        <v>10.853675000000001</v>
      </c>
      <c r="M119" s="11">
        <v>5.2599989999999996</v>
      </c>
      <c r="N119" s="11">
        <v>5.2081999999999997</v>
      </c>
      <c r="O119" s="11">
        <v>6.5044870000000001</v>
      </c>
      <c r="P119" s="11">
        <v>5.5632840000000003</v>
      </c>
      <c r="Q119" s="11">
        <v>8.3259410000000003</v>
      </c>
      <c r="R119" s="11">
        <v>14.925481</v>
      </c>
      <c r="S119" s="11">
        <v>20.727368999999999</v>
      </c>
      <c r="T119" s="11">
        <v>32.887450000000001</v>
      </c>
      <c r="U119" s="11">
        <v>22.770831999999999</v>
      </c>
      <c r="V119" s="11">
        <v>39.032933999999997</v>
      </c>
      <c r="W119" s="11">
        <v>38.137838000000002</v>
      </c>
      <c r="X119" s="11">
        <v>51.898758000000001</v>
      </c>
      <c r="Y119" s="11">
        <v>58.654274999999998</v>
      </c>
      <c r="Z119" s="11">
        <v>72.750009000000006</v>
      </c>
      <c r="AA119" s="11">
        <v>45.784616</v>
      </c>
      <c r="AB119" s="11">
        <v>57.853298000000002</v>
      </c>
      <c r="AC119" s="11">
        <v>59.050483</v>
      </c>
      <c r="AD119" s="11">
        <v>51.273197000000003</v>
      </c>
      <c r="AE119" s="11">
        <v>42.211095</v>
      </c>
    </row>
    <row r="120" spans="1:31" ht="13.5" customHeight="1" x14ac:dyDescent="0.15">
      <c r="A120" s="1"/>
      <c r="B120" s="16" t="s">
        <v>144</v>
      </c>
      <c r="C120" s="13">
        <v>88.36888399999998</v>
      </c>
      <c r="D120" s="14">
        <v>54.981164</v>
      </c>
      <c r="E120" s="14">
        <v>14.721102999999999</v>
      </c>
      <c r="F120" s="14">
        <v>30.87</v>
      </c>
      <c r="G120" s="14">
        <v>132.21600000000001</v>
      </c>
      <c r="H120" s="14">
        <v>98.891000000000005</v>
      </c>
      <c r="I120" s="14">
        <v>90.973799999999997</v>
      </c>
      <c r="J120" s="14">
        <v>46.831624999999988</v>
      </c>
      <c r="K120" s="14">
        <v>100.54454899999998</v>
      </c>
      <c r="L120" s="14">
        <v>146.99688800000001</v>
      </c>
      <c r="M120" s="14">
        <v>121.49799899999999</v>
      </c>
      <c r="N120" s="14">
        <v>128.58600000000001</v>
      </c>
      <c r="O120" s="14">
        <v>185.022098</v>
      </c>
      <c r="P120" s="14">
        <v>188.380707</v>
      </c>
      <c r="Q120" s="14">
        <v>289.54019799999998</v>
      </c>
      <c r="R120" s="14">
        <v>312.92459000000002</v>
      </c>
      <c r="S120" s="14">
        <v>472.93635399999999</v>
      </c>
      <c r="T120" s="14">
        <v>697.36794499999996</v>
      </c>
      <c r="U120" s="14">
        <v>506.987619</v>
      </c>
      <c r="V120" s="14">
        <v>639.37490500000001</v>
      </c>
      <c r="W120" s="14">
        <v>785.298497</v>
      </c>
      <c r="X120" s="14">
        <v>482.66316899999998</v>
      </c>
      <c r="Y120" s="14">
        <v>469.35643900000002</v>
      </c>
      <c r="Z120" s="14">
        <v>406.11215700000002</v>
      </c>
      <c r="AA120" s="14">
        <v>216.50525500000001</v>
      </c>
      <c r="AB120" s="14">
        <v>235.19439700000001</v>
      </c>
      <c r="AC120" s="14">
        <v>311.72953999999999</v>
      </c>
      <c r="AD120" s="14">
        <v>296.52040399999998</v>
      </c>
      <c r="AE120" s="14">
        <v>118.09927399999999</v>
      </c>
    </row>
    <row r="121" spans="1:31" ht="13.5" customHeight="1" x14ac:dyDescent="0.15">
      <c r="A121" s="1"/>
      <c r="B121" s="16" t="s">
        <v>145</v>
      </c>
      <c r="C121" s="10">
        <v>0.33456600000000009</v>
      </c>
      <c r="D121" s="11">
        <v>0.10616200000000001</v>
      </c>
      <c r="E121" s="11">
        <v>0.43039500000000003</v>
      </c>
      <c r="F121" s="11">
        <v>0.248</v>
      </c>
      <c r="G121" s="11">
        <v>10.653</v>
      </c>
      <c r="H121" s="11">
        <v>0.5129999999999999</v>
      </c>
      <c r="I121" s="11">
        <v>11.612368999999999</v>
      </c>
      <c r="J121" s="11">
        <v>45.625849999999993</v>
      </c>
      <c r="K121" s="11">
        <v>64.905831999999975</v>
      </c>
      <c r="L121" s="11">
        <v>85.203968000000003</v>
      </c>
      <c r="M121" s="11">
        <v>82.967500000000001</v>
      </c>
      <c r="N121" s="11">
        <v>62.792900000000003</v>
      </c>
      <c r="O121" s="11">
        <v>12.372436</v>
      </c>
      <c r="P121" s="11">
        <v>43.113700000000001</v>
      </c>
      <c r="Q121" s="11">
        <v>85.485523999999998</v>
      </c>
      <c r="R121" s="11">
        <v>65.810044000000005</v>
      </c>
      <c r="S121" s="11">
        <v>11.886782</v>
      </c>
      <c r="T121" s="11">
        <v>264.40956199999999</v>
      </c>
      <c r="U121" s="11">
        <v>40.568550999999999</v>
      </c>
      <c r="V121" s="11">
        <v>51.867451000000003</v>
      </c>
      <c r="W121" s="11">
        <v>154.22691599999999</v>
      </c>
      <c r="X121" s="11">
        <v>44.887393000000003</v>
      </c>
      <c r="Y121" s="11">
        <v>45.404904999999999</v>
      </c>
      <c r="Z121" s="11">
        <v>72.289467999999999</v>
      </c>
      <c r="AA121" s="11">
        <v>95.100059000000002</v>
      </c>
      <c r="AB121" s="11">
        <v>91.080094000000003</v>
      </c>
      <c r="AC121" s="11">
        <v>125.70885800000001</v>
      </c>
      <c r="AD121" s="11">
        <v>136.56727699999999</v>
      </c>
      <c r="AE121" s="11">
        <v>168.927921</v>
      </c>
    </row>
    <row r="122" spans="1:31" ht="13.5" customHeight="1" x14ac:dyDescent="0.15">
      <c r="A122" s="1"/>
      <c r="B122" s="16" t="s">
        <v>146</v>
      </c>
      <c r="C122" s="13">
        <v>24.710758999999989</v>
      </c>
      <c r="D122" s="14">
        <v>25.042231000000001</v>
      </c>
      <c r="E122" s="14">
        <v>44.628751000000001</v>
      </c>
      <c r="F122" s="14">
        <v>37.702999999999982</v>
      </c>
      <c r="G122" s="14">
        <v>73.076999999999998</v>
      </c>
      <c r="H122" s="14">
        <v>53.643999999999998</v>
      </c>
      <c r="I122" s="14">
        <v>71.305643000000003</v>
      </c>
      <c r="J122" s="14">
        <v>90.093205999999995</v>
      </c>
      <c r="K122" s="14">
        <v>61.066738999999984</v>
      </c>
      <c r="L122" s="14">
        <v>75.298798000000005</v>
      </c>
      <c r="M122" s="14">
        <v>68.708601000000002</v>
      </c>
      <c r="N122" s="14">
        <v>91.387500000000003</v>
      </c>
      <c r="O122" s="14">
        <v>89.423222999999993</v>
      </c>
      <c r="P122" s="14">
        <v>310.64752199999998</v>
      </c>
      <c r="Q122" s="14">
        <v>156.63528299999999</v>
      </c>
      <c r="R122" s="14">
        <v>181.134097</v>
      </c>
      <c r="S122" s="14">
        <v>129.397209</v>
      </c>
      <c r="T122" s="14">
        <v>352.97952600000002</v>
      </c>
      <c r="U122" s="14">
        <v>131.79514499999999</v>
      </c>
      <c r="V122" s="14">
        <v>137.70540399999999</v>
      </c>
      <c r="W122" s="14">
        <v>153.13012000000001</v>
      </c>
      <c r="X122" s="14">
        <v>158.22434899999999</v>
      </c>
      <c r="Y122" s="14">
        <v>159.34941799999999</v>
      </c>
      <c r="Z122" s="14">
        <v>152.64185800000001</v>
      </c>
      <c r="AA122" s="14">
        <v>95.239078000000006</v>
      </c>
      <c r="AB122" s="14">
        <v>90.205370000000002</v>
      </c>
      <c r="AC122" s="14">
        <v>104.55531499999999</v>
      </c>
      <c r="AD122" s="14">
        <v>108.711016</v>
      </c>
      <c r="AE122" s="14">
        <v>108.36263099999999</v>
      </c>
    </row>
    <row r="123" spans="1:31" ht="13.5" customHeight="1" x14ac:dyDescent="0.15">
      <c r="A123" s="1"/>
      <c r="B123" s="16" t="s">
        <v>147</v>
      </c>
      <c r="C123" s="10"/>
      <c r="D123" s="11"/>
      <c r="E123" s="11"/>
      <c r="F123" s="11"/>
      <c r="G123" s="11"/>
      <c r="H123" s="11">
        <v>0.29901228217720399</v>
      </c>
      <c r="I123" s="11">
        <v>0.29376600000000003</v>
      </c>
      <c r="J123" s="11">
        <v>0.494114</v>
      </c>
      <c r="K123" s="11">
        <v>0.90908099999999969</v>
      </c>
      <c r="L123" s="11">
        <v>1.173781</v>
      </c>
      <c r="M123" s="11">
        <v>1.651802</v>
      </c>
      <c r="N123" s="11">
        <v>4.8814979999999997</v>
      </c>
      <c r="O123" s="11">
        <v>1.871375</v>
      </c>
      <c r="P123" s="11">
        <v>3.264564</v>
      </c>
      <c r="Q123" s="11">
        <v>4.2477910000000003</v>
      </c>
      <c r="R123" s="11">
        <v>1.313645</v>
      </c>
      <c r="S123" s="11">
        <v>5.8496779999999999</v>
      </c>
      <c r="T123" s="11">
        <v>9.704345</v>
      </c>
      <c r="U123" s="11">
        <v>15.179874</v>
      </c>
      <c r="V123" s="11">
        <v>10.092363000000001</v>
      </c>
      <c r="W123" s="11">
        <v>8.1682310000000005</v>
      </c>
      <c r="X123" s="11">
        <v>8.4378519999999995</v>
      </c>
      <c r="Y123" s="11">
        <v>6.6568490000000002</v>
      </c>
      <c r="Z123" s="11">
        <v>8.2758610000000008</v>
      </c>
      <c r="AA123" s="11">
        <v>3.2024789999999999</v>
      </c>
      <c r="AB123" s="11">
        <v>7.1766189999999996</v>
      </c>
      <c r="AC123" s="11">
        <v>15.299954</v>
      </c>
      <c r="AD123" s="11">
        <v>33.561535999999997</v>
      </c>
      <c r="AE123" s="11">
        <v>207.13555099999999</v>
      </c>
    </row>
    <row r="124" spans="1:31" ht="13.5" customHeight="1" x14ac:dyDescent="0.15">
      <c r="A124" s="1"/>
      <c r="B124" s="16" t="s">
        <v>148</v>
      </c>
      <c r="C124" s="13">
        <v>12.090596</v>
      </c>
      <c r="D124" s="14">
        <v>45.242260999999999</v>
      </c>
      <c r="E124" s="14">
        <v>55.857286999999999</v>
      </c>
      <c r="F124" s="14">
        <v>64.227999999999994</v>
      </c>
      <c r="G124" s="14">
        <v>64.834000000000003</v>
      </c>
      <c r="H124" s="14">
        <v>73.316999999999993</v>
      </c>
      <c r="I124" s="14">
        <v>69.593625000000003</v>
      </c>
      <c r="J124" s="14">
        <v>66.567820999999981</v>
      </c>
      <c r="K124" s="14">
        <v>66.270819999999986</v>
      </c>
      <c r="L124" s="14">
        <v>71.624091000000007</v>
      </c>
      <c r="M124" s="14">
        <v>74.509699999999995</v>
      </c>
      <c r="N124" s="14">
        <v>74.2607</v>
      </c>
      <c r="O124" s="14">
        <v>73.079122999999996</v>
      </c>
      <c r="P124" s="14">
        <v>63.406905000000002</v>
      </c>
      <c r="Q124" s="14">
        <v>83.584104999999994</v>
      </c>
      <c r="R124" s="14">
        <v>90.812635</v>
      </c>
      <c r="S124" s="14">
        <v>0.12413100000000001</v>
      </c>
      <c r="T124" s="14">
        <v>137.036834</v>
      </c>
      <c r="U124" s="14">
        <v>101.49436900000001</v>
      </c>
      <c r="V124" s="14">
        <v>97.836444999999998</v>
      </c>
      <c r="W124" s="14">
        <v>120.719094</v>
      </c>
      <c r="X124" s="14">
        <v>129.830063</v>
      </c>
      <c r="Y124" s="14">
        <v>143.46018100000001</v>
      </c>
      <c r="Z124" s="14">
        <v>171.059584</v>
      </c>
      <c r="AA124" s="14">
        <v>173.87502799999999</v>
      </c>
      <c r="AB124" s="14">
        <v>121.685824</v>
      </c>
      <c r="AC124" s="14">
        <v>129.37622400000001</v>
      </c>
      <c r="AD124" s="14">
        <v>137.007622</v>
      </c>
      <c r="AE124" s="14">
        <v>196.54545300000001</v>
      </c>
    </row>
    <row r="125" spans="1:31" ht="13.5" customHeight="1" x14ac:dyDescent="0.15">
      <c r="A125" s="1"/>
      <c r="B125" s="16" t="s">
        <v>149</v>
      </c>
      <c r="C125" s="10"/>
      <c r="D125" s="11"/>
      <c r="E125" s="11"/>
      <c r="F125" s="11"/>
      <c r="G125" s="11"/>
      <c r="H125" s="11"/>
      <c r="I125" s="11">
        <v>1.2296E-2</v>
      </c>
      <c r="J125" s="11">
        <v>0.64074299999999995</v>
      </c>
      <c r="K125" s="11">
        <v>2.0766289999999992</v>
      </c>
      <c r="L125" s="11">
        <v>0.14443500000000001</v>
      </c>
      <c r="M125" s="11">
        <v>0.86459900000000001</v>
      </c>
      <c r="N125" s="11">
        <v>0.66210100000000005</v>
      </c>
      <c r="O125" s="11">
        <v>0.72898399999999997</v>
      </c>
      <c r="P125" s="11">
        <v>0.24057600000000001</v>
      </c>
      <c r="Q125" s="11">
        <v>0.24254899999999999</v>
      </c>
      <c r="R125" s="11">
        <v>0.52905500000000005</v>
      </c>
      <c r="S125" s="11">
        <v>1.295863</v>
      </c>
      <c r="T125" s="11">
        <v>1.6105879999999999</v>
      </c>
      <c r="U125" s="11">
        <v>1.4083589999999999</v>
      </c>
      <c r="V125" s="11">
        <v>1.415848</v>
      </c>
      <c r="W125" s="11">
        <v>2.4973269999999999</v>
      </c>
      <c r="X125" s="11">
        <v>2.7775439999999998</v>
      </c>
      <c r="Y125" s="11">
        <v>0.85846299999999998</v>
      </c>
      <c r="Z125" s="11">
        <v>0.89183000000000001</v>
      </c>
      <c r="AA125" s="11">
        <v>1.049887</v>
      </c>
      <c r="AB125" s="11">
        <v>1.4865710000000001</v>
      </c>
      <c r="AC125" s="11">
        <v>0.66680200000000001</v>
      </c>
      <c r="AD125" s="11">
        <v>1.803437</v>
      </c>
      <c r="AE125" s="11">
        <v>1.2503</v>
      </c>
    </row>
    <row r="126" spans="1:31" ht="13.5" customHeight="1" x14ac:dyDescent="0.15">
      <c r="A126" s="1"/>
      <c r="B126" s="16" t="s">
        <v>150</v>
      </c>
      <c r="C126" s="13">
        <v>12.16569</v>
      </c>
      <c r="D126" s="14">
        <v>10.821148000000001</v>
      </c>
      <c r="E126" s="14">
        <v>14.903335999999999</v>
      </c>
      <c r="F126" s="14">
        <v>17.002999999999993</v>
      </c>
      <c r="G126" s="14">
        <v>25.86399999999999</v>
      </c>
      <c r="H126" s="14">
        <v>32.878999999999998</v>
      </c>
      <c r="I126" s="14">
        <v>35.496116999999998</v>
      </c>
      <c r="J126" s="14">
        <v>46.468274999999991</v>
      </c>
      <c r="K126" s="14">
        <v>42.130650000000003</v>
      </c>
      <c r="L126" s="14">
        <v>44.204160000000002</v>
      </c>
      <c r="M126" s="14">
        <v>40.760500999999998</v>
      </c>
      <c r="N126" s="14">
        <v>31.137001999999999</v>
      </c>
      <c r="O126" s="14">
        <v>28.73058</v>
      </c>
      <c r="P126" s="14">
        <v>29.104724999999998</v>
      </c>
      <c r="Q126" s="14">
        <v>24.342334999999999</v>
      </c>
      <c r="R126" s="14">
        <v>22.669176</v>
      </c>
      <c r="S126" s="14">
        <v>44.321167000000003</v>
      </c>
      <c r="T126" s="14">
        <v>67.146810000000002</v>
      </c>
      <c r="U126" s="14">
        <v>67.168097000000003</v>
      </c>
      <c r="V126" s="14">
        <v>58.362940999999999</v>
      </c>
      <c r="W126" s="14">
        <v>64.158837000000005</v>
      </c>
      <c r="X126" s="14">
        <v>75.744175999999996</v>
      </c>
      <c r="Y126" s="14">
        <v>75.861788000000004</v>
      </c>
      <c r="Z126" s="14">
        <v>74.166061999999997</v>
      </c>
      <c r="AA126" s="14">
        <v>83.573465999999996</v>
      </c>
      <c r="AB126" s="14">
        <v>76.368189999999998</v>
      </c>
      <c r="AC126" s="14">
        <v>83.712057999999999</v>
      </c>
      <c r="AD126" s="14">
        <v>103.46314599999999</v>
      </c>
      <c r="AE126" s="14">
        <v>81.972014999999999</v>
      </c>
    </row>
    <row r="127" spans="1:31" ht="13.5" customHeight="1" x14ac:dyDescent="0.15">
      <c r="A127" s="1"/>
      <c r="B127" s="16" t="s">
        <v>151</v>
      </c>
      <c r="C127" s="10">
        <v>5.4709589999999997</v>
      </c>
      <c r="D127" s="11">
        <v>4.6550089999999997</v>
      </c>
      <c r="E127" s="11">
        <v>2.7867679999999999</v>
      </c>
      <c r="F127" s="11">
        <v>2.1709999999999998</v>
      </c>
      <c r="G127" s="11">
        <v>1.444</v>
      </c>
      <c r="H127" s="11">
        <v>2.2139999999999991</v>
      </c>
      <c r="I127" s="11">
        <v>4.2664660000000003</v>
      </c>
      <c r="J127" s="11">
        <v>4.8632049999999989</v>
      </c>
      <c r="K127" s="11">
        <v>4.5729529999999992</v>
      </c>
      <c r="L127" s="11">
        <v>3.1247400000000001</v>
      </c>
      <c r="M127" s="11">
        <v>3.2107009999999998</v>
      </c>
      <c r="N127" s="11">
        <v>5.8327010000000001</v>
      </c>
      <c r="O127" s="11">
        <v>5.4810040000000004</v>
      </c>
      <c r="P127" s="11">
        <v>7.301158</v>
      </c>
      <c r="Q127" s="11">
        <v>18.002182999999999</v>
      </c>
      <c r="R127" s="11">
        <v>34.158662999999997</v>
      </c>
      <c r="S127" s="11">
        <v>34.483811000000003</v>
      </c>
      <c r="T127" s="11">
        <v>44.678491000000001</v>
      </c>
      <c r="U127" s="11">
        <v>56.160862000000002</v>
      </c>
      <c r="V127" s="11">
        <v>48.465950999999997</v>
      </c>
      <c r="W127" s="11">
        <v>19.600531</v>
      </c>
      <c r="X127" s="11">
        <v>65.239834000000002</v>
      </c>
      <c r="Y127" s="11">
        <v>62.236277999999999</v>
      </c>
      <c r="Z127" s="11">
        <v>36.147654000000003</v>
      </c>
      <c r="AA127" s="11">
        <v>28.004981999999998</v>
      </c>
      <c r="AB127" s="11">
        <v>19.556875000000002</v>
      </c>
      <c r="AC127" s="11">
        <v>14.497076</v>
      </c>
      <c r="AD127" s="11">
        <v>21.738744000000001</v>
      </c>
      <c r="AE127" s="11">
        <v>28.974734999999999</v>
      </c>
    </row>
    <row r="128" spans="1:31" ht="13.5" customHeight="1" x14ac:dyDescent="0.15">
      <c r="A128" s="1"/>
      <c r="B128" s="16" t="s">
        <v>152</v>
      </c>
      <c r="C128" s="13">
        <v>4.7625339999999978</v>
      </c>
      <c r="D128" s="14">
        <v>10.035195</v>
      </c>
      <c r="E128" s="14">
        <v>11.378030000000001</v>
      </c>
      <c r="F128" s="14">
        <v>7.2960000000000003</v>
      </c>
      <c r="G128" s="14">
        <v>10.791</v>
      </c>
      <c r="H128" s="14">
        <v>16.327000000000002</v>
      </c>
      <c r="I128" s="14">
        <v>10.205514000000001</v>
      </c>
      <c r="J128" s="14">
        <v>8.1934509999999996</v>
      </c>
      <c r="K128" s="14">
        <v>13.808813999999996</v>
      </c>
      <c r="L128" s="14">
        <v>18.648806</v>
      </c>
      <c r="M128" s="14">
        <v>17.510400000000001</v>
      </c>
      <c r="N128" s="14">
        <v>13.437200000000001</v>
      </c>
      <c r="O128" s="14">
        <v>9.0976549999999996</v>
      </c>
      <c r="P128" s="14">
        <v>14.023323</v>
      </c>
      <c r="Q128" s="14">
        <v>14.147705999999999</v>
      </c>
      <c r="R128" s="14">
        <v>10.533068999999999</v>
      </c>
      <c r="S128" s="14">
        <v>12.262148</v>
      </c>
      <c r="T128" s="14">
        <v>12.197228000000001</v>
      </c>
      <c r="U128" s="14">
        <v>16.381944000000001</v>
      </c>
      <c r="V128" s="14">
        <v>12.730226</v>
      </c>
      <c r="W128" s="14">
        <v>26.421246</v>
      </c>
      <c r="X128" s="14">
        <v>69.675627000000006</v>
      </c>
      <c r="Y128" s="14">
        <v>96.110668000000004</v>
      </c>
      <c r="Z128" s="14">
        <v>106.810812</v>
      </c>
      <c r="AA128" s="14">
        <v>59.449289999999998</v>
      </c>
      <c r="AB128" s="14">
        <v>71.029674</v>
      </c>
      <c r="AC128" s="14">
        <v>99.327172000000004</v>
      </c>
      <c r="AD128" s="14">
        <v>75.959225000000004</v>
      </c>
      <c r="AE128" s="14">
        <v>59.477587999999997</v>
      </c>
    </row>
    <row r="129" spans="1:31" ht="13.5" customHeight="1" x14ac:dyDescent="0.15">
      <c r="A129" s="1"/>
      <c r="B129" s="16" t="s">
        <v>153</v>
      </c>
      <c r="C129" s="10">
        <v>13.122629</v>
      </c>
      <c r="D129" s="11">
        <v>13.382835</v>
      </c>
      <c r="E129" s="11">
        <v>15.452764999999999</v>
      </c>
      <c r="F129" s="11">
        <v>25.956</v>
      </c>
      <c r="G129" s="11">
        <v>19.468</v>
      </c>
      <c r="H129" s="11">
        <v>18.811</v>
      </c>
      <c r="I129" s="11">
        <v>15.209217000000001</v>
      </c>
      <c r="J129" s="11">
        <v>26.311757000000004</v>
      </c>
      <c r="K129" s="11">
        <v>22.680185999999992</v>
      </c>
      <c r="L129" s="11">
        <v>23.604171999999998</v>
      </c>
      <c r="M129" s="11">
        <v>23.954699000000002</v>
      </c>
      <c r="N129" s="11">
        <v>23.384301000000001</v>
      </c>
      <c r="O129" s="11">
        <v>32.193761000000002</v>
      </c>
      <c r="P129" s="11">
        <v>36.371127000000001</v>
      </c>
      <c r="Q129" s="11">
        <v>31.713751999999999</v>
      </c>
      <c r="R129" s="11">
        <v>54.708461999999997</v>
      </c>
      <c r="S129" s="11">
        <v>47.142646999999997</v>
      </c>
      <c r="T129" s="11">
        <v>56.761491999999997</v>
      </c>
      <c r="U129" s="11">
        <v>55.081257000000001</v>
      </c>
      <c r="V129" s="11">
        <v>47.535271999999999</v>
      </c>
      <c r="W129" s="11">
        <v>75.546306000000001</v>
      </c>
      <c r="X129" s="11">
        <v>89.828593999999995</v>
      </c>
      <c r="Y129" s="11">
        <v>68.488322999999994</v>
      </c>
      <c r="Z129" s="11">
        <v>82.192649000000003</v>
      </c>
      <c r="AA129" s="11">
        <v>87.394733000000002</v>
      </c>
      <c r="AB129" s="11">
        <v>95.614814999999993</v>
      </c>
      <c r="AC129" s="11">
        <v>85.923789999999997</v>
      </c>
      <c r="AD129" s="11">
        <v>85.22081</v>
      </c>
      <c r="AE129" s="11">
        <v>84.055047000000002</v>
      </c>
    </row>
    <row r="130" spans="1:31" ht="13.5" customHeight="1" x14ac:dyDescent="0.15">
      <c r="A130" s="1"/>
      <c r="B130" s="16" t="s">
        <v>154</v>
      </c>
      <c r="C130" s="13">
        <v>6.2891799999999991</v>
      </c>
      <c r="D130" s="14">
        <v>6.8817969999999997</v>
      </c>
      <c r="E130" s="14">
        <v>6.8340909999999999</v>
      </c>
      <c r="F130" s="14">
        <v>7.38</v>
      </c>
      <c r="G130" s="14">
        <v>9.9770000000000003</v>
      </c>
      <c r="H130" s="14">
        <v>14.874000000000001</v>
      </c>
      <c r="I130" s="14">
        <v>11.248295000000001</v>
      </c>
      <c r="J130" s="14">
        <v>19.284303000000012</v>
      </c>
      <c r="K130" s="14">
        <v>12.006201000000004</v>
      </c>
      <c r="L130" s="14">
        <v>15.705017</v>
      </c>
      <c r="M130" s="14">
        <v>19.936001000000001</v>
      </c>
      <c r="N130" s="14">
        <v>18.820201999999998</v>
      </c>
      <c r="O130" s="14">
        <v>16.585967</v>
      </c>
      <c r="P130" s="14">
        <v>20.860527999999999</v>
      </c>
      <c r="Q130" s="14">
        <v>29.214542000000002</v>
      </c>
      <c r="R130" s="14">
        <v>45.416409000000002</v>
      </c>
      <c r="S130" s="14">
        <v>98.229455000000002</v>
      </c>
      <c r="T130" s="14">
        <v>153.07865799999999</v>
      </c>
      <c r="U130" s="14">
        <v>92.852622999999994</v>
      </c>
      <c r="V130" s="14">
        <v>115.71776199999999</v>
      </c>
      <c r="W130" s="14">
        <v>186.47378399999999</v>
      </c>
      <c r="X130" s="14">
        <v>237.84198599999999</v>
      </c>
      <c r="Y130" s="14">
        <v>209.38825499999999</v>
      </c>
      <c r="Z130" s="14">
        <v>244.652064</v>
      </c>
      <c r="AA130" s="14">
        <v>211.746341</v>
      </c>
      <c r="AB130" s="14">
        <v>201.89945499999999</v>
      </c>
      <c r="AC130" s="14">
        <v>257.44244600000002</v>
      </c>
      <c r="AD130" s="14">
        <v>321.74994600000002</v>
      </c>
      <c r="AE130" s="14">
        <v>294.12533200000001</v>
      </c>
    </row>
    <row r="131" spans="1:31" ht="13.5" customHeight="1" x14ac:dyDescent="0.15">
      <c r="A131" s="1"/>
      <c r="B131" s="16" t="s">
        <v>155</v>
      </c>
      <c r="C131" s="10">
        <v>68.116851999999994</v>
      </c>
      <c r="D131" s="11">
        <v>80.807653999999999</v>
      </c>
      <c r="E131" s="11">
        <v>122.570241</v>
      </c>
      <c r="F131" s="11">
        <v>142.39599999999999</v>
      </c>
      <c r="G131" s="11">
        <v>119.32199999999997</v>
      </c>
      <c r="H131" s="11">
        <v>124.79799999999999</v>
      </c>
      <c r="I131" s="11">
        <v>167.051862</v>
      </c>
      <c r="J131" s="11">
        <v>166.61077</v>
      </c>
      <c r="K131" s="11">
        <v>163.66281000000001</v>
      </c>
      <c r="L131" s="11">
        <v>149.232799</v>
      </c>
      <c r="M131" s="11">
        <v>178.63399899999999</v>
      </c>
      <c r="N131" s="11">
        <v>264.89169900000002</v>
      </c>
      <c r="O131" s="11">
        <v>265.38336299999997</v>
      </c>
      <c r="P131" s="11">
        <v>415.89594299999999</v>
      </c>
      <c r="Q131" s="11">
        <v>634.21999000000005</v>
      </c>
      <c r="R131" s="11">
        <v>734.09957599999996</v>
      </c>
      <c r="S131" s="11">
        <v>935.01240499999994</v>
      </c>
      <c r="T131" s="11">
        <v>929.64561800000001</v>
      </c>
      <c r="U131" s="11">
        <v>665.28527299999996</v>
      </c>
      <c r="V131" s="11">
        <v>688.18709200000001</v>
      </c>
      <c r="W131" s="11">
        <v>936.01372800000001</v>
      </c>
      <c r="X131" s="11">
        <v>1381.7544740000001</v>
      </c>
      <c r="Y131" s="11">
        <v>1415.437768</v>
      </c>
      <c r="Z131" s="11">
        <v>2045.294361</v>
      </c>
      <c r="AA131" s="11">
        <v>1989.5634399999999</v>
      </c>
      <c r="AB131" s="11">
        <v>2018.2409050000001</v>
      </c>
      <c r="AC131" s="11">
        <v>2398.1972540000002</v>
      </c>
      <c r="AD131" s="11">
        <v>2467.8665879999999</v>
      </c>
      <c r="AE131" s="11">
        <v>1944.0203059999999</v>
      </c>
    </row>
    <row r="132" spans="1:31" ht="13.5" customHeight="1" x14ac:dyDescent="0.15">
      <c r="A132" s="1"/>
      <c r="B132" s="16" t="s">
        <v>156</v>
      </c>
      <c r="C132" s="13">
        <v>3.4111029999999989</v>
      </c>
      <c r="D132" s="14">
        <v>7.7133609999999999</v>
      </c>
      <c r="E132" s="14">
        <v>10.736452</v>
      </c>
      <c r="F132" s="14">
        <v>11.840999999999994</v>
      </c>
      <c r="G132" s="14">
        <v>12.646000000000001</v>
      </c>
      <c r="H132" s="14">
        <v>12.427</v>
      </c>
      <c r="I132" s="14">
        <v>17.747724000000002</v>
      </c>
      <c r="J132" s="14">
        <v>16.004270000000002</v>
      </c>
      <c r="K132" s="14">
        <v>10.588477000000005</v>
      </c>
      <c r="L132" s="14">
        <v>12.649941</v>
      </c>
      <c r="M132" s="14">
        <v>20.754099</v>
      </c>
      <c r="N132" s="14">
        <v>24.306301000000001</v>
      </c>
      <c r="O132" s="14">
        <v>24.617470000000001</v>
      </c>
      <c r="P132" s="14">
        <v>35.493099000000001</v>
      </c>
      <c r="Q132" s="14">
        <v>61.695780999999997</v>
      </c>
      <c r="R132" s="14">
        <v>101.740126</v>
      </c>
      <c r="S132" s="14">
        <v>146.36198200000001</v>
      </c>
      <c r="T132" s="14">
        <v>85.920541</v>
      </c>
      <c r="U132" s="14">
        <v>73.935407999999995</v>
      </c>
      <c r="V132" s="14">
        <v>73.213901000000007</v>
      </c>
      <c r="W132" s="14">
        <v>74.309729000000004</v>
      </c>
      <c r="X132" s="14">
        <v>92.775013999999999</v>
      </c>
      <c r="Y132" s="14">
        <v>95.370597000000004</v>
      </c>
      <c r="Z132" s="14">
        <v>92.449675999999997</v>
      </c>
      <c r="AA132" s="14">
        <v>96.529296000000002</v>
      </c>
      <c r="AB132" s="14">
        <v>57.545850999999999</v>
      </c>
      <c r="AC132" s="14">
        <v>74.769295999999997</v>
      </c>
      <c r="AD132" s="14">
        <v>91.231238000000005</v>
      </c>
      <c r="AE132" s="14">
        <v>168.394035</v>
      </c>
    </row>
    <row r="133" spans="1:31" ht="13.5" customHeight="1" x14ac:dyDescent="0.15">
      <c r="A133" s="1"/>
      <c r="B133" s="16" t="s">
        <v>157</v>
      </c>
      <c r="C133" s="10">
        <v>457.96123899999986</v>
      </c>
      <c r="D133" s="11">
        <v>583.05455400000005</v>
      </c>
      <c r="E133" s="11">
        <v>556.34553600000004</v>
      </c>
      <c r="F133" s="11">
        <v>413.12200000000001</v>
      </c>
      <c r="G133" s="11">
        <v>448.18</v>
      </c>
      <c r="H133" s="11">
        <v>515.61400000000003</v>
      </c>
      <c r="I133" s="11">
        <v>579.31114000000002</v>
      </c>
      <c r="J133" s="11">
        <v>505.9217759999998</v>
      </c>
      <c r="K133" s="11">
        <v>456.35657099999986</v>
      </c>
      <c r="L133" s="11">
        <v>505.44159999999999</v>
      </c>
      <c r="M133" s="11">
        <v>482.47190000000001</v>
      </c>
      <c r="N133" s="11">
        <v>474.96249899999998</v>
      </c>
      <c r="O133" s="11">
        <v>434.55273199999999</v>
      </c>
      <c r="P133" s="11">
        <v>418.24178699999999</v>
      </c>
      <c r="Q133" s="11">
        <v>524.24175300000002</v>
      </c>
      <c r="R133" s="11">
        <v>672.07738099999995</v>
      </c>
      <c r="S133" s="11">
        <v>944.28601400000002</v>
      </c>
      <c r="T133" s="11">
        <v>1191.9495280000001</v>
      </c>
      <c r="U133" s="11">
        <v>956.24524199999996</v>
      </c>
      <c r="V133" s="11">
        <v>1167.2965859999999</v>
      </c>
      <c r="W133" s="11">
        <v>1430.1256989999999</v>
      </c>
      <c r="X133" s="11">
        <v>1776.506999</v>
      </c>
      <c r="Y133" s="11">
        <v>1734.016654</v>
      </c>
      <c r="Z133" s="11">
        <v>2156.3251319999999</v>
      </c>
      <c r="AA133" s="11">
        <v>2060.6850399999998</v>
      </c>
      <c r="AB133" s="11">
        <v>1333.1008879999999</v>
      </c>
      <c r="AC133" s="11">
        <v>1378.030379</v>
      </c>
      <c r="AD133" s="11">
        <v>1222.42686</v>
      </c>
      <c r="AE133" s="11">
        <v>1503.158688</v>
      </c>
    </row>
    <row r="134" spans="1:31" ht="13.5" customHeight="1" x14ac:dyDescent="0.15">
      <c r="A134" s="1"/>
      <c r="B134" s="16" t="s">
        <v>158</v>
      </c>
      <c r="C134" s="13">
        <v>2.4764000000000008E-2</v>
      </c>
      <c r="D134" s="14">
        <v>2.5732000000000001E-2</v>
      </c>
      <c r="E134" s="14">
        <v>1.2921E-2</v>
      </c>
      <c r="F134" s="14"/>
      <c r="G134" s="14">
        <v>0.14199999999999999</v>
      </c>
      <c r="H134" s="14">
        <v>0.52</v>
      </c>
      <c r="I134" s="14">
        <v>0.64007800000000004</v>
      </c>
      <c r="J134" s="14">
        <v>0.89723999999999948</v>
      </c>
      <c r="K134" s="14">
        <v>9.6954469999999979</v>
      </c>
      <c r="L134" s="14">
        <v>6.7351190000000001</v>
      </c>
      <c r="M134" s="14">
        <v>12.5215</v>
      </c>
      <c r="N134" s="14">
        <v>3.2462</v>
      </c>
      <c r="O134" s="14">
        <v>1.2616160000000001</v>
      </c>
      <c r="P134" s="14">
        <v>1.1242399999999999</v>
      </c>
      <c r="Q134" s="14">
        <v>8.8957339999999991</v>
      </c>
      <c r="R134" s="14">
        <v>5.8511249999999997</v>
      </c>
      <c r="S134" s="14">
        <v>7.8160980000000002</v>
      </c>
      <c r="T134" s="14">
        <v>3.039342</v>
      </c>
      <c r="U134" s="14">
        <v>2.5945330000000002</v>
      </c>
      <c r="V134" s="14">
        <v>4.1591379999999996</v>
      </c>
      <c r="W134" s="14">
        <v>5.9479959999999998</v>
      </c>
      <c r="X134" s="14">
        <v>10.854255</v>
      </c>
      <c r="Y134" s="14">
        <v>22.081023999999999</v>
      </c>
      <c r="Z134" s="14">
        <v>36.639522999999997</v>
      </c>
      <c r="AA134" s="14">
        <v>30.904295999999999</v>
      </c>
      <c r="AB134" s="14">
        <v>42.43703</v>
      </c>
      <c r="AC134" s="14">
        <v>75.541165000000007</v>
      </c>
      <c r="AD134" s="14">
        <v>68.111565999999996</v>
      </c>
      <c r="AE134" s="14">
        <v>63.610016000000002</v>
      </c>
    </row>
    <row r="135" spans="1:31" ht="13.5" customHeight="1" x14ac:dyDescent="0.15">
      <c r="A135" s="1"/>
      <c r="B135" s="16" t="s">
        <v>159</v>
      </c>
      <c r="C135" s="10">
        <v>3.368817</v>
      </c>
      <c r="D135" s="11">
        <v>6.3028979999999999</v>
      </c>
      <c r="E135" s="11">
        <v>5.5794379999999997</v>
      </c>
      <c r="F135" s="11">
        <v>8.8859999999999975</v>
      </c>
      <c r="G135" s="11">
        <v>7.5439999999999996</v>
      </c>
      <c r="H135" s="11">
        <v>10.185</v>
      </c>
      <c r="I135" s="11">
        <v>17.398776999999999</v>
      </c>
      <c r="J135" s="11">
        <v>24.590490000000006</v>
      </c>
      <c r="K135" s="11">
        <v>39.396307000000014</v>
      </c>
      <c r="L135" s="11">
        <v>27.894176999999999</v>
      </c>
      <c r="M135" s="11">
        <v>62.139598999999997</v>
      </c>
      <c r="N135" s="11">
        <v>92.579898999999997</v>
      </c>
      <c r="O135" s="11">
        <v>48.229774999999997</v>
      </c>
      <c r="P135" s="11">
        <v>54.611297</v>
      </c>
      <c r="Q135" s="11">
        <v>77.793638000000001</v>
      </c>
      <c r="R135" s="11">
        <v>85.058374999999998</v>
      </c>
      <c r="S135" s="11">
        <v>84.540769999999995</v>
      </c>
      <c r="T135" s="11">
        <v>102.493672</v>
      </c>
      <c r="U135" s="11">
        <v>80.077500000000001</v>
      </c>
      <c r="V135" s="11">
        <v>96.956754000000004</v>
      </c>
      <c r="W135" s="11">
        <v>81.234915000000001</v>
      </c>
      <c r="X135" s="11">
        <v>82.52149</v>
      </c>
      <c r="Y135" s="11">
        <v>83.342552999999995</v>
      </c>
      <c r="Z135" s="11">
        <v>74.384462999999997</v>
      </c>
      <c r="AA135" s="11">
        <v>77.881304</v>
      </c>
      <c r="AB135" s="11">
        <v>72.372035999999994</v>
      </c>
      <c r="AC135" s="11">
        <v>61.064326999999999</v>
      </c>
      <c r="AD135" s="11">
        <v>89.619934999999998</v>
      </c>
      <c r="AE135" s="11">
        <v>102.292447</v>
      </c>
    </row>
    <row r="136" spans="1:31" ht="13.5" customHeight="1" x14ac:dyDescent="0.15">
      <c r="A136" s="1"/>
      <c r="B136" s="16" t="s">
        <v>160</v>
      </c>
      <c r="C136" s="13">
        <v>12.626688999999999</v>
      </c>
      <c r="D136" s="14">
        <v>12.808942999999999</v>
      </c>
      <c r="E136" s="14">
        <v>8.9119960000000003</v>
      </c>
      <c r="F136" s="14">
        <v>9.9209999999999994</v>
      </c>
      <c r="G136" s="14">
        <v>15.504</v>
      </c>
      <c r="H136" s="14">
        <v>33.287999999999997</v>
      </c>
      <c r="I136" s="14">
        <v>48.693466999999998</v>
      </c>
      <c r="J136" s="14">
        <v>80.326126999999985</v>
      </c>
      <c r="K136" s="14">
        <v>64.576361999999989</v>
      </c>
      <c r="L136" s="14">
        <v>60.349429999999998</v>
      </c>
      <c r="M136" s="14">
        <v>59.771298999999999</v>
      </c>
      <c r="N136" s="14">
        <v>59.212299999999999</v>
      </c>
      <c r="O136" s="14">
        <v>39.774687</v>
      </c>
      <c r="P136" s="14">
        <v>47.538196999999997</v>
      </c>
      <c r="Q136" s="14">
        <v>48.442858999999999</v>
      </c>
      <c r="R136" s="14">
        <v>55.715981999999997</v>
      </c>
      <c r="S136" s="14">
        <v>79.480980000000002</v>
      </c>
      <c r="T136" s="14">
        <v>98.773060000000001</v>
      </c>
      <c r="U136" s="14">
        <v>90.060987999999995</v>
      </c>
      <c r="V136" s="14">
        <v>68.660193000000007</v>
      </c>
      <c r="W136" s="14">
        <v>71.923285000000007</v>
      </c>
      <c r="X136" s="14">
        <v>58.596741999999999</v>
      </c>
      <c r="Y136" s="14">
        <v>33.029558999999999</v>
      </c>
      <c r="Z136" s="14">
        <v>46.303829</v>
      </c>
      <c r="AA136" s="14">
        <v>32.184700999999997</v>
      </c>
      <c r="AB136" s="14">
        <v>25.888876</v>
      </c>
      <c r="AC136" s="14">
        <v>34.591341</v>
      </c>
      <c r="AD136" s="14">
        <v>41.527349000000001</v>
      </c>
      <c r="AE136" s="14">
        <v>44.865923000000002</v>
      </c>
    </row>
    <row r="137" spans="1:31" ht="13.5" customHeight="1" x14ac:dyDescent="0.15">
      <c r="A137" s="1"/>
      <c r="B137" s="16" t="s">
        <v>161</v>
      </c>
      <c r="C137" s="10"/>
      <c r="D137" s="11"/>
      <c r="E137" s="11"/>
      <c r="F137" s="11"/>
      <c r="G137" s="11"/>
      <c r="H137" s="11"/>
      <c r="I137" s="11"/>
      <c r="J137" s="11">
        <v>0.17207999999999998</v>
      </c>
      <c r="K137" s="11">
        <v>9.2109999999999984E-2</v>
      </c>
      <c r="L137" s="11">
        <v>2.7900000000000001E-2</v>
      </c>
      <c r="M137" s="11">
        <v>0.16219900000000001</v>
      </c>
      <c r="N137" s="11">
        <v>0.18990000000000001</v>
      </c>
      <c r="O137" s="11">
        <v>0.81860200000000005</v>
      </c>
      <c r="P137" s="11">
        <v>7.5401999999999997E-2</v>
      </c>
      <c r="Q137" s="11">
        <v>8.7598999999999996E-2</v>
      </c>
      <c r="R137" s="11">
        <v>0.12932099999999999</v>
      </c>
      <c r="S137" s="11">
        <v>0.48589500000000002</v>
      </c>
      <c r="T137" s="11">
        <v>0.61635300000000004</v>
      </c>
      <c r="U137" s="11">
        <v>0.39373399999999997</v>
      </c>
      <c r="V137" s="11">
        <v>0.44796000000000002</v>
      </c>
      <c r="W137" s="11">
        <v>2.5776849999999998</v>
      </c>
      <c r="X137" s="11">
        <v>1.2258180000000001</v>
      </c>
      <c r="Y137" s="11">
        <v>1.407192</v>
      </c>
      <c r="Z137" s="11">
        <v>0.52356499999999995</v>
      </c>
      <c r="AA137" s="11">
        <v>6.7436999999999997E-2</v>
      </c>
      <c r="AB137" s="11">
        <v>1.1596610000000001</v>
      </c>
      <c r="AC137" s="11">
        <v>2.7347130000000002</v>
      </c>
      <c r="AD137" s="11">
        <v>1.5064930000000001</v>
      </c>
      <c r="AE137" s="11">
        <v>1.369605</v>
      </c>
    </row>
    <row r="138" spans="1:31" ht="13.5" customHeight="1" x14ac:dyDescent="0.15">
      <c r="A138" s="1"/>
      <c r="B138" s="16" t="s">
        <v>162</v>
      </c>
      <c r="C138" s="13">
        <v>1.973236</v>
      </c>
      <c r="D138" s="14">
        <v>2.3859650000000001</v>
      </c>
      <c r="E138" s="14">
        <v>2.7060339999999998</v>
      </c>
      <c r="F138" s="14">
        <v>18.373999999999999</v>
      </c>
      <c r="G138" s="14">
        <v>8.5790000000000006</v>
      </c>
      <c r="H138" s="14">
        <v>14.555999999999999</v>
      </c>
      <c r="I138" s="14">
        <v>16.797782000000002</v>
      </c>
      <c r="J138" s="14">
        <v>13.252368000000001</v>
      </c>
      <c r="K138" s="14">
        <v>17.303011999999999</v>
      </c>
      <c r="L138" s="14">
        <v>16.158940000000001</v>
      </c>
      <c r="M138" s="14">
        <v>13.376599000000001</v>
      </c>
      <c r="N138" s="14">
        <v>10.239898999999999</v>
      </c>
      <c r="O138" s="14">
        <v>14.276757999999999</v>
      </c>
      <c r="P138" s="14">
        <v>12.540371</v>
      </c>
      <c r="Q138" s="14">
        <v>17.855079</v>
      </c>
      <c r="R138" s="14">
        <v>13.537025999999999</v>
      </c>
      <c r="S138" s="14">
        <v>40.554585000000003</v>
      </c>
      <c r="T138" s="14">
        <v>80.866491999999994</v>
      </c>
      <c r="U138" s="14">
        <v>42.530119999999997</v>
      </c>
      <c r="V138" s="14">
        <v>54.184517</v>
      </c>
      <c r="W138" s="14">
        <v>84.770426</v>
      </c>
      <c r="X138" s="14">
        <v>95.575744</v>
      </c>
      <c r="Y138" s="14">
        <v>75.893686000000002</v>
      </c>
      <c r="Z138" s="14">
        <v>82.513953000000001</v>
      </c>
      <c r="AA138" s="14">
        <v>55.932026</v>
      </c>
      <c r="AB138" s="14">
        <v>37.994154000000002</v>
      </c>
      <c r="AC138" s="14">
        <v>55.193496000000003</v>
      </c>
      <c r="AD138" s="14">
        <v>52.407829</v>
      </c>
      <c r="AE138" s="14">
        <v>56.431882999999999</v>
      </c>
    </row>
    <row r="139" spans="1:31" ht="13.5" customHeight="1" x14ac:dyDescent="0.15">
      <c r="A139" s="1"/>
      <c r="B139" s="16" t="s">
        <v>163</v>
      </c>
      <c r="C139" s="10"/>
      <c r="D139" s="11"/>
      <c r="E139" s="11"/>
      <c r="F139" s="11"/>
      <c r="G139" s="11"/>
      <c r="H139" s="11">
        <v>4.7229261763135598E-3</v>
      </c>
      <c r="I139" s="11">
        <v>0.46879300000000002</v>
      </c>
      <c r="J139" s="11">
        <v>0.98922299999999996</v>
      </c>
      <c r="K139" s="11">
        <v>1.5688260000000001</v>
      </c>
      <c r="L139" s="11">
        <v>1.7594129999999999</v>
      </c>
      <c r="M139" s="11">
        <v>0.59930000000000005</v>
      </c>
      <c r="N139" s="11">
        <v>0.63040200000000002</v>
      </c>
      <c r="O139" s="11">
        <v>0.90874299999999997</v>
      </c>
      <c r="P139" s="11">
        <v>0.80799900000000002</v>
      </c>
      <c r="Q139" s="11">
        <v>0.92859100000000006</v>
      </c>
      <c r="R139" s="11">
        <v>0.115744</v>
      </c>
      <c r="S139" s="11">
        <v>0.60039799999999999</v>
      </c>
      <c r="T139" s="11">
        <v>1.971125</v>
      </c>
      <c r="U139" s="11">
        <v>0.33591700000000002</v>
      </c>
      <c r="V139" s="11">
        <v>1.018159</v>
      </c>
      <c r="W139" s="11">
        <v>2.1983229999999998</v>
      </c>
      <c r="X139" s="11">
        <v>4.2818199999999997</v>
      </c>
      <c r="Y139" s="11">
        <v>2.1876950000000002</v>
      </c>
      <c r="Z139" s="11">
        <v>3.4128820000000002</v>
      </c>
      <c r="AA139" s="11">
        <v>5.7206340000000004</v>
      </c>
      <c r="AB139" s="11">
        <v>7.465274</v>
      </c>
      <c r="AC139" s="11">
        <v>4.3853590000000002</v>
      </c>
      <c r="AD139" s="11">
        <v>2.0417190000000001</v>
      </c>
      <c r="AE139" s="11">
        <v>2.1857009999999999</v>
      </c>
    </row>
    <row r="140" spans="1:31" ht="13.5" customHeight="1" x14ac:dyDescent="0.15">
      <c r="A140" s="1"/>
      <c r="B140" s="16" t="s">
        <v>164</v>
      </c>
      <c r="C140" s="13">
        <v>265.57434000000001</v>
      </c>
      <c r="D140" s="14">
        <v>376.90065399999997</v>
      </c>
      <c r="E140" s="14">
        <v>490.29158999999999</v>
      </c>
      <c r="F140" s="14">
        <v>522.56700000000001</v>
      </c>
      <c r="G140" s="14">
        <v>519.05600000000004</v>
      </c>
      <c r="H140" s="14">
        <v>601.20999999999981</v>
      </c>
      <c r="I140" s="14">
        <v>745.83362099999999</v>
      </c>
      <c r="J140" s="14">
        <v>653.55985700000008</v>
      </c>
      <c r="K140" s="14">
        <v>649.60920199999998</v>
      </c>
      <c r="L140" s="14">
        <v>747.84570900000006</v>
      </c>
      <c r="M140" s="14">
        <v>756.97820000000002</v>
      </c>
      <c r="N140" s="14">
        <v>719.55240000000003</v>
      </c>
      <c r="O140" s="14">
        <v>759.79242299999999</v>
      </c>
      <c r="P140" s="14">
        <v>744.62248299999999</v>
      </c>
      <c r="Q140" s="14">
        <v>906.65372000000002</v>
      </c>
      <c r="R140" s="14">
        <v>1068.3247280000001</v>
      </c>
      <c r="S140" s="14">
        <v>1324.811432</v>
      </c>
      <c r="T140" s="14">
        <v>1652.087436</v>
      </c>
      <c r="U140" s="14">
        <v>1265.8363730000001</v>
      </c>
      <c r="V140" s="14">
        <v>1475.344153</v>
      </c>
      <c r="W140" s="14">
        <v>1734.5022650000001</v>
      </c>
      <c r="X140" s="14">
        <v>1619.000949</v>
      </c>
      <c r="Y140" s="14">
        <v>1589.0667109999999</v>
      </c>
      <c r="Z140" s="14">
        <v>2503.1339549999998</v>
      </c>
      <c r="AA140" s="14">
        <v>1926.295697</v>
      </c>
      <c r="AB140" s="14">
        <v>1612.1056349999999</v>
      </c>
      <c r="AC140" s="14">
        <v>1626.363333</v>
      </c>
      <c r="AD140" s="14">
        <v>1460.6988699999999</v>
      </c>
      <c r="AE140" s="14">
        <v>1471.228496</v>
      </c>
    </row>
    <row r="141" spans="1:31" ht="13.5" customHeight="1" x14ac:dyDescent="0.15">
      <c r="A141" s="1"/>
      <c r="B141" s="16" t="s">
        <v>165</v>
      </c>
      <c r="C141" s="10"/>
      <c r="D141" s="11"/>
      <c r="E141" s="11"/>
      <c r="F141" s="11"/>
      <c r="G141" s="11"/>
      <c r="H141" s="11"/>
      <c r="I141" s="11">
        <v>0.25696000000000002</v>
      </c>
      <c r="J141" s="11">
        <v>0.26402700000000001</v>
      </c>
      <c r="K141" s="11">
        <v>1.0108499999999998</v>
      </c>
      <c r="L141" s="11">
        <v>0.45102900000000001</v>
      </c>
      <c r="M141" s="11">
        <v>0.45400000000000001</v>
      </c>
      <c r="N141" s="11">
        <v>0.6502</v>
      </c>
      <c r="O141" s="11">
        <v>1.084684</v>
      </c>
      <c r="P141" s="11">
        <v>0.62340799999999996</v>
      </c>
      <c r="Q141" s="11">
        <v>1.3637550000000001</v>
      </c>
      <c r="R141" s="11">
        <v>1.1810860000000001</v>
      </c>
      <c r="S141" s="11">
        <v>1.6172489999999999</v>
      </c>
      <c r="T141" s="11">
        <v>3.821094</v>
      </c>
      <c r="U141" s="11">
        <v>2.7861950000000002</v>
      </c>
      <c r="V141" s="11">
        <v>3.0591050000000002</v>
      </c>
      <c r="W141" s="11">
        <v>12.914141000000001</v>
      </c>
      <c r="X141" s="11">
        <v>8.8693059999999999</v>
      </c>
      <c r="Y141" s="11">
        <v>9.5579719999999995</v>
      </c>
      <c r="Z141" s="11">
        <v>8.7780389999999997</v>
      </c>
      <c r="AA141" s="11">
        <v>5.6224080000000001</v>
      </c>
      <c r="AB141" s="11">
        <v>3.4506230000000002</v>
      </c>
      <c r="AC141" s="11">
        <v>3.6278329999999999</v>
      </c>
      <c r="AD141" s="11">
        <v>5.5356319999999997</v>
      </c>
      <c r="AE141" s="11">
        <v>8.7334460000000007</v>
      </c>
    </row>
    <row r="142" spans="1:31" ht="13.5" customHeight="1" x14ac:dyDescent="0.15">
      <c r="A142" s="1"/>
      <c r="B142" s="16" t="s">
        <v>166</v>
      </c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>
        <v>0.109971</v>
      </c>
      <c r="W142" s="14">
        <v>0.112149</v>
      </c>
      <c r="X142" s="14"/>
      <c r="Y142" s="14">
        <v>0.36772199999999999</v>
      </c>
      <c r="Z142" s="14">
        <v>0.91836200000000001</v>
      </c>
      <c r="AA142" s="14">
        <v>1.6946399999999999</v>
      </c>
      <c r="AB142" s="14">
        <v>2.233781</v>
      </c>
      <c r="AC142" s="14">
        <v>2.0526010000000001</v>
      </c>
      <c r="AD142" s="14">
        <v>2.7592089999999998</v>
      </c>
      <c r="AE142" s="14">
        <v>2.9141970000000001</v>
      </c>
    </row>
    <row r="143" spans="1:31" ht="13.5" customHeight="1" x14ac:dyDescent="0.15">
      <c r="A143" s="1"/>
      <c r="B143" s="16" t="s">
        <v>167</v>
      </c>
      <c r="C143" s="10">
        <v>16.466144</v>
      </c>
      <c r="D143" s="11">
        <v>46.574914999999997</v>
      </c>
      <c r="E143" s="11">
        <v>61.632756000000001</v>
      </c>
      <c r="F143" s="11">
        <v>34.718000000000004</v>
      </c>
      <c r="G143" s="11">
        <v>49.536999999999999</v>
      </c>
      <c r="H143" s="11">
        <v>40.344000000000001</v>
      </c>
      <c r="I143" s="11">
        <v>64.456451999999999</v>
      </c>
      <c r="J143" s="11">
        <v>57.835967999999994</v>
      </c>
      <c r="K143" s="11">
        <v>55.752672000000004</v>
      </c>
      <c r="L143" s="11">
        <v>73.998251999999994</v>
      </c>
      <c r="M143" s="11">
        <v>88.587000000000003</v>
      </c>
      <c r="N143" s="11">
        <v>81.982900000000001</v>
      </c>
      <c r="O143" s="11">
        <v>52.422699999999999</v>
      </c>
      <c r="P143" s="11">
        <v>64.038933999999998</v>
      </c>
      <c r="Q143" s="11">
        <v>74.923531999999994</v>
      </c>
      <c r="R143" s="11">
        <v>90.204187000000005</v>
      </c>
      <c r="S143" s="11">
        <v>243.241986</v>
      </c>
      <c r="T143" s="11">
        <v>112.83507</v>
      </c>
      <c r="U143" s="11">
        <v>102.857752</v>
      </c>
      <c r="V143" s="11">
        <v>115.000848</v>
      </c>
      <c r="W143" s="11">
        <v>95.252690999999999</v>
      </c>
      <c r="X143" s="11">
        <v>157.191495</v>
      </c>
      <c r="Y143" s="11">
        <v>156.311858</v>
      </c>
      <c r="Z143" s="11">
        <v>155.78567799999999</v>
      </c>
      <c r="AA143" s="11">
        <v>88.729358000000005</v>
      </c>
      <c r="AB143" s="11">
        <v>157.90767700000001</v>
      </c>
      <c r="AC143" s="11">
        <v>121.124172</v>
      </c>
      <c r="AD143" s="11">
        <v>131.961737</v>
      </c>
      <c r="AE143" s="11">
        <v>150.037722</v>
      </c>
    </row>
    <row r="144" spans="1:31" ht="13.5" customHeight="1" x14ac:dyDescent="0.15">
      <c r="A144" s="1"/>
      <c r="B144" s="16" t="s">
        <v>168</v>
      </c>
      <c r="C144" s="13"/>
      <c r="D144" s="14">
        <v>6.9013000000000005E-2</v>
      </c>
      <c r="E144" s="14">
        <v>2.4120000000000001E-3</v>
      </c>
      <c r="F144" s="14">
        <v>1.1220000000000001</v>
      </c>
      <c r="G144" s="14"/>
      <c r="H144" s="14">
        <v>4.4011732411283E-3</v>
      </c>
      <c r="I144" s="14"/>
      <c r="J144" s="14"/>
      <c r="K144" s="14">
        <v>2.8445259999999983</v>
      </c>
      <c r="L144" s="14">
        <v>1.2756719999999999</v>
      </c>
      <c r="M144" s="14">
        <v>1.7666040000000001</v>
      </c>
      <c r="N144" s="14">
        <v>0.65139599999999998</v>
      </c>
      <c r="O144" s="14">
        <v>0.80895600000000001</v>
      </c>
      <c r="P144" s="14">
        <v>0.10989599999999999</v>
      </c>
      <c r="Q144" s="14"/>
      <c r="R144" s="14">
        <v>1.2544679999999999</v>
      </c>
      <c r="S144" s="14">
        <v>3.3599999999999998E-4</v>
      </c>
      <c r="T144" s="14">
        <v>0.53486400000000001</v>
      </c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:31" ht="13.5" customHeight="1" x14ac:dyDescent="0.15">
      <c r="A145" s="1"/>
      <c r="B145" s="15" t="s">
        <v>169</v>
      </c>
      <c r="C145" s="10">
        <v>133.35806400000001</v>
      </c>
      <c r="D145" s="11">
        <v>142.08954600000001</v>
      </c>
      <c r="E145" s="11">
        <v>136.34568200000001</v>
      </c>
      <c r="F145" s="11">
        <v>131.55099999999999</v>
      </c>
      <c r="G145" s="11">
        <v>295.12299999999999</v>
      </c>
      <c r="H145" s="11">
        <v>369.45068495058547</v>
      </c>
      <c r="I145" s="11">
        <v>436.08194099999997</v>
      </c>
      <c r="J145" s="11">
        <v>558.73188400000004</v>
      </c>
      <c r="K145" s="11">
        <v>680.01014399999997</v>
      </c>
      <c r="L145" s="11">
        <v>752.79974500000003</v>
      </c>
      <c r="M145" s="11">
        <v>783.25890000000004</v>
      </c>
      <c r="N145" s="11">
        <v>827.77909199999999</v>
      </c>
      <c r="O145" s="11">
        <v>888.54865700000005</v>
      </c>
      <c r="P145" s="11">
        <v>928.86167699999999</v>
      </c>
      <c r="Q145" s="11">
        <v>1026.7918079999999</v>
      </c>
      <c r="R145" s="11">
        <v>1153.1507320000001</v>
      </c>
      <c r="S145" s="11">
        <v>1485.8683659999999</v>
      </c>
      <c r="T145" s="11">
        <v>1787.3295230000001</v>
      </c>
      <c r="U145" s="11">
        <v>1560.76018</v>
      </c>
      <c r="V145" s="11">
        <v>2220.2489529999998</v>
      </c>
      <c r="W145" s="11">
        <v>3554.4888860000001</v>
      </c>
      <c r="X145" s="11">
        <v>3762.0382049999998</v>
      </c>
      <c r="Y145" s="11">
        <v>3563.0970040000002</v>
      </c>
      <c r="Z145" s="11">
        <v>3993.6443800000002</v>
      </c>
      <c r="AA145" s="11">
        <v>2746.8672080000001</v>
      </c>
      <c r="AB145" s="11">
        <v>2380.9764570000002</v>
      </c>
      <c r="AC145" s="11">
        <v>2813.8589940000002</v>
      </c>
      <c r="AD145" s="11">
        <v>2923.8467350000001</v>
      </c>
      <c r="AE145" s="11">
        <v>2851.7558709999998</v>
      </c>
    </row>
    <row r="146" spans="1:31" ht="13.5" customHeight="1" x14ac:dyDescent="0.15">
      <c r="A146" s="1"/>
      <c r="B146" s="16" t="s">
        <v>170</v>
      </c>
      <c r="C146" s="13">
        <v>5.093146</v>
      </c>
      <c r="D146" s="14">
        <v>1.526824</v>
      </c>
      <c r="E146" s="14">
        <v>1.877205</v>
      </c>
      <c r="F146" s="14">
        <v>3.2120000000000011</v>
      </c>
      <c r="G146" s="14">
        <v>3.9</v>
      </c>
      <c r="H146" s="14">
        <v>6.3029999999999999</v>
      </c>
      <c r="I146" s="14">
        <v>5.4917870000000004</v>
      </c>
      <c r="J146" s="14">
        <v>13.517277</v>
      </c>
      <c r="K146" s="14">
        <v>11.564314000000007</v>
      </c>
      <c r="L146" s="14">
        <v>18.347414000000001</v>
      </c>
      <c r="M146" s="14">
        <v>15.867202000000001</v>
      </c>
      <c r="N146" s="14">
        <v>11.925699</v>
      </c>
      <c r="O146" s="14">
        <v>13.706846000000001</v>
      </c>
      <c r="P146" s="14">
        <v>21.469014000000001</v>
      </c>
      <c r="Q146" s="14">
        <v>31.792214000000001</v>
      </c>
      <c r="R146" s="14">
        <v>43.793607000000002</v>
      </c>
      <c r="S146" s="14">
        <v>42.775998999999999</v>
      </c>
      <c r="T146" s="14">
        <v>63.241849000000002</v>
      </c>
      <c r="U146" s="14">
        <v>103.224411</v>
      </c>
      <c r="V146" s="14">
        <v>148.99940900000001</v>
      </c>
      <c r="W146" s="14">
        <v>103.84051599999999</v>
      </c>
      <c r="X146" s="14">
        <v>141.815664</v>
      </c>
      <c r="Y146" s="14">
        <v>164.23774900000001</v>
      </c>
      <c r="Z146" s="14">
        <v>189.66398799999999</v>
      </c>
      <c r="AA146" s="14">
        <v>136.96996200000001</v>
      </c>
      <c r="AB146" s="14">
        <v>57.713954000000001</v>
      </c>
      <c r="AC146" s="14">
        <v>90.173281000000003</v>
      </c>
      <c r="AD146" s="14">
        <v>91.547381999999999</v>
      </c>
      <c r="AE146" s="14">
        <v>100.80721699999999</v>
      </c>
    </row>
    <row r="147" spans="1:31" ht="13.5" customHeight="1" x14ac:dyDescent="0.15">
      <c r="A147" s="1"/>
      <c r="B147" s="16" t="s">
        <v>171</v>
      </c>
      <c r="C147" s="10">
        <v>7.4999999999999997E-3</v>
      </c>
      <c r="D147" s="11">
        <v>0.81370399999999998</v>
      </c>
      <c r="E147" s="11">
        <v>1.6503490000000001</v>
      </c>
      <c r="F147" s="11">
        <v>1.506</v>
      </c>
      <c r="G147" s="11">
        <v>2.1720000000000002</v>
      </c>
      <c r="H147" s="11">
        <v>6.8879999999999999</v>
      </c>
      <c r="I147" s="11">
        <v>10.993024</v>
      </c>
      <c r="J147" s="11">
        <v>10.960289999999997</v>
      </c>
      <c r="K147" s="11">
        <v>9.6118299999999977</v>
      </c>
      <c r="L147" s="11">
        <v>15.249549999999999</v>
      </c>
      <c r="M147" s="11">
        <v>14.815799</v>
      </c>
      <c r="N147" s="11">
        <v>15.542598999999999</v>
      </c>
      <c r="O147" s="11">
        <v>16.194234000000002</v>
      </c>
      <c r="P147" s="11">
        <v>23.533218000000002</v>
      </c>
      <c r="Q147" s="11">
        <v>40.661493</v>
      </c>
      <c r="R147" s="11">
        <v>53.323605999999998</v>
      </c>
      <c r="S147" s="11">
        <v>58.444676000000001</v>
      </c>
      <c r="T147" s="11">
        <v>78.401521000000002</v>
      </c>
      <c r="U147" s="11">
        <v>68.703320000000005</v>
      </c>
      <c r="V147" s="11">
        <v>72.41619</v>
      </c>
      <c r="W147" s="11">
        <v>167.364206</v>
      </c>
      <c r="X147" s="11">
        <v>63.464633999999997</v>
      </c>
      <c r="Y147" s="11">
        <v>71.042698999999999</v>
      </c>
      <c r="Z147" s="11">
        <v>213.117716</v>
      </c>
      <c r="AA147" s="11">
        <v>153.44180800000001</v>
      </c>
      <c r="AB147" s="11">
        <v>196.963391</v>
      </c>
      <c r="AC147" s="11">
        <v>201.0932</v>
      </c>
      <c r="AD147" s="11">
        <v>234.88512700000001</v>
      </c>
      <c r="AE147" s="11">
        <v>148.00662500000001</v>
      </c>
    </row>
    <row r="148" spans="1:31" ht="13.5" customHeight="1" x14ac:dyDescent="0.15">
      <c r="A148" s="1"/>
      <c r="B148" s="16" t="s">
        <v>172</v>
      </c>
      <c r="C148" s="13"/>
      <c r="D148" s="14"/>
      <c r="E148" s="14"/>
      <c r="F148" s="14"/>
      <c r="G148" s="14"/>
      <c r="H148" s="14"/>
      <c r="I148" s="14"/>
      <c r="J148" s="14"/>
      <c r="K148" s="14">
        <v>2.6847049999999992</v>
      </c>
      <c r="L148" s="14">
        <v>0.26247799999999999</v>
      </c>
      <c r="M148" s="14">
        <v>0.35019899999999998</v>
      </c>
      <c r="N148" s="14">
        <v>0.22019900000000001</v>
      </c>
      <c r="O148" s="14">
        <v>0.504826</v>
      </c>
      <c r="P148" s="14">
        <v>1.1500349999999999</v>
      </c>
      <c r="Q148" s="14">
        <v>1.2641770000000001</v>
      </c>
      <c r="R148" s="14">
        <v>0.31694600000000001</v>
      </c>
      <c r="S148" s="14">
        <v>0.35440500000000003</v>
      </c>
      <c r="T148" s="14">
        <v>0.14893000000000001</v>
      </c>
      <c r="U148" s="14">
        <v>0.28711799999999998</v>
      </c>
      <c r="V148" s="14">
        <v>0.33454800000000001</v>
      </c>
      <c r="W148" s="14">
        <v>0.31303399999999998</v>
      </c>
      <c r="X148" s="14">
        <v>0.19400899999999999</v>
      </c>
      <c r="Y148" s="14">
        <v>1.6487700000000001</v>
      </c>
      <c r="Z148" s="14">
        <v>0.28243000000000001</v>
      </c>
      <c r="AA148" s="14">
        <v>0.24537500000000001</v>
      </c>
      <c r="AB148" s="14">
        <v>0.19930200000000001</v>
      </c>
      <c r="AC148" s="14">
        <v>0.36106100000000002</v>
      </c>
      <c r="AD148" s="14">
        <v>0.59928800000000004</v>
      </c>
      <c r="AE148" s="14">
        <v>1.0462469999999999</v>
      </c>
    </row>
    <row r="149" spans="1:31" ht="13.5" customHeight="1" x14ac:dyDescent="0.15">
      <c r="A149" s="1"/>
      <c r="B149" s="16" t="s">
        <v>173</v>
      </c>
      <c r="C149" s="10"/>
      <c r="D149" s="11">
        <v>4.1701000000000002E-2</v>
      </c>
      <c r="E149" s="11">
        <v>0.26833200000000001</v>
      </c>
      <c r="F149" s="11"/>
      <c r="G149" s="11">
        <v>7.0999999999999994E-2</v>
      </c>
      <c r="H149" s="11">
        <v>0.222</v>
      </c>
      <c r="I149" s="11">
        <v>0.65338200000000002</v>
      </c>
      <c r="J149" s="11">
        <v>0.37707799999999997</v>
      </c>
      <c r="K149" s="11">
        <v>0.9860749999999997</v>
      </c>
      <c r="L149" s="11">
        <v>1.0434380000000001</v>
      </c>
      <c r="M149" s="11">
        <v>0.71750100000000006</v>
      </c>
      <c r="N149" s="11">
        <v>1.218099</v>
      </c>
      <c r="O149" s="11">
        <v>2.321466</v>
      </c>
      <c r="P149" s="11">
        <v>1.7674369999999999</v>
      </c>
      <c r="Q149" s="11">
        <v>4.1955030000000004</v>
      </c>
      <c r="R149" s="11">
        <v>2.2650000000000001</v>
      </c>
      <c r="S149" s="11">
        <v>2.0858469999999998</v>
      </c>
      <c r="T149" s="11">
        <v>2.3703159999999999</v>
      </c>
      <c r="U149" s="11">
        <v>2.710334</v>
      </c>
      <c r="V149" s="11">
        <v>5.1114490000000004</v>
      </c>
      <c r="W149" s="11">
        <v>5.5674510000000001</v>
      </c>
      <c r="X149" s="11">
        <v>4.9989540000000003</v>
      </c>
      <c r="Y149" s="11">
        <v>9.5546550000000003</v>
      </c>
      <c r="Z149" s="11">
        <v>9.0069839999999992</v>
      </c>
      <c r="AA149" s="11">
        <v>10.912779</v>
      </c>
      <c r="AB149" s="11">
        <v>11.714918000000001</v>
      </c>
      <c r="AC149" s="11">
        <v>14.080734</v>
      </c>
      <c r="AD149" s="11">
        <v>11.800259</v>
      </c>
      <c r="AE149" s="11">
        <v>12.974364</v>
      </c>
    </row>
    <row r="150" spans="1:31" ht="13.5" customHeight="1" x14ac:dyDescent="0.15">
      <c r="A150" s="1"/>
      <c r="B150" s="16" t="s">
        <v>174</v>
      </c>
      <c r="C150" s="13"/>
      <c r="D150" s="14"/>
      <c r="E150" s="14"/>
      <c r="F150" s="14"/>
      <c r="G150" s="14"/>
      <c r="H150" s="14"/>
      <c r="I150" s="14">
        <v>0.175729</v>
      </c>
      <c r="J150" s="14">
        <v>9.8663999999999946E-2</v>
      </c>
      <c r="K150" s="14">
        <v>0.27847699999999997</v>
      </c>
      <c r="L150" s="14">
        <v>0.719939</v>
      </c>
      <c r="M150" s="14">
        <v>0.82419799999999999</v>
      </c>
      <c r="N150" s="14">
        <v>2.0434999999999999</v>
      </c>
      <c r="O150" s="14">
        <v>0.329071</v>
      </c>
      <c r="P150" s="14">
        <v>0.69321699999999997</v>
      </c>
      <c r="Q150" s="14">
        <v>6.0733000000000002E-2</v>
      </c>
      <c r="R150" s="14">
        <v>0.16103000000000001</v>
      </c>
      <c r="S150" s="14">
        <v>0.122074</v>
      </c>
      <c r="T150" s="14">
        <v>0.53120299999999998</v>
      </c>
      <c r="U150" s="14">
        <v>2.009287</v>
      </c>
      <c r="V150" s="14">
        <v>0.75754299999999997</v>
      </c>
      <c r="W150" s="14">
        <v>1.4114279999999999</v>
      </c>
      <c r="X150" s="14">
        <v>1.4094979999999999</v>
      </c>
      <c r="Y150" s="14">
        <v>0.37448100000000001</v>
      </c>
      <c r="Z150" s="14">
        <v>0.31964300000000001</v>
      </c>
      <c r="AA150" s="14">
        <v>0.211755</v>
      </c>
      <c r="AB150" s="14">
        <v>0.46239000000000002</v>
      </c>
      <c r="AC150" s="14">
        <v>0.94797799999999999</v>
      </c>
      <c r="AD150" s="14">
        <v>2.1966320000000001</v>
      </c>
      <c r="AE150" s="14">
        <v>0.72795600000000005</v>
      </c>
    </row>
    <row r="151" spans="1:31" ht="13.5" customHeight="1" x14ac:dyDescent="0.15">
      <c r="A151" s="1"/>
      <c r="B151" s="16" t="s">
        <v>175</v>
      </c>
      <c r="C151" s="10"/>
      <c r="D151" s="11"/>
      <c r="E151" s="11"/>
      <c r="F151" s="11"/>
      <c r="G151" s="11"/>
      <c r="H151" s="11"/>
      <c r="I151" s="11">
        <v>7.2887999999999994E-2</v>
      </c>
      <c r="J151" s="11">
        <v>0.14819600000000005</v>
      </c>
      <c r="K151" s="11">
        <v>8.8940000000000005E-2</v>
      </c>
      <c r="L151" s="11">
        <v>0.16317200000000001</v>
      </c>
      <c r="M151" s="11">
        <v>0.62109899999999996</v>
      </c>
      <c r="N151" s="11">
        <v>0.45750000000000002</v>
      </c>
      <c r="O151" s="11">
        <v>0.42186499999999999</v>
      </c>
      <c r="P151" s="11">
        <v>0.22536600000000001</v>
      </c>
      <c r="Q151" s="11">
        <v>0.37877300000000003</v>
      </c>
      <c r="R151" s="11">
        <v>0.34676099999999999</v>
      </c>
      <c r="S151" s="11">
        <v>0.23077600000000001</v>
      </c>
      <c r="T151" s="11">
        <v>0.18278900000000001</v>
      </c>
      <c r="U151" s="11">
        <v>0.432641</v>
      </c>
      <c r="V151" s="11">
        <v>0.374033</v>
      </c>
      <c r="W151" s="11">
        <v>0.71090399999999998</v>
      </c>
      <c r="X151" s="11">
        <v>0.87139999999999995</v>
      </c>
      <c r="Y151" s="11">
        <v>1.1810339999999999</v>
      </c>
      <c r="Z151" s="11">
        <v>0.93506400000000001</v>
      </c>
      <c r="AA151" s="11">
        <v>0.90306200000000003</v>
      </c>
      <c r="AB151" s="11">
        <v>0.51743799999999995</v>
      </c>
      <c r="AC151" s="11">
        <v>1.0223249999999999</v>
      </c>
      <c r="AD151" s="11">
        <v>0.86190699999999998</v>
      </c>
      <c r="AE151" s="11">
        <v>0.74707299999999999</v>
      </c>
    </row>
    <row r="152" spans="1:31" ht="13.5" customHeight="1" x14ac:dyDescent="0.15">
      <c r="A152" s="1"/>
      <c r="B152" s="16" t="s">
        <v>176</v>
      </c>
      <c r="C152" s="13">
        <v>2.1281019999999993</v>
      </c>
      <c r="D152" s="14">
        <v>6.1722960000000002</v>
      </c>
      <c r="E152" s="14">
        <v>3.3053319999999999</v>
      </c>
      <c r="F152" s="14">
        <v>2.1139999999999999</v>
      </c>
      <c r="G152" s="14">
        <v>2.9790000000000001</v>
      </c>
      <c r="H152" s="14">
        <v>2.746</v>
      </c>
      <c r="I152" s="14">
        <v>3.456188</v>
      </c>
      <c r="J152" s="14">
        <v>6.7335890000000003</v>
      </c>
      <c r="K152" s="14">
        <v>5.6412899999999997</v>
      </c>
      <c r="L152" s="14">
        <v>7.4816830000000003</v>
      </c>
      <c r="M152" s="14">
        <v>7.4229019999999997</v>
      </c>
      <c r="N152" s="14">
        <v>10.558299999999999</v>
      </c>
      <c r="O152" s="14">
        <v>14.201356000000001</v>
      </c>
      <c r="P152" s="14">
        <v>15.842928000000001</v>
      </c>
      <c r="Q152" s="14">
        <v>13.932297</v>
      </c>
      <c r="R152" s="14">
        <v>16.052866000000002</v>
      </c>
      <c r="S152" s="14">
        <v>17.149737999999999</v>
      </c>
      <c r="T152" s="14">
        <v>28.822894999999999</v>
      </c>
      <c r="U152" s="14">
        <v>28.048848</v>
      </c>
      <c r="V152" s="14">
        <v>29.265065</v>
      </c>
      <c r="W152" s="14">
        <v>43.806202999999996</v>
      </c>
      <c r="X152" s="14">
        <v>42.557918000000001</v>
      </c>
      <c r="Y152" s="14">
        <v>35.914709000000002</v>
      </c>
      <c r="Z152" s="14">
        <v>36.516333000000003</v>
      </c>
      <c r="AA152" s="14">
        <v>29.590125</v>
      </c>
      <c r="AB152" s="14">
        <v>28.304257</v>
      </c>
      <c r="AC152" s="14">
        <v>20.238038</v>
      </c>
      <c r="AD152" s="14">
        <v>22.691043000000001</v>
      </c>
      <c r="AE152" s="14">
        <v>20.506160000000001</v>
      </c>
    </row>
    <row r="153" spans="1:31" ht="13.5" customHeight="1" x14ac:dyDescent="0.15">
      <c r="A153" s="1"/>
      <c r="B153" s="16" t="s">
        <v>177</v>
      </c>
      <c r="C153" s="10">
        <v>0.35180499999999992</v>
      </c>
      <c r="D153" s="11">
        <v>0.54298900000000005</v>
      </c>
      <c r="E153" s="11">
        <v>0.80435000000000001</v>
      </c>
      <c r="F153" s="11">
        <v>0.79599999999999993</v>
      </c>
      <c r="G153" s="11">
        <v>0.19400000000000001</v>
      </c>
      <c r="H153" s="11">
        <v>0.46999999999999986</v>
      </c>
      <c r="I153" s="11">
        <v>0.61004999999999998</v>
      </c>
      <c r="J153" s="11">
        <v>8.444699999999998E-2</v>
      </c>
      <c r="K153" s="11">
        <v>0.218307</v>
      </c>
      <c r="L153" s="11">
        <v>0.56102399999999997</v>
      </c>
      <c r="M153" s="11">
        <v>0.94569599999999998</v>
      </c>
      <c r="N153" s="11">
        <v>0.388596</v>
      </c>
      <c r="O153" s="11">
        <v>0.86018399999999995</v>
      </c>
      <c r="P153" s="11">
        <v>0.89281200000000005</v>
      </c>
      <c r="Q153" s="11">
        <v>0.70676399999999995</v>
      </c>
      <c r="R153" s="11">
        <v>0.32355600000000001</v>
      </c>
      <c r="S153" s="11">
        <v>0.46273199999999998</v>
      </c>
      <c r="T153" s="11">
        <v>0.131244</v>
      </c>
      <c r="U153" s="11">
        <v>0.30686400000000003</v>
      </c>
      <c r="V153" s="11">
        <v>0.94207399999999997</v>
      </c>
      <c r="W153" s="11">
        <v>0.53313500000000003</v>
      </c>
      <c r="X153" s="11">
        <v>0.48199799999999998</v>
      </c>
      <c r="Y153" s="11">
        <v>8.4757920000000002</v>
      </c>
      <c r="Z153" s="11">
        <v>0.53698299999999999</v>
      </c>
      <c r="AA153" s="11">
        <v>0.326679</v>
      </c>
      <c r="AB153" s="11">
        <v>0.164857</v>
      </c>
      <c r="AC153" s="11">
        <v>0.25141400000000003</v>
      </c>
      <c r="AD153" s="11">
        <v>0.50153800000000004</v>
      </c>
      <c r="AE153" s="11">
        <v>0.96784199999999998</v>
      </c>
    </row>
    <row r="154" spans="1:31" ht="13.5" customHeight="1" x14ac:dyDescent="0.15">
      <c r="A154" s="1"/>
      <c r="B154" s="16" t="s">
        <v>178</v>
      </c>
      <c r="C154" s="13"/>
      <c r="D154" s="14"/>
      <c r="E154" s="14"/>
      <c r="F154" s="14"/>
      <c r="G154" s="14">
        <v>0.40100000000000002</v>
      </c>
      <c r="H154" s="14">
        <v>0.35499999999999998</v>
      </c>
      <c r="I154" s="14">
        <v>0.13347500000000001</v>
      </c>
      <c r="J154" s="14">
        <v>0.91661999999999999</v>
      </c>
      <c r="K154" s="14">
        <v>0.43880000000000002</v>
      </c>
      <c r="L154" s="14">
        <v>0.31566</v>
      </c>
      <c r="M154" s="14"/>
      <c r="N154" s="14">
        <v>0.1017</v>
      </c>
      <c r="O154" s="14">
        <v>0.22422</v>
      </c>
      <c r="P154" s="14">
        <v>8.8884000000000005E-2</v>
      </c>
      <c r="Q154" s="14">
        <v>0.37815599999999999</v>
      </c>
      <c r="R154" s="14">
        <v>2.4743999999999999E-2</v>
      </c>
      <c r="S154" s="14">
        <v>0.20794799999999999</v>
      </c>
      <c r="T154" s="14">
        <v>0.456264</v>
      </c>
      <c r="U154" s="14">
        <v>0.224916</v>
      </c>
      <c r="V154" s="14">
        <v>0.31437100000000001</v>
      </c>
      <c r="W154" s="14">
        <v>1.552808</v>
      </c>
      <c r="X154" s="14">
        <v>1.2394069999999999</v>
      </c>
      <c r="Y154" s="14">
        <v>0.36400399999999999</v>
      </c>
      <c r="Z154" s="14">
        <v>1.498621</v>
      </c>
      <c r="AA154" s="14">
        <v>0.60839900000000002</v>
      </c>
      <c r="AB154" s="14">
        <v>2.057871</v>
      </c>
      <c r="AC154" s="14">
        <v>0.33498099999999997</v>
      </c>
      <c r="AD154" s="14">
        <v>0.29578399999999999</v>
      </c>
      <c r="AE154" s="14">
        <v>0.64435299999999995</v>
      </c>
    </row>
    <row r="155" spans="1:31" ht="13.5" customHeight="1" x14ac:dyDescent="0.15">
      <c r="A155" s="1"/>
      <c r="B155" s="16" t="s">
        <v>179</v>
      </c>
      <c r="C155" s="10"/>
      <c r="D155" s="11">
        <v>7.7999999999999996E-3</v>
      </c>
      <c r="E155" s="11"/>
      <c r="F155" s="11"/>
      <c r="G155" s="11"/>
      <c r="H155" s="11">
        <v>0.19</v>
      </c>
      <c r="I155" s="11">
        <v>0.37990200000000002</v>
      </c>
      <c r="J155" s="11">
        <v>0.7494369999999998</v>
      </c>
      <c r="K155" s="11">
        <v>1.841616000000001</v>
      </c>
      <c r="L155" s="11">
        <v>2.0568780000000002</v>
      </c>
      <c r="M155" s="11">
        <v>2.1257980000000001</v>
      </c>
      <c r="N155" s="11">
        <v>2.2153010000000002</v>
      </c>
      <c r="O155" s="11">
        <v>1.144506</v>
      </c>
      <c r="P155" s="11">
        <v>1.076516</v>
      </c>
      <c r="Q155" s="11">
        <v>0.58562999999999998</v>
      </c>
      <c r="R155" s="11">
        <v>0.63965099999999997</v>
      </c>
      <c r="S155" s="11">
        <v>1.483957</v>
      </c>
      <c r="T155" s="11">
        <v>1.5729629999999999</v>
      </c>
      <c r="U155" s="11">
        <v>1.118079</v>
      </c>
      <c r="V155" s="11">
        <v>1.532678</v>
      </c>
      <c r="W155" s="11">
        <v>2.4826130000000002</v>
      </c>
      <c r="X155" s="11">
        <v>2.566999</v>
      </c>
      <c r="Y155" s="11">
        <v>2.8078669999999999</v>
      </c>
      <c r="Z155" s="11">
        <v>3.0394600000000001</v>
      </c>
      <c r="AA155" s="11">
        <v>3.058719</v>
      </c>
      <c r="AB155" s="11">
        <v>2.1114069999999998</v>
      </c>
      <c r="AC155" s="11">
        <v>4.425567</v>
      </c>
      <c r="AD155" s="11">
        <v>3.094509</v>
      </c>
      <c r="AE155" s="11">
        <v>2.2602959999999999</v>
      </c>
    </row>
    <row r="156" spans="1:31" ht="13.5" customHeight="1" x14ac:dyDescent="0.15">
      <c r="A156" s="1"/>
      <c r="B156" s="16" t="s">
        <v>180</v>
      </c>
      <c r="C156" s="13">
        <v>0.50933899999999999</v>
      </c>
      <c r="D156" s="14">
        <v>1.8141290000000001</v>
      </c>
      <c r="E156" s="14">
        <v>2.1667510000000001</v>
      </c>
      <c r="F156" s="14"/>
      <c r="G156" s="14"/>
      <c r="H156" s="14">
        <v>0.10848945620789799</v>
      </c>
      <c r="I156" s="14">
        <v>4.7705260000000003</v>
      </c>
      <c r="J156" s="14">
        <v>3.3245339999999999</v>
      </c>
      <c r="K156" s="14">
        <v>2.994879000000001</v>
      </c>
      <c r="L156" s="14">
        <v>4.7762640000000003</v>
      </c>
      <c r="M156" s="14">
        <v>4.6935000000000002</v>
      </c>
      <c r="N156" s="14">
        <v>7.0556999999999999</v>
      </c>
      <c r="O156" s="14">
        <v>3.792468</v>
      </c>
      <c r="P156" s="14">
        <v>3.086004</v>
      </c>
      <c r="Q156" s="14">
        <v>0.43263600000000002</v>
      </c>
      <c r="R156" s="14">
        <v>0.48930000000000001</v>
      </c>
      <c r="S156" s="14"/>
      <c r="T156" s="14">
        <v>3.48E-4</v>
      </c>
      <c r="U156" s="14"/>
      <c r="V156" s="14"/>
      <c r="W156" s="14"/>
      <c r="X156" s="14">
        <v>3.0175999999999998</v>
      </c>
      <c r="Y156" s="14">
        <v>26.520144999999999</v>
      </c>
      <c r="Z156" s="14">
        <v>22.215764</v>
      </c>
      <c r="AA156" s="14">
        <v>23.58822</v>
      </c>
      <c r="AB156" s="14">
        <v>11.246219</v>
      </c>
      <c r="AC156" s="14">
        <v>8.9815740000000002</v>
      </c>
      <c r="AD156" s="14">
        <v>9.9126879999999993</v>
      </c>
      <c r="AE156" s="14">
        <v>12.601891999999999</v>
      </c>
    </row>
    <row r="157" spans="1:31" ht="13.5" customHeight="1" x14ac:dyDescent="0.15">
      <c r="A157" s="1"/>
      <c r="B157" s="16" t="s">
        <v>181</v>
      </c>
      <c r="C157" s="10">
        <v>0.50900000000000001</v>
      </c>
      <c r="D157" s="11"/>
      <c r="E157" s="11"/>
      <c r="F157" s="11">
        <v>1.9960000000000009</v>
      </c>
      <c r="G157" s="11">
        <v>2.8460000000000001</v>
      </c>
      <c r="H157" s="11">
        <v>4.5979999999999999</v>
      </c>
      <c r="I157" s="11">
        <v>5.2131670000000003</v>
      </c>
      <c r="J157" s="11">
        <v>7.3369840000000002</v>
      </c>
      <c r="K157" s="11">
        <v>8.1880459999999982</v>
      </c>
      <c r="L157" s="11">
        <v>14.158715000000001</v>
      </c>
      <c r="M157" s="11">
        <v>14.370602</v>
      </c>
      <c r="N157" s="11">
        <v>16.5093</v>
      </c>
      <c r="O157" s="11">
        <v>11.144835</v>
      </c>
      <c r="P157" s="11">
        <v>10.386521999999999</v>
      </c>
      <c r="Q157" s="11">
        <v>11.196674</v>
      </c>
      <c r="R157" s="11">
        <v>12.862164999999999</v>
      </c>
      <c r="S157" s="11">
        <v>15.215816999999999</v>
      </c>
      <c r="T157" s="11">
        <v>13.70567</v>
      </c>
      <c r="U157" s="11">
        <v>12.191507</v>
      </c>
      <c r="V157" s="11">
        <v>18.431944000000001</v>
      </c>
      <c r="W157" s="11">
        <v>26.265979999999999</v>
      </c>
      <c r="X157" s="11">
        <v>34.432336999999997</v>
      </c>
      <c r="Y157" s="11">
        <v>32.676318000000002</v>
      </c>
      <c r="Z157" s="11">
        <v>44.096401999999998</v>
      </c>
      <c r="AA157" s="11">
        <v>35.876936000000001</v>
      </c>
      <c r="AB157" s="11">
        <v>47.344313999999997</v>
      </c>
      <c r="AC157" s="11">
        <v>52.534359000000002</v>
      </c>
      <c r="AD157" s="11">
        <v>53.164847999999999</v>
      </c>
      <c r="AE157" s="11">
        <v>53.663366000000003</v>
      </c>
    </row>
    <row r="158" spans="1:31" ht="13.5" customHeight="1" x14ac:dyDescent="0.15">
      <c r="A158" s="1"/>
      <c r="B158" s="16" t="s">
        <v>182</v>
      </c>
      <c r="C158" s="13">
        <v>0.87639799999999968</v>
      </c>
      <c r="D158" s="14">
        <v>1.4826379999999999</v>
      </c>
      <c r="E158" s="14">
        <v>1.1743889999999999</v>
      </c>
      <c r="F158" s="14">
        <v>2.2029999999999998</v>
      </c>
      <c r="G158" s="14">
        <v>4.6230000000000002</v>
      </c>
      <c r="H158" s="14">
        <v>5.1829999999999989</v>
      </c>
      <c r="I158" s="14">
        <v>7.3839940000000004</v>
      </c>
      <c r="J158" s="14">
        <v>14.233790000000001</v>
      </c>
      <c r="K158" s="14">
        <v>13.940799999999999</v>
      </c>
      <c r="L158" s="14">
        <v>9.3695199999999996</v>
      </c>
      <c r="M158" s="14">
        <v>17.238101</v>
      </c>
      <c r="N158" s="14">
        <v>15.829501</v>
      </c>
      <c r="O158" s="14">
        <v>19.483328</v>
      </c>
      <c r="P158" s="14">
        <v>12.809891</v>
      </c>
      <c r="Q158" s="14">
        <v>8.5626580000000008</v>
      </c>
      <c r="R158" s="14">
        <v>15.844325</v>
      </c>
      <c r="S158" s="14">
        <v>23.071501000000001</v>
      </c>
      <c r="T158" s="14">
        <v>58.854633</v>
      </c>
      <c r="U158" s="14">
        <v>46.160617999999999</v>
      </c>
      <c r="V158" s="14">
        <v>83.242655999999997</v>
      </c>
      <c r="W158" s="14">
        <v>32.872084000000001</v>
      </c>
      <c r="X158" s="14">
        <v>86.866437000000005</v>
      </c>
      <c r="Y158" s="14">
        <v>58.367612999999999</v>
      </c>
      <c r="Z158" s="14">
        <v>103.928087</v>
      </c>
      <c r="AA158" s="14">
        <v>53.525841999999997</v>
      </c>
      <c r="AB158" s="14">
        <v>52.073788</v>
      </c>
      <c r="AC158" s="14">
        <v>36.766953999999998</v>
      </c>
      <c r="AD158" s="14">
        <v>54.509166999999998</v>
      </c>
      <c r="AE158" s="14">
        <v>75.178518999999994</v>
      </c>
    </row>
    <row r="159" spans="1:31" ht="13.5" customHeight="1" x14ac:dyDescent="0.15">
      <c r="A159" s="1"/>
      <c r="B159" s="16" t="s">
        <v>183</v>
      </c>
      <c r="C159" s="10"/>
      <c r="D159" s="11"/>
      <c r="E159" s="11"/>
      <c r="F159" s="11"/>
      <c r="G159" s="11"/>
      <c r="H159" s="11">
        <v>3.6002866242038203E-2</v>
      </c>
      <c r="I159" s="11"/>
      <c r="J159" s="11"/>
      <c r="K159" s="11">
        <v>0.26944899999999999</v>
      </c>
      <c r="L159" s="11">
        <v>0.339613</v>
      </c>
      <c r="M159" s="11">
        <v>0.35109899999999999</v>
      </c>
      <c r="N159" s="11">
        <v>0.47649799999999998</v>
      </c>
      <c r="O159" s="11">
        <v>0.63582499999999997</v>
      </c>
      <c r="P159" s="11">
        <v>1.1884030000000001</v>
      </c>
      <c r="Q159" s="11">
        <v>1.9858499999999999</v>
      </c>
      <c r="R159" s="11">
        <v>3.356995</v>
      </c>
      <c r="S159" s="11">
        <v>2.3635190000000001</v>
      </c>
      <c r="T159" s="11">
        <v>1.7494019999999999</v>
      </c>
      <c r="U159" s="11">
        <v>3.6731310000000001</v>
      </c>
      <c r="V159" s="11">
        <v>4.0409259999999998</v>
      </c>
      <c r="W159" s="11">
        <v>2.8351860000000002</v>
      </c>
      <c r="X159" s="11">
        <v>4.8245769999999997</v>
      </c>
      <c r="Y159" s="11">
        <v>4.6059770000000002</v>
      </c>
      <c r="Z159" s="11">
        <v>4.2159389999999997</v>
      </c>
      <c r="AA159" s="11">
        <v>4.409834</v>
      </c>
      <c r="AB159" s="11">
        <v>2.7739379999999998</v>
      </c>
      <c r="AC159" s="11">
        <v>4.583456</v>
      </c>
      <c r="AD159" s="11">
        <v>5.4955540000000003</v>
      </c>
      <c r="AE159" s="11">
        <v>9.0649739999999994</v>
      </c>
    </row>
    <row r="160" spans="1:31" ht="13.5" customHeight="1" x14ac:dyDescent="0.15">
      <c r="A160" s="1"/>
      <c r="B160" s="16" t="s">
        <v>184</v>
      </c>
      <c r="C160" s="13"/>
      <c r="D160" s="14"/>
      <c r="E160" s="14"/>
      <c r="F160" s="14"/>
      <c r="G160" s="14"/>
      <c r="H160" s="14"/>
      <c r="I160" s="14">
        <v>4.252167</v>
      </c>
      <c r="J160" s="14">
        <v>4.4879550000000004</v>
      </c>
      <c r="K160" s="14">
        <v>3.4443309999999991</v>
      </c>
      <c r="L160" s="14">
        <v>4.954453</v>
      </c>
      <c r="M160" s="14">
        <v>3.1000990000000002</v>
      </c>
      <c r="N160" s="14">
        <v>3.8952010000000001</v>
      </c>
      <c r="O160" s="14">
        <v>2.0984289999999999</v>
      </c>
      <c r="P160" s="14">
        <v>6.1201679999999996</v>
      </c>
      <c r="Q160" s="14">
        <v>1.106061</v>
      </c>
      <c r="R160" s="14">
        <v>1.0425819999999999</v>
      </c>
      <c r="S160" s="14">
        <v>2.41791</v>
      </c>
      <c r="T160" s="14">
        <v>5.5010320000000004</v>
      </c>
      <c r="U160" s="14">
        <v>2.5166650000000002</v>
      </c>
      <c r="V160" s="14">
        <v>3.4978609999999999</v>
      </c>
      <c r="W160" s="14">
        <v>5.2516939999999996</v>
      </c>
      <c r="X160" s="14">
        <v>4.3177000000000003</v>
      </c>
      <c r="Y160" s="14">
        <v>6.1527240000000001</v>
      </c>
      <c r="Z160" s="14">
        <v>9.733015</v>
      </c>
      <c r="AA160" s="14">
        <v>1.984459</v>
      </c>
      <c r="AB160" s="14">
        <v>0.31034400000000001</v>
      </c>
      <c r="AC160" s="14">
        <v>0.14029</v>
      </c>
      <c r="AD160" s="14">
        <v>0.41966399999999998</v>
      </c>
      <c r="AE160" s="14">
        <v>0.12724099999999999</v>
      </c>
    </row>
    <row r="161" spans="1:31" ht="13.5" customHeight="1" x14ac:dyDescent="0.15">
      <c r="A161" s="1"/>
      <c r="B161" s="16" t="s">
        <v>185</v>
      </c>
      <c r="C161" s="10"/>
      <c r="D161" s="11"/>
      <c r="E161" s="11"/>
      <c r="F161" s="11"/>
      <c r="G161" s="11"/>
      <c r="H161" s="11"/>
      <c r="I161" s="11"/>
      <c r="J161" s="11"/>
      <c r="K161" s="11">
        <v>1.9496960000000001</v>
      </c>
      <c r="L161" s="11">
        <v>0.71782199999999996</v>
      </c>
      <c r="M161" s="11">
        <v>0.6401</v>
      </c>
      <c r="N161" s="11">
        <v>1.0174000000000001</v>
      </c>
      <c r="O161" s="11">
        <v>1.1515040000000001</v>
      </c>
      <c r="P161" s="11">
        <v>0.94446799999999997</v>
      </c>
      <c r="Q161" s="11">
        <v>2.7049370000000001</v>
      </c>
      <c r="R161" s="11">
        <v>0.95363399999999998</v>
      </c>
      <c r="S161" s="11">
        <v>0.89953000000000005</v>
      </c>
      <c r="T161" s="11">
        <v>0.55441200000000002</v>
      </c>
      <c r="U161" s="11">
        <v>0.599213</v>
      </c>
      <c r="V161" s="11">
        <v>1.2924450000000001</v>
      </c>
      <c r="W161" s="11">
        <v>1.1932419999999999</v>
      </c>
      <c r="X161" s="11">
        <v>0.94923999999999997</v>
      </c>
      <c r="Y161" s="11">
        <v>5.0640340000000004</v>
      </c>
      <c r="Z161" s="11">
        <v>0.90655799999999997</v>
      </c>
      <c r="AA161" s="11">
        <v>1.1803980000000001</v>
      </c>
      <c r="AB161" s="11">
        <v>1.631915</v>
      </c>
      <c r="AC161" s="11">
        <v>2.2435049999999999</v>
      </c>
      <c r="AD161" s="11">
        <v>1.9813959999999999</v>
      </c>
      <c r="AE161" s="11">
        <v>4.5135120000000004</v>
      </c>
    </row>
    <row r="162" spans="1:31" ht="13.5" customHeight="1" x14ac:dyDescent="0.15">
      <c r="A162" s="1"/>
      <c r="B162" s="16" t="s">
        <v>186</v>
      </c>
      <c r="C162" s="13">
        <v>0.92346499999999976</v>
      </c>
      <c r="D162" s="14">
        <v>6.6108029999999998</v>
      </c>
      <c r="E162" s="14">
        <v>6.9868889999999997</v>
      </c>
      <c r="F162" s="14">
        <v>5.4980000000000002</v>
      </c>
      <c r="G162" s="14">
        <v>8.3710000000000004</v>
      </c>
      <c r="H162" s="14">
        <v>17.169999999999987</v>
      </c>
      <c r="I162" s="14">
        <v>12.480454</v>
      </c>
      <c r="J162" s="14">
        <v>7.7964240000000018</v>
      </c>
      <c r="K162" s="14">
        <v>5.6106879999999961</v>
      </c>
      <c r="L162" s="14">
        <v>5.0616490000000001</v>
      </c>
      <c r="M162" s="14">
        <v>6.3953009999999999</v>
      </c>
      <c r="N162" s="14">
        <v>11.745200000000001</v>
      </c>
      <c r="O162" s="14">
        <v>19.553583</v>
      </c>
      <c r="P162" s="14">
        <v>30.924292999999999</v>
      </c>
      <c r="Q162" s="14">
        <v>44.408988999999998</v>
      </c>
      <c r="R162" s="14">
        <v>31.170960999999998</v>
      </c>
      <c r="S162" s="14">
        <v>14.804288</v>
      </c>
      <c r="T162" s="14">
        <v>22.799989</v>
      </c>
      <c r="U162" s="14">
        <v>20.151288999999998</v>
      </c>
      <c r="V162" s="14">
        <v>14.01951</v>
      </c>
      <c r="W162" s="14">
        <v>16.059062000000001</v>
      </c>
      <c r="X162" s="14">
        <v>30.204691</v>
      </c>
      <c r="Y162" s="14">
        <v>42.385432000000002</v>
      </c>
      <c r="Z162" s="14">
        <v>48.676490999999999</v>
      </c>
      <c r="AA162" s="14">
        <v>45.473892999999997</v>
      </c>
      <c r="AB162" s="14">
        <v>42.433591999999997</v>
      </c>
      <c r="AC162" s="14">
        <v>38.696323999999997</v>
      </c>
      <c r="AD162" s="14">
        <v>47.909087</v>
      </c>
      <c r="AE162" s="14">
        <v>44.015250000000002</v>
      </c>
    </row>
    <row r="163" spans="1:31" ht="13.5" customHeight="1" x14ac:dyDescent="0.15">
      <c r="A163" s="1"/>
      <c r="B163" s="16" t="s">
        <v>187</v>
      </c>
      <c r="C163" s="10">
        <v>1.4892619999999999</v>
      </c>
      <c r="D163" s="11">
        <v>3.4326569999999998</v>
      </c>
      <c r="E163" s="11">
        <v>1.6943090000000001</v>
      </c>
      <c r="F163" s="11">
        <v>0.90500000000000003</v>
      </c>
      <c r="G163" s="11">
        <v>1.7370000000000001</v>
      </c>
      <c r="H163" s="11">
        <v>1.5860000000000001</v>
      </c>
      <c r="I163" s="11">
        <v>3.831448</v>
      </c>
      <c r="J163" s="11">
        <v>4.9339659999999981</v>
      </c>
      <c r="K163" s="11">
        <v>4.0629009999999992</v>
      </c>
      <c r="L163" s="11">
        <v>2.7346430000000002</v>
      </c>
      <c r="M163" s="11">
        <v>2.8309000000000002</v>
      </c>
      <c r="N163" s="11">
        <v>1.9053009999999999</v>
      </c>
      <c r="O163" s="11">
        <v>1.985493</v>
      </c>
      <c r="P163" s="11">
        <v>3.4543560000000002</v>
      </c>
      <c r="Q163" s="11">
        <v>4.9608629999999998</v>
      </c>
      <c r="R163" s="11">
        <v>5.596063</v>
      </c>
      <c r="S163" s="11">
        <v>25.649536000000001</v>
      </c>
      <c r="T163" s="11">
        <v>6.9788129999999997</v>
      </c>
      <c r="U163" s="11">
        <v>10.554634999999999</v>
      </c>
      <c r="V163" s="11">
        <v>9.5925670000000007</v>
      </c>
      <c r="W163" s="11">
        <v>16.782097</v>
      </c>
      <c r="X163" s="11">
        <v>17.916529000000001</v>
      </c>
      <c r="Y163" s="11">
        <v>16.255908999999999</v>
      </c>
      <c r="Z163" s="11">
        <v>20.391594999999999</v>
      </c>
      <c r="AA163" s="11">
        <v>16.686118</v>
      </c>
      <c r="AB163" s="11">
        <v>10.479490999999999</v>
      </c>
      <c r="AC163" s="11">
        <v>10.197105000000001</v>
      </c>
      <c r="AD163" s="11">
        <v>9.4975570000000005</v>
      </c>
      <c r="AE163" s="11">
        <v>18.949234000000001</v>
      </c>
    </row>
    <row r="164" spans="1:31" ht="13.5" customHeight="1" x14ac:dyDescent="0.15">
      <c r="A164" s="1"/>
      <c r="B164" s="16" t="s">
        <v>188</v>
      </c>
      <c r="C164" s="13">
        <v>2.1839999999999988E-2</v>
      </c>
      <c r="D164" s="14">
        <v>0.41245599999999999</v>
      </c>
      <c r="E164" s="14">
        <v>0.69234700000000005</v>
      </c>
      <c r="F164" s="14"/>
      <c r="G164" s="14"/>
      <c r="H164" s="14">
        <v>0.82</v>
      </c>
      <c r="I164" s="14">
        <v>2.9673500000000002</v>
      </c>
      <c r="J164" s="14">
        <v>5.0409350000000011</v>
      </c>
      <c r="K164" s="14">
        <v>5.1121410000000003</v>
      </c>
      <c r="L164" s="14">
        <v>4.8318859999999999</v>
      </c>
      <c r="M164" s="14">
        <v>5.7846010000000003</v>
      </c>
      <c r="N164" s="14">
        <v>5.9655990000000001</v>
      </c>
      <c r="O164" s="14">
        <v>5.1376049999999998</v>
      </c>
      <c r="P164" s="14">
        <v>5.2169179999999997</v>
      </c>
      <c r="Q164" s="14">
        <v>2.5385719999999998</v>
      </c>
      <c r="R164" s="14">
        <v>2.1234739999999999</v>
      </c>
      <c r="S164" s="14">
        <v>4.2678640000000003</v>
      </c>
      <c r="T164" s="14">
        <v>7.7186009999999996</v>
      </c>
      <c r="U164" s="14">
        <v>18.312017000000001</v>
      </c>
      <c r="V164" s="14">
        <v>21.358412999999999</v>
      </c>
      <c r="W164" s="14">
        <v>35.095298999999997</v>
      </c>
      <c r="X164" s="14">
        <v>38.554051999999999</v>
      </c>
      <c r="Y164" s="14">
        <v>38.493732999999999</v>
      </c>
      <c r="Z164" s="14">
        <v>42.919882999999999</v>
      </c>
      <c r="AA164" s="14">
        <v>25.289739999999998</v>
      </c>
      <c r="AB164" s="14">
        <v>24.863790999999999</v>
      </c>
      <c r="AC164" s="14">
        <v>46.875762999999999</v>
      </c>
      <c r="AD164" s="14">
        <v>41.259726999999998</v>
      </c>
      <c r="AE164" s="14">
        <v>43.165500000000002</v>
      </c>
    </row>
    <row r="165" spans="1:31" ht="13.5" customHeight="1" x14ac:dyDescent="0.15">
      <c r="A165" s="1"/>
      <c r="B165" s="16" t="s">
        <v>189</v>
      </c>
      <c r="C165" s="10">
        <v>10.492929</v>
      </c>
      <c r="D165" s="11">
        <v>16.848082000000002</v>
      </c>
      <c r="E165" s="11">
        <v>16.420635000000001</v>
      </c>
      <c r="F165" s="11">
        <v>9.7370000000000001</v>
      </c>
      <c r="G165" s="11">
        <v>14.956</v>
      </c>
      <c r="H165" s="11">
        <v>20.071000000000002</v>
      </c>
      <c r="I165" s="11">
        <v>22.211414000000001</v>
      </c>
      <c r="J165" s="11">
        <v>31.172366000000007</v>
      </c>
      <c r="K165" s="11">
        <v>22.766099000000001</v>
      </c>
      <c r="L165" s="11">
        <v>20.748472</v>
      </c>
      <c r="M165" s="11">
        <v>15.980399</v>
      </c>
      <c r="N165" s="11">
        <v>23.688099000000001</v>
      </c>
      <c r="O165" s="11">
        <v>32.502257999999998</v>
      </c>
      <c r="P165" s="11">
        <v>46.940094999999999</v>
      </c>
      <c r="Q165" s="11">
        <v>53.165647999999997</v>
      </c>
      <c r="R165" s="11">
        <v>89.936012000000005</v>
      </c>
      <c r="S165" s="11">
        <v>118.86719100000001</v>
      </c>
      <c r="T165" s="11">
        <v>135.82313099999999</v>
      </c>
      <c r="U165" s="11">
        <v>96.337727999999998</v>
      </c>
      <c r="V165" s="11">
        <v>119.417</v>
      </c>
      <c r="W165" s="11">
        <v>163.96410599999999</v>
      </c>
      <c r="X165" s="11">
        <v>159.33975000000001</v>
      </c>
      <c r="Y165" s="11">
        <v>246.51720399999999</v>
      </c>
      <c r="Z165" s="11">
        <v>212.273245</v>
      </c>
      <c r="AA165" s="11">
        <v>158.382915</v>
      </c>
      <c r="AB165" s="11">
        <v>109.873593</v>
      </c>
      <c r="AC165" s="11">
        <v>107.924993</v>
      </c>
      <c r="AD165" s="11">
        <v>121.44305</v>
      </c>
      <c r="AE165" s="11">
        <v>172.41257400000001</v>
      </c>
    </row>
    <row r="166" spans="1:31" ht="13.5" customHeight="1" x14ac:dyDescent="0.15">
      <c r="A166" s="1"/>
      <c r="B166" s="16" t="s">
        <v>190</v>
      </c>
      <c r="C166" s="13">
        <v>7.1839E-2</v>
      </c>
      <c r="D166" s="14">
        <v>0.34461599999999998</v>
      </c>
      <c r="E166" s="14">
        <v>6.583E-2</v>
      </c>
      <c r="F166" s="14">
        <v>0.4</v>
      </c>
      <c r="G166" s="14">
        <v>0.22500000000000001</v>
      </c>
      <c r="H166" s="14">
        <v>0.60099999999999987</v>
      </c>
      <c r="I166" s="14">
        <v>6.2996259999999999</v>
      </c>
      <c r="J166" s="14">
        <v>10.093034999999999</v>
      </c>
      <c r="K166" s="14">
        <v>9.752463999999998</v>
      </c>
      <c r="L166" s="14">
        <v>12.566243999999999</v>
      </c>
      <c r="M166" s="14">
        <v>15.127298</v>
      </c>
      <c r="N166" s="14">
        <v>19.051100999999999</v>
      </c>
      <c r="O166" s="14">
        <v>15.953898000000001</v>
      </c>
      <c r="P166" s="14">
        <v>17.405781000000001</v>
      </c>
      <c r="Q166" s="14">
        <v>16.447192000000001</v>
      </c>
      <c r="R166" s="14">
        <v>16.770676000000002</v>
      </c>
      <c r="S166" s="14">
        <v>20.409507999999999</v>
      </c>
      <c r="T166" s="14">
        <v>30.135652</v>
      </c>
      <c r="U166" s="14">
        <v>16.757635000000001</v>
      </c>
      <c r="V166" s="14">
        <v>27.323990999999999</v>
      </c>
      <c r="W166" s="14">
        <v>16.218792000000001</v>
      </c>
      <c r="X166" s="14">
        <v>47.503160999999999</v>
      </c>
      <c r="Y166" s="14">
        <v>49.400497999999999</v>
      </c>
      <c r="Z166" s="14">
        <v>46.551158000000001</v>
      </c>
      <c r="AA166" s="14">
        <v>43.766938000000003</v>
      </c>
      <c r="AB166" s="14">
        <v>29.055728999999999</v>
      </c>
      <c r="AC166" s="14">
        <v>33.990293000000001</v>
      </c>
      <c r="AD166" s="14">
        <v>49.05565</v>
      </c>
      <c r="AE166" s="14">
        <v>49.746093999999999</v>
      </c>
    </row>
    <row r="167" spans="1:31" ht="13.5" customHeight="1" x14ac:dyDescent="0.15">
      <c r="A167" s="1"/>
      <c r="B167" s="16" t="s">
        <v>191</v>
      </c>
      <c r="C167" s="10">
        <v>0.189</v>
      </c>
      <c r="D167" s="11">
        <v>0.42993799999999999</v>
      </c>
      <c r="E167" s="11">
        <v>0.13822699999999999</v>
      </c>
      <c r="F167" s="11">
        <v>0.3209999999999999</v>
      </c>
      <c r="G167" s="11">
        <v>0.64</v>
      </c>
      <c r="H167" s="11">
        <v>0.54299999999999993</v>
      </c>
      <c r="I167" s="11">
        <v>0.72302999999999995</v>
      </c>
      <c r="J167" s="11">
        <v>0.16298999999999991</v>
      </c>
      <c r="K167" s="11">
        <v>0.10301999999999997</v>
      </c>
      <c r="L167" s="11">
        <v>7.6607999999999996E-2</v>
      </c>
      <c r="M167" s="11">
        <v>2.46E-2</v>
      </c>
      <c r="N167" s="11">
        <v>1.11E-2</v>
      </c>
      <c r="O167" s="11">
        <v>2.5224E-2</v>
      </c>
      <c r="P167" s="11"/>
      <c r="Q167" s="11">
        <v>2.9291999999999999E-2</v>
      </c>
      <c r="R167" s="11">
        <v>1.0139279999999999</v>
      </c>
      <c r="S167" s="11">
        <v>3.4788239999999999</v>
      </c>
      <c r="T167" s="11">
        <v>3.9482759999999999</v>
      </c>
      <c r="U167" s="11">
        <v>1.725576</v>
      </c>
      <c r="V167" s="11">
        <v>1.37588</v>
      </c>
      <c r="W167" s="11">
        <v>1.227619</v>
      </c>
      <c r="X167" s="11">
        <v>1.7445440000000001</v>
      </c>
      <c r="Y167" s="11">
        <v>4.9061539999999999</v>
      </c>
      <c r="Z167" s="11">
        <v>4.9910379999999996</v>
      </c>
      <c r="AA167" s="11">
        <v>4.0011549999999998</v>
      </c>
      <c r="AB167" s="11">
        <v>2.9397880000000001</v>
      </c>
      <c r="AC167" s="11">
        <v>4.0360870000000002</v>
      </c>
      <c r="AD167" s="11">
        <v>1.7438309999999999</v>
      </c>
      <c r="AE167" s="11">
        <v>0.80269599999999997</v>
      </c>
    </row>
    <row r="168" spans="1:31" ht="13.5" customHeight="1" x14ac:dyDescent="0.15">
      <c r="A168" s="1"/>
      <c r="B168" s="16" t="s">
        <v>192</v>
      </c>
      <c r="C168" s="13">
        <v>48.469933000000005</v>
      </c>
      <c r="D168" s="14">
        <v>7.9475179999999996</v>
      </c>
      <c r="E168" s="14">
        <v>8.9199929999999998</v>
      </c>
      <c r="F168" s="14">
        <v>22.706999999999994</v>
      </c>
      <c r="G168" s="14">
        <v>17.279</v>
      </c>
      <c r="H168" s="14">
        <v>36.567</v>
      </c>
      <c r="I168" s="14">
        <v>44.984470999999999</v>
      </c>
      <c r="J168" s="14">
        <v>36.401167999999998</v>
      </c>
      <c r="K168" s="14">
        <v>27.151206999999985</v>
      </c>
      <c r="L168" s="14">
        <v>23.888200999999999</v>
      </c>
      <c r="M168" s="14">
        <v>25.181398999999999</v>
      </c>
      <c r="N168" s="14">
        <v>23.496801000000001</v>
      </c>
      <c r="O168" s="14">
        <v>28.244976000000001</v>
      </c>
      <c r="P168" s="14">
        <v>34.801862999999997</v>
      </c>
      <c r="Q168" s="14">
        <v>42.801200999999999</v>
      </c>
      <c r="R168" s="14">
        <v>35.70628</v>
      </c>
      <c r="S168" s="14">
        <v>54.306054000000003</v>
      </c>
      <c r="T168" s="14">
        <v>63.870123</v>
      </c>
      <c r="U168" s="14">
        <v>65.921800000000005</v>
      </c>
      <c r="V168" s="14">
        <v>246.18082899999999</v>
      </c>
      <c r="W168" s="14">
        <v>285.32815499999998</v>
      </c>
      <c r="X168" s="14">
        <v>266.943669</v>
      </c>
      <c r="Y168" s="14">
        <v>233.201392</v>
      </c>
      <c r="Z168" s="14">
        <v>196.19361499999999</v>
      </c>
      <c r="AA168" s="14">
        <v>187.65325100000001</v>
      </c>
      <c r="AB168" s="14">
        <v>200.784167</v>
      </c>
      <c r="AC168" s="14">
        <v>290.66265499999997</v>
      </c>
      <c r="AD168" s="14">
        <v>302.90380099999999</v>
      </c>
      <c r="AE168" s="14">
        <v>264.93202300000002</v>
      </c>
    </row>
    <row r="169" spans="1:31" ht="13.5" customHeight="1" x14ac:dyDescent="0.15">
      <c r="A169" s="1"/>
      <c r="B169" s="16" t="s">
        <v>193</v>
      </c>
      <c r="C169" s="10"/>
      <c r="D169" s="11"/>
      <c r="E169" s="11"/>
      <c r="F169" s="11"/>
      <c r="G169" s="11"/>
      <c r="H169" s="11"/>
      <c r="I169" s="11"/>
      <c r="J169" s="11"/>
      <c r="K169" s="11">
        <v>0.18968399999999988</v>
      </c>
      <c r="L169" s="11">
        <v>0.17618800000000001</v>
      </c>
      <c r="M169" s="11">
        <v>0.360898</v>
      </c>
      <c r="N169" s="11">
        <v>0.80030100000000004</v>
      </c>
      <c r="O169" s="11">
        <v>1.4940819999999999</v>
      </c>
      <c r="P169" s="11">
        <v>2.197155</v>
      </c>
      <c r="Q169" s="11">
        <v>2.7812229999999998</v>
      </c>
      <c r="R169" s="11">
        <v>1.8409549999999999</v>
      </c>
      <c r="S169" s="11">
        <v>4.1698399999999998</v>
      </c>
      <c r="T169" s="11">
        <v>4.4375479999999996</v>
      </c>
      <c r="U169" s="11">
        <v>1.424742</v>
      </c>
      <c r="V169" s="11">
        <v>1.03203</v>
      </c>
      <c r="W169" s="11">
        <v>0.60130300000000003</v>
      </c>
      <c r="X169" s="11">
        <v>0.520343</v>
      </c>
      <c r="Y169" s="11">
        <v>0.32475599999999999</v>
      </c>
      <c r="Z169" s="11">
        <v>1.836E-3</v>
      </c>
      <c r="AA169" s="11">
        <v>3.1043999999999999E-2</v>
      </c>
      <c r="AB169" s="11">
        <v>3.0755000000000001E-2</v>
      </c>
      <c r="AC169" s="11">
        <v>4.7199999999999998E-4</v>
      </c>
      <c r="AD169" s="11">
        <v>1.13E-4</v>
      </c>
      <c r="AE169" s="11">
        <v>7.4773999999999993E-2</v>
      </c>
    </row>
    <row r="170" spans="1:31" ht="13.5" customHeight="1" x14ac:dyDescent="0.15">
      <c r="A170" s="1"/>
      <c r="B170" s="16" t="s">
        <v>194</v>
      </c>
      <c r="C170" s="13">
        <v>0.4907760000000001</v>
      </c>
      <c r="D170" s="14">
        <v>1.1202859999999999</v>
      </c>
      <c r="E170" s="14">
        <v>1.418507</v>
      </c>
      <c r="F170" s="14">
        <v>1.1719999999999999</v>
      </c>
      <c r="G170" s="14">
        <v>1.385</v>
      </c>
      <c r="H170" s="14">
        <v>1.5789999999999997</v>
      </c>
      <c r="I170" s="14">
        <v>2.0631110000000001</v>
      </c>
      <c r="J170" s="14">
        <v>1.3991539999999991</v>
      </c>
      <c r="K170" s="14">
        <v>3.5591199999999983</v>
      </c>
      <c r="L170" s="14">
        <v>1.9914620000000001</v>
      </c>
      <c r="M170" s="14">
        <v>1.245501</v>
      </c>
      <c r="N170" s="14">
        <v>1.5789010000000001</v>
      </c>
      <c r="O170" s="14">
        <v>2.6854300000000002</v>
      </c>
      <c r="P170" s="14">
        <v>4.0682169999999998</v>
      </c>
      <c r="Q170" s="14">
        <v>5.143599</v>
      </c>
      <c r="R170" s="14">
        <v>3.9185300000000001</v>
      </c>
      <c r="S170" s="14">
        <v>10.041008</v>
      </c>
      <c r="T170" s="14">
        <v>6.0071409999999998</v>
      </c>
      <c r="U170" s="14">
        <v>8.5276990000000001</v>
      </c>
      <c r="V170" s="14">
        <v>13.555838</v>
      </c>
      <c r="W170" s="14">
        <v>9.8128519999999995</v>
      </c>
      <c r="X170" s="14">
        <v>32.899430000000002</v>
      </c>
      <c r="Y170" s="14">
        <v>21.08137</v>
      </c>
      <c r="Z170" s="14">
        <v>23.216187000000001</v>
      </c>
      <c r="AA170" s="14">
        <v>23.260345999999998</v>
      </c>
      <c r="AB170" s="14">
        <v>19.382569</v>
      </c>
      <c r="AC170" s="14">
        <v>28.902812000000001</v>
      </c>
      <c r="AD170" s="14">
        <v>27.777152000000001</v>
      </c>
      <c r="AE170" s="14">
        <v>23.7075</v>
      </c>
    </row>
    <row r="171" spans="1:31" ht="13.5" customHeight="1" x14ac:dyDescent="0.15">
      <c r="A171" s="1"/>
      <c r="B171" s="16" t="s">
        <v>195</v>
      </c>
      <c r="C171" s="10">
        <v>0.18911800000000012</v>
      </c>
      <c r="D171" s="11">
        <v>1.525434</v>
      </c>
      <c r="E171" s="11">
        <v>2.4595630000000002</v>
      </c>
      <c r="F171" s="11">
        <v>1.9079999999999999</v>
      </c>
      <c r="G171" s="11">
        <v>2.363</v>
      </c>
      <c r="H171" s="11">
        <v>2.645</v>
      </c>
      <c r="I171" s="11">
        <v>6.2265199999999998</v>
      </c>
      <c r="J171" s="11">
        <v>9.7277229999999992</v>
      </c>
      <c r="K171" s="11">
        <v>15.880385999999994</v>
      </c>
      <c r="L171" s="11">
        <v>23.541567000000001</v>
      </c>
      <c r="M171" s="11">
        <v>19.004100000000001</v>
      </c>
      <c r="N171" s="11">
        <v>14.276300000000001</v>
      </c>
      <c r="O171" s="11">
        <v>14.690614999999999</v>
      </c>
      <c r="P171" s="11">
        <v>9.9135139999999993</v>
      </c>
      <c r="Q171" s="11">
        <v>21.222518000000001</v>
      </c>
      <c r="R171" s="11">
        <v>17.034856000000001</v>
      </c>
      <c r="S171" s="11">
        <v>32.739235999999998</v>
      </c>
      <c r="T171" s="11">
        <v>31.239049000000001</v>
      </c>
      <c r="U171" s="11">
        <v>26.516124000000001</v>
      </c>
      <c r="V171" s="11">
        <v>21.664714</v>
      </c>
      <c r="W171" s="11">
        <v>45.464146999999997</v>
      </c>
      <c r="X171" s="11">
        <v>61.517220000000002</v>
      </c>
      <c r="Y171" s="11">
        <v>68.087395000000001</v>
      </c>
      <c r="Z171" s="11">
        <v>57.446933000000001</v>
      </c>
      <c r="AA171" s="11">
        <v>44.684080999999999</v>
      </c>
      <c r="AB171" s="11">
        <v>46.037706999999997</v>
      </c>
      <c r="AC171" s="11">
        <v>72.013636000000005</v>
      </c>
      <c r="AD171" s="11">
        <v>57.114949000000003</v>
      </c>
      <c r="AE171" s="11">
        <v>56.540554</v>
      </c>
    </row>
    <row r="172" spans="1:31" ht="13.5" customHeight="1" x14ac:dyDescent="0.15">
      <c r="A172" s="1"/>
      <c r="B172" s="16" t="s">
        <v>196</v>
      </c>
      <c r="C172" s="13">
        <v>1.5015000000000001E-2</v>
      </c>
      <c r="D172" s="14">
        <v>0.214639</v>
      </c>
      <c r="E172" s="14">
        <v>7.8049999999999994E-2</v>
      </c>
      <c r="F172" s="14">
        <v>0.30399999999999999</v>
      </c>
      <c r="G172" s="14">
        <v>0.35199999999999998</v>
      </c>
      <c r="H172" s="14">
        <v>0.37099999999999989</v>
      </c>
      <c r="I172" s="14">
        <v>0.426595</v>
      </c>
      <c r="J172" s="14">
        <v>0.66141199999999967</v>
      </c>
      <c r="K172" s="14">
        <v>0.62235499999999999</v>
      </c>
      <c r="L172" s="14">
        <v>0.43483699999999997</v>
      </c>
      <c r="M172" s="14">
        <v>0.57279999999999998</v>
      </c>
      <c r="N172" s="14">
        <v>0.68940000000000001</v>
      </c>
      <c r="O172" s="14">
        <v>1.01752</v>
      </c>
      <c r="P172" s="14">
        <v>2.2014870000000002</v>
      </c>
      <c r="Q172" s="14">
        <v>2.8071419999999998</v>
      </c>
      <c r="R172" s="14">
        <v>4.2985709999999999</v>
      </c>
      <c r="S172" s="14">
        <v>5.9351890000000003</v>
      </c>
      <c r="T172" s="14">
        <v>11.305229000000001</v>
      </c>
      <c r="U172" s="14">
        <v>9.8090890000000002</v>
      </c>
      <c r="V172" s="14">
        <v>9.0984829999999999</v>
      </c>
      <c r="W172" s="14">
        <v>8.6429460000000002</v>
      </c>
      <c r="X172" s="14">
        <v>16.037732999999999</v>
      </c>
      <c r="Y172" s="14">
        <v>15.831613000000001</v>
      </c>
      <c r="Z172" s="14">
        <v>15.385935999999999</v>
      </c>
      <c r="AA172" s="14">
        <v>12.74892</v>
      </c>
      <c r="AB172" s="14">
        <v>11.212365</v>
      </c>
      <c r="AC172" s="14">
        <v>14.758387000000001</v>
      </c>
      <c r="AD172" s="14">
        <v>13.567228999999999</v>
      </c>
      <c r="AE172" s="14">
        <v>9.0300159999999998</v>
      </c>
    </row>
    <row r="173" spans="1:31" ht="13.5" customHeight="1" x14ac:dyDescent="0.15">
      <c r="A173" s="1"/>
      <c r="B173" s="16" t="s">
        <v>197</v>
      </c>
      <c r="C173" s="10">
        <v>0.38964500000000013</v>
      </c>
      <c r="D173" s="11">
        <v>0.77462600000000004</v>
      </c>
      <c r="E173" s="11">
        <v>0.62309199999999998</v>
      </c>
      <c r="F173" s="11">
        <v>0.82099999999999995</v>
      </c>
      <c r="G173" s="11">
        <v>0.57599999999999996</v>
      </c>
      <c r="H173" s="11">
        <v>1.2250000000000001</v>
      </c>
      <c r="I173" s="11">
        <v>3.588975</v>
      </c>
      <c r="J173" s="11">
        <v>7.222452999999998</v>
      </c>
      <c r="K173" s="11">
        <v>10.881440999999995</v>
      </c>
      <c r="L173" s="11">
        <v>9.587199</v>
      </c>
      <c r="M173" s="11">
        <v>8.6922969999999999</v>
      </c>
      <c r="N173" s="11">
        <v>8.9256010000000003</v>
      </c>
      <c r="O173" s="11">
        <v>5.4133800000000001</v>
      </c>
      <c r="P173" s="11">
        <v>4.557671</v>
      </c>
      <c r="Q173" s="11">
        <v>3.2905259999999998</v>
      </c>
      <c r="R173" s="11">
        <v>2.0311710000000001</v>
      </c>
      <c r="S173" s="11">
        <v>3.3291339999999998</v>
      </c>
      <c r="T173" s="11">
        <v>3.2745860000000002</v>
      </c>
      <c r="U173" s="11">
        <v>4.0153920000000003</v>
      </c>
      <c r="V173" s="11">
        <v>5.217892</v>
      </c>
      <c r="W173" s="11">
        <v>5.4954169999999998</v>
      </c>
      <c r="X173" s="11">
        <v>4.4569700000000001</v>
      </c>
      <c r="Y173" s="11">
        <v>7.0464539999999998</v>
      </c>
      <c r="Z173" s="11">
        <v>6.5672519999999999</v>
      </c>
      <c r="AA173" s="11">
        <v>4.3720429999999997</v>
      </c>
      <c r="AB173" s="11">
        <v>5.5704969999999996</v>
      </c>
      <c r="AC173" s="11">
        <v>5.1032190000000002</v>
      </c>
      <c r="AD173" s="11">
        <v>4.9157999999999999</v>
      </c>
      <c r="AE173" s="11">
        <v>6.5568900000000001</v>
      </c>
    </row>
    <row r="174" spans="1:31" ht="13.5" customHeight="1" x14ac:dyDescent="0.15">
      <c r="A174" s="1"/>
      <c r="B174" s="16" t="s">
        <v>198</v>
      </c>
      <c r="C174" s="13"/>
      <c r="D174" s="14"/>
      <c r="E174" s="14"/>
      <c r="F174" s="14"/>
      <c r="G174" s="14"/>
      <c r="H174" s="14">
        <v>1.45919262813559</v>
      </c>
      <c r="I174" s="14">
        <v>15.025708</v>
      </c>
      <c r="J174" s="14">
        <v>33.196486999999998</v>
      </c>
      <c r="K174" s="14">
        <v>25.920352999999988</v>
      </c>
      <c r="L174" s="14">
        <v>40.221259000000003</v>
      </c>
      <c r="M174" s="14">
        <v>36.754002</v>
      </c>
      <c r="N174" s="14">
        <v>33.456501000000003</v>
      </c>
      <c r="O174" s="14">
        <v>32.185682999999997</v>
      </c>
      <c r="P174" s="14">
        <v>35.247376000000003</v>
      </c>
      <c r="Q174" s="14">
        <v>42.193415999999999</v>
      </c>
      <c r="R174" s="14">
        <v>53.635815999999998</v>
      </c>
      <c r="S174" s="14">
        <v>66.573763999999997</v>
      </c>
      <c r="T174" s="14">
        <v>71.722727000000006</v>
      </c>
      <c r="U174" s="14">
        <v>73.379656999999995</v>
      </c>
      <c r="V174" s="14">
        <v>82.170394999999999</v>
      </c>
      <c r="W174" s="14">
        <v>85.357277999999994</v>
      </c>
      <c r="X174" s="14">
        <v>79.736388000000005</v>
      </c>
      <c r="Y174" s="14">
        <v>69.630706000000004</v>
      </c>
      <c r="Z174" s="14">
        <v>61.696505999999999</v>
      </c>
      <c r="AA174" s="14">
        <v>55.328183000000003</v>
      </c>
      <c r="AB174" s="14">
        <v>49.686318</v>
      </c>
      <c r="AC174" s="14">
        <v>53.194136</v>
      </c>
      <c r="AD174" s="14">
        <v>81.554477000000006</v>
      </c>
      <c r="AE174" s="14">
        <v>83.033327</v>
      </c>
    </row>
    <row r="175" spans="1:31" ht="13.5" customHeight="1" x14ac:dyDescent="0.15">
      <c r="A175" s="1"/>
      <c r="B175" s="16" t="s">
        <v>199</v>
      </c>
      <c r="C175" s="10">
        <v>3.4936629999999989</v>
      </c>
      <c r="D175" s="11">
        <v>3.3311350000000002</v>
      </c>
      <c r="E175" s="11">
        <v>6.1656069999999996</v>
      </c>
      <c r="F175" s="11">
        <v>2.113999999999999</v>
      </c>
      <c r="G175" s="11">
        <v>4.3310000000000004</v>
      </c>
      <c r="H175" s="11">
        <v>3.1559999999999993</v>
      </c>
      <c r="I175" s="11">
        <v>3.1555620000000002</v>
      </c>
      <c r="J175" s="11">
        <v>7.7499979999999962</v>
      </c>
      <c r="K175" s="11">
        <v>9.5508810000000004</v>
      </c>
      <c r="L175" s="11">
        <v>9.6015189999999997</v>
      </c>
      <c r="M175" s="11">
        <v>7.9679000000000002</v>
      </c>
      <c r="N175" s="11">
        <v>9.5029979999999998</v>
      </c>
      <c r="O175" s="11">
        <v>21.585476</v>
      </c>
      <c r="P175" s="11">
        <v>33.694333999999998</v>
      </c>
      <c r="Q175" s="11">
        <v>23.893170000000001</v>
      </c>
      <c r="R175" s="11">
        <v>33.133901999999999</v>
      </c>
      <c r="S175" s="11">
        <v>36.107653999999997</v>
      </c>
      <c r="T175" s="11">
        <v>44.276843999999997</v>
      </c>
      <c r="U175" s="11">
        <v>27.362404000000002</v>
      </c>
      <c r="V175" s="11">
        <v>28.849018999999998</v>
      </c>
      <c r="W175" s="11">
        <v>103.477857</v>
      </c>
      <c r="X175" s="11">
        <v>99.882344000000003</v>
      </c>
      <c r="Y175" s="11">
        <v>120.76479399999999</v>
      </c>
      <c r="Z175" s="11">
        <v>114.962889</v>
      </c>
      <c r="AA175" s="11">
        <v>103.00519</v>
      </c>
      <c r="AB175" s="11">
        <v>35.109090999999999</v>
      </c>
      <c r="AC175" s="11">
        <v>54.081144999999999</v>
      </c>
      <c r="AD175" s="11">
        <v>61.353081000000003</v>
      </c>
      <c r="AE175" s="11">
        <v>129.715688</v>
      </c>
    </row>
    <row r="176" spans="1:31" ht="13.5" customHeight="1" x14ac:dyDescent="0.15">
      <c r="A176" s="1"/>
      <c r="B176" s="16" t="s">
        <v>200</v>
      </c>
      <c r="C176" s="13"/>
      <c r="D176" s="14"/>
      <c r="E176" s="14"/>
      <c r="F176" s="14"/>
      <c r="G176" s="14"/>
      <c r="H176" s="14"/>
      <c r="I176" s="14"/>
      <c r="J176" s="14"/>
      <c r="K176" s="14">
        <v>2.6040539999999992</v>
      </c>
      <c r="L176" s="14">
        <v>2.2822610000000001</v>
      </c>
      <c r="M176" s="14">
        <v>4.2811000000000003</v>
      </c>
      <c r="N176" s="14">
        <v>1.998399</v>
      </c>
      <c r="O176" s="14">
        <v>1.0787800000000001</v>
      </c>
      <c r="P176" s="14">
        <v>1.720021</v>
      </c>
      <c r="Q176" s="14">
        <v>1.1952130000000001</v>
      </c>
      <c r="R176" s="14">
        <v>2.9430139999999998</v>
      </c>
      <c r="S176" s="14">
        <v>4.1348719999999997</v>
      </c>
      <c r="T176" s="14">
        <v>7.4872379999999996</v>
      </c>
      <c r="U176" s="14">
        <v>7.1313409999999999</v>
      </c>
      <c r="V176" s="14">
        <v>7.0086649999999997</v>
      </c>
      <c r="W176" s="14">
        <v>3.6210610000000001</v>
      </c>
      <c r="X176" s="14">
        <v>4.2772269999999999</v>
      </c>
      <c r="Y176" s="14">
        <v>2.706566</v>
      </c>
      <c r="Z176" s="14">
        <v>3.5442079999999998</v>
      </c>
      <c r="AA176" s="14">
        <v>1.7282999999999999</v>
      </c>
      <c r="AB176" s="14">
        <v>0.76374900000000001</v>
      </c>
      <c r="AC176" s="14">
        <v>1.23428</v>
      </c>
      <c r="AD176" s="14">
        <v>1.1657500000000001</v>
      </c>
      <c r="AE176" s="14">
        <v>1.3647359999999999</v>
      </c>
    </row>
    <row r="177" spans="1:31" ht="13.5" customHeight="1" x14ac:dyDescent="0.15">
      <c r="A177" s="1"/>
      <c r="B177" s="16" t="s">
        <v>201</v>
      </c>
      <c r="C177" s="10">
        <v>0.21828299999999989</v>
      </c>
      <c r="D177" s="11">
        <v>1.4087099999999999</v>
      </c>
      <c r="E177" s="11">
        <v>0.82815899999999998</v>
      </c>
      <c r="F177" s="11">
        <v>0.22900000000000001</v>
      </c>
      <c r="G177" s="11">
        <v>0.42599999999999999</v>
      </c>
      <c r="H177" s="11">
        <v>1.66</v>
      </c>
      <c r="I177" s="11">
        <v>11.629382</v>
      </c>
      <c r="J177" s="11">
        <v>8.2763929999999988</v>
      </c>
      <c r="K177" s="11">
        <v>15.142439</v>
      </c>
      <c r="L177" s="11">
        <v>11.466191</v>
      </c>
      <c r="M177" s="11">
        <v>7.037401</v>
      </c>
      <c r="N177" s="11">
        <v>6.2756990000000004</v>
      </c>
      <c r="O177" s="11">
        <v>7.9265660000000002</v>
      </c>
      <c r="P177" s="11">
        <v>11.211174</v>
      </c>
      <c r="Q177" s="11">
        <v>7.4271929999999999</v>
      </c>
      <c r="R177" s="11">
        <v>7.6638330000000003</v>
      </c>
      <c r="S177" s="11">
        <v>2.8937569999999999</v>
      </c>
      <c r="T177" s="11">
        <v>1.884757</v>
      </c>
      <c r="U177" s="11">
        <v>3.7061000000000002</v>
      </c>
      <c r="V177" s="11">
        <v>2.2590319999999999</v>
      </c>
      <c r="W177" s="11">
        <v>2.930447</v>
      </c>
      <c r="X177" s="11">
        <v>2.6624240000000001</v>
      </c>
      <c r="Y177" s="11">
        <v>4.0773869999999999</v>
      </c>
      <c r="Z177" s="11">
        <v>15.171398</v>
      </c>
      <c r="AA177" s="11">
        <v>7.2858039999999997</v>
      </c>
      <c r="AB177" s="11">
        <v>9.7722990000000003</v>
      </c>
      <c r="AC177" s="11">
        <v>5.8856919999999997</v>
      </c>
      <c r="AD177" s="11">
        <v>2.5028640000000002</v>
      </c>
      <c r="AE177" s="11">
        <v>4.1445309999999997</v>
      </c>
    </row>
    <row r="178" spans="1:31" ht="13.5" customHeight="1" x14ac:dyDescent="0.15">
      <c r="A178" s="1"/>
      <c r="B178" s="16" t="s">
        <v>202</v>
      </c>
      <c r="C178" s="13">
        <v>26.118501999999989</v>
      </c>
      <c r="D178" s="14">
        <v>47.857883000000001</v>
      </c>
      <c r="E178" s="14">
        <v>53.895968000000003</v>
      </c>
      <c r="F178" s="14">
        <v>33.140999999999998</v>
      </c>
      <c r="G178" s="14">
        <v>50.459000000000003</v>
      </c>
      <c r="H178" s="14">
        <v>54.939</v>
      </c>
      <c r="I178" s="14">
        <v>67.887969999999996</v>
      </c>
      <c r="J178" s="14">
        <v>123.46678199999999</v>
      </c>
      <c r="K178" s="14">
        <v>205.30607699999999</v>
      </c>
      <c r="L178" s="14">
        <v>236.39873499999999</v>
      </c>
      <c r="M178" s="14">
        <v>283.03160000000003</v>
      </c>
      <c r="N178" s="14">
        <v>293.81619799999999</v>
      </c>
      <c r="O178" s="14">
        <v>247.08563100000001</v>
      </c>
      <c r="P178" s="14">
        <v>176.99013400000001</v>
      </c>
      <c r="Q178" s="14">
        <v>168.74458799999999</v>
      </c>
      <c r="R178" s="14">
        <v>158.41162700000001</v>
      </c>
      <c r="S178" s="14">
        <v>195.87060700000001</v>
      </c>
      <c r="T178" s="14">
        <v>289.62850600000002</v>
      </c>
      <c r="U178" s="14">
        <v>207.362145</v>
      </c>
      <c r="V178" s="14">
        <v>316.86708399999998</v>
      </c>
      <c r="W178" s="14">
        <v>465.98958499999998</v>
      </c>
      <c r="X178" s="14">
        <v>413.08043900000001</v>
      </c>
      <c r="Y178" s="14">
        <v>558.17760499999997</v>
      </c>
      <c r="Z178" s="14">
        <v>648.616669</v>
      </c>
      <c r="AA178" s="14">
        <v>445.73833999999999</v>
      </c>
      <c r="AB178" s="14">
        <v>310.81919499999998</v>
      </c>
      <c r="AC178" s="14">
        <v>342.38764800000001</v>
      </c>
      <c r="AD178" s="14">
        <v>421.220866</v>
      </c>
      <c r="AE178" s="14">
        <v>424.297346</v>
      </c>
    </row>
    <row r="179" spans="1:31" ht="13.5" customHeight="1" x14ac:dyDescent="0.15">
      <c r="A179" s="1"/>
      <c r="B179" s="16" t="s">
        <v>203</v>
      </c>
      <c r="C179" s="10"/>
      <c r="D179" s="11"/>
      <c r="E179" s="11"/>
      <c r="F179" s="11"/>
      <c r="G179" s="11"/>
      <c r="H179" s="11"/>
      <c r="I179" s="11">
        <v>2.1540360000000001</v>
      </c>
      <c r="J179" s="11">
        <v>0.46206700000000001</v>
      </c>
      <c r="K179" s="11">
        <v>0.73777099999999995</v>
      </c>
      <c r="L179" s="11">
        <v>0.45633499999999999</v>
      </c>
      <c r="M179" s="11">
        <v>0.23549999999999999</v>
      </c>
      <c r="N179" s="11">
        <v>0.64470000000000005</v>
      </c>
      <c r="O179" s="11">
        <v>0.322156</v>
      </c>
      <c r="P179" s="11">
        <v>0.257077</v>
      </c>
      <c r="Q179" s="11">
        <v>0.40992200000000001</v>
      </c>
      <c r="R179" s="11">
        <v>0.50858300000000001</v>
      </c>
      <c r="S179" s="11">
        <v>0.62194799999999995</v>
      </c>
      <c r="T179" s="11">
        <v>0.939882</v>
      </c>
      <c r="U179" s="11">
        <v>0.53157900000000002</v>
      </c>
      <c r="V179" s="11">
        <v>1.0362359999999999</v>
      </c>
      <c r="W179" s="11">
        <v>1.645581</v>
      </c>
      <c r="X179" s="11">
        <v>0.98495699999999997</v>
      </c>
      <c r="Y179" s="11">
        <v>1.1250519999999999</v>
      </c>
      <c r="Z179" s="11">
        <v>1.6237090000000001</v>
      </c>
      <c r="AA179" s="11">
        <v>0.42099999999999999</v>
      </c>
      <c r="AB179" s="11">
        <v>6.2337720000000001</v>
      </c>
      <c r="AC179" s="11">
        <v>7.3810070000000003</v>
      </c>
      <c r="AD179" s="11">
        <v>18.208649999999999</v>
      </c>
      <c r="AE179" s="11">
        <v>2.9471980000000002</v>
      </c>
    </row>
    <row r="180" spans="1:31" ht="13.5" customHeight="1" x14ac:dyDescent="0.15">
      <c r="A180" s="1"/>
      <c r="B180" s="16" t="s">
        <v>204</v>
      </c>
      <c r="C180" s="13"/>
      <c r="D180" s="14"/>
      <c r="E180" s="14"/>
      <c r="F180" s="14"/>
      <c r="G180" s="14"/>
      <c r="H180" s="14"/>
      <c r="I180" s="14">
        <v>3.4169999999999999E-3</v>
      </c>
      <c r="J180" s="14">
        <v>8.0540000000000004E-3</v>
      </c>
      <c r="K180" s="14">
        <v>0.10587799999999997</v>
      </c>
      <c r="L180" s="14">
        <v>0.53855600000000003</v>
      </c>
      <c r="M180" s="14">
        <v>0.70050100000000004</v>
      </c>
      <c r="N180" s="14">
        <v>0.68999900000000003</v>
      </c>
      <c r="O180" s="14">
        <v>0.52794799999999997</v>
      </c>
      <c r="P180" s="14">
        <v>0.61964600000000003</v>
      </c>
      <c r="Q180" s="14">
        <v>0.53849499999999995</v>
      </c>
      <c r="R180" s="14">
        <v>0.59373500000000001</v>
      </c>
      <c r="S180" s="14">
        <v>0.67908100000000005</v>
      </c>
      <c r="T180" s="14">
        <v>0.869371</v>
      </c>
      <c r="U180" s="14">
        <v>0.43266100000000002</v>
      </c>
      <c r="V180" s="14">
        <v>0.84620300000000004</v>
      </c>
      <c r="W180" s="14">
        <v>1.405438</v>
      </c>
      <c r="X180" s="14">
        <v>1.409314</v>
      </c>
      <c r="Y180" s="14">
        <v>0.70808499999999996</v>
      </c>
      <c r="Z180" s="14">
        <v>1.166785</v>
      </c>
      <c r="AA180" s="14">
        <v>0.94278499999999998</v>
      </c>
      <c r="AB180" s="14">
        <v>0.64080499999999996</v>
      </c>
      <c r="AC180" s="14">
        <v>1.0133760000000001</v>
      </c>
      <c r="AD180" s="14">
        <v>0.64494399999999996</v>
      </c>
      <c r="AE180" s="14">
        <v>0.72648999999999997</v>
      </c>
    </row>
    <row r="181" spans="1:31" ht="13.5" customHeight="1" x14ac:dyDescent="0.15">
      <c r="A181" s="1"/>
      <c r="B181" s="16" t="s">
        <v>205</v>
      </c>
      <c r="C181" s="10">
        <v>1.5852180000000009</v>
      </c>
      <c r="D181" s="11">
        <v>4.0429839999999997</v>
      </c>
      <c r="E181" s="11">
        <v>3.6957010000000001</v>
      </c>
      <c r="F181" s="11">
        <v>2.0119999999999996</v>
      </c>
      <c r="G181" s="11">
        <v>1.274</v>
      </c>
      <c r="H181" s="11">
        <v>5.9259999999999993</v>
      </c>
      <c r="I181" s="11">
        <v>6.246651</v>
      </c>
      <c r="J181" s="11">
        <v>9.6847320000000003</v>
      </c>
      <c r="K181" s="11">
        <v>11.654063000000001</v>
      </c>
      <c r="L181" s="11">
        <v>18.394807</v>
      </c>
      <c r="M181" s="11">
        <v>20.853901</v>
      </c>
      <c r="N181" s="11">
        <v>11.003199</v>
      </c>
      <c r="O181" s="11">
        <v>14.607915</v>
      </c>
      <c r="P181" s="11">
        <v>11.376466000000001</v>
      </c>
      <c r="Q181" s="11">
        <v>14.318744000000001</v>
      </c>
      <c r="R181" s="11">
        <v>10.952795</v>
      </c>
      <c r="S181" s="11">
        <v>11.289918999999999</v>
      </c>
      <c r="T181" s="11">
        <v>16.193185</v>
      </c>
      <c r="U181" s="11">
        <v>16.496092000000001</v>
      </c>
      <c r="V181" s="11">
        <v>17.973071000000001</v>
      </c>
      <c r="W181" s="11">
        <v>39.524456000000001</v>
      </c>
      <c r="X181" s="11">
        <v>43.051844000000003</v>
      </c>
      <c r="Y181" s="11">
        <v>54.722788000000001</v>
      </c>
      <c r="Z181" s="11">
        <v>74.073357000000001</v>
      </c>
      <c r="AA181" s="11">
        <v>87.647082999999995</v>
      </c>
      <c r="AB181" s="11">
        <v>72.588403</v>
      </c>
      <c r="AC181" s="11">
        <v>95.005593000000005</v>
      </c>
      <c r="AD181" s="11">
        <v>55.633468000000001</v>
      </c>
      <c r="AE181" s="11">
        <v>49.900976999999997</v>
      </c>
    </row>
    <row r="182" spans="1:31" ht="13.5" customHeight="1" x14ac:dyDescent="0.15">
      <c r="A182" s="1"/>
      <c r="B182" s="16" t="s">
        <v>206</v>
      </c>
      <c r="C182" s="13"/>
      <c r="D182" s="14"/>
      <c r="E182" s="14"/>
      <c r="F182" s="14"/>
      <c r="G182" s="14"/>
      <c r="H182" s="14"/>
      <c r="I182" s="14">
        <v>0.23241200000000001</v>
      </c>
      <c r="J182" s="14">
        <v>0.94801800000000003</v>
      </c>
      <c r="K182" s="14">
        <v>4.2679</v>
      </c>
      <c r="L182" s="14">
        <v>3.2049970000000001</v>
      </c>
      <c r="M182" s="14">
        <v>2.197403</v>
      </c>
      <c r="N182" s="14">
        <v>1.6883010000000001</v>
      </c>
      <c r="O182" s="14">
        <v>2.379175</v>
      </c>
      <c r="P182" s="14">
        <v>2.3325230000000001</v>
      </c>
      <c r="Q182" s="14">
        <v>3.4243800000000002</v>
      </c>
      <c r="R182" s="14">
        <v>5.2347700000000001</v>
      </c>
      <c r="S182" s="14">
        <v>3.1058050000000001</v>
      </c>
      <c r="T182" s="14">
        <v>5.7806839999999999</v>
      </c>
      <c r="U182" s="14">
        <v>5.8040969999999996</v>
      </c>
      <c r="V182" s="14">
        <v>6.1235220000000004</v>
      </c>
      <c r="W182" s="14">
        <v>6.258527</v>
      </c>
      <c r="X182" s="14">
        <v>5.2477739999999997</v>
      </c>
      <c r="Y182" s="14">
        <v>6.1452910000000003</v>
      </c>
      <c r="Z182" s="14">
        <v>4.41317</v>
      </c>
      <c r="AA182" s="14">
        <v>2.96224</v>
      </c>
      <c r="AB182" s="14">
        <v>4.2216740000000001</v>
      </c>
      <c r="AC182" s="14">
        <v>3.8545029999999998</v>
      </c>
      <c r="AD182" s="14">
        <v>3.5228540000000002</v>
      </c>
      <c r="AE182" s="14">
        <v>3.3021989999999999</v>
      </c>
    </row>
    <row r="183" spans="1:31" ht="13.5" customHeight="1" x14ac:dyDescent="0.15">
      <c r="A183" s="1"/>
      <c r="B183" s="16" t="s">
        <v>207</v>
      </c>
      <c r="C183" s="10">
        <v>0.71177400000000002</v>
      </c>
      <c r="D183" s="11">
        <v>0.640621</v>
      </c>
      <c r="E183" s="11">
        <v>0.95043800000000001</v>
      </c>
      <c r="F183" s="11">
        <v>0.27099999999999991</v>
      </c>
      <c r="G183" s="11">
        <v>0.76900000000000002</v>
      </c>
      <c r="H183" s="11">
        <v>0.6090000000000001</v>
      </c>
      <c r="I183" s="11">
        <v>0.57938000000000001</v>
      </c>
      <c r="J183" s="11">
        <v>2.1083609999999982</v>
      </c>
      <c r="K183" s="11">
        <v>1.6272740000000001</v>
      </c>
      <c r="L183" s="11">
        <v>1.333834</v>
      </c>
      <c r="M183" s="11">
        <v>4.8123990000000001</v>
      </c>
      <c r="N183" s="11">
        <v>3.6575009999999999</v>
      </c>
      <c r="O183" s="11">
        <v>4.3032810000000001</v>
      </c>
      <c r="P183" s="11">
        <v>7.8014859999999997</v>
      </c>
      <c r="Q183" s="11">
        <v>6.309812</v>
      </c>
      <c r="R183" s="11">
        <v>12.1182</v>
      </c>
      <c r="S183" s="11">
        <v>18.346249</v>
      </c>
      <c r="T183" s="11">
        <v>9.7065549999999998</v>
      </c>
      <c r="U183" s="11">
        <v>7.6187300000000002</v>
      </c>
      <c r="V183" s="11">
        <v>12.587968999999999</v>
      </c>
      <c r="W183" s="11">
        <v>20.498415999999999</v>
      </c>
      <c r="X183" s="11">
        <v>22.399436999999999</v>
      </c>
      <c r="Y183" s="11">
        <v>21.184805000000001</v>
      </c>
      <c r="Z183" s="11">
        <v>24.989982999999999</v>
      </c>
      <c r="AA183" s="11">
        <v>24.257643999999999</v>
      </c>
      <c r="AB183" s="11">
        <v>26.917774000000001</v>
      </c>
      <c r="AC183" s="11">
        <v>27.971060000000001</v>
      </c>
      <c r="AD183" s="11">
        <v>29.012291000000001</v>
      </c>
      <c r="AE183" s="11">
        <v>18.297153000000002</v>
      </c>
    </row>
    <row r="184" spans="1:31" ht="13.5" customHeight="1" x14ac:dyDescent="0.15">
      <c r="A184" s="1"/>
      <c r="B184" s="16" t="s">
        <v>208</v>
      </c>
      <c r="C184" s="13">
        <v>1.4041189999999999</v>
      </c>
      <c r="D184" s="14">
        <v>5.0953150000000003</v>
      </c>
      <c r="E184" s="14"/>
      <c r="F184" s="14">
        <v>23.712</v>
      </c>
      <c r="G184" s="14">
        <v>85.662000000000006</v>
      </c>
      <c r="H184" s="14">
        <v>107.807</v>
      </c>
      <c r="I184" s="14">
        <v>130.99409399999999</v>
      </c>
      <c r="J184" s="14">
        <v>161.562894</v>
      </c>
      <c r="K184" s="14">
        <v>186.38432299999999</v>
      </c>
      <c r="L184" s="14">
        <v>176.623121</v>
      </c>
      <c r="M184" s="14">
        <v>160.06099900000001</v>
      </c>
      <c r="N184" s="14">
        <v>167.20500000000001</v>
      </c>
      <c r="O184" s="14">
        <v>233.20448300000001</v>
      </c>
      <c r="P184" s="14">
        <v>260.02638100000001</v>
      </c>
      <c r="Q184" s="14">
        <v>313.99906700000003</v>
      </c>
      <c r="R184" s="14">
        <v>381.669466</v>
      </c>
      <c r="S184" s="14">
        <v>557.35823400000004</v>
      </c>
      <c r="T184" s="14">
        <v>624.20446500000003</v>
      </c>
      <c r="U184" s="14">
        <v>484.56924500000002</v>
      </c>
      <c r="V184" s="14">
        <v>680.72304999999994</v>
      </c>
      <c r="W184" s="14">
        <v>1436.5907910000001</v>
      </c>
      <c r="X184" s="14">
        <v>1691.5027789999999</v>
      </c>
      <c r="Y184" s="14">
        <v>1270.3350250000001</v>
      </c>
      <c r="Z184" s="14">
        <v>1379.503027</v>
      </c>
      <c r="AA184" s="14">
        <v>666.12668599999995</v>
      </c>
      <c r="AB184" s="14">
        <v>727.87998200000004</v>
      </c>
      <c r="AC184" s="14">
        <v>704.398101</v>
      </c>
      <c r="AD184" s="14">
        <v>645.59187299999996</v>
      </c>
      <c r="AE184" s="14">
        <v>588.82978600000001</v>
      </c>
    </row>
    <row r="185" spans="1:31" ht="13.5" customHeight="1" x14ac:dyDescent="0.15">
      <c r="A185" s="1"/>
      <c r="B185" s="16" t="s">
        <v>209</v>
      </c>
      <c r="C185" s="10">
        <v>8.7600649999999973</v>
      </c>
      <c r="D185" s="11">
        <v>22.307086000000002</v>
      </c>
      <c r="E185" s="11">
        <v>17.278517999999998</v>
      </c>
      <c r="F185" s="11">
        <v>11.663</v>
      </c>
      <c r="G185" s="11">
        <v>16.986999999999998</v>
      </c>
      <c r="H185" s="11">
        <v>15.88</v>
      </c>
      <c r="I185" s="11">
        <v>15.243999000000001</v>
      </c>
      <c r="J185" s="11">
        <v>11.327524</v>
      </c>
      <c r="K185" s="11">
        <v>19.215689999999991</v>
      </c>
      <c r="L185" s="11">
        <v>35.687762999999997</v>
      </c>
      <c r="M185" s="11">
        <v>36.496402000000003</v>
      </c>
      <c r="N185" s="11">
        <v>57.185200000000002</v>
      </c>
      <c r="O185" s="11">
        <v>70.712613000000005</v>
      </c>
      <c r="P185" s="11">
        <v>80.424722000000003</v>
      </c>
      <c r="Q185" s="11">
        <v>84.479978000000003</v>
      </c>
      <c r="R185" s="11">
        <v>80.428134999999997</v>
      </c>
      <c r="S185" s="11">
        <v>63.120443000000002</v>
      </c>
      <c r="T185" s="11">
        <v>54.977640999999998</v>
      </c>
      <c r="U185" s="11">
        <v>107.810811</v>
      </c>
      <c r="V185" s="11">
        <v>131.96948900000001</v>
      </c>
      <c r="W185" s="11">
        <v>298.56783100000001</v>
      </c>
      <c r="X185" s="11">
        <v>236.65501699999999</v>
      </c>
      <c r="Y185" s="11">
        <v>192.71449000000001</v>
      </c>
      <c r="Z185" s="11">
        <v>202.490396</v>
      </c>
      <c r="AA185" s="11">
        <v>213.95359099999999</v>
      </c>
      <c r="AB185" s="11">
        <v>154.45280600000001</v>
      </c>
      <c r="AC185" s="11">
        <v>277.39951500000001</v>
      </c>
      <c r="AD185" s="11">
        <v>263.18172399999997</v>
      </c>
      <c r="AE185" s="11">
        <v>262.86448899999999</v>
      </c>
    </row>
    <row r="186" spans="1:31" ht="13.5" customHeight="1" x14ac:dyDescent="0.15">
      <c r="A186" s="1"/>
      <c r="B186" s="16" t="s">
        <v>210</v>
      </c>
      <c r="C186" s="13">
        <v>0.64008999999999994</v>
      </c>
      <c r="D186" s="14">
        <v>1.9299040000000001</v>
      </c>
      <c r="E186" s="14">
        <v>0.96145000000000003</v>
      </c>
      <c r="F186" s="14">
        <v>0.88500000000000001</v>
      </c>
      <c r="G186" s="14">
        <v>1.1100000000000001</v>
      </c>
      <c r="H186" s="14">
        <v>7.1449999999999996</v>
      </c>
      <c r="I186" s="14">
        <v>25.274076999999998</v>
      </c>
      <c r="J186" s="14">
        <v>13.205336999999998</v>
      </c>
      <c r="K186" s="14">
        <v>15.277555</v>
      </c>
      <c r="L186" s="14">
        <v>18.180584</v>
      </c>
      <c r="M186" s="14">
        <v>24.195399999999999</v>
      </c>
      <c r="N186" s="14">
        <v>28.023299000000002</v>
      </c>
      <c r="O186" s="14">
        <v>20.524294999999999</v>
      </c>
      <c r="P186" s="14">
        <v>30.921634000000001</v>
      </c>
      <c r="Q186" s="14">
        <v>31.1187</v>
      </c>
      <c r="R186" s="14">
        <v>34.183328000000003</v>
      </c>
      <c r="S186" s="14">
        <v>46.664993000000003</v>
      </c>
      <c r="T186" s="14">
        <v>62.591262999999998</v>
      </c>
      <c r="U186" s="14">
        <v>56.063870000000001</v>
      </c>
      <c r="V186" s="14">
        <v>53.737036000000003</v>
      </c>
      <c r="W186" s="14">
        <v>62.865296999999998</v>
      </c>
      <c r="X186" s="14">
        <v>68.312254999999993</v>
      </c>
      <c r="Y186" s="14">
        <v>72.946470000000005</v>
      </c>
      <c r="Z186" s="14">
        <v>132.99501100000001</v>
      </c>
      <c r="AA186" s="14">
        <v>103.72685199999999</v>
      </c>
      <c r="AB186" s="14">
        <v>52.146447999999999</v>
      </c>
      <c r="AC186" s="14">
        <v>132.69612699999999</v>
      </c>
      <c r="AD186" s="14">
        <v>147.998864</v>
      </c>
      <c r="AE186" s="14">
        <v>139.15782400000001</v>
      </c>
    </row>
    <row r="187" spans="1:31" ht="13.5" customHeight="1" x14ac:dyDescent="0.15">
      <c r="A187" s="1"/>
      <c r="B187" s="16" t="s">
        <v>211</v>
      </c>
      <c r="C187" s="10">
        <v>0.8550629999999998</v>
      </c>
      <c r="D187" s="11">
        <v>1.4857940000000001</v>
      </c>
      <c r="E187" s="11">
        <v>0.79348300000000005</v>
      </c>
      <c r="F187" s="11">
        <v>0.58099999999999985</v>
      </c>
      <c r="G187" s="11">
        <v>0.98</v>
      </c>
      <c r="H187" s="11">
        <v>1.7210000000000001</v>
      </c>
      <c r="I187" s="11">
        <v>2.4805009999999998</v>
      </c>
      <c r="J187" s="11">
        <v>2.8683879999999999</v>
      </c>
      <c r="K187" s="11">
        <v>2.892704999999999</v>
      </c>
      <c r="L187" s="11">
        <v>2.8060399999999999</v>
      </c>
      <c r="M187" s="11">
        <v>2.1151</v>
      </c>
      <c r="N187" s="11">
        <v>2.2842009999999999</v>
      </c>
      <c r="O187" s="11">
        <v>2.771137</v>
      </c>
      <c r="P187" s="11">
        <v>2.7536260000000001</v>
      </c>
      <c r="Q187" s="11">
        <v>2.4414099999999999</v>
      </c>
      <c r="R187" s="11">
        <v>2.9463400000000002</v>
      </c>
      <c r="S187" s="11">
        <v>4.2944190000000004</v>
      </c>
      <c r="T187" s="11">
        <v>7.1884860000000002</v>
      </c>
      <c r="U187" s="11">
        <v>6.5516589999999999</v>
      </c>
      <c r="V187" s="11">
        <v>8.7804289999999998</v>
      </c>
      <c r="W187" s="11">
        <v>10.391552000000001</v>
      </c>
      <c r="X187" s="11">
        <v>10.737157</v>
      </c>
      <c r="Y187" s="11">
        <v>10.105487999999999</v>
      </c>
      <c r="Z187" s="11">
        <v>9.6182739999999995</v>
      </c>
      <c r="AA187" s="11">
        <v>5.9284520000000001</v>
      </c>
      <c r="AB187" s="11">
        <v>6.3822460000000003</v>
      </c>
      <c r="AC187" s="11">
        <v>10.869667</v>
      </c>
      <c r="AD187" s="11">
        <v>12.017687</v>
      </c>
      <c r="AE187" s="11">
        <v>6.2871420000000002</v>
      </c>
    </row>
    <row r="188" spans="1:31" ht="13.5" customHeight="1" x14ac:dyDescent="0.15">
      <c r="A188" s="1"/>
      <c r="B188" s="16" t="s">
        <v>212</v>
      </c>
      <c r="C188" s="13">
        <v>6.6729999999999984E-2</v>
      </c>
      <c r="D188" s="14">
        <v>1.0658129999999999</v>
      </c>
      <c r="E188" s="14">
        <v>0.77030699999999996</v>
      </c>
      <c r="F188" s="14">
        <v>0.73</v>
      </c>
      <c r="G188" s="14">
        <v>0.82299999999999995</v>
      </c>
      <c r="H188" s="14">
        <v>0.872</v>
      </c>
      <c r="I188" s="14">
        <v>1.3593789999999999</v>
      </c>
      <c r="J188" s="14">
        <v>2.0189079999999993</v>
      </c>
      <c r="K188" s="14">
        <v>0.9045329999999997</v>
      </c>
      <c r="L188" s="14">
        <v>1.3687240000000001</v>
      </c>
      <c r="M188" s="14">
        <v>0.8175</v>
      </c>
      <c r="N188" s="14">
        <v>1.8110010000000001</v>
      </c>
      <c r="O188" s="14">
        <v>6.2457390000000004</v>
      </c>
      <c r="P188" s="14">
        <v>4.513325</v>
      </c>
      <c r="Q188" s="14">
        <v>0.96043299999999998</v>
      </c>
      <c r="R188" s="14">
        <v>1.8467849999999999</v>
      </c>
      <c r="S188" s="14">
        <v>4.2147240000000004</v>
      </c>
      <c r="T188" s="14">
        <v>2.1989359999999998</v>
      </c>
      <c r="U188" s="14">
        <v>0.83540599999999998</v>
      </c>
      <c r="V188" s="14">
        <v>0.95008000000000004</v>
      </c>
      <c r="W188" s="14">
        <v>2.46462</v>
      </c>
      <c r="X188" s="14">
        <v>1.931384</v>
      </c>
      <c r="Y188" s="14">
        <v>0.93512700000000004</v>
      </c>
      <c r="Z188" s="14">
        <v>1.347593</v>
      </c>
      <c r="AA188" s="14">
        <v>1.808322</v>
      </c>
      <c r="AB188" s="14">
        <v>1.978826</v>
      </c>
      <c r="AC188" s="14">
        <v>2.122055</v>
      </c>
      <c r="AD188" s="14">
        <v>3.602128</v>
      </c>
      <c r="AE188" s="14">
        <v>1.5050030000000001</v>
      </c>
    </row>
    <row r="189" spans="1:31" ht="13.5" customHeight="1" x14ac:dyDescent="0.15">
      <c r="A189" s="1"/>
      <c r="B189" s="16" t="s">
        <v>213</v>
      </c>
      <c r="C189" s="10">
        <v>0.23644499999999999</v>
      </c>
      <c r="D189" s="11">
        <v>0.86116499999999996</v>
      </c>
      <c r="E189" s="11">
        <v>0.26190099999999999</v>
      </c>
      <c r="F189" s="11">
        <v>0.61299999999999999</v>
      </c>
      <c r="G189" s="11">
        <v>1.2350000000000001</v>
      </c>
      <c r="H189" s="11">
        <v>1.915</v>
      </c>
      <c r="I189" s="11">
        <v>4.3474009999999996</v>
      </c>
      <c r="J189" s="11">
        <v>4.141572</v>
      </c>
      <c r="K189" s="11">
        <v>7.4177889999999973</v>
      </c>
      <c r="L189" s="11">
        <v>7.0831600000000003</v>
      </c>
      <c r="M189" s="11">
        <v>5.5316029999999996</v>
      </c>
      <c r="N189" s="11">
        <v>6.3189989999999998</v>
      </c>
      <c r="O189" s="11">
        <v>5.4882920000000004</v>
      </c>
      <c r="P189" s="11">
        <v>5.4545430000000001</v>
      </c>
      <c r="Q189" s="11">
        <v>5.5216820000000002</v>
      </c>
      <c r="R189" s="11">
        <v>3.3470780000000002</v>
      </c>
      <c r="S189" s="11">
        <v>5.2857519999999996</v>
      </c>
      <c r="T189" s="11">
        <v>3.564962</v>
      </c>
      <c r="U189" s="11">
        <v>2.8388450000000001</v>
      </c>
      <c r="V189" s="11">
        <v>7.9610519999999996</v>
      </c>
      <c r="W189" s="11">
        <v>12.204139</v>
      </c>
      <c r="X189" s="11">
        <v>8.5060190000000002</v>
      </c>
      <c r="Y189" s="11">
        <v>4.2889210000000002</v>
      </c>
      <c r="Z189" s="11">
        <v>2.8032490000000001</v>
      </c>
      <c r="AA189" s="11">
        <v>2.6676570000000002</v>
      </c>
      <c r="AB189" s="11">
        <v>3.1287219999999998</v>
      </c>
      <c r="AC189" s="11">
        <v>3.024626</v>
      </c>
      <c r="AD189" s="11">
        <v>5.4904820000000001</v>
      </c>
      <c r="AE189" s="11">
        <v>1.611038</v>
      </c>
    </row>
    <row r="190" spans="1:31" ht="13.5" customHeight="1" x14ac:dyDescent="0.15">
      <c r="A190" s="1"/>
      <c r="B190" s="16" t="s">
        <v>214</v>
      </c>
      <c r="C190" s="13">
        <v>17.050000000000008</v>
      </c>
      <c r="D190" s="14"/>
      <c r="E190" s="14"/>
      <c r="F190" s="14"/>
      <c r="G190" s="14">
        <v>65.997</v>
      </c>
      <c r="H190" s="14">
        <v>56.084000000000003</v>
      </c>
      <c r="I190" s="14">
        <v>7.8699000000000005E-2</v>
      </c>
      <c r="J190" s="14">
        <v>0.12588199999999999</v>
      </c>
      <c r="K190" s="14">
        <v>1.1677979999999999</v>
      </c>
      <c r="L190" s="14">
        <v>0.99528000000000005</v>
      </c>
      <c r="M190" s="14">
        <v>0.88619999999999999</v>
      </c>
      <c r="N190" s="14">
        <v>0.62909999999999999</v>
      </c>
      <c r="O190" s="14">
        <v>0.68045999999999995</v>
      </c>
      <c r="P190" s="14">
        <v>0.56097600000000003</v>
      </c>
      <c r="Q190" s="14">
        <v>0.27428399999999997</v>
      </c>
      <c r="R190" s="14">
        <v>0.29508000000000001</v>
      </c>
      <c r="S190" s="14">
        <v>2.2044000000000001E-2</v>
      </c>
      <c r="T190" s="14">
        <v>0.350412</v>
      </c>
      <c r="U190" s="14">
        <v>4.8599999999999997E-3</v>
      </c>
      <c r="V190" s="14">
        <v>1.6282000000000001E-2</v>
      </c>
      <c r="W190" s="14">
        <v>3.7309999999999999E-3</v>
      </c>
      <c r="X190" s="14">
        <v>1.4982000000000001E-2</v>
      </c>
      <c r="Y190" s="14">
        <v>7.9229999999999995E-3</v>
      </c>
      <c r="Z190" s="14"/>
      <c r="AA190" s="14">
        <v>0.154283</v>
      </c>
      <c r="AB190" s="14"/>
      <c r="AC190" s="14"/>
      <c r="AD190" s="14"/>
      <c r="AE190" s="14">
        <v>2.02E-4</v>
      </c>
    </row>
    <row r="191" spans="1:31" ht="13.5" customHeight="1" x14ac:dyDescent="0.15">
      <c r="A191" s="1"/>
      <c r="B191" s="15" t="s">
        <v>215</v>
      </c>
      <c r="C191" s="10">
        <v>199.352822</v>
      </c>
      <c r="D191" s="11">
        <v>328.07522999999998</v>
      </c>
      <c r="E191" s="11">
        <v>454.68804499999999</v>
      </c>
      <c r="F191" s="11">
        <v>547.68400000000008</v>
      </c>
      <c r="G191" s="11">
        <v>758.00099999999998</v>
      </c>
      <c r="H191" s="11">
        <v>776.08931006057924</v>
      </c>
      <c r="I191" s="11">
        <v>928.85353599999996</v>
      </c>
      <c r="J191" s="11">
        <v>904.72151799999995</v>
      </c>
      <c r="K191" s="11">
        <v>807.49606800000004</v>
      </c>
      <c r="L191" s="11">
        <v>1050.3162580000001</v>
      </c>
      <c r="M191" s="11">
        <v>949.56810800000005</v>
      </c>
      <c r="N191" s="11">
        <v>954.73810700000001</v>
      </c>
      <c r="O191" s="11">
        <v>840.79916600000001</v>
      </c>
      <c r="P191" s="11">
        <v>1102.654935</v>
      </c>
      <c r="Q191" s="11">
        <v>1295.963557</v>
      </c>
      <c r="R191" s="11">
        <v>1679.7067400000001</v>
      </c>
      <c r="S191" s="11">
        <v>1929.845967</v>
      </c>
      <c r="T191" s="11">
        <v>2323.7148149999998</v>
      </c>
      <c r="U191" s="11">
        <v>2040.896956</v>
      </c>
      <c r="V191" s="11">
        <v>3427.6653419999998</v>
      </c>
      <c r="W191" s="11">
        <v>3888.0756980000001</v>
      </c>
      <c r="X191" s="11">
        <v>3553.1655799999999</v>
      </c>
      <c r="Y191" s="11">
        <v>3626.720073</v>
      </c>
      <c r="Z191" s="11">
        <v>3698.6377640000001</v>
      </c>
      <c r="AA191" s="11">
        <v>3222.4437849999999</v>
      </c>
      <c r="AB191" s="11">
        <v>3150.346736</v>
      </c>
      <c r="AC191" s="11">
        <v>3514.8833949999998</v>
      </c>
      <c r="AD191" s="11">
        <v>3520.019585</v>
      </c>
      <c r="AE191" s="11">
        <v>3273.8795770000002</v>
      </c>
    </row>
    <row r="192" spans="1:31" ht="13.5" customHeight="1" x14ac:dyDescent="0.15">
      <c r="A192" s="1"/>
      <c r="B192" s="16" t="s">
        <v>216</v>
      </c>
      <c r="C192" s="13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>
        <v>0.62023700000000004</v>
      </c>
      <c r="Z192" s="14">
        <v>0.56494500000000003</v>
      </c>
      <c r="AA192" s="14">
        <v>0.21483099999999999</v>
      </c>
      <c r="AB192" s="14">
        <v>0.169488</v>
      </c>
      <c r="AC192" s="14">
        <v>1.4159E-2</v>
      </c>
      <c r="AD192" s="14">
        <v>0.27547500000000003</v>
      </c>
      <c r="AE192" s="14">
        <v>9.1409999999999998E-3</v>
      </c>
    </row>
    <row r="193" spans="1:31" ht="13.5" customHeight="1" x14ac:dyDescent="0.15">
      <c r="A193" s="1"/>
      <c r="B193" s="16" t="s">
        <v>217</v>
      </c>
      <c r="C193" s="10"/>
      <c r="D193" s="11"/>
      <c r="E193" s="11"/>
      <c r="F193" s="11"/>
      <c r="G193" s="11"/>
      <c r="H193" s="11"/>
      <c r="I193" s="11">
        <v>2.230791</v>
      </c>
      <c r="J193" s="11">
        <v>2.526653</v>
      </c>
      <c r="K193" s="11">
        <v>1.7482310000000001</v>
      </c>
      <c r="L193" s="11">
        <v>1.1089830000000001</v>
      </c>
      <c r="M193" s="11">
        <v>0.89130100000000001</v>
      </c>
      <c r="N193" s="11">
        <v>1.4103000000000001</v>
      </c>
      <c r="O193" s="11">
        <v>2.4319730000000002</v>
      </c>
      <c r="P193" s="11">
        <v>2.2890419999999998</v>
      </c>
      <c r="Q193" s="11">
        <v>1.1627829999999999</v>
      </c>
      <c r="R193" s="11">
        <v>0.72354499999999999</v>
      </c>
      <c r="S193" s="11">
        <v>0.547323</v>
      </c>
      <c r="T193" s="11">
        <v>0.406501</v>
      </c>
      <c r="U193" s="11">
        <v>0.39303199999999999</v>
      </c>
      <c r="V193" s="11">
        <v>0.42343999999999998</v>
      </c>
      <c r="W193" s="11">
        <v>0.313998</v>
      </c>
      <c r="X193" s="11">
        <v>0.28349999999999997</v>
      </c>
      <c r="Y193" s="11">
        <v>0.33732400000000001</v>
      </c>
      <c r="Z193" s="11">
        <v>1.7535149999999999</v>
      </c>
      <c r="AA193" s="11">
        <v>0.54332100000000005</v>
      </c>
      <c r="AB193" s="11">
        <v>1.1464890000000001</v>
      </c>
      <c r="AC193" s="11">
        <v>0.90231899999999998</v>
      </c>
      <c r="AD193" s="11">
        <v>1.611294</v>
      </c>
      <c r="AE193" s="11">
        <v>1.1898340000000001</v>
      </c>
    </row>
    <row r="194" spans="1:31" ht="13.5" customHeight="1" x14ac:dyDescent="0.15">
      <c r="A194" s="1"/>
      <c r="B194" s="16" t="s">
        <v>218</v>
      </c>
      <c r="C194" s="13">
        <v>5.3016319999999988</v>
      </c>
      <c r="D194" s="14">
        <v>11.592706</v>
      </c>
      <c r="E194" s="14">
        <v>28.396446999999998</v>
      </c>
      <c r="F194" s="14">
        <v>46.231000000000002</v>
      </c>
      <c r="G194" s="14">
        <v>47.933</v>
      </c>
      <c r="H194" s="14">
        <v>65.141999999999982</v>
      </c>
      <c r="I194" s="14">
        <v>67.731452000000004</v>
      </c>
      <c r="J194" s="14">
        <v>75.594015999999996</v>
      </c>
      <c r="K194" s="14">
        <v>71.354595999999987</v>
      </c>
      <c r="L194" s="14">
        <v>76.986575999999999</v>
      </c>
      <c r="M194" s="14">
        <v>72.349501000000004</v>
      </c>
      <c r="N194" s="14">
        <v>21.103701000000001</v>
      </c>
      <c r="O194" s="14">
        <v>55.683233000000001</v>
      </c>
      <c r="P194" s="14">
        <v>83.192802</v>
      </c>
      <c r="Q194" s="14">
        <v>119.350303</v>
      </c>
      <c r="R194" s="14">
        <v>164.17738900000001</v>
      </c>
      <c r="S194" s="14">
        <v>179.77409599999999</v>
      </c>
      <c r="T194" s="14">
        <v>187.05680799999999</v>
      </c>
      <c r="U194" s="14">
        <v>159.08972800000001</v>
      </c>
      <c r="V194" s="14">
        <v>281.12253500000003</v>
      </c>
      <c r="W194" s="14">
        <v>354.47043000000002</v>
      </c>
      <c r="X194" s="14">
        <v>312.53881699999999</v>
      </c>
      <c r="Y194" s="14">
        <v>335.214473</v>
      </c>
      <c r="Z194" s="14">
        <v>236.92335199999999</v>
      </c>
      <c r="AA194" s="14">
        <v>237.06382500000001</v>
      </c>
      <c r="AB194" s="14">
        <v>219.553594</v>
      </c>
      <c r="AC194" s="14">
        <v>266.441124</v>
      </c>
      <c r="AD194" s="14">
        <v>238.28319200000001</v>
      </c>
      <c r="AE194" s="14">
        <v>202.22365400000001</v>
      </c>
    </row>
    <row r="195" spans="1:31" ht="13.5" customHeight="1" x14ac:dyDescent="0.15">
      <c r="A195" s="1"/>
      <c r="B195" s="16" t="s">
        <v>219</v>
      </c>
      <c r="C195" s="10"/>
      <c r="D195" s="11"/>
      <c r="E195" s="11"/>
      <c r="F195" s="11"/>
      <c r="G195" s="11"/>
      <c r="H195" s="11"/>
      <c r="I195" s="11">
        <v>0.361458</v>
      </c>
      <c r="J195" s="11">
        <v>0.14510600000000001</v>
      </c>
      <c r="K195" s="11">
        <v>0.3811719999999999</v>
      </c>
      <c r="L195" s="11">
        <v>0.47759699999999999</v>
      </c>
      <c r="M195" s="11">
        <v>0.6512</v>
      </c>
      <c r="N195" s="11">
        <v>0.38819999999999999</v>
      </c>
      <c r="O195" s="11">
        <v>0.57784100000000005</v>
      </c>
      <c r="P195" s="11">
        <v>0.63113900000000001</v>
      </c>
      <c r="Q195" s="11">
        <v>0.69894000000000001</v>
      </c>
      <c r="R195" s="11">
        <v>0.74524400000000002</v>
      </c>
      <c r="S195" s="11">
        <v>0.96953800000000001</v>
      </c>
      <c r="T195" s="11">
        <v>1.1639980000000001</v>
      </c>
      <c r="U195" s="11">
        <v>0.68238799999999999</v>
      </c>
      <c r="V195" s="11">
        <v>0.59891499999999998</v>
      </c>
      <c r="W195" s="11">
        <v>1.2089300000000001</v>
      </c>
      <c r="X195" s="11">
        <v>0.75800100000000004</v>
      </c>
      <c r="Y195" s="11">
        <v>1.020535</v>
      </c>
      <c r="Z195" s="11">
        <v>0.71538400000000002</v>
      </c>
      <c r="AA195" s="11">
        <v>0.69675699999999996</v>
      </c>
      <c r="AB195" s="11">
        <v>0.87846800000000003</v>
      </c>
      <c r="AC195" s="11">
        <v>0.50218700000000005</v>
      </c>
      <c r="AD195" s="11">
        <v>2.1971059999999998</v>
      </c>
      <c r="AE195" s="11">
        <v>2.6470940000000001</v>
      </c>
    </row>
    <row r="196" spans="1:31" ht="13.5" customHeight="1" x14ac:dyDescent="0.15">
      <c r="A196" s="1"/>
      <c r="B196" s="16" t="s">
        <v>220</v>
      </c>
      <c r="C196" s="13">
        <v>5.1330000000000004E-3</v>
      </c>
      <c r="D196" s="14">
        <v>0.183504</v>
      </c>
      <c r="E196" s="14">
        <v>7.3422000000000001E-2</v>
      </c>
      <c r="F196" s="14"/>
      <c r="G196" s="14">
        <v>0.378</v>
      </c>
      <c r="H196" s="14">
        <v>0.13800000000000009</v>
      </c>
      <c r="I196" s="14">
        <v>0.43367299999999998</v>
      </c>
      <c r="J196" s="14">
        <v>1.240394</v>
      </c>
      <c r="K196" s="14">
        <v>0.81279199999999974</v>
      </c>
      <c r="L196" s="14">
        <v>0.37632900000000002</v>
      </c>
      <c r="M196" s="14">
        <v>0.54979900000000004</v>
      </c>
      <c r="N196" s="14">
        <v>0.83260100000000004</v>
      </c>
      <c r="O196" s="14">
        <v>0.52468499999999996</v>
      </c>
      <c r="P196" s="14">
        <v>0.52615100000000004</v>
      </c>
      <c r="Q196" s="14">
        <v>0.79693400000000003</v>
      </c>
      <c r="R196" s="14">
        <v>1.0234129999999999</v>
      </c>
      <c r="S196" s="14">
        <v>1.1642809999999999</v>
      </c>
      <c r="T196" s="14">
        <v>0.87347399999999997</v>
      </c>
      <c r="U196" s="14">
        <v>0.52422599999999997</v>
      </c>
      <c r="V196" s="14">
        <v>1.1523509999999999</v>
      </c>
      <c r="W196" s="14">
        <v>1.154749</v>
      </c>
      <c r="X196" s="14">
        <v>1.2343120000000001</v>
      </c>
      <c r="Y196" s="14">
        <v>0.95776600000000001</v>
      </c>
      <c r="Z196" s="14">
        <v>0.91104300000000005</v>
      </c>
      <c r="AA196" s="14">
        <v>1.013747</v>
      </c>
      <c r="AB196" s="14">
        <v>0.63829999999999998</v>
      </c>
      <c r="AC196" s="14">
        <v>0.68258600000000003</v>
      </c>
      <c r="AD196" s="14">
        <v>1.8084579999999999</v>
      </c>
      <c r="AE196" s="14">
        <v>2.7964730000000002</v>
      </c>
    </row>
    <row r="197" spans="1:31" ht="13.5" customHeight="1" x14ac:dyDescent="0.15">
      <c r="A197" s="1"/>
      <c r="B197" s="16" t="s">
        <v>221</v>
      </c>
      <c r="C197" s="10"/>
      <c r="D197" s="11"/>
      <c r="E197" s="11"/>
      <c r="F197" s="11"/>
      <c r="G197" s="11"/>
      <c r="H197" s="11">
        <v>0.16874477384595202</v>
      </c>
      <c r="I197" s="11">
        <v>0.205681</v>
      </c>
      <c r="J197" s="11">
        <v>1.2746340000000009</v>
      </c>
      <c r="K197" s="11">
        <v>1.1430279999999995</v>
      </c>
      <c r="L197" s="11">
        <v>1.238267</v>
      </c>
      <c r="M197" s="11">
        <v>1.4911989999999999</v>
      </c>
      <c r="N197" s="11">
        <v>0.56859999999999999</v>
      </c>
      <c r="O197" s="11">
        <v>0.93013999999999997</v>
      </c>
      <c r="P197" s="11">
        <v>1.0195289999999999</v>
      </c>
      <c r="Q197" s="11">
        <v>2.8038989999999999</v>
      </c>
      <c r="R197" s="11">
        <v>6.1809329999999996</v>
      </c>
      <c r="S197" s="11">
        <v>5.3382350000000001</v>
      </c>
      <c r="T197" s="11">
        <v>4.0551740000000001</v>
      </c>
      <c r="U197" s="11">
        <v>2.4876839999999998</v>
      </c>
      <c r="V197" s="11">
        <v>2.5812460000000002</v>
      </c>
      <c r="W197" s="11">
        <v>2.837513</v>
      </c>
      <c r="X197" s="11">
        <v>2.3328609999999999</v>
      </c>
      <c r="Y197" s="11">
        <v>2.5114570000000001</v>
      </c>
      <c r="Z197" s="11">
        <v>3.6743299999999999</v>
      </c>
      <c r="AA197" s="11">
        <v>2.5660210000000001</v>
      </c>
      <c r="AB197" s="11">
        <v>2.8894829999999998</v>
      </c>
      <c r="AC197" s="11">
        <v>4.7770669999999997</v>
      </c>
      <c r="AD197" s="11">
        <v>5.5591900000000001</v>
      </c>
      <c r="AE197" s="11">
        <v>4.0057410000000004</v>
      </c>
    </row>
    <row r="198" spans="1:31" ht="13.5" customHeight="1" x14ac:dyDescent="0.15">
      <c r="A198" s="1"/>
      <c r="B198" s="16" t="s">
        <v>222</v>
      </c>
      <c r="C198" s="13"/>
      <c r="D198" s="14"/>
      <c r="E198" s="14"/>
      <c r="F198" s="14"/>
      <c r="G198" s="14"/>
      <c r="H198" s="14">
        <v>6.6319818736573994E-3</v>
      </c>
      <c r="I198" s="14">
        <v>0.467721</v>
      </c>
      <c r="J198" s="14">
        <v>0.28427599999999997</v>
      </c>
      <c r="K198" s="14">
        <v>0.55781199999999997</v>
      </c>
      <c r="L198" s="14">
        <v>0.35899399999999998</v>
      </c>
      <c r="M198" s="14">
        <v>2.9319000000000002</v>
      </c>
      <c r="N198" s="14">
        <v>0.78730100000000003</v>
      </c>
      <c r="O198" s="14">
        <v>0.39038899999999999</v>
      </c>
      <c r="P198" s="14">
        <v>0.57512300000000005</v>
      </c>
      <c r="Q198" s="14">
        <v>0.49485699999999999</v>
      </c>
      <c r="R198" s="14">
        <v>0.59279099999999996</v>
      </c>
      <c r="S198" s="14">
        <v>0.468501</v>
      </c>
      <c r="T198" s="14">
        <v>0.74180900000000005</v>
      </c>
      <c r="U198" s="14">
        <v>0.41813600000000001</v>
      </c>
      <c r="V198" s="14">
        <v>0.48429899999999998</v>
      </c>
      <c r="W198" s="14">
        <v>0.53091699999999997</v>
      </c>
      <c r="X198" s="14">
        <v>0.35676400000000003</v>
      </c>
      <c r="Y198" s="14">
        <v>1.016281</v>
      </c>
      <c r="Z198" s="14">
        <v>0.86190599999999995</v>
      </c>
      <c r="AA198" s="14">
        <v>0.98182499999999995</v>
      </c>
      <c r="AB198" s="14">
        <v>0.64736700000000003</v>
      </c>
      <c r="AC198" s="14">
        <v>0.67548600000000003</v>
      </c>
      <c r="AD198" s="14">
        <v>1.2283280000000001</v>
      </c>
      <c r="AE198" s="14">
        <v>1.239962</v>
      </c>
    </row>
    <row r="199" spans="1:31" ht="13.5" customHeight="1" x14ac:dyDescent="0.15">
      <c r="A199" s="1"/>
      <c r="B199" s="16" t="s">
        <v>223</v>
      </c>
      <c r="C199" s="10"/>
      <c r="D199" s="11"/>
      <c r="E199" s="11"/>
      <c r="F199" s="11"/>
      <c r="G199" s="11"/>
      <c r="H199" s="11">
        <v>0.13818528685168299</v>
      </c>
      <c r="I199" s="11">
        <v>0.31433100000000003</v>
      </c>
      <c r="J199" s="11">
        <v>0.75000300000000009</v>
      </c>
      <c r="K199" s="11">
        <v>1.2419669999999996</v>
      </c>
      <c r="L199" s="11">
        <v>0.599943</v>
      </c>
      <c r="M199" s="11">
        <v>0.470501</v>
      </c>
      <c r="N199" s="11">
        <v>0.47870099999999999</v>
      </c>
      <c r="O199" s="11">
        <v>0.42452200000000001</v>
      </c>
      <c r="P199" s="11">
        <v>1.071839</v>
      </c>
      <c r="Q199" s="11">
        <v>1.6549179999999999</v>
      </c>
      <c r="R199" s="11">
        <v>1.160766</v>
      </c>
      <c r="S199" s="11">
        <v>6.6066789999999997</v>
      </c>
      <c r="T199" s="11">
        <v>2.9294349999999998</v>
      </c>
      <c r="U199" s="11">
        <v>1.043364</v>
      </c>
      <c r="V199" s="11">
        <v>0.87814499999999995</v>
      </c>
      <c r="W199" s="11">
        <v>0.83641900000000002</v>
      </c>
      <c r="X199" s="11">
        <v>1.184239</v>
      </c>
      <c r="Y199" s="11">
        <v>1.625529</v>
      </c>
      <c r="Z199" s="11">
        <v>1.174309</v>
      </c>
      <c r="AA199" s="11">
        <v>1.224521</v>
      </c>
      <c r="AB199" s="11">
        <v>1.543371</v>
      </c>
      <c r="AC199" s="11">
        <v>1.4838899999999999</v>
      </c>
      <c r="AD199" s="11">
        <v>1.748926</v>
      </c>
      <c r="AE199" s="11">
        <v>1.2222980000000001</v>
      </c>
    </row>
    <row r="200" spans="1:31" ht="13.5" customHeight="1" x14ac:dyDescent="0.15">
      <c r="A200" s="1"/>
      <c r="B200" s="16" t="s">
        <v>224</v>
      </c>
      <c r="C200" s="13">
        <v>0.22963500000000001</v>
      </c>
      <c r="D200" s="14">
        <v>0.26950400000000002</v>
      </c>
      <c r="E200" s="14">
        <v>0.29843700000000001</v>
      </c>
      <c r="F200" s="14">
        <v>0.56599999999999995</v>
      </c>
      <c r="G200" s="14">
        <v>0.46200000000000002</v>
      </c>
      <c r="H200" s="14">
        <v>0.318</v>
      </c>
      <c r="I200" s="14">
        <v>0.53110299999999999</v>
      </c>
      <c r="J200" s="14">
        <v>0.87581199999999981</v>
      </c>
      <c r="K200" s="14">
        <v>2.838611999999999</v>
      </c>
      <c r="L200" s="14">
        <v>1.106776</v>
      </c>
      <c r="M200" s="14">
        <v>0.46080100000000002</v>
      </c>
      <c r="N200" s="14">
        <v>0.92200000000000004</v>
      </c>
      <c r="O200" s="14">
        <v>0.86284400000000006</v>
      </c>
      <c r="P200" s="14">
        <v>3.7746759999999999</v>
      </c>
      <c r="Q200" s="14">
        <v>1.5489200000000001</v>
      </c>
      <c r="R200" s="14">
        <v>1.4105760000000001</v>
      </c>
      <c r="S200" s="14">
        <v>1.464761</v>
      </c>
      <c r="T200" s="14">
        <v>42.284005000000001</v>
      </c>
      <c r="U200" s="14">
        <v>3.5662569999999998</v>
      </c>
      <c r="V200" s="14">
        <v>3.6582340000000002</v>
      </c>
      <c r="W200" s="14">
        <v>5.72539</v>
      </c>
      <c r="X200" s="14">
        <v>7.3385680000000004</v>
      </c>
      <c r="Y200" s="14">
        <v>4.5557949999999998</v>
      </c>
      <c r="Z200" s="14">
        <v>8.5720189999999992</v>
      </c>
      <c r="AA200" s="14">
        <v>16.020773999999999</v>
      </c>
      <c r="AB200" s="14">
        <v>9.2051739999999995</v>
      </c>
      <c r="AC200" s="14">
        <v>21.501265</v>
      </c>
      <c r="AD200" s="14">
        <v>21.910473</v>
      </c>
      <c r="AE200" s="14">
        <v>35.185766999999998</v>
      </c>
    </row>
    <row r="201" spans="1:31" ht="13.5" customHeight="1" x14ac:dyDescent="0.15">
      <c r="A201" s="1"/>
      <c r="B201" s="16" t="s">
        <v>225</v>
      </c>
      <c r="C201" s="10">
        <v>6.104859000000002</v>
      </c>
      <c r="D201" s="11">
        <v>9.9768500000000007</v>
      </c>
      <c r="E201" s="11">
        <v>40.961159000000002</v>
      </c>
      <c r="F201" s="11">
        <v>75.806000000000054</v>
      </c>
      <c r="G201" s="11">
        <v>201.45500000000001</v>
      </c>
      <c r="H201" s="11">
        <v>210.35900000000001</v>
      </c>
      <c r="I201" s="11">
        <v>255.89152300000001</v>
      </c>
      <c r="J201" s="11">
        <v>170.803076</v>
      </c>
      <c r="K201" s="11">
        <v>177.28184400000001</v>
      </c>
      <c r="L201" s="11">
        <v>241.03433999999999</v>
      </c>
      <c r="M201" s="11">
        <v>201.953101</v>
      </c>
      <c r="N201" s="11">
        <v>327.48409900000001</v>
      </c>
      <c r="O201" s="11">
        <v>244.35556099999999</v>
      </c>
      <c r="P201" s="11">
        <v>329.83207299999998</v>
      </c>
      <c r="Q201" s="11">
        <v>402.60434299999997</v>
      </c>
      <c r="R201" s="11">
        <v>626.13555699999995</v>
      </c>
      <c r="S201" s="11">
        <v>786.35325799999998</v>
      </c>
      <c r="T201" s="11">
        <v>992.69966999999997</v>
      </c>
      <c r="U201" s="11">
        <v>888.40325399999995</v>
      </c>
      <c r="V201" s="11">
        <v>1528.2409869999999</v>
      </c>
      <c r="W201" s="11">
        <v>1734.907929</v>
      </c>
      <c r="X201" s="11">
        <v>1486.1906670000001</v>
      </c>
      <c r="Y201" s="11">
        <v>1514.4131649999999</v>
      </c>
      <c r="Z201" s="11">
        <v>1498.19937</v>
      </c>
      <c r="AA201" s="11">
        <v>1166.012254</v>
      </c>
      <c r="AB201" s="11">
        <v>1102.0411799999999</v>
      </c>
      <c r="AC201" s="11">
        <v>1225.3819390000001</v>
      </c>
      <c r="AD201" s="11">
        <v>1145.5943580000001</v>
      </c>
      <c r="AE201" s="11">
        <v>1002.647438</v>
      </c>
    </row>
    <row r="202" spans="1:31" ht="13.5" customHeight="1" x14ac:dyDescent="0.15">
      <c r="A202" s="1"/>
      <c r="B202" s="16" t="s">
        <v>226</v>
      </c>
      <c r="C202" s="13">
        <v>8.6506810000000005</v>
      </c>
      <c r="D202" s="14">
        <v>20.899830000000001</v>
      </c>
      <c r="E202" s="14">
        <v>32.440465000000003</v>
      </c>
      <c r="F202" s="14">
        <v>47.743999999999986</v>
      </c>
      <c r="G202" s="14">
        <v>104.39</v>
      </c>
      <c r="H202" s="14">
        <v>88.158999999999963</v>
      </c>
      <c r="I202" s="14">
        <v>85.822730000000007</v>
      </c>
      <c r="J202" s="14">
        <v>88.929266999999996</v>
      </c>
      <c r="K202" s="14">
        <v>73.661753000000019</v>
      </c>
      <c r="L202" s="14">
        <v>84.734700000000004</v>
      </c>
      <c r="M202" s="14">
        <v>85.137799999999999</v>
      </c>
      <c r="N202" s="14">
        <v>65.956299000000001</v>
      </c>
      <c r="O202" s="14">
        <v>67.834120999999996</v>
      </c>
      <c r="P202" s="14">
        <v>90.763552000000004</v>
      </c>
      <c r="Q202" s="14">
        <v>113.839152</v>
      </c>
      <c r="R202" s="14">
        <v>152.80112099999999</v>
      </c>
      <c r="S202" s="14">
        <v>135.441912</v>
      </c>
      <c r="T202" s="14">
        <v>128.29303100000001</v>
      </c>
      <c r="U202" s="14">
        <v>166.69786999999999</v>
      </c>
      <c r="V202" s="14">
        <v>192.651824</v>
      </c>
      <c r="W202" s="14">
        <v>213.966915</v>
      </c>
      <c r="X202" s="14">
        <v>175.34654699999999</v>
      </c>
      <c r="Y202" s="14">
        <v>170.76683199999999</v>
      </c>
      <c r="Z202" s="14">
        <v>177.89907099999999</v>
      </c>
      <c r="AA202" s="14">
        <v>147.34950699999999</v>
      </c>
      <c r="AB202" s="14">
        <v>143.813165</v>
      </c>
      <c r="AC202" s="14">
        <v>158.52861999999999</v>
      </c>
      <c r="AD202" s="14">
        <v>158.97448</v>
      </c>
      <c r="AE202" s="14">
        <v>126.678181</v>
      </c>
    </row>
    <row r="203" spans="1:31" ht="13.5" customHeight="1" x14ac:dyDescent="0.15">
      <c r="A203" s="1"/>
      <c r="B203" s="16" t="s">
        <v>227</v>
      </c>
      <c r="C203" s="10">
        <v>2.0503210000000007</v>
      </c>
      <c r="D203" s="11">
        <v>5.7163750000000002</v>
      </c>
      <c r="E203" s="11">
        <v>9.8857970000000002</v>
      </c>
      <c r="F203" s="11">
        <v>16.286000000000001</v>
      </c>
      <c r="G203" s="11">
        <v>18.902999999999999</v>
      </c>
      <c r="H203" s="11">
        <v>21.631</v>
      </c>
      <c r="I203" s="11">
        <v>19.926365000000001</v>
      </c>
      <c r="J203" s="11">
        <v>29.49815499999999</v>
      </c>
      <c r="K203" s="11">
        <v>25.959029999999998</v>
      </c>
      <c r="L203" s="11">
        <v>38.678429000000001</v>
      </c>
      <c r="M203" s="11">
        <v>34.525002000000001</v>
      </c>
      <c r="N203" s="11">
        <v>36.363601000000003</v>
      </c>
      <c r="O203" s="11">
        <v>46.219310999999998</v>
      </c>
      <c r="P203" s="11">
        <v>68.091728000000003</v>
      </c>
      <c r="Q203" s="11">
        <v>84.621994999999998</v>
      </c>
      <c r="R203" s="11">
        <v>100.174902</v>
      </c>
      <c r="S203" s="11">
        <v>108.15025</v>
      </c>
      <c r="T203" s="11">
        <v>111.604558</v>
      </c>
      <c r="U203" s="11">
        <v>84.566295999999994</v>
      </c>
      <c r="V203" s="11">
        <v>118.47009799999999</v>
      </c>
      <c r="W203" s="11">
        <v>139.49276599999999</v>
      </c>
      <c r="X203" s="11">
        <v>170.65689800000001</v>
      </c>
      <c r="Y203" s="11">
        <v>132.04287299999999</v>
      </c>
      <c r="Z203" s="11">
        <v>147.221867</v>
      </c>
      <c r="AA203" s="11">
        <v>130.656734</v>
      </c>
      <c r="AB203" s="11">
        <v>124.97484300000001</v>
      </c>
      <c r="AC203" s="11">
        <v>122.330423</v>
      </c>
      <c r="AD203" s="11">
        <v>141.049871</v>
      </c>
      <c r="AE203" s="11">
        <v>140.07604599999999</v>
      </c>
    </row>
    <row r="204" spans="1:31" ht="13.5" customHeight="1" x14ac:dyDescent="0.15">
      <c r="A204" s="1"/>
      <c r="B204" s="16" t="s">
        <v>228</v>
      </c>
      <c r="C204" s="13"/>
      <c r="D204" s="14"/>
      <c r="E204" s="14"/>
      <c r="F204" s="14"/>
      <c r="G204" s="14"/>
      <c r="H204" s="14"/>
      <c r="I204" s="14">
        <v>4.0488900000000001</v>
      </c>
      <c r="J204" s="14">
        <v>6.9506339999999982</v>
      </c>
      <c r="K204" s="14">
        <v>7.566800999999999</v>
      </c>
      <c r="L204" s="14">
        <v>9.3767300000000002</v>
      </c>
      <c r="M204" s="14">
        <v>4.9784990000000002</v>
      </c>
      <c r="N204" s="14">
        <v>9.3431999999999995</v>
      </c>
      <c r="O204" s="14">
        <v>14.956893000000001</v>
      </c>
      <c r="P204" s="14">
        <v>9.0005240000000004</v>
      </c>
      <c r="Q204" s="14">
        <v>9.6765249999999998</v>
      </c>
      <c r="R204" s="14">
        <v>13.195086999999999</v>
      </c>
      <c r="S204" s="14">
        <v>18.776453</v>
      </c>
      <c r="T204" s="14">
        <v>24.147987000000001</v>
      </c>
      <c r="U204" s="14">
        <v>16.330134000000001</v>
      </c>
      <c r="V204" s="14">
        <v>15.572892</v>
      </c>
      <c r="W204" s="14">
        <v>23.939101000000001</v>
      </c>
      <c r="X204" s="14">
        <v>16.060891000000002</v>
      </c>
      <c r="Y204" s="14">
        <v>22.838739</v>
      </c>
      <c r="Z204" s="14">
        <v>24.363620999999998</v>
      </c>
      <c r="AA204" s="14">
        <v>27.353396</v>
      </c>
      <c r="AB204" s="14">
        <v>53.973469999999999</v>
      </c>
      <c r="AC204" s="14">
        <v>21.467355000000001</v>
      </c>
      <c r="AD204" s="14">
        <v>38.192767000000003</v>
      </c>
      <c r="AE204" s="14">
        <v>24.417432999999999</v>
      </c>
    </row>
    <row r="205" spans="1:31" ht="13.5" customHeight="1" x14ac:dyDescent="0.15">
      <c r="A205" s="1"/>
      <c r="B205" s="16" t="s">
        <v>229</v>
      </c>
      <c r="C205" s="1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>
        <v>0.292877</v>
      </c>
      <c r="Y205" s="11">
        <v>4.8647130000000001</v>
      </c>
      <c r="Z205" s="11">
        <v>3.529846</v>
      </c>
      <c r="AA205" s="11">
        <v>3.4981010000000001</v>
      </c>
      <c r="AB205" s="11">
        <v>3.7573780000000001</v>
      </c>
      <c r="AC205" s="11">
        <v>3.5378430000000001</v>
      </c>
      <c r="AD205" s="11">
        <v>5.6158989999999998</v>
      </c>
      <c r="AE205" s="11">
        <v>6.9288679999999996</v>
      </c>
    </row>
    <row r="206" spans="1:31" ht="13.5" customHeight="1" x14ac:dyDescent="0.15">
      <c r="A206" s="1"/>
      <c r="B206" s="16" t="s">
        <v>230</v>
      </c>
      <c r="C206" s="13"/>
      <c r="D206" s="14"/>
      <c r="E206" s="14"/>
      <c r="F206" s="14"/>
      <c r="G206" s="14"/>
      <c r="H206" s="14"/>
      <c r="I206" s="14">
        <v>2.4693390000000002</v>
      </c>
      <c r="J206" s="14">
        <v>2.4829409999999998</v>
      </c>
      <c r="K206" s="14">
        <v>1.8089109999999999</v>
      </c>
      <c r="L206" s="14">
        <v>3.0457969999999999</v>
      </c>
      <c r="M206" s="14">
        <v>0.65609799999999996</v>
      </c>
      <c r="N206" s="14">
        <v>0.93359999999999999</v>
      </c>
      <c r="O206" s="14">
        <v>0.59022799999999997</v>
      </c>
      <c r="P206" s="14">
        <v>0.96544600000000003</v>
      </c>
      <c r="Q206" s="14">
        <v>0.95254300000000003</v>
      </c>
      <c r="R206" s="14">
        <v>1.1921299999999999</v>
      </c>
      <c r="S206" s="14">
        <v>1.872492</v>
      </c>
      <c r="T206" s="14">
        <v>1.3844780000000001</v>
      </c>
      <c r="U206" s="14">
        <v>1.3009790000000001</v>
      </c>
      <c r="V206" s="14">
        <v>0.41961100000000001</v>
      </c>
      <c r="W206" s="14">
        <v>0.88704899999999998</v>
      </c>
      <c r="X206" s="14">
        <v>0.45735799999999999</v>
      </c>
      <c r="Y206" s="14">
        <v>2.147097</v>
      </c>
      <c r="Z206" s="14">
        <v>2.2361339999999998</v>
      </c>
      <c r="AA206" s="14">
        <v>0.92538500000000001</v>
      </c>
      <c r="AB206" s="14">
        <v>0.63966900000000004</v>
      </c>
      <c r="AC206" s="14">
        <v>0.651918</v>
      </c>
      <c r="AD206" s="14">
        <v>7.0023650000000002</v>
      </c>
      <c r="AE206" s="14">
        <v>9.8063640000000003</v>
      </c>
    </row>
    <row r="207" spans="1:31" ht="13.5" customHeight="1" x14ac:dyDescent="0.15">
      <c r="A207" s="1"/>
      <c r="B207" s="16" t="s">
        <v>231</v>
      </c>
      <c r="C207" s="10"/>
      <c r="D207" s="11"/>
      <c r="E207" s="11"/>
      <c r="F207" s="11"/>
      <c r="G207" s="11"/>
      <c r="H207" s="11"/>
      <c r="I207" s="11">
        <v>10.804231</v>
      </c>
      <c r="J207" s="11">
        <v>22.658811999999994</v>
      </c>
      <c r="K207" s="11">
        <v>16.224767</v>
      </c>
      <c r="L207" s="11">
        <v>23.511386999999999</v>
      </c>
      <c r="M207" s="11">
        <v>14.482298999999999</v>
      </c>
      <c r="N207" s="11">
        <v>15.5082</v>
      </c>
      <c r="O207" s="11">
        <v>8.7970880000000005</v>
      </c>
      <c r="P207" s="11">
        <v>8.632085</v>
      </c>
      <c r="Q207" s="11">
        <v>14.359209</v>
      </c>
      <c r="R207" s="11">
        <v>15.923624999999999</v>
      </c>
      <c r="S207" s="11">
        <v>16.160101000000001</v>
      </c>
      <c r="T207" s="11">
        <v>24.974207</v>
      </c>
      <c r="U207" s="11">
        <v>17.282723000000001</v>
      </c>
      <c r="V207" s="11">
        <v>20.316956000000001</v>
      </c>
      <c r="W207" s="11">
        <v>24.188303999999999</v>
      </c>
      <c r="X207" s="11">
        <v>23.145617000000001</v>
      </c>
      <c r="Y207" s="11">
        <v>31.521211000000001</v>
      </c>
      <c r="Z207" s="11">
        <v>31.721972999999998</v>
      </c>
      <c r="AA207" s="11">
        <v>36.215232</v>
      </c>
      <c r="AB207" s="11">
        <v>51.826656</v>
      </c>
      <c r="AC207" s="11">
        <v>53.467818000000001</v>
      </c>
      <c r="AD207" s="11">
        <v>69.494245000000006</v>
      </c>
      <c r="AE207" s="11">
        <v>72.016098</v>
      </c>
    </row>
    <row r="208" spans="1:31" ht="13.5" customHeight="1" x14ac:dyDescent="0.15">
      <c r="A208" s="1"/>
      <c r="B208" s="16" t="s">
        <v>232</v>
      </c>
      <c r="C208" s="13">
        <v>3.1885030000000008</v>
      </c>
      <c r="D208" s="14">
        <v>1.7950740000000001</v>
      </c>
      <c r="E208" s="14">
        <v>4.4738249999999997</v>
      </c>
      <c r="F208" s="14">
        <v>5.5569999999999995</v>
      </c>
      <c r="G208" s="14">
        <v>11.153</v>
      </c>
      <c r="H208" s="14">
        <v>7.2719999999999985</v>
      </c>
      <c r="I208" s="14">
        <v>12.617025</v>
      </c>
      <c r="J208" s="14">
        <v>10.937320999999994</v>
      </c>
      <c r="K208" s="14">
        <v>7.6861129999999989</v>
      </c>
      <c r="L208" s="14">
        <v>15.678267</v>
      </c>
      <c r="M208" s="14">
        <v>17.926600000000001</v>
      </c>
      <c r="N208" s="14">
        <v>12.265502</v>
      </c>
      <c r="O208" s="14">
        <v>12.225428000000001</v>
      </c>
      <c r="P208" s="14">
        <v>22.161465</v>
      </c>
      <c r="Q208" s="14">
        <v>28.57169</v>
      </c>
      <c r="R208" s="14">
        <v>47.856200999999999</v>
      </c>
      <c r="S208" s="14">
        <v>39.348438999999999</v>
      </c>
      <c r="T208" s="14">
        <v>49.401324000000002</v>
      </c>
      <c r="U208" s="14">
        <v>37.624670999999999</v>
      </c>
      <c r="V208" s="14">
        <v>67.702228000000005</v>
      </c>
      <c r="W208" s="14">
        <v>90.137513999999996</v>
      </c>
      <c r="X208" s="14">
        <v>80.895859000000002</v>
      </c>
      <c r="Y208" s="14">
        <v>81.427338000000006</v>
      </c>
      <c r="Z208" s="14">
        <v>90.467476000000005</v>
      </c>
      <c r="AA208" s="14">
        <v>47.500794999999997</v>
      </c>
      <c r="AB208" s="14">
        <v>57.511271000000001</v>
      </c>
      <c r="AC208" s="14">
        <v>57.218708999999997</v>
      </c>
      <c r="AD208" s="14">
        <v>76.893797000000006</v>
      </c>
      <c r="AE208" s="14">
        <v>67.443866</v>
      </c>
    </row>
    <row r="209" spans="1:31" ht="13.5" customHeight="1" x14ac:dyDescent="0.15">
      <c r="A209" s="1"/>
      <c r="B209" s="16" t="s">
        <v>233</v>
      </c>
      <c r="C209" s="10"/>
      <c r="D209" s="11"/>
      <c r="E209" s="11"/>
      <c r="F209" s="11"/>
      <c r="G209" s="11"/>
      <c r="H209" s="11">
        <v>0.26922756040670504</v>
      </c>
      <c r="I209" s="11">
        <v>5.7831450000000002</v>
      </c>
      <c r="J209" s="11">
        <v>3.0672680000000008</v>
      </c>
      <c r="K209" s="11">
        <v>4.0790250000000006</v>
      </c>
      <c r="L209" s="11">
        <v>6.3012899999999998</v>
      </c>
      <c r="M209" s="11">
        <v>6.1383000000000001</v>
      </c>
      <c r="N209" s="11">
        <v>6.2191979999999996</v>
      </c>
      <c r="O209" s="11">
        <v>8.3369509999999991</v>
      </c>
      <c r="P209" s="11">
        <v>4.5004179999999998</v>
      </c>
      <c r="Q209" s="11">
        <v>6.649648</v>
      </c>
      <c r="R209" s="11">
        <v>8.3906290000000006</v>
      </c>
      <c r="S209" s="11">
        <v>7.2791240000000004</v>
      </c>
      <c r="T209" s="11">
        <v>8.9159079999999999</v>
      </c>
      <c r="U209" s="11">
        <v>7.777425</v>
      </c>
      <c r="V209" s="11">
        <v>9.2411209999999997</v>
      </c>
      <c r="W209" s="11">
        <v>11.350758000000001</v>
      </c>
      <c r="X209" s="11">
        <v>12.851298999999999</v>
      </c>
      <c r="Y209" s="11">
        <v>9.6094810000000006</v>
      </c>
      <c r="Z209" s="11">
        <v>11.966068999999999</v>
      </c>
      <c r="AA209" s="11">
        <v>14.075196</v>
      </c>
      <c r="AB209" s="11">
        <v>15.346132000000001</v>
      </c>
      <c r="AC209" s="11">
        <v>18.025122</v>
      </c>
      <c r="AD209" s="11">
        <v>19.968109999999999</v>
      </c>
      <c r="AE209" s="11">
        <v>22.238735999999999</v>
      </c>
    </row>
    <row r="210" spans="1:31" ht="13.5" customHeight="1" x14ac:dyDescent="0.15">
      <c r="A210" s="1"/>
      <c r="B210" s="16" t="s">
        <v>234</v>
      </c>
      <c r="C210" s="13"/>
      <c r="D210" s="14"/>
      <c r="E210" s="14"/>
      <c r="F210" s="14"/>
      <c r="G210" s="14"/>
      <c r="H210" s="14"/>
      <c r="I210" s="14">
        <v>0.319747</v>
      </c>
      <c r="J210" s="14">
        <v>1.7403139999999999</v>
      </c>
      <c r="K210" s="14">
        <v>0.33947999999999989</v>
      </c>
      <c r="L210" s="14">
        <v>0.60925200000000002</v>
      </c>
      <c r="M210" s="14">
        <v>2.0219999999999998</v>
      </c>
      <c r="N210" s="14">
        <v>0.26679599999999998</v>
      </c>
      <c r="O210" s="14">
        <v>8.2404000000000005E-2</v>
      </c>
      <c r="P210" s="14">
        <v>0.14749200000000001</v>
      </c>
      <c r="Q210" s="14">
        <v>3.5268000000000001E-2</v>
      </c>
      <c r="R210" s="14">
        <v>0.18163199999999999</v>
      </c>
      <c r="S210" s="14">
        <v>1.9956000000000002E-2</v>
      </c>
      <c r="T210" s="14"/>
      <c r="U210" s="14"/>
      <c r="V210" s="14"/>
      <c r="W210" s="14"/>
      <c r="X210" s="14">
        <v>6.6819999999999996E-3</v>
      </c>
      <c r="Y210" s="14"/>
      <c r="Z210" s="14"/>
      <c r="AA210" s="14"/>
      <c r="AB210" s="14"/>
      <c r="AC210" s="14"/>
      <c r="AD210" s="14"/>
      <c r="AE210" s="14"/>
    </row>
    <row r="211" spans="1:31" ht="13.5" customHeight="1" x14ac:dyDescent="0.15">
      <c r="A211" s="1"/>
      <c r="B211" s="16" t="s">
        <v>235</v>
      </c>
      <c r="C211" s="10"/>
      <c r="D211" s="11"/>
      <c r="E211" s="11"/>
      <c r="F211" s="11"/>
      <c r="G211" s="11"/>
      <c r="H211" s="11"/>
      <c r="I211" s="11"/>
      <c r="J211" s="11">
        <v>3.6604999999999999E-2</v>
      </c>
      <c r="K211" s="11">
        <v>9.4953999999999969E-2</v>
      </c>
      <c r="L211" s="11">
        <v>0.105864</v>
      </c>
      <c r="M211" s="11">
        <v>4.4400000000000002E-2</v>
      </c>
      <c r="N211" s="11"/>
      <c r="O211" s="11">
        <v>1.2576E-2</v>
      </c>
      <c r="P211" s="11">
        <v>3.5999999999999999E-3</v>
      </c>
      <c r="Q211" s="11"/>
      <c r="R211" s="11"/>
      <c r="S211" s="11">
        <v>3.2244000000000002E-2</v>
      </c>
      <c r="T211" s="11">
        <v>5.2296000000000002E-2</v>
      </c>
      <c r="U211" s="11">
        <v>1.1472E-2</v>
      </c>
      <c r="V211" s="11">
        <v>7.8659999999999994E-2</v>
      </c>
      <c r="W211" s="11"/>
      <c r="X211" s="11"/>
      <c r="Y211" s="11"/>
      <c r="Z211" s="11"/>
      <c r="AA211" s="11">
        <v>2.2800000000000001E-4</v>
      </c>
      <c r="AB211" s="11">
        <v>1.01E-4</v>
      </c>
      <c r="AC211" s="11">
        <v>2.018E-2</v>
      </c>
      <c r="AD211" s="11">
        <v>4.7089999999999996E-3</v>
      </c>
      <c r="AE211" s="11">
        <v>2.9649999999999999E-2</v>
      </c>
    </row>
    <row r="212" spans="1:31" ht="13.5" customHeight="1" x14ac:dyDescent="0.15">
      <c r="A212" s="1"/>
      <c r="B212" s="16" t="s">
        <v>236</v>
      </c>
      <c r="C212" s="13"/>
      <c r="D212" s="14"/>
      <c r="E212" s="14"/>
      <c r="F212" s="14"/>
      <c r="G212" s="14"/>
      <c r="H212" s="14"/>
      <c r="I212" s="14">
        <v>0.124135</v>
      </c>
      <c r="J212" s="14">
        <v>0.34285099999999991</v>
      </c>
      <c r="K212" s="14">
        <v>1.0013119999999998</v>
      </c>
      <c r="L212" s="14">
        <v>0.25803799999999999</v>
      </c>
      <c r="M212" s="14">
        <v>0.35620000000000002</v>
      </c>
      <c r="N212" s="14">
        <v>0.153502</v>
      </c>
      <c r="O212" s="14">
        <v>0.22628899999999999</v>
      </c>
      <c r="P212" s="14">
        <v>5.7992000000000002E-2</v>
      </c>
      <c r="Q212" s="14">
        <v>0.20937800000000001</v>
      </c>
      <c r="R212" s="14">
        <v>0.19431399999999999</v>
      </c>
      <c r="S212" s="14">
        <v>0.38533499999999998</v>
      </c>
      <c r="T212" s="14">
        <v>0.43545600000000001</v>
      </c>
      <c r="U212" s="14">
        <v>0.30084100000000003</v>
      </c>
      <c r="V212" s="14">
        <v>0.247507</v>
      </c>
      <c r="W212" s="14">
        <v>0.208536</v>
      </c>
      <c r="X212" s="14">
        <v>0.41055599999999998</v>
      </c>
      <c r="Y212" s="14">
        <v>1.2814129999999999</v>
      </c>
      <c r="Z212" s="14">
        <v>0.42915300000000001</v>
      </c>
      <c r="AA212" s="14">
        <v>0.54530900000000004</v>
      </c>
      <c r="AB212" s="14">
        <v>0.83761300000000005</v>
      </c>
      <c r="AC212" s="14">
        <v>0.56806199999999996</v>
      </c>
      <c r="AD212" s="14">
        <v>0.960036</v>
      </c>
      <c r="AE212" s="14">
        <v>0.78730900000000004</v>
      </c>
    </row>
    <row r="213" spans="1:31" ht="13.5" customHeight="1" x14ac:dyDescent="0.15">
      <c r="A213" s="1"/>
      <c r="B213" s="16" t="s">
        <v>237</v>
      </c>
      <c r="C213" s="10">
        <v>1.432709</v>
      </c>
      <c r="D213" s="11">
        <v>2.4079929999999998</v>
      </c>
      <c r="E213" s="11">
        <v>5.5190849999999996</v>
      </c>
      <c r="F213" s="11">
        <v>4.0720000000000001</v>
      </c>
      <c r="G213" s="11">
        <v>4.4610000000000003</v>
      </c>
      <c r="H213" s="11">
        <v>3.2040000000000011</v>
      </c>
      <c r="I213" s="11">
        <v>5.4592039999999997</v>
      </c>
      <c r="J213" s="11">
        <v>7.5811529999999987</v>
      </c>
      <c r="K213" s="11">
        <v>8.4933579999999989</v>
      </c>
      <c r="L213" s="11">
        <v>8.2188490000000005</v>
      </c>
      <c r="M213" s="11">
        <v>11.478700999999999</v>
      </c>
      <c r="N213" s="11">
        <v>14.0642</v>
      </c>
      <c r="O213" s="11">
        <v>7.7259669999999998</v>
      </c>
      <c r="P213" s="11">
        <v>8.3776430000000008</v>
      </c>
      <c r="Q213" s="11">
        <v>9.7900589999999994</v>
      </c>
      <c r="R213" s="11">
        <v>11.603624999999999</v>
      </c>
      <c r="S213" s="11">
        <v>11.443932999999999</v>
      </c>
      <c r="T213" s="11">
        <v>16.398008000000001</v>
      </c>
      <c r="U213" s="11">
        <v>16.143885000000001</v>
      </c>
      <c r="V213" s="11">
        <v>22.830099000000001</v>
      </c>
      <c r="W213" s="11">
        <v>21.601915999999999</v>
      </c>
      <c r="X213" s="11">
        <v>28.110454000000001</v>
      </c>
      <c r="Y213" s="11">
        <v>35.865158999999998</v>
      </c>
      <c r="Z213" s="11">
        <v>34.715021999999998</v>
      </c>
      <c r="AA213" s="11">
        <v>37.135599999999997</v>
      </c>
      <c r="AB213" s="11">
        <v>38.897837000000003</v>
      </c>
      <c r="AC213" s="11">
        <v>39.310214999999999</v>
      </c>
      <c r="AD213" s="11">
        <v>49.431272999999997</v>
      </c>
      <c r="AE213" s="11">
        <v>41.731940000000002</v>
      </c>
    </row>
    <row r="214" spans="1:31" ht="13.5" customHeight="1" x14ac:dyDescent="0.15">
      <c r="A214" s="1"/>
      <c r="B214" s="16" t="s">
        <v>238</v>
      </c>
      <c r="C214" s="13">
        <v>0.26749899999999999</v>
      </c>
      <c r="D214" s="14">
        <v>0.37230600000000003</v>
      </c>
      <c r="E214" s="14">
        <v>0.92338600000000004</v>
      </c>
      <c r="F214" s="14">
        <v>0.47199999999999998</v>
      </c>
      <c r="G214" s="14">
        <v>1.04</v>
      </c>
      <c r="H214" s="14">
        <v>0.31900000000000001</v>
      </c>
      <c r="I214" s="14">
        <v>0.55372600000000005</v>
      </c>
      <c r="J214" s="14">
        <v>0.93036099999999966</v>
      </c>
      <c r="K214" s="14">
        <v>1.3278499999999991</v>
      </c>
      <c r="L214" s="14">
        <v>0.96671099999999999</v>
      </c>
      <c r="M214" s="14">
        <v>0.91249999999999998</v>
      </c>
      <c r="N214" s="14">
        <v>0.86660000000000004</v>
      </c>
      <c r="O214" s="14">
        <v>0.85325200000000001</v>
      </c>
      <c r="P214" s="14">
        <v>0.72941100000000003</v>
      </c>
      <c r="Q214" s="14">
        <v>0.69349799999999995</v>
      </c>
      <c r="R214" s="14">
        <v>1.67456</v>
      </c>
      <c r="S214" s="14">
        <v>1.155454</v>
      </c>
      <c r="T214" s="14">
        <v>1.445632</v>
      </c>
      <c r="U214" s="14">
        <v>1.0193700000000001</v>
      </c>
      <c r="V214" s="14">
        <v>1.015595</v>
      </c>
      <c r="W214" s="14">
        <v>1.614976</v>
      </c>
      <c r="X214" s="14">
        <v>2.9230879999999999</v>
      </c>
      <c r="Y214" s="14">
        <v>2.2852860000000002</v>
      </c>
      <c r="Z214" s="14">
        <v>2.3331430000000002</v>
      </c>
      <c r="AA214" s="14">
        <v>1.721619</v>
      </c>
      <c r="AB214" s="14">
        <v>2.0321189999999998</v>
      </c>
      <c r="AC214" s="14">
        <v>2.7062580000000001</v>
      </c>
      <c r="AD214" s="14">
        <v>3.0049869999999999</v>
      </c>
      <c r="AE214" s="14">
        <v>4.6031690000000003</v>
      </c>
    </row>
    <row r="215" spans="1:31" ht="13.5" customHeight="1" x14ac:dyDescent="0.15">
      <c r="A215" s="1"/>
      <c r="B215" s="16" t="s">
        <v>239</v>
      </c>
      <c r="C215" s="10"/>
      <c r="D215" s="11"/>
      <c r="E215" s="11"/>
      <c r="F215" s="11"/>
      <c r="G215" s="11"/>
      <c r="H215" s="11"/>
      <c r="I215" s="11">
        <v>2.4778579999999999</v>
      </c>
      <c r="J215" s="11">
        <v>5.2030880000000002</v>
      </c>
      <c r="K215" s="11">
        <v>4.9158009999999992</v>
      </c>
      <c r="L215" s="11">
        <v>5.686591</v>
      </c>
      <c r="M215" s="11">
        <v>4.0996009999999998</v>
      </c>
      <c r="N215" s="11">
        <v>6.9195010000000003</v>
      </c>
      <c r="O215" s="11">
        <v>4.411556</v>
      </c>
      <c r="P215" s="11">
        <v>5.6489649999999996</v>
      </c>
      <c r="Q215" s="11">
        <v>4.9509600000000002</v>
      </c>
      <c r="R215" s="11">
        <v>6.6623799999999997</v>
      </c>
      <c r="S215" s="11">
        <v>8.9062809999999999</v>
      </c>
      <c r="T215" s="11">
        <v>8.8765970000000003</v>
      </c>
      <c r="U215" s="11">
        <v>13.610576999999999</v>
      </c>
      <c r="V215" s="11">
        <v>15.58161</v>
      </c>
      <c r="W215" s="11">
        <v>21.702957999999999</v>
      </c>
      <c r="X215" s="11">
        <v>47.613632000000003</v>
      </c>
      <c r="Y215" s="11">
        <v>72.359814</v>
      </c>
      <c r="Z215" s="11">
        <v>85.330181999999994</v>
      </c>
      <c r="AA215" s="11">
        <v>94.895308999999997</v>
      </c>
      <c r="AB215" s="11">
        <v>108.482581</v>
      </c>
      <c r="AC215" s="11">
        <v>120.337985</v>
      </c>
      <c r="AD215" s="11">
        <v>118.300417</v>
      </c>
      <c r="AE215" s="11">
        <v>98.861153000000002</v>
      </c>
    </row>
    <row r="216" spans="1:31" ht="13.5" customHeight="1" x14ac:dyDescent="0.15">
      <c r="A216" s="1"/>
      <c r="B216" s="16" t="s">
        <v>240</v>
      </c>
      <c r="C216" s="13">
        <v>0.42063699999999998</v>
      </c>
      <c r="D216" s="14">
        <v>0.82203300000000001</v>
      </c>
      <c r="E216" s="14">
        <v>2.107151</v>
      </c>
      <c r="F216" s="14">
        <v>0.92799999999999994</v>
      </c>
      <c r="G216" s="14">
        <v>2.0619999999999998</v>
      </c>
      <c r="H216" s="14">
        <v>1.8979999999999999</v>
      </c>
      <c r="I216" s="14">
        <v>13.563912</v>
      </c>
      <c r="J216" s="14">
        <v>5.1107939999999994</v>
      </c>
      <c r="K216" s="14">
        <v>2.3928739999999991</v>
      </c>
      <c r="L216" s="14">
        <v>4.5801429999999996</v>
      </c>
      <c r="M216" s="14">
        <v>3.7364009999999999</v>
      </c>
      <c r="N216" s="14">
        <v>5.637899</v>
      </c>
      <c r="O216" s="14">
        <v>4.910202</v>
      </c>
      <c r="P216" s="14">
        <v>6.0107439999999999</v>
      </c>
      <c r="Q216" s="14">
        <v>6.386495</v>
      </c>
      <c r="R216" s="14">
        <v>5.8088040000000003</v>
      </c>
      <c r="S216" s="14">
        <v>5.1389860000000001</v>
      </c>
      <c r="T216" s="14">
        <v>8.5407019999999996</v>
      </c>
      <c r="U216" s="14">
        <v>6.0374109999999996</v>
      </c>
      <c r="V216" s="14">
        <v>6.8502830000000001</v>
      </c>
      <c r="W216" s="14">
        <v>24.220986</v>
      </c>
      <c r="X216" s="14">
        <v>15.561256999999999</v>
      </c>
      <c r="Y216" s="14">
        <v>7.5219480000000001</v>
      </c>
      <c r="Z216" s="14">
        <v>7.0525270000000004</v>
      </c>
      <c r="AA216" s="14">
        <v>10.195012</v>
      </c>
      <c r="AB216" s="14">
        <v>13.124423999999999</v>
      </c>
      <c r="AC216" s="14">
        <v>18.485824000000001</v>
      </c>
      <c r="AD216" s="14">
        <v>26.845804999999999</v>
      </c>
      <c r="AE216" s="14">
        <v>25.304870999999999</v>
      </c>
    </row>
    <row r="217" spans="1:31" ht="13.5" customHeight="1" x14ac:dyDescent="0.15">
      <c r="A217" s="1"/>
      <c r="B217" s="16" t="s">
        <v>241</v>
      </c>
      <c r="C217" s="10"/>
      <c r="D217" s="11"/>
      <c r="E217" s="11"/>
      <c r="F217" s="11"/>
      <c r="G217" s="11"/>
      <c r="H217" s="11"/>
      <c r="I217" s="11">
        <v>2.66554</v>
      </c>
      <c r="J217" s="11">
        <v>4.5027429999999988</v>
      </c>
      <c r="K217" s="11">
        <v>5.7107329999999994</v>
      </c>
      <c r="L217" s="11">
        <v>5.1696080000000002</v>
      </c>
      <c r="M217" s="11">
        <v>6.0907999999999998</v>
      </c>
      <c r="N217" s="11">
        <v>4.0381010000000002</v>
      </c>
      <c r="O217" s="11">
        <v>3.8509890000000002</v>
      </c>
      <c r="P217" s="11">
        <v>7.1015819999999996</v>
      </c>
      <c r="Q217" s="11">
        <v>6.9020619999999999</v>
      </c>
      <c r="R217" s="11">
        <v>7.840802</v>
      </c>
      <c r="S217" s="11">
        <v>15.113950000000001</v>
      </c>
      <c r="T217" s="11">
        <v>8.9181650000000001</v>
      </c>
      <c r="U217" s="11">
        <v>8.4191260000000003</v>
      </c>
      <c r="V217" s="11">
        <v>8.962275</v>
      </c>
      <c r="W217" s="11">
        <v>11.939693999999999</v>
      </c>
      <c r="X217" s="11">
        <v>11.02671</v>
      </c>
      <c r="Y217" s="11">
        <v>16.879812999999999</v>
      </c>
      <c r="Z217" s="11">
        <v>15.434545</v>
      </c>
      <c r="AA217" s="11">
        <v>17.178025000000002</v>
      </c>
      <c r="AB217" s="11">
        <v>19.712600999999999</v>
      </c>
      <c r="AC217" s="11">
        <v>15.157866</v>
      </c>
      <c r="AD217" s="11">
        <v>20.655749</v>
      </c>
      <c r="AE217" s="11">
        <v>22.146715</v>
      </c>
    </row>
    <row r="218" spans="1:31" ht="13.5" customHeight="1" x14ac:dyDescent="0.15">
      <c r="A218" s="1"/>
      <c r="B218" s="16" t="s">
        <v>242</v>
      </c>
      <c r="C218" s="13">
        <v>56.722262999999998</v>
      </c>
      <c r="D218" s="14">
        <v>87.323070999999999</v>
      </c>
      <c r="E218" s="14">
        <v>140.35379599999999</v>
      </c>
      <c r="F218" s="14">
        <v>144.31</v>
      </c>
      <c r="G218" s="14">
        <v>88.412000000000006</v>
      </c>
      <c r="H218" s="14">
        <v>127.76599999999995</v>
      </c>
      <c r="I218" s="14">
        <v>167.83793499999999</v>
      </c>
      <c r="J218" s="14">
        <v>213.886101</v>
      </c>
      <c r="K218" s="14">
        <v>179.56389300000001</v>
      </c>
      <c r="L218" s="14">
        <v>243.99426700000001</v>
      </c>
      <c r="M218" s="14">
        <v>229.928201</v>
      </c>
      <c r="N218" s="14">
        <v>264.222399</v>
      </c>
      <c r="O218" s="14">
        <v>238.10563500000001</v>
      </c>
      <c r="P218" s="14">
        <v>279.43942399999997</v>
      </c>
      <c r="Q218" s="14">
        <v>277.08517899999998</v>
      </c>
      <c r="R218" s="14">
        <v>318.05247000000003</v>
      </c>
      <c r="S218" s="14">
        <v>360.98373700000002</v>
      </c>
      <c r="T218" s="14">
        <v>426.07898599999999</v>
      </c>
      <c r="U218" s="14">
        <v>384.04099000000002</v>
      </c>
      <c r="V218" s="14">
        <v>762.66055400000005</v>
      </c>
      <c r="W218" s="14">
        <v>658.39294500000005</v>
      </c>
      <c r="X218" s="14">
        <v>649.88138900000001</v>
      </c>
      <c r="Y218" s="14">
        <v>687.27549899999997</v>
      </c>
      <c r="Z218" s="14">
        <v>850.87437899999998</v>
      </c>
      <c r="AA218" s="14">
        <v>823.99761999999998</v>
      </c>
      <c r="AB218" s="14">
        <v>815.12640999999996</v>
      </c>
      <c r="AC218" s="14">
        <v>986.56024300000001</v>
      </c>
      <c r="AD218" s="14">
        <v>905.53365499999995</v>
      </c>
      <c r="AE218" s="14">
        <v>939.279495</v>
      </c>
    </row>
    <row r="219" spans="1:31" ht="13.5" customHeight="1" x14ac:dyDescent="0.15">
      <c r="A219" s="1"/>
      <c r="B219" s="16" t="s">
        <v>243</v>
      </c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>
        <v>4.6150000000000002E-3</v>
      </c>
      <c r="AB219" s="11"/>
      <c r="AC219" s="11"/>
      <c r="AD219" s="11"/>
      <c r="AE219" s="11">
        <v>6.3000000000000003E-4</v>
      </c>
    </row>
    <row r="220" spans="1:31" ht="13.5" customHeight="1" x14ac:dyDescent="0.15">
      <c r="A220" s="1"/>
      <c r="B220" s="16" t="s">
        <v>244</v>
      </c>
      <c r="C220" s="13">
        <v>31.240856999999988</v>
      </c>
      <c r="D220" s="14">
        <v>48.916598</v>
      </c>
      <c r="E220" s="14">
        <v>21.762813000000001</v>
      </c>
      <c r="F220" s="14">
        <v>19.018000000000001</v>
      </c>
      <c r="G220" s="14">
        <v>18.827999999999999</v>
      </c>
      <c r="H220" s="14">
        <v>19.626000000000001</v>
      </c>
      <c r="I220" s="14"/>
      <c r="J220" s="14"/>
      <c r="K220" s="14">
        <v>10.265904999999998</v>
      </c>
      <c r="L220" s="14">
        <v>13.196847999999999</v>
      </c>
      <c r="M220" s="14">
        <v>13.1404</v>
      </c>
      <c r="N220" s="14">
        <v>9.4388009999999998</v>
      </c>
      <c r="O220" s="14">
        <v>5.4704660000000001</v>
      </c>
      <c r="P220" s="14">
        <v>8.9261210000000002</v>
      </c>
      <c r="Q220" s="14">
        <v>11.071225</v>
      </c>
      <c r="R220" s="14">
        <v>6.095485</v>
      </c>
      <c r="S220" s="14">
        <v>7.8126610000000003</v>
      </c>
      <c r="T220" s="14">
        <v>9.8752089999999999</v>
      </c>
      <c r="U220" s="14">
        <v>7.6469449999999997</v>
      </c>
      <c r="V220" s="14">
        <v>19.194517000000001</v>
      </c>
      <c r="W220" s="14"/>
      <c r="X220" s="14"/>
      <c r="Y220" s="14"/>
      <c r="Z220" s="14"/>
      <c r="AA220" s="14"/>
      <c r="AB220" s="14"/>
      <c r="AC220" s="14"/>
      <c r="AD220" s="14"/>
      <c r="AE220" s="14"/>
    </row>
    <row r="221" spans="1:31" ht="13.5" customHeight="1" x14ac:dyDescent="0.15">
      <c r="A221" s="1"/>
      <c r="B221" s="16" t="s">
        <v>245</v>
      </c>
      <c r="C221" s="10">
        <v>0.100061</v>
      </c>
      <c r="D221" s="11">
        <v>0.41826799999999997</v>
      </c>
      <c r="E221" s="11">
        <v>0.304479</v>
      </c>
      <c r="F221" s="11">
        <v>0.55700000000000005</v>
      </c>
      <c r="G221" s="11">
        <v>1.1259999999999999</v>
      </c>
      <c r="H221" s="11">
        <v>3.6020000000000008</v>
      </c>
      <c r="I221" s="11">
        <v>1.210216</v>
      </c>
      <c r="J221" s="11">
        <v>1.9512339999999999</v>
      </c>
      <c r="K221" s="11">
        <v>2.1885309999999998</v>
      </c>
      <c r="L221" s="11">
        <v>2.7119740000000001</v>
      </c>
      <c r="M221" s="11">
        <v>4.813599</v>
      </c>
      <c r="N221" s="11">
        <v>7.8445999999999998</v>
      </c>
      <c r="O221" s="11">
        <v>2.742162</v>
      </c>
      <c r="P221" s="11">
        <v>3.2120340000000001</v>
      </c>
      <c r="Q221" s="11">
        <v>5.3094599999999996</v>
      </c>
      <c r="R221" s="11">
        <v>4.6429450000000001</v>
      </c>
      <c r="S221" s="11">
        <v>4.6037280000000003</v>
      </c>
      <c r="T221" s="11">
        <v>8.7245010000000001</v>
      </c>
      <c r="U221" s="11">
        <v>7.2741709999999999</v>
      </c>
      <c r="V221" s="11">
        <v>7.8481959999999997</v>
      </c>
      <c r="W221" s="11">
        <v>7.5816439999999998</v>
      </c>
      <c r="X221" s="11">
        <v>20.336984000000001</v>
      </c>
      <c r="Y221" s="11">
        <v>22.951336999999999</v>
      </c>
      <c r="Z221" s="11">
        <v>13.693414000000001</v>
      </c>
      <c r="AA221" s="11">
        <v>10.293649</v>
      </c>
      <c r="AB221" s="11">
        <v>15.519723000000001</v>
      </c>
      <c r="AC221" s="11">
        <v>12.383419</v>
      </c>
      <c r="AD221" s="11">
        <v>15.347765000000001</v>
      </c>
      <c r="AE221" s="11">
        <v>13.467663999999999</v>
      </c>
    </row>
    <row r="222" spans="1:31" ht="13.5" customHeight="1" x14ac:dyDescent="0.15">
      <c r="A222" s="1"/>
      <c r="B222" s="16" t="s">
        <v>246</v>
      </c>
      <c r="C222" s="13">
        <v>68.729116000000005</v>
      </c>
      <c r="D222" s="14">
        <v>113.19139199999999</v>
      </c>
      <c r="E222" s="14">
        <v>130.729072</v>
      </c>
      <c r="F222" s="14">
        <v>140.97700000000003</v>
      </c>
      <c r="G222" s="14">
        <v>183.751</v>
      </c>
      <c r="H222" s="14">
        <v>152.251</v>
      </c>
      <c r="I222" s="14">
        <v>156.87400099999999</v>
      </c>
      <c r="J222" s="14">
        <v>137.27044799999999</v>
      </c>
      <c r="K222" s="14">
        <v>124.79337200000002</v>
      </c>
      <c r="L222" s="14">
        <v>164.95529500000001</v>
      </c>
      <c r="M222" s="14">
        <v>147.37960200000001</v>
      </c>
      <c r="N222" s="14">
        <v>78.231599000000003</v>
      </c>
      <c r="O222" s="14">
        <v>42.856081000000003</v>
      </c>
      <c r="P222" s="14">
        <v>54.417715000000001</v>
      </c>
      <c r="Q222" s="14">
        <v>77.312926000000004</v>
      </c>
      <c r="R222" s="14">
        <v>56.685141000000002</v>
      </c>
      <c r="S222" s="14">
        <v>57.394672999999997</v>
      </c>
      <c r="T222" s="14">
        <v>80.054164</v>
      </c>
      <c r="U222" s="14">
        <v>70.820036000000002</v>
      </c>
      <c r="V222" s="14">
        <v>103.303713</v>
      </c>
      <c r="W222" s="14">
        <v>143.184303</v>
      </c>
      <c r="X222" s="14">
        <v>154.07639900000001</v>
      </c>
      <c r="Y222" s="14">
        <v>151.66809599999999</v>
      </c>
      <c r="Z222" s="14">
        <v>109.118244</v>
      </c>
      <c r="AA222" s="14">
        <v>117.236807</v>
      </c>
      <c r="AB222" s="14">
        <v>98.607231999999996</v>
      </c>
      <c r="AC222" s="14">
        <v>103.17685299999999</v>
      </c>
      <c r="AD222" s="14">
        <v>102.784846</v>
      </c>
      <c r="AE222" s="14">
        <v>83.853755000000007</v>
      </c>
    </row>
    <row r="223" spans="1:31" ht="13.5" customHeight="1" x14ac:dyDescent="0.15">
      <c r="A223" s="1"/>
      <c r="B223" s="16" t="s">
        <v>247</v>
      </c>
      <c r="C223" s="10">
        <v>0.8286509999999998</v>
      </c>
      <c r="D223" s="11">
        <v>0.84617600000000004</v>
      </c>
      <c r="E223" s="11">
        <v>1.24939</v>
      </c>
      <c r="F223" s="11">
        <v>5.9189999999999996</v>
      </c>
      <c r="G223" s="11">
        <v>13.047000000000001</v>
      </c>
      <c r="H223" s="11">
        <v>7.1499999999999995</v>
      </c>
      <c r="I223" s="11">
        <v>4.852627</v>
      </c>
      <c r="J223" s="11">
        <v>3.7470279999999998</v>
      </c>
      <c r="K223" s="11">
        <v>2.1956720000000001</v>
      </c>
      <c r="L223" s="11">
        <v>2.091259</v>
      </c>
      <c r="M223" s="11">
        <v>2.74</v>
      </c>
      <c r="N223" s="11">
        <v>2.3336990000000002</v>
      </c>
      <c r="O223" s="11">
        <v>1.454799</v>
      </c>
      <c r="P223" s="11">
        <v>2.653111</v>
      </c>
      <c r="Q223" s="11">
        <v>3.3794</v>
      </c>
      <c r="R223" s="11">
        <v>3.9681389999999999</v>
      </c>
      <c r="S223" s="11">
        <v>6.6903240000000004</v>
      </c>
      <c r="T223" s="11">
        <v>11.681031000000001</v>
      </c>
      <c r="U223" s="11">
        <v>13.780559</v>
      </c>
      <c r="V223" s="11">
        <v>24.775366000000002</v>
      </c>
      <c r="W223" s="11">
        <v>19.597016</v>
      </c>
      <c r="X223" s="11">
        <v>18.152280999999999</v>
      </c>
      <c r="Y223" s="11">
        <v>17.564700999999999</v>
      </c>
      <c r="Z223" s="11">
        <v>19.616675000000001</v>
      </c>
      <c r="AA223" s="11">
        <v>22.286225999999999</v>
      </c>
      <c r="AB223" s="11">
        <v>18.901526</v>
      </c>
      <c r="AC223" s="11">
        <v>21.965907000000001</v>
      </c>
      <c r="AD223" s="11">
        <v>31.986391000000001</v>
      </c>
      <c r="AE223" s="11">
        <v>32.983127000000003</v>
      </c>
    </row>
    <row r="224" spans="1:31" ht="13.5" customHeight="1" x14ac:dyDescent="0.15">
      <c r="A224" s="1"/>
      <c r="B224" s="16" t="s">
        <v>248</v>
      </c>
      <c r="C224" s="13">
        <v>0.16397800000000012</v>
      </c>
      <c r="D224" s="14">
        <v>1.477106</v>
      </c>
      <c r="E224" s="14">
        <v>1.2331099999999999</v>
      </c>
      <c r="F224" s="14">
        <v>3.319</v>
      </c>
      <c r="G224" s="14">
        <v>15.314</v>
      </c>
      <c r="H224" s="14">
        <v>10.032999999999999</v>
      </c>
      <c r="I224" s="14">
        <v>15.91061</v>
      </c>
      <c r="J224" s="14">
        <v>27.345361</v>
      </c>
      <c r="K224" s="14">
        <v>19.460294000000001</v>
      </c>
      <c r="L224" s="14">
        <v>21.603095</v>
      </c>
      <c r="M224" s="14">
        <v>21.220499</v>
      </c>
      <c r="N224" s="14">
        <v>25.102602000000001</v>
      </c>
      <c r="O224" s="14">
        <v>22.192316000000002</v>
      </c>
      <c r="P224" s="14">
        <v>25.205185</v>
      </c>
      <c r="Q224" s="14">
        <v>27.838842</v>
      </c>
      <c r="R224" s="14">
        <v>34.399611999999998</v>
      </c>
      <c r="S224" s="14">
        <v>42.145375999999999</v>
      </c>
      <c r="T224" s="14">
        <v>49.850676999999997</v>
      </c>
      <c r="U224" s="14">
        <v>51.171515999999997</v>
      </c>
      <c r="V224" s="14">
        <v>94.180273999999997</v>
      </c>
      <c r="W224" s="14">
        <v>161.982563</v>
      </c>
      <c r="X224" s="14">
        <v>159.888339</v>
      </c>
      <c r="Y224" s="14">
        <v>178.45073400000001</v>
      </c>
      <c r="Z224" s="14">
        <v>210.44105300000001</v>
      </c>
      <c r="AA224" s="14">
        <v>176.53393299999999</v>
      </c>
      <c r="AB224" s="14">
        <v>159.11133699999999</v>
      </c>
      <c r="AC224" s="14">
        <v>166.76496299999999</v>
      </c>
      <c r="AD224" s="14">
        <v>222.115162</v>
      </c>
      <c r="AE224" s="14">
        <v>199.35111499999999</v>
      </c>
    </row>
    <row r="225" spans="1:31" ht="13.5" customHeight="1" x14ac:dyDescent="0.15">
      <c r="A225" s="1"/>
      <c r="B225" s="16" t="s">
        <v>249</v>
      </c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>
        <v>1.08E-3</v>
      </c>
      <c r="AD225" s="11"/>
      <c r="AE225" s="11"/>
    </row>
    <row r="226" spans="1:31" ht="13.5" customHeight="1" x14ac:dyDescent="0.15">
      <c r="A226" s="1"/>
      <c r="B226" s="16" t="s">
        <v>250</v>
      </c>
      <c r="C226" s="13"/>
      <c r="D226" s="14"/>
      <c r="E226" s="14"/>
      <c r="F226" s="14"/>
      <c r="G226" s="14"/>
      <c r="H226" s="14"/>
      <c r="I226" s="14">
        <v>0.26247199999999998</v>
      </c>
      <c r="J226" s="14">
        <v>0.37845800000000013</v>
      </c>
      <c r="K226" s="14">
        <v>0.33934700000000012</v>
      </c>
      <c r="L226" s="14">
        <v>0.221024</v>
      </c>
      <c r="M226" s="14">
        <v>0.56769999999999998</v>
      </c>
      <c r="N226" s="14">
        <v>0.8992</v>
      </c>
      <c r="O226" s="14">
        <v>0.47751500000000002</v>
      </c>
      <c r="P226" s="14">
        <v>0.21989900000000001</v>
      </c>
      <c r="Q226" s="14">
        <v>0.17246300000000001</v>
      </c>
      <c r="R226" s="14">
        <v>0.219475</v>
      </c>
      <c r="S226" s="14">
        <v>0.417049</v>
      </c>
      <c r="T226" s="14">
        <v>0.70234200000000002</v>
      </c>
      <c r="U226" s="14">
        <v>0.46318399999999998</v>
      </c>
      <c r="V226" s="14">
        <v>0.48112700000000003</v>
      </c>
      <c r="W226" s="14">
        <v>0.94927600000000001</v>
      </c>
      <c r="X226" s="14">
        <v>1.0388539999999999</v>
      </c>
      <c r="Y226" s="14">
        <v>0.63844900000000004</v>
      </c>
      <c r="Z226" s="14">
        <v>0.58431699999999998</v>
      </c>
      <c r="AA226" s="14">
        <v>1.695227</v>
      </c>
      <c r="AB226" s="14">
        <v>0.96597500000000003</v>
      </c>
      <c r="AC226" s="14">
        <v>0.80005300000000001</v>
      </c>
      <c r="AD226" s="14">
        <v>1.002794</v>
      </c>
      <c r="AE226" s="14">
        <v>1.025693</v>
      </c>
    </row>
    <row r="227" spans="1:31" ht="13.5" customHeight="1" x14ac:dyDescent="0.15">
      <c r="A227" s="1"/>
      <c r="B227" s="16" t="s">
        <v>251</v>
      </c>
      <c r="C227" s="10"/>
      <c r="D227" s="11"/>
      <c r="E227" s="11"/>
      <c r="F227" s="11"/>
      <c r="G227" s="11"/>
      <c r="H227" s="11"/>
      <c r="I227" s="11">
        <v>8.0283999999999994E-2</v>
      </c>
      <c r="J227" s="11">
        <v>0.30072399999999999</v>
      </c>
      <c r="K227" s="11">
        <v>0.31285299999999977</v>
      </c>
      <c r="L227" s="11">
        <v>0.34023700000000001</v>
      </c>
      <c r="M227" s="11">
        <v>0.18530099999999999</v>
      </c>
      <c r="N227" s="11">
        <v>0.33069999999999999</v>
      </c>
      <c r="O227" s="11">
        <v>0.26766000000000001</v>
      </c>
      <c r="P227" s="11">
        <v>0.16420899999999999</v>
      </c>
      <c r="Q227" s="11">
        <v>0.58376600000000001</v>
      </c>
      <c r="R227" s="11">
        <v>0.858344</v>
      </c>
      <c r="S227" s="11">
        <v>0.76843600000000001</v>
      </c>
      <c r="T227" s="11">
        <v>0.95570900000000003</v>
      </c>
      <c r="U227" s="11">
        <v>0.74733300000000003</v>
      </c>
      <c r="V227" s="11">
        <v>0.83021599999999995</v>
      </c>
      <c r="W227" s="11">
        <v>0.48386400000000002</v>
      </c>
      <c r="X227" s="11">
        <v>0.41590199999999999</v>
      </c>
      <c r="Y227" s="11">
        <v>0.50184099999999998</v>
      </c>
      <c r="Z227" s="11">
        <v>0.72040099999999996</v>
      </c>
      <c r="AA227" s="11">
        <v>0.66705999999999999</v>
      </c>
      <c r="AB227" s="11">
        <v>1.018726</v>
      </c>
      <c r="AC227" s="11">
        <v>0.73005200000000003</v>
      </c>
      <c r="AD227" s="11">
        <v>1.0569200000000001</v>
      </c>
      <c r="AE227" s="11">
        <v>1.8591530000000001</v>
      </c>
    </row>
    <row r="228" spans="1:31" ht="13.5" customHeight="1" x14ac:dyDescent="0.15">
      <c r="A228" s="1"/>
      <c r="B228" s="16" t="s">
        <v>252</v>
      </c>
      <c r="C228" s="13"/>
      <c r="D228" s="14"/>
      <c r="E228" s="14"/>
      <c r="F228" s="14"/>
      <c r="G228" s="14"/>
      <c r="H228" s="14">
        <v>2.7520457601213598E-2</v>
      </c>
      <c r="I228" s="14">
        <v>8.5290000000000001E-3</v>
      </c>
      <c r="J228" s="14">
        <v>2.221299999999999E-2</v>
      </c>
      <c r="K228" s="14">
        <v>0.21354200000000009</v>
      </c>
      <c r="L228" s="14">
        <v>8.5014000000000006E-2</v>
      </c>
      <c r="M228" s="14">
        <v>5.4302000000000003E-2</v>
      </c>
      <c r="N228" s="14">
        <v>6.8801000000000001E-2</v>
      </c>
      <c r="O228" s="14">
        <v>0.18723999999999999</v>
      </c>
      <c r="P228" s="14">
        <v>0.428234</v>
      </c>
      <c r="Q228" s="14">
        <v>0.268148</v>
      </c>
      <c r="R228" s="14">
        <v>0.33454299999999998</v>
      </c>
      <c r="S228" s="14">
        <v>0.47518899999999997</v>
      </c>
      <c r="T228" s="14">
        <v>0.62818799999999997</v>
      </c>
      <c r="U228" s="14">
        <v>0.46051300000000001</v>
      </c>
      <c r="V228" s="14">
        <v>0.2228</v>
      </c>
      <c r="W228" s="14">
        <v>0.44808700000000001</v>
      </c>
      <c r="X228" s="14">
        <v>0.31811099999999998</v>
      </c>
      <c r="Y228" s="14">
        <v>0.36746099999999998</v>
      </c>
      <c r="Z228" s="14">
        <v>0.161026</v>
      </c>
      <c r="AA228" s="14">
        <v>0.25564700000000001</v>
      </c>
      <c r="AB228" s="14">
        <v>0.32121</v>
      </c>
      <c r="AC228" s="14">
        <v>0.910694</v>
      </c>
      <c r="AD228" s="14">
        <v>1.2760359999999999</v>
      </c>
      <c r="AE228" s="14">
        <v>0.62043099999999995</v>
      </c>
    </row>
    <row r="229" spans="1:31" ht="13.5" customHeight="1" x14ac:dyDescent="0.15">
      <c r="A229" s="1"/>
      <c r="B229" s="16" t="s">
        <v>253</v>
      </c>
      <c r="C229" s="10">
        <v>1.6464989999999999</v>
      </c>
      <c r="D229" s="11">
        <v>2.1537109999999999</v>
      </c>
      <c r="E229" s="11">
        <v>1.43825</v>
      </c>
      <c r="F229" s="11">
        <v>1.210999999999999</v>
      </c>
      <c r="G229" s="11">
        <v>1.296</v>
      </c>
      <c r="H229" s="11">
        <v>1.129</v>
      </c>
      <c r="I229" s="11">
        <v>3.1442060000000001</v>
      </c>
      <c r="J229" s="11">
        <v>3.1760949999999992</v>
      </c>
      <c r="K229" s="11">
        <v>2.3431060000000001</v>
      </c>
      <c r="L229" s="11">
        <v>4.8560739999999996</v>
      </c>
      <c r="M229" s="11">
        <v>1.6455010000000001</v>
      </c>
      <c r="N229" s="11">
        <v>1.735001</v>
      </c>
      <c r="O229" s="11">
        <v>2.3020290000000001</v>
      </c>
      <c r="P229" s="11">
        <v>3.250909</v>
      </c>
      <c r="Q229" s="11">
        <v>2.3474889999999999</v>
      </c>
      <c r="R229" s="11">
        <v>2.6151399999999998</v>
      </c>
      <c r="S229" s="11">
        <v>3.1443500000000002</v>
      </c>
      <c r="T229" s="11">
        <v>4.7078850000000001</v>
      </c>
      <c r="U229" s="11">
        <v>4.8140049999999999</v>
      </c>
      <c r="V229" s="11">
        <v>4.6824560000000002</v>
      </c>
      <c r="W229" s="11">
        <v>4.71591</v>
      </c>
      <c r="X229" s="11">
        <v>7.0975109999999999</v>
      </c>
      <c r="Y229" s="11">
        <v>5.7727690000000003</v>
      </c>
      <c r="Z229" s="11">
        <v>8.2380019999999998</v>
      </c>
      <c r="AA229" s="11">
        <v>7.5381159999999996</v>
      </c>
      <c r="AB229" s="11">
        <v>5.0769919999999997</v>
      </c>
      <c r="AC229" s="11">
        <v>5.2139179999999996</v>
      </c>
      <c r="AD229" s="11">
        <v>6.4791689999999997</v>
      </c>
      <c r="AE229" s="11">
        <v>8.3439910000000008</v>
      </c>
    </row>
    <row r="230" spans="1:31" ht="13.5" customHeight="1" x14ac:dyDescent="0.15">
      <c r="A230" s="1"/>
      <c r="B230" s="16" t="s">
        <v>254</v>
      </c>
      <c r="C230" s="13">
        <v>0.78202400000000005</v>
      </c>
      <c r="D230" s="14">
        <v>1.2263440000000001</v>
      </c>
      <c r="E230" s="14">
        <v>2.001023</v>
      </c>
      <c r="F230" s="14">
        <v>0.77800000000000002</v>
      </c>
      <c r="G230" s="14">
        <v>1.121</v>
      </c>
      <c r="H230" s="14">
        <v>1.1930000000000001</v>
      </c>
      <c r="I230" s="14">
        <v>3.4282439999999998</v>
      </c>
      <c r="J230" s="14">
        <v>2.384544</v>
      </c>
      <c r="K230" s="14">
        <v>4.1318209999999977</v>
      </c>
      <c r="L230" s="14">
        <v>6.7850609999999998</v>
      </c>
      <c r="M230" s="14">
        <v>3.2919990000000001</v>
      </c>
      <c r="N230" s="14">
        <v>2.6295009999999999</v>
      </c>
      <c r="O230" s="14">
        <v>2.319178</v>
      </c>
      <c r="P230" s="14">
        <v>6.1545550000000002</v>
      </c>
      <c r="Q230" s="14">
        <v>3.5455749999999999</v>
      </c>
      <c r="R230" s="14">
        <v>8.0257839999999998</v>
      </c>
      <c r="S230" s="14">
        <v>5.7138530000000003</v>
      </c>
      <c r="T230" s="14">
        <v>12.414994999999999</v>
      </c>
      <c r="U230" s="14">
        <v>8.2021270000000008</v>
      </c>
      <c r="V230" s="14">
        <v>8.5778099999999995</v>
      </c>
      <c r="W230" s="14">
        <v>8.1970469999999995</v>
      </c>
      <c r="X230" s="14">
        <v>9.6981909999999996</v>
      </c>
      <c r="Y230" s="14">
        <v>14.918659999999999</v>
      </c>
      <c r="Z230" s="14">
        <v>14.54594</v>
      </c>
      <c r="AA230" s="14">
        <v>15.632770000000001</v>
      </c>
      <c r="AB230" s="14">
        <v>17.248754000000002</v>
      </c>
      <c r="AC230" s="14">
        <v>19.905383</v>
      </c>
      <c r="AD230" s="14">
        <v>28.719515999999999</v>
      </c>
      <c r="AE230" s="14">
        <v>20.654951000000001</v>
      </c>
    </row>
    <row r="231" spans="1:31" ht="13.5" customHeight="1" x14ac:dyDescent="0.15">
      <c r="A231" s="1"/>
      <c r="B231" s="16" t="s">
        <v>255</v>
      </c>
      <c r="C231" s="10">
        <v>0.35253699999999999</v>
      </c>
      <c r="D231" s="11">
        <v>0.91677299999999995</v>
      </c>
      <c r="E231" s="11">
        <v>1.8746069999999999</v>
      </c>
      <c r="F231" s="11">
        <v>3.73</v>
      </c>
      <c r="G231" s="11">
        <v>4.3879999999999999</v>
      </c>
      <c r="H231" s="11">
        <v>10.163</v>
      </c>
      <c r="I231" s="11">
        <v>13.077066</v>
      </c>
      <c r="J231" s="11">
        <v>20.543597999999985</v>
      </c>
      <c r="K231" s="11">
        <v>19.908693000000003</v>
      </c>
      <c r="L231" s="11">
        <v>28.073761000000001</v>
      </c>
      <c r="M231" s="11">
        <v>20.197500000000002</v>
      </c>
      <c r="N231" s="11">
        <v>3.9805999999999999</v>
      </c>
      <c r="O231" s="11">
        <v>3.8606739999999999</v>
      </c>
      <c r="P231" s="11">
        <v>3.996016</v>
      </c>
      <c r="Q231" s="11">
        <v>4.7861159999999998</v>
      </c>
      <c r="R231" s="11">
        <v>4.7324650000000004</v>
      </c>
      <c r="S231" s="11">
        <v>7.2560419999999999</v>
      </c>
      <c r="T231" s="11">
        <v>11.644342</v>
      </c>
      <c r="U231" s="11">
        <v>12.449888</v>
      </c>
      <c r="V231" s="11">
        <v>30.386707999999999</v>
      </c>
      <c r="W231" s="11">
        <v>44.653568</v>
      </c>
      <c r="X231" s="11">
        <v>38.157204999999998</v>
      </c>
      <c r="Y231" s="11">
        <v>29.495073999999999</v>
      </c>
      <c r="Z231" s="11">
        <v>41.897643000000002</v>
      </c>
      <c r="AA231" s="11">
        <v>28.581088999999999</v>
      </c>
      <c r="AB231" s="11">
        <v>29.936119000000001</v>
      </c>
      <c r="AC231" s="11">
        <v>32.324666000000001</v>
      </c>
      <c r="AD231" s="11">
        <v>38.604351000000001</v>
      </c>
      <c r="AE231" s="11">
        <v>41.537770000000002</v>
      </c>
    </row>
    <row r="232" spans="1:31" ht="13.5" customHeight="1" x14ac:dyDescent="0.15">
      <c r="A232" s="1"/>
      <c r="B232" s="16" t="s">
        <v>256</v>
      </c>
      <c r="C232" s="13">
        <v>3.2426389999999992</v>
      </c>
      <c r="D232" s="14">
        <v>7.405475</v>
      </c>
      <c r="E232" s="14">
        <v>9.0154350000000001</v>
      </c>
      <c r="F232" s="14">
        <v>14.942</v>
      </c>
      <c r="G232" s="14">
        <v>19.13</v>
      </c>
      <c r="H232" s="14">
        <v>16.43</v>
      </c>
      <c r="I232" s="14">
        <v>29.036107000000001</v>
      </c>
      <c r="J232" s="14">
        <v>28.768454999999999</v>
      </c>
      <c r="K232" s="14">
        <v>21.250592000000001</v>
      </c>
      <c r="L232" s="14">
        <v>28.541394</v>
      </c>
      <c r="M232" s="14">
        <v>26.183800000000002</v>
      </c>
      <c r="N232" s="14">
        <v>21.7913</v>
      </c>
      <c r="O232" s="14">
        <v>24.445055</v>
      </c>
      <c r="P232" s="14">
        <v>55.209961999999997</v>
      </c>
      <c r="Q232" s="14">
        <v>60.525312999999997</v>
      </c>
      <c r="R232" s="14">
        <v>62.131360999999998</v>
      </c>
      <c r="S232" s="14">
        <v>78.436471999999995</v>
      </c>
      <c r="T232" s="14">
        <v>79.194868</v>
      </c>
      <c r="U232" s="14">
        <v>38.291423999999999</v>
      </c>
      <c r="V232" s="14">
        <v>64.636883999999995</v>
      </c>
      <c r="W232" s="14">
        <v>127.090394</v>
      </c>
      <c r="X232" s="14">
        <v>96.001070999999996</v>
      </c>
      <c r="Y232" s="14">
        <v>61.914214999999999</v>
      </c>
      <c r="Z232" s="14">
        <v>39.054921999999998</v>
      </c>
      <c r="AA232" s="14">
        <v>19.503854</v>
      </c>
      <c r="AB232" s="14">
        <v>13.366116</v>
      </c>
      <c r="AC232" s="14">
        <v>8.1262349999999994</v>
      </c>
      <c r="AD232" s="14">
        <v>4.1523580000000004</v>
      </c>
      <c r="AE232" s="14">
        <v>10.674483</v>
      </c>
    </row>
    <row r="233" spans="1:31" ht="13.5" customHeight="1" x14ac:dyDescent="0.15">
      <c r="A233" s="1"/>
      <c r="B233" s="16" t="s">
        <v>257</v>
      </c>
      <c r="C233" s="10">
        <v>7.8925879999999999</v>
      </c>
      <c r="D233" s="11">
        <v>10.164141000000001</v>
      </c>
      <c r="E233" s="11">
        <v>19.646896000000002</v>
      </c>
      <c r="F233" s="11">
        <v>15.260999999999999</v>
      </c>
      <c r="G233" s="11">
        <v>19.350999999999999</v>
      </c>
      <c r="H233" s="11">
        <v>27.696000000000002</v>
      </c>
      <c r="I233" s="11">
        <v>38.327658999999997</v>
      </c>
      <c r="J233" s="11">
        <v>21.480982000000001</v>
      </c>
      <c r="K233" s="11">
        <v>1.9056310000000001</v>
      </c>
      <c r="L233" s="11">
        <v>2.651494</v>
      </c>
      <c r="M233" s="11">
        <v>3.8852000000000002</v>
      </c>
      <c r="N233" s="11">
        <v>3.6176020000000002</v>
      </c>
      <c r="O233" s="11">
        <v>6.9039130000000002</v>
      </c>
      <c r="P233" s="11">
        <v>4.2725400000000002</v>
      </c>
      <c r="Q233" s="11">
        <v>2.983276</v>
      </c>
      <c r="R233" s="11">
        <v>1.2958099999999999</v>
      </c>
      <c r="S233" s="11">
        <v>2.092495</v>
      </c>
      <c r="T233" s="11">
        <v>1.602695</v>
      </c>
      <c r="U233" s="11">
        <v>7.0034159999999996</v>
      </c>
      <c r="V233" s="11">
        <v>6.8038100000000004</v>
      </c>
      <c r="W233" s="11">
        <v>23.561333000000001</v>
      </c>
      <c r="X233" s="11">
        <v>0.52588900000000005</v>
      </c>
      <c r="Y233" s="11">
        <v>1.516958</v>
      </c>
      <c r="Z233" s="11">
        <v>1.640946</v>
      </c>
      <c r="AA233" s="11">
        <v>2.633848</v>
      </c>
      <c r="AB233" s="11">
        <v>1.5038419999999999</v>
      </c>
      <c r="AC233" s="11">
        <v>1.843709</v>
      </c>
      <c r="AD233" s="11">
        <v>4.3493120000000003</v>
      </c>
      <c r="AE233" s="11">
        <v>3.9895179999999999</v>
      </c>
    </row>
    <row r="234" spans="1:31" ht="13.5" customHeight="1" x14ac:dyDescent="0.15">
      <c r="A234" s="1"/>
      <c r="B234" s="9" t="s">
        <v>258</v>
      </c>
      <c r="C234" s="13">
        <v>16.352226000000009</v>
      </c>
      <c r="D234" s="14">
        <v>14.824137</v>
      </c>
      <c r="E234" s="14">
        <v>21.733709999999999</v>
      </c>
      <c r="F234" s="14">
        <v>19.044</v>
      </c>
      <c r="G234" s="14">
        <v>6.6369999999999996</v>
      </c>
      <c r="H234" s="14">
        <v>5.8359999999999994</v>
      </c>
      <c r="I234" s="14">
        <v>7.1981089999999996</v>
      </c>
      <c r="J234" s="14">
        <v>3.0744499999999992</v>
      </c>
      <c r="K234" s="14">
        <v>4.3122600000000011</v>
      </c>
      <c r="L234" s="14">
        <v>16.173192</v>
      </c>
      <c r="M234" s="14">
        <v>4.9736000000000002</v>
      </c>
      <c r="N234" s="14">
        <v>2.2124980000000001</v>
      </c>
      <c r="O234" s="14">
        <v>3.8297319999999999</v>
      </c>
      <c r="P234" s="14">
        <v>5.0616709999999996</v>
      </c>
      <c r="Q234" s="14">
        <v>7.4008979999999998</v>
      </c>
      <c r="R234" s="14">
        <v>14.100313999999999</v>
      </c>
      <c r="S234" s="14">
        <v>6.8966250000000002</v>
      </c>
      <c r="T234" s="14">
        <v>19.52112</v>
      </c>
      <c r="U234" s="14">
        <v>14.4711</v>
      </c>
      <c r="V234" s="14">
        <v>20.838487000000001</v>
      </c>
      <c r="W234" s="14">
        <v>21.598072999999999</v>
      </c>
      <c r="X234" s="14">
        <v>13.668558000000001</v>
      </c>
      <c r="Y234" s="14">
        <v>16.388608999999999</v>
      </c>
      <c r="Z234" s="14">
        <v>4.1619450000000002</v>
      </c>
      <c r="AA234" s="14">
        <v>7.0879139999999996</v>
      </c>
      <c r="AB234" s="14">
        <v>18.335716000000001</v>
      </c>
      <c r="AC234" s="14">
        <v>8.7083490000000001</v>
      </c>
      <c r="AD234" s="14">
        <v>13.296678</v>
      </c>
      <c r="AE234" s="14">
        <v>6.5443749999999996</v>
      </c>
    </row>
    <row r="235" spans="1:31" ht="13.5" customHeight="1" x14ac:dyDescent="0.15">
      <c r="A235" s="1"/>
      <c r="B235" s="12" t="s">
        <v>259</v>
      </c>
      <c r="C235" s="10">
        <v>0.31757399999999986</v>
      </c>
      <c r="D235" s="11">
        <v>3.1304999999999999E-2</v>
      </c>
      <c r="E235" s="11">
        <v>13.474448000000001</v>
      </c>
      <c r="F235" s="11">
        <v>13.852</v>
      </c>
      <c r="G235" s="11">
        <v>1.238</v>
      </c>
      <c r="H235" s="11">
        <v>1.0129999999999999</v>
      </c>
      <c r="I235" s="11">
        <v>6.1088690000000003</v>
      </c>
      <c r="J235" s="11">
        <v>0.46137000000000011</v>
      </c>
      <c r="K235" s="11">
        <v>1.6874020000000001</v>
      </c>
      <c r="L235" s="11">
        <v>1.901788</v>
      </c>
      <c r="M235" s="11">
        <v>1.463201</v>
      </c>
      <c r="N235" s="11">
        <v>0.65019800000000005</v>
      </c>
      <c r="O235" s="11">
        <v>1.83199</v>
      </c>
      <c r="P235" s="11">
        <v>1.3753690000000001</v>
      </c>
      <c r="Q235" s="11">
        <v>0.79570300000000005</v>
      </c>
      <c r="R235" s="11">
        <v>0.74770899999999996</v>
      </c>
      <c r="S235" s="11">
        <v>6.4689969999999999</v>
      </c>
      <c r="T235" s="11">
        <v>12.564289</v>
      </c>
      <c r="U235" s="11">
        <v>6.4453779999999998</v>
      </c>
      <c r="V235" s="11">
        <v>9.0222440000000006</v>
      </c>
      <c r="W235" s="11">
        <v>15.190647</v>
      </c>
      <c r="X235" s="11">
        <v>12.647705999999999</v>
      </c>
      <c r="Y235" s="11">
        <v>13.518564</v>
      </c>
      <c r="Z235" s="11">
        <v>2.74796</v>
      </c>
      <c r="AA235" s="11">
        <v>6.0481379999999998</v>
      </c>
      <c r="AB235" s="11">
        <v>12.787445999999999</v>
      </c>
      <c r="AC235" s="11">
        <v>8.4475999999999996</v>
      </c>
      <c r="AD235" s="11">
        <v>13.263178999999999</v>
      </c>
      <c r="AE235" s="11">
        <v>6.3444779999999996</v>
      </c>
    </row>
    <row r="236" spans="1:31" ht="13.5" customHeight="1" x14ac:dyDescent="0.15">
      <c r="A236" s="1"/>
      <c r="B236" s="12" t="s">
        <v>260</v>
      </c>
      <c r="C236" s="13">
        <v>16.034652000000008</v>
      </c>
      <c r="D236" s="14">
        <v>14.792832000000001</v>
      </c>
      <c r="E236" s="14">
        <v>8.2592619999999997</v>
      </c>
      <c r="F236" s="14">
        <v>5.1920000000000002</v>
      </c>
      <c r="G236" s="14">
        <v>5.399</v>
      </c>
      <c r="H236" s="14">
        <v>4.8229999999999995</v>
      </c>
      <c r="I236" s="14">
        <v>1.08924</v>
      </c>
      <c r="J236" s="14">
        <v>2.6130799999999992</v>
      </c>
      <c r="K236" s="14">
        <v>2.624858000000001</v>
      </c>
      <c r="L236" s="14">
        <v>14.271404</v>
      </c>
      <c r="M236" s="14">
        <v>3.510399</v>
      </c>
      <c r="N236" s="14">
        <v>1.5623</v>
      </c>
      <c r="O236" s="14">
        <v>1.9977419999999999</v>
      </c>
      <c r="P236" s="14">
        <v>3.686302</v>
      </c>
      <c r="Q236" s="14">
        <v>6.6051950000000001</v>
      </c>
      <c r="R236" s="14">
        <v>13.352605000000001</v>
      </c>
      <c r="S236" s="14">
        <v>0.42762800000000001</v>
      </c>
      <c r="T236" s="14">
        <v>6.9568310000000002</v>
      </c>
      <c r="U236" s="14">
        <v>8.025722</v>
      </c>
      <c r="V236" s="14">
        <v>11.816243</v>
      </c>
      <c r="W236" s="14">
        <v>6.4074260000000001</v>
      </c>
      <c r="X236" s="14">
        <v>1.0208520000000001</v>
      </c>
      <c r="Y236" s="14">
        <v>2.8700450000000002</v>
      </c>
      <c r="Z236" s="14">
        <v>1.413985</v>
      </c>
      <c r="AA236" s="14">
        <v>1.039776</v>
      </c>
      <c r="AB236" s="14">
        <v>5.5482699999999996</v>
      </c>
      <c r="AC236" s="14">
        <v>0.26074900000000001</v>
      </c>
      <c r="AD236" s="14">
        <v>3.3499000000000001E-2</v>
      </c>
      <c r="AE236" s="14">
        <v>0.19989699999999999</v>
      </c>
    </row>
    <row r="237" spans="1:31" ht="13.5" customHeight="1" x14ac:dyDescent="0.15">
      <c r="A237" s="1"/>
      <c r="B237" s="9" t="s">
        <v>261</v>
      </c>
      <c r="C237" s="10">
        <v>1.8838299999999999</v>
      </c>
      <c r="D237" s="11">
        <v>2.9868790000000001</v>
      </c>
      <c r="E237" s="11">
        <v>0.98943999999999999</v>
      </c>
      <c r="F237" s="11">
        <v>2.1</v>
      </c>
      <c r="G237" s="11">
        <v>2.9489999999999998</v>
      </c>
      <c r="H237" s="11">
        <v>3.6999999999999998E-2</v>
      </c>
      <c r="I237" s="11"/>
      <c r="J237" s="11"/>
      <c r="K237" s="11"/>
      <c r="L237" s="11">
        <v>22.662624000000001</v>
      </c>
      <c r="M237" s="11">
        <v>53.229300000000002</v>
      </c>
      <c r="N237" s="11">
        <v>39.101604000000002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3.5" customHeight="1" x14ac:dyDescent="0.15">
      <c r="A238" s="1"/>
      <c r="B238" s="9" t="s">
        <v>262</v>
      </c>
      <c r="C238" s="13">
        <v>17.050032999999999</v>
      </c>
      <c r="D238" s="14">
        <v>34.240119</v>
      </c>
      <c r="E238" s="14">
        <v>46.766174999999997</v>
      </c>
      <c r="F238" s="14">
        <v>1.5489999999999999</v>
      </c>
      <c r="G238" s="14"/>
      <c r="H238" s="14">
        <v>3.2728547511483099</v>
      </c>
      <c r="I238" s="14">
        <v>49.392991000000002</v>
      </c>
      <c r="J238" s="14">
        <v>5.5828819999999988</v>
      </c>
      <c r="K238" s="14">
        <v>0.20538800000000004</v>
      </c>
      <c r="L238" s="14">
        <v>2.0832E-2</v>
      </c>
      <c r="M238" s="14">
        <v>1.297704</v>
      </c>
      <c r="N238" s="14">
        <v>8.7594960000000004</v>
      </c>
      <c r="O238" s="14">
        <v>0.70688399999999996</v>
      </c>
      <c r="P238" s="14">
        <v>0.29208000000000001</v>
      </c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spans="1:31" ht="13.5" customHeight="1" x14ac:dyDescent="0.15">
      <c r="A239" s="1"/>
      <c r="B239" s="9" t="s">
        <v>263</v>
      </c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15">
      <c r="A240" s="1"/>
      <c r="B240" s="12" t="s">
        <v>264</v>
      </c>
      <c r="C240" s="13">
        <v>394.58994299999989</v>
      </c>
      <c r="D240" s="14">
        <v>384.639342</v>
      </c>
      <c r="E240" s="14">
        <v>414.047392</v>
      </c>
      <c r="F240" s="14">
        <v>521.74099999999999</v>
      </c>
      <c r="G240" s="14">
        <v>621.32299999999998</v>
      </c>
      <c r="H240" s="14">
        <v>640.83168495058533</v>
      </c>
      <c r="I240" s="14">
        <v>754.81777899999997</v>
      </c>
      <c r="J240" s="14">
        <v>929.00985300000002</v>
      </c>
      <c r="K240" s="14">
        <v>1056.267022</v>
      </c>
      <c r="L240" s="14">
        <v>1091.466625</v>
      </c>
      <c r="M240" s="14">
        <v>1174.7259959999999</v>
      </c>
      <c r="N240" s="14">
        <v>1227.1248929999999</v>
      </c>
      <c r="O240" s="14">
        <v>1240.46074</v>
      </c>
      <c r="P240" s="14">
        <v>1346.9812730000001</v>
      </c>
      <c r="Q240" s="14">
        <v>1655.304895</v>
      </c>
      <c r="R240" s="14">
        <v>1971.833813</v>
      </c>
      <c r="S240" s="14">
        <v>2492.9705920000001</v>
      </c>
      <c r="T240" s="14">
        <v>3259.7254280000002</v>
      </c>
      <c r="U240" s="14">
        <v>2736.4120809999999</v>
      </c>
      <c r="V240" s="14">
        <v>3593.3531109999999</v>
      </c>
      <c r="W240" s="14">
        <v>5591.2081889999999</v>
      </c>
      <c r="X240" s="14">
        <v>5670.8755090000004</v>
      </c>
      <c r="Y240" s="14">
        <v>5599.959879</v>
      </c>
      <c r="Z240" s="14">
        <v>6238.8076730000002</v>
      </c>
      <c r="AA240" s="14">
        <v>4736.4528090000003</v>
      </c>
      <c r="AB240" s="14">
        <v>4175.423667</v>
      </c>
      <c r="AC240" s="14">
        <v>4870.0576860000001</v>
      </c>
      <c r="AD240" s="14">
        <v>4761.476568</v>
      </c>
      <c r="AE240" s="14">
        <v>4578.1035929999998</v>
      </c>
    </row>
    <row r="241" spans="1:31" ht="13.5" customHeight="1" x14ac:dyDescent="0.15">
      <c r="A241" s="1"/>
      <c r="B241" s="12" t="s">
        <v>265</v>
      </c>
      <c r="C241" s="10">
        <v>1067.8861989999998</v>
      </c>
      <c r="D241" s="11">
        <v>1348.7474950000001</v>
      </c>
      <c r="E241" s="11">
        <v>1443.282872</v>
      </c>
      <c r="F241" s="11">
        <v>1304.1279999999999</v>
      </c>
      <c r="G241" s="11">
        <v>1570.1120000000001</v>
      </c>
      <c r="H241" s="11">
        <v>1676.3754011732406</v>
      </c>
      <c r="I241" s="11">
        <v>1980.568534</v>
      </c>
      <c r="J241" s="11">
        <v>1903.2997009999999</v>
      </c>
      <c r="K241" s="11">
        <v>1832.2448159999997</v>
      </c>
      <c r="L241" s="11">
        <v>2061.049602</v>
      </c>
      <c r="M241" s="11">
        <v>2036.630506</v>
      </c>
      <c r="N241" s="11">
        <v>1969.7980010000001</v>
      </c>
      <c r="O241" s="11">
        <v>1910.4207570000001</v>
      </c>
      <c r="P241" s="11">
        <v>2189.8953329999999</v>
      </c>
      <c r="Q241" s="11">
        <v>2611.095894</v>
      </c>
      <c r="R241" s="11">
        <v>3232.664311</v>
      </c>
      <c r="S241" s="11">
        <v>4154.1244150000002</v>
      </c>
      <c r="T241" s="11">
        <v>5709.9981639999996</v>
      </c>
      <c r="U241" s="11">
        <v>4219.9692590000004</v>
      </c>
      <c r="V241" s="11">
        <v>4968.926555</v>
      </c>
      <c r="W241" s="11">
        <v>6314.9702129999996</v>
      </c>
      <c r="X241" s="11">
        <v>5943.9621520000001</v>
      </c>
      <c r="Y241" s="11">
        <v>5912.9501270000001</v>
      </c>
      <c r="Z241" s="11">
        <v>7510.8715670000001</v>
      </c>
      <c r="AA241" s="11">
        <v>6360.788603</v>
      </c>
      <c r="AB241" s="11">
        <v>5175.2790420000001</v>
      </c>
      <c r="AC241" s="11">
        <v>5566.5556749999996</v>
      </c>
      <c r="AD241" s="11">
        <v>5156.5416349999996</v>
      </c>
      <c r="AE241" s="11">
        <v>5396.5200080000004</v>
      </c>
    </row>
    <row r="242" spans="1:31" ht="13.5" customHeight="1" x14ac:dyDescent="0.15">
      <c r="A242" s="1"/>
      <c r="B242" s="12" t="s">
        <v>266</v>
      </c>
      <c r="C242" s="13">
        <v>3260.1178059999997</v>
      </c>
      <c r="D242" s="14">
        <v>4170.7795070000002</v>
      </c>
      <c r="E242" s="14">
        <v>4499.5265820000004</v>
      </c>
      <c r="F242" s="14">
        <v>5160.9279999999999</v>
      </c>
      <c r="G242" s="14">
        <v>5839.5460000000003</v>
      </c>
      <c r="H242" s="14">
        <v>6773.1314219080214</v>
      </c>
      <c r="I242" s="14">
        <v>7073.5795969999999</v>
      </c>
      <c r="J242" s="14">
        <v>6932.1406399999978</v>
      </c>
      <c r="K242" s="14">
        <v>6182.2145339999979</v>
      </c>
      <c r="L242" s="14">
        <v>7444.317078</v>
      </c>
      <c r="M242" s="14">
        <v>6668.2259059999997</v>
      </c>
      <c r="N242" s="14">
        <v>7025.4347019999996</v>
      </c>
      <c r="O242" s="14">
        <v>7242.4434540000002</v>
      </c>
      <c r="P242" s="14">
        <v>7832.4380540000002</v>
      </c>
      <c r="Q242" s="14">
        <v>9079.8315839999996</v>
      </c>
      <c r="R242" s="14">
        <v>10631.724453000001</v>
      </c>
      <c r="S242" s="14">
        <v>11949.1361</v>
      </c>
      <c r="T242" s="14">
        <v>13980.164977</v>
      </c>
      <c r="U242" s="14">
        <v>12163.781552</v>
      </c>
      <c r="V242" s="14">
        <v>15506.066113000001</v>
      </c>
      <c r="W242" s="14">
        <v>18879.000920999999</v>
      </c>
      <c r="X242" s="14">
        <v>16377.280983000001</v>
      </c>
      <c r="Y242" s="14">
        <v>15171.838556999999</v>
      </c>
      <c r="Z242" s="14">
        <v>15288.436271</v>
      </c>
      <c r="AA242" s="14">
        <v>13345.577982999999</v>
      </c>
      <c r="AB242" s="14">
        <v>12883.239093</v>
      </c>
      <c r="AC242" s="14">
        <v>14957.505553999999</v>
      </c>
      <c r="AD242" s="14">
        <v>15654.558863</v>
      </c>
      <c r="AE242" s="14">
        <v>13303.003828000001</v>
      </c>
    </row>
    <row r="243" spans="1:31" ht="13.5" customHeight="1" x14ac:dyDescent="0.15">
      <c r="A243" s="1"/>
      <c r="B243" s="12" t="s">
        <v>267</v>
      </c>
      <c r="C243" s="10">
        <v>1032.5983399999998</v>
      </c>
      <c r="D243" s="11">
        <v>1335.9387850000001</v>
      </c>
      <c r="E243" s="11">
        <v>1505.766993</v>
      </c>
      <c r="F243" s="11">
        <v>1434.8789999999999</v>
      </c>
      <c r="G243" s="11">
        <v>1568.6759999999999</v>
      </c>
      <c r="H243" s="11">
        <v>1677.2449480401274</v>
      </c>
      <c r="I243" s="11">
        <v>1911.150318</v>
      </c>
      <c r="J243" s="11">
        <v>1745.0627440000001</v>
      </c>
      <c r="K243" s="11">
        <v>1803.2938949999998</v>
      </c>
      <c r="L243" s="11">
        <v>2115.936479</v>
      </c>
      <c r="M243" s="11">
        <v>2165.9621999999999</v>
      </c>
      <c r="N243" s="11">
        <v>2131.7733020000001</v>
      </c>
      <c r="O243" s="11">
        <v>2136.6512130000001</v>
      </c>
      <c r="P243" s="11">
        <v>2191.9586380000001</v>
      </c>
      <c r="Q243" s="11">
        <v>2856.3273629999999</v>
      </c>
      <c r="R243" s="11">
        <v>3269.55141</v>
      </c>
      <c r="S243" s="11">
        <v>4253.6775429999998</v>
      </c>
      <c r="T243" s="11">
        <v>5740.2390429999996</v>
      </c>
      <c r="U243" s="11">
        <v>4377.409138</v>
      </c>
      <c r="V243" s="11">
        <v>5481.3330969999997</v>
      </c>
      <c r="W243" s="11">
        <v>6809.9852149999997</v>
      </c>
      <c r="X243" s="11">
        <v>6873.1355320000002</v>
      </c>
      <c r="Y243" s="11">
        <v>7030.7713560000002</v>
      </c>
      <c r="Z243" s="11">
        <v>8523.6430710000004</v>
      </c>
      <c r="AA243" s="11">
        <v>7160.5807400000003</v>
      </c>
      <c r="AB243" s="11">
        <v>6115.041604</v>
      </c>
      <c r="AC243" s="11">
        <v>6419.8911630000002</v>
      </c>
      <c r="AD243" s="11">
        <v>6113.559139</v>
      </c>
      <c r="AE243" s="11">
        <v>6397.7023829999998</v>
      </c>
    </row>
    <row r="244" spans="1:31" ht="13.5" customHeight="1" x14ac:dyDescent="0.15">
      <c r="A244" s="1"/>
      <c r="B244" s="17" t="s">
        <v>268</v>
      </c>
      <c r="C244" s="13">
        <v>3014.5899119999999</v>
      </c>
      <c r="D244" s="14">
        <v>3786.9587769999998</v>
      </c>
      <c r="E244" s="14">
        <v>4312.2398050000002</v>
      </c>
      <c r="F244" s="14">
        <v>4939.3569999999991</v>
      </c>
      <c r="G244" s="14">
        <v>8639.2080000000005</v>
      </c>
      <c r="H244" s="14">
        <v>7903.367528829599</v>
      </c>
      <c r="I244" s="14">
        <v>9054.4308959999998</v>
      </c>
      <c r="J244" s="14">
        <v>9006.4984530000002</v>
      </c>
      <c r="K244" s="14">
        <v>8958.0423570000003</v>
      </c>
      <c r="L244" s="14">
        <v>11297.929721</v>
      </c>
      <c r="M244" s="14">
        <v>10345.418116000001</v>
      </c>
      <c r="N244" s="14">
        <v>12037.008109</v>
      </c>
      <c r="O244" s="14">
        <v>14229.233961</v>
      </c>
      <c r="P244" s="14">
        <v>17981.961845999998</v>
      </c>
      <c r="Q244" s="14">
        <v>22698.523655000001</v>
      </c>
      <c r="R244" s="14">
        <v>27709.989522</v>
      </c>
      <c r="S244" s="14">
        <v>34386.789711999998</v>
      </c>
      <c r="T244" s="14">
        <v>42495.336324000004</v>
      </c>
      <c r="U244" s="14">
        <v>41034.327258999998</v>
      </c>
      <c r="V244" s="14">
        <v>56159.349404000001</v>
      </c>
      <c r="W244" s="14">
        <v>74586.066953000001</v>
      </c>
      <c r="X244" s="14">
        <v>73037.829519000006</v>
      </c>
      <c r="Y244" s="14">
        <v>73871.942999999999</v>
      </c>
      <c r="Z244" s="14">
        <v>68512.004434999995</v>
      </c>
      <c r="AA244" s="14">
        <v>61031.224022000002</v>
      </c>
      <c r="AB244" s="14">
        <v>61507.524240999999</v>
      </c>
      <c r="AC244" s="14">
        <v>78266.611789999995</v>
      </c>
      <c r="AD244" s="14">
        <v>85233.578487000006</v>
      </c>
      <c r="AE244" s="14">
        <v>82227.964892999997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898F-95D0-F24C-919A-D0EDC72EEAD9}">
  <dimension ref="A1:AG70"/>
  <sheetViews>
    <sheetView tabSelected="1" topLeftCell="A18" workbookViewId="0">
      <selection activeCell="C10" sqref="C10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5" width="9.5" style="21" bestFit="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9" width="9.83203125" style="21" bestFit="1" customWidth="1"/>
    <col min="20" max="20" width="11.83203125" style="21" customWidth="1"/>
    <col min="21" max="28" width="9.83203125" style="21" bestFit="1" customWidth="1"/>
    <col min="29" max="30" width="10" style="21" bestFit="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218</v>
      </c>
      <c r="B3" s="25">
        <f>VLOOKUP($A3,'Exports, FOB'!$B:$AE,B$1,FALSE)+VLOOKUP($A3,'Imports, CIF'!$B:$AE,B$1,FALSE)</f>
        <v>113.49859099999998</v>
      </c>
      <c r="C3" s="25">
        <f>VLOOKUP($A3,'Exports, FOB'!$B:$AE,C$1,FALSE)+VLOOKUP($A3,'Imports, CIF'!$B:$AE,C$1,FALSE)</f>
        <v>139.734465</v>
      </c>
      <c r="D3" s="25">
        <f>VLOOKUP($A3,'Exports, FOB'!$B:$AE,D$1,FALSE)+VLOOKUP($A3,'Imports, CIF'!$B:$AE,D$1,FALSE)</f>
        <v>135.45806100000001</v>
      </c>
      <c r="E3" s="25">
        <f>VLOOKUP($A3,'Exports, FOB'!$B:$AE,E$1,FALSE)+VLOOKUP($A3,'Imports, CIF'!$B:$AE,E$1,FALSE)</f>
        <v>157.03199999999998</v>
      </c>
      <c r="F3" s="25">
        <f>VLOOKUP($A3,'Exports, FOB'!$B:$AE,F$1,FALSE)+VLOOKUP($A3,'Imports, CIF'!$B:$AE,F$1,FALSE)</f>
        <v>272.69499999999999</v>
      </c>
      <c r="G3" s="25">
        <f>VLOOKUP($A3,'Exports, FOB'!$B:$AE,G$1,FALSE)+VLOOKUP($A3,'Imports, CIF'!$B:$AE,G$1,FALSE)</f>
        <v>279.04899999999998</v>
      </c>
      <c r="H3" s="25">
        <f>VLOOKUP($A3,'Exports, FOB'!$B:$AE,H$1,FALSE)+VLOOKUP($A3,'Imports, CIF'!$B:$AE,H$1,FALSE)</f>
        <v>282.415076</v>
      </c>
      <c r="I3" s="25">
        <f>VLOOKUP($A3,'Exports, FOB'!$B:$AE,I$1,FALSE)+VLOOKUP($A3,'Imports, CIF'!$B:$AE,I$1,FALSE)</f>
        <v>166.78704399999992</v>
      </c>
      <c r="J3" s="25">
        <f>VLOOKUP($A3,'Exports, FOB'!$B:$AE,J$1,FALSE)+VLOOKUP($A3,'Imports, CIF'!$B:$AE,J$1,FALSE)</f>
        <v>167.88498800000002</v>
      </c>
      <c r="K3" s="25">
        <f>VLOOKUP($A3,'Exports, FOB'!$B:$AE,K$1,FALSE)+VLOOKUP($A3,'Imports, CIF'!$B:$AE,K$1,FALSE)</f>
        <v>170.23821599999999</v>
      </c>
      <c r="L3" s="25">
        <f>VLOOKUP($A3,'Exports, FOB'!$B:$AE,L$1,FALSE)+VLOOKUP($A3,'Imports, CIF'!$B:$AE,L$1,FALSE)</f>
        <v>102.43</v>
      </c>
      <c r="M3" s="25">
        <f>VLOOKUP($A3,'Exports, FOB'!$B:$AE,M$1,FALSE)+VLOOKUP($A3,'Imports, CIF'!$B:$AE,M$1,FALSE)</f>
        <v>103.573701</v>
      </c>
      <c r="N3" s="25">
        <f>VLOOKUP($A3,'Exports, FOB'!$B:$AE,N$1,FALSE)+VLOOKUP($A3,'Imports, CIF'!$B:$AE,N$1,FALSE)</f>
        <v>127.760716</v>
      </c>
      <c r="O3" s="25">
        <f>VLOOKUP($A3,'Exports, FOB'!$B:$AE,O$1,FALSE)+VLOOKUP($A3,'Imports, CIF'!$B:$AE,O$1,FALSE)</f>
        <v>413.19229299999995</v>
      </c>
      <c r="P3" s="25">
        <f>VLOOKUP($A3,'Exports, FOB'!$B:$AE,P$1,FALSE)+VLOOKUP($A3,'Imports, CIF'!$B:$AE,P$1,FALSE)</f>
        <v>498.07612899999998</v>
      </c>
      <c r="Q3" s="25">
        <f>VLOOKUP($A3,'Exports, FOB'!$B:$AE,Q$1,FALSE)+VLOOKUP($A3,'Imports, CIF'!$B:$AE,Q$1,FALSE)</f>
        <v>526.97906999999998</v>
      </c>
      <c r="R3" s="25">
        <f>VLOOKUP($A3,'Exports, FOB'!$B:$AE,R$1,FALSE)+VLOOKUP($A3,'Imports, CIF'!$B:$AE,R$1,FALSE)</f>
        <v>632.47094599999991</v>
      </c>
      <c r="S3" s="25">
        <f>VLOOKUP($A3,'Exports, FOB'!$B:$AE,S$1,FALSE)+VLOOKUP($A3,'Imports, CIF'!$B:$AE,S$1,FALSE)</f>
        <v>800.86031299999991</v>
      </c>
      <c r="T3" s="25">
        <f>VLOOKUP($A3,'Exports, FOB'!$B:$AE,T$1,FALSE)+VLOOKUP($A3,'Imports, CIF'!$B:$AE,T$1,FALSE)</f>
        <v>823.15286400000002</v>
      </c>
      <c r="U3" s="25">
        <f>VLOOKUP($A3,'Exports, FOB'!$B:$AE,U$1,FALSE)+VLOOKUP($A3,'Imports, CIF'!$B:$AE,U$1,FALSE)</f>
        <v>1226.2416109999999</v>
      </c>
      <c r="V3" s="25">
        <f>VLOOKUP($A3,'Exports, FOB'!$B:$AE,V$1,FALSE)+VLOOKUP($A3,'Imports, CIF'!$B:$AE,V$1,FALSE)</f>
        <v>1940.4361330000002</v>
      </c>
      <c r="W3" s="25">
        <f>VLOOKUP($A3,'Exports, FOB'!$B:$AE,W$1,FALSE)+VLOOKUP($A3,'Imports, CIF'!$B:$AE,W$1,FALSE)</f>
        <v>2068.8175820000001</v>
      </c>
      <c r="X3" s="25">
        <f>VLOOKUP($A3,'Exports, FOB'!$B:$AE,X$1,FALSE)+VLOOKUP($A3,'Imports, CIF'!$B:$AE,X$1,FALSE)</f>
        <v>2021.841516</v>
      </c>
      <c r="Y3" s="25">
        <f>VLOOKUP($A3,'Exports, FOB'!$B:$AE,Y$1,FALSE)+VLOOKUP($A3,'Imports, CIF'!$B:$AE,Y$1,FALSE)</f>
        <v>1702.2485180000001</v>
      </c>
      <c r="Z3" s="25">
        <f>VLOOKUP($A3,'Exports, FOB'!$B:$AE,Z$1,FALSE)+VLOOKUP($A3,'Imports, CIF'!$B:$AE,Z$1,FALSE)</f>
        <v>1535.4135409999999</v>
      </c>
      <c r="AA3" s="25">
        <f>VLOOKUP($A3,'Exports, FOB'!$B:$AE,AA$1,FALSE)+VLOOKUP($A3,'Imports, CIF'!$B:$AE,AA$1,FALSE)</f>
        <v>1593.189372</v>
      </c>
      <c r="AB3" s="25">
        <f>VLOOKUP($A3,'Exports, FOB'!$B:$AE,AB$1,FALSE)+VLOOKUP($A3,'Imports, CIF'!$B:$AE,AB$1,FALSE)</f>
        <v>1424.1110549999999</v>
      </c>
      <c r="AC3" s="25">
        <f>VLOOKUP($A3,'Exports, FOB'!$B:$AE,AC$1,FALSE)+VLOOKUP($A3,'Imports, CIF'!$B:$AE,AC$1,FALSE)</f>
        <v>1679.8616000000002</v>
      </c>
      <c r="AD3" s="25">
        <f>VLOOKUP($A3,'Exports, FOB'!$B:$AE,AD$1,FALSE)+VLOOKUP($A3,'Imports, CIF'!$B:$AE,AD$1,FALSE)</f>
        <v>2020.4751099999999</v>
      </c>
    </row>
    <row r="4" spans="1:30" x14ac:dyDescent="0.15">
      <c r="A4" s="26" t="s">
        <v>32</v>
      </c>
      <c r="B4" s="25">
        <f>VLOOKUP($A4,'Exports, FOB'!$B:$AE,B$1,FALSE)+VLOOKUP($A4,'Imports, CIF'!$B:$AE,B$1,FALSE)</f>
        <v>2005.8874929999995</v>
      </c>
      <c r="C4" s="25">
        <f>VLOOKUP($A4,'Exports, FOB'!$B:$AE,C$1,FALSE)+VLOOKUP($A4,'Imports, CIF'!$B:$AE,C$1,FALSE)</f>
        <v>2159.0863760000002</v>
      </c>
      <c r="D4" s="25">
        <f>VLOOKUP($A4,'Exports, FOB'!$B:$AE,D$1,FALSE)+VLOOKUP($A4,'Imports, CIF'!$B:$AE,D$1,FALSE)</f>
        <v>2173.0457250000009</v>
      </c>
      <c r="E4" s="25">
        <f>VLOOKUP($A4,'Exports, FOB'!$B:$AE,E$1,FALSE)+VLOOKUP($A4,'Imports, CIF'!$B:$AE,E$1,FALSE)</f>
        <v>2247.3309999999997</v>
      </c>
      <c r="F4" s="25">
        <f>VLOOKUP($A4,'Exports, FOB'!$B:$AE,F$1,FALSE)+VLOOKUP($A4,'Imports, CIF'!$B:$AE,F$1,FALSE)</f>
        <v>2930.7700000000004</v>
      </c>
      <c r="G4" s="25">
        <f>VLOOKUP($A4,'Exports, FOB'!$B:$AE,G$1,FALSE)+VLOOKUP($A4,'Imports, CIF'!$B:$AE,G$1,FALSE)</f>
        <v>3736.6079999999997</v>
      </c>
      <c r="H4" s="25">
        <f>VLOOKUP($A4,'Exports, FOB'!$B:$AE,H$1,FALSE)+VLOOKUP($A4,'Imports, CIF'!$B:$AE,H$1,FALSE)</f>
        <v>3944.1722680000003</v>
      </c>
      <c r="I4" s="25">
        <f>VLOOKUP($A4,'Exports, FOB'!$B:$AE,I$1,FALSE)+VLOOKUP($A4,'Imports, CIF'!$B:$AE,I$1,FALSE)</f>
        <v>3293.964437000001</v>
      </c>
      <c r="J4" s="25">
        <f>VLOOKUP($A4,'Exports, FOB'!$B:$AE,J$1,FALSE)+VLOOKUP($A4,'Imports, CIF'!$B:$AE,J$1,FALSE)</f>
        <v>2945.2411099999995</v>
      </c>
      <c r="K4" s="25">
        <f>VLOOKUP($A4,'Exports, FOB'!$B:$AE,K$1,FALSE)+VLOOKUP($A4,'Imports, CIF'!$B:$AE,K$1,FALSE)</f>
        <v>3213.1224899999997</v>
      </c>
      <c r="L4" s="25">
        <f>VLOOKUP($A4,'Exports, FOB'!$B:$AE,L$1,FALSE)+VLOOKUP($A4,'Imports, CIF'!$B:$AE,L$1,FALSE)</f>
        <v>3659.0155</v>
      </c>
      <c r="M4" s="25">
        <f>VLOOKUP($A4,'Exports, FOB'!$B:$AE,M$1,FALSE)+VLOOKUP($A4,'Imports, CIF'!$B:$AE,M$1,FALSE)</f>
        <v>3511.6086999999998</v>
      </c>
      <c r="N4" s="25">
        <f>VLOOKUP($A4,'Exports, FOB'!$B:$AE,N$1,FALSE)+VLOOKUP($A4,'Imports, CIF'!$B:$AE,N$1,FALSE)</f>
        <v>3440.0195469999999</v>
      </c>
      <c r="O4" s="25">
        <f>VLOOKUP($A4,'Exports, FOB'!$B:$AE,O$1,FALSE)+VLOOKUP($A4,'Imports, CIF'!$B:$AE,O$1,FALSE)</f>
        <v>4102.2762380000004</v>
      </c>
      <c r="P4" s="25">
        <f>VLOOKUP($A4,'Exports, FOB'!$B:$AE,P$1,FALSE)+VLOOKUP($A4,'Imports, CIF'!$B:$AE,P$1,FALSE)</f>
        <v>4794.7487340000007</v>
      </c>
      <c r="Q4" s="25">
        <f>VLOOKUP($A4,'Exports, FOB'!$B:$AE,Q$1,FALSE)+VLOOKUP($A4,'Imports, CIF'!$B:$AE,Q$1,FALSE)</f>
        <v>5757.541886</v>
      </c>
      <c r="R4" s="25">
        <f>VLOOKUP($A4,'Exports, FOB'!$B:$AE,R$1,FALSE)+VLOOKUP($A4,'Imports, CIF'!$B:$AE,R$1,FALSE)</f>
        <v>6398.5692519999993</v>
      </c>
      <c r="S4" s="25">
        <f>VLOOKUP($A4,'Exports, FOB'!$B:$AE,S$1,FALSE)+VLOOKUP($A4,'Imports, CIF'!$B:$AE,S$1,FALSE)</f>
        <v>8116.2835279999999</v>
      </c>
      <c r="T4" s="25">
        <f>VLOOKUP($A4,'Exports, FOB'!$B:$AE,T$1,FALSE)+VLOOKUP($A4,'Imports, CIF'!$B:$AE,T$1,FALSE)</f>
        <v>6700.2397789999995</v>
      </c>
      <c r="U4" s="25">
        <f>VLOOKUP($A4,'Exports, FOB'!$B:$AE,U$1,FALSE)+VLOOKUP($A4,'Imports, CIF'!$B:$AE,U$1,FALSE)</f>
        <v>8343.4354510000012</v>
      </c>
      <c r="V4" s="25">
        <f>VLOOKUP($A4,'Exports, FOB'!$B:$AE,V$1,FALSE)+VLOOKUP($A4,'Imports, CIF'!$B:$AE,V$1,FALSE)</f>
        <v>10759.599040999999</v>
      </c>
      <c r="W4" s="25">
        <f>VLOOKUP($A4,'Exports, FOB'!$B:$AE,W$1,FALSE)+VLOOKUP($A4,'Imports, CIF'!$B:$AE,W$1,FALSE)</f>
        <v>10203.191654999999</v>
      </c>
      <c r="X4" s="25">
        <f>VLOOKUP($A4,'Exports, FOB'!$B:$AE,X$1,FALSE)+VLOOKUP($A4,'Imports, CIF'!$B:$AE,X$1,FALSE)</f>
        <v>9409.7977740000006</v>
      </c>
      <c r="Y4" s="25">
        <f>VLOOKUP($A4,'Exports, FOB'!$B:$AE,Y$1,FALSE)+VLOOKUP($A4,'Imports, CIF'!$B:$AE,Y$1,FALSE)</f>
        <v>10681.628636000001</v>
      </c>
      <c r="Z4" s="25">
        <f>VLOOKUP($A4,'Exports, FOB'!$B:$AE,Z$1,FALSE)+VLOOKUP($A4,'Imports, CIF'!$B:$AE,Z$1,FALSE)</f>
        <v>8495.8613130000012</v>
      </c>
      <c r="AA4" s="25">
        <f>VLOOKUP($A4,'Exports, FOB'!$B:$AE,AA$1,FALSE)+VLOOKUP($A4,'Imports, CIF'!$B:$AE,AA$1,FALSE)</f>
        <v>8475.2665850000012</v>
      </c>
      <c r="AB4" s="25">
        <f>VLOOKUP($A4,'Exports, FOB'!$B:$AE,AB$1,FALSE)+VLOOKUP($A4,'Imports, CIF'!$B:$AE,AB$1,FALSE)</f>
        <v>8534.129911</v>
      </c>
      <c r="AC4" s="25">
        <f>VLOOKUP($A4,'Exports, FOB'!$B:$AE,AC$1,FALSE)+VLOOKUP($A4,'Imports, CIF'!$B:$AE,AC$1,FALSE)</f>
        <v>8625.7009690000014</v>
      </c>
      <c r="AD4" s="25">
        <f>VLOOKUP($A4,'Exports, FOB'!$B:$AE,AD$1,FALSE)+VLOOKUP($A4,'Imports, CIF'!$B:$AE,AD$1,FALSE)</f>
        <v>7844.0128440000008</v>
      </c>
    </row>
    <row r="5" spans="1:30" x14ac:dyDescent="0.15">
      <c r="A5" s="26" t="s">
        <v>36</v>
      </c>
      <c r="B5" s="25">
        <f>VLOOKUP($A5,'Exports, FOB'!$B:$AE,B$1,FALSE)+VLOOKUP($A5,'Imports, CIF'!$B:$AE,B$1,FALSE)</f>
        <v>137.70800500000007</v>
      </c>
      <c r="C5" s="25">
        <f>VLOOKUP($A5,'Exports, FOB'!$B:$AE,C$1,FALSE)+VLOOKUP($A5,'Imports, CIF'!$B:$AE,C$1,FALSE)</f>
        <v>227.5793679999999</v>
      </c>
      <c r="D5" s="25">
        <f>VLOOKUP($A5,'Exports, FOB'!$B:$AE,D$1,FALSE)+VLOOKUP($A5,'Imports, CIF'!$B:$AE,D$1,FALSE)</f>
        <v>309.79873199999997</v>
      </c>
      <c r="E5" s="25">
        <f>VLOOKUP($A5,'Exports, FOB'!$B:$AE,E$1,FALSE)+VLOOKUP($A5,'Imports, CIF'!$B:$AE,E$1,FALSE)</f>
        <v>232.66000000000003</v>
      </c>
      <c r="F5" s="25">
        <f>VLOOKUP($A5,'Exports, FOB'!$B:$AE,F$1,FALSE)+VLOOKUP($A5,'Imports, CIF'!$B:$AE,F$1,FALSE)</f>
        <v>367.90199999999999</v>
      </c>
      <c r="G5" s="25">
        <f>VLOOKUP($A5,'Exports, FOB'!$B:$AE,G$1,FALSE)+VLOOKUP($A5,'Imports, CIF'!$B:$AE,G$1,FALSE)</f>
        <v>341.57399999999996</v>
      </c>
      <c r="H5" s="25">
        <f>VLOOKUP($A5,'Exports, FOB'!$B:$AE,H$1,FALSE)+VLOOKUP($A5,'Imports, CIF'!$B:$AE,H$1,FALSE)</f>
        <v>316.03585699999996</v>
      </c>
      <c r="I5" s="25">
        <f>VLOOKUP($A5,'Exports, FOB'!$B:$AE,I$1,FALSE)+VLOOKUP($A5,'Imports, CIF'!$B:$AE,I$1,FALSE)</f>
        <v>215.63637600000013</v>
      </c>
      <c r="J5" s="25">
        <f>VLOOKUP($A5,'Exports, FOB'!$B:$AE,J$1,FALSE)+VLOOKUP($A5,'Imports, CIF'!$B:$AE,J$1,FALSE)</f>
        <v>138.90781799999996</v>
      </c>
      <c r="K5" s="25">
        <f>VLOOKUP($A5,'Exports, FOB'!$B:$AE,K$1,FALSE)+VLOOKUP($A5,'Imports, CIF'!$B:$AE,K$1,FALSE)</f>
        <v>290.00453800000003</v>
      </c>
      <c r="L5" s="25">
        <f>VLOOKUP($A5,'Exports, FOB'!$B:$AE,L$1,FALSE)+VLOOKUP($A5,'Imports, CIF'!$B:$AE,L$1,FALSE)</f>
        <v>129.46189900000002</v>
      </c>
      <c r="M5" s="25">
        <f>VLOOKUP($A5,'Exports, FOB'!$B:$AE,M$1,FALSE)+VLOOKUP($A5,'Imports, CIF'!$B:$AE,M$1,FALSE)</f>
        <v>103.583698</v>
      </c>
      <c r="N5" s="25">
        <f>VLOOKUP($A5,'Exports, FOB'!$B:$AE,N$1,FALSE)+VLOOKUP($A5,'Imports, CIF'!$B:$AE,N$1,FALSE)</f>
        <v>92.102407999999997</v>
      </c>
      <c r="O5" s="25">
        <f>VLOOKUP($A5,'Exports, FOB'!$B:$AE,O$1,FALSE)+VLOOKUP($A5,'Imports, CIF'!$B:$AE,O$1,FALSE)</f>
        <v>100.49309600000001</v>
      </c>
      <c r="P5" s="25">
        <f>VLOOKUP($A5,'Exports, FOB'!$B:$AE,P$1,FALSE)+VLOOKUP($A5,'Imports, CIF'!$B:$AE,P$1,FALSE)</f>
        <v>130.69062600000001</v>
      </c>
      <c r="Q5" s="25">
        <f>VLOOKUP($A5,'Exports, FOB'!$B:$AE,Q$1,FALSE)+VLOOKUP($A5,'Imports, CIF'!$B:$AE,Q$1,FALSE)</f>
        <v>113.49647899999999</v>
      </c>
      <c r="R5" s="25">
        <f>VLOOKUP($A5,'Exports, FOB'!$B:$AE,R$1,FALSE)+VLOOKUP($A5,'Imports, CIF'!$B:$AE,R$1,FALSE)</f>
        <v>151.796311</v>
      </c>
      <c r="S5" s="25">
        <f>VLOOKUP($A5,'Exports, FOB'!$B:$AE,S$1,FALSE)+VLOOKUP($A5,'Imports, CIF'!$B:$AE,S$1,FALSE)</f>
        <v>393.38958000000002</v>
      </c>
      <c r="T5" s="25">
        <f>VLOOKUP($A5,'Exports, FOB'!$B:$AE,T$1,FALSE)+VLOOKUP($A5,'Imports, CIF'!$B:$AE,T$1,FALSE)</f>
        <v>300.457627</v>
      </c>
      <c r="U5" s="25">
        <f>VLOOKUP($A5,'Exports, FOB'!$B:$AE,U$1,FALSE)+VLOOKUP($A5,'Imports, CIF'!$B:$AE,U$1,FALSE)</f>
        <v>337.14557100000002</v>
      </c>
      <c r="V5" s="25">
        <f>VLOOKUP($A5,'Exports, FOB'!$B:$AE,V$1,FALSE)+VLOOKUP($A5,'Imports, CIF'!$B:$AE,V$1,FALSE)</f>
        <v>451.17002200000002</v>
      </c>
      <c r="W5" s="25">
        <f>VLOOKUP($A5,'Exports, FOB'!$B:$AE,W$1,FALSE)+VLOOKUP($A5,'Imports, CIF'!$B:$AE,W$1,FALSE)</f>
        <v>367.475257</v>
      </c>
      <c r="X5" s="25">
        <f>VLOOKUP($A5,'Exports, FOB'!$B:$AE,X$1,FALSE)+VLOOKUP($A5,'Imports, CIF'!$B:$AE,X$1,FALSE)</f>
        <v>433.62831399999999</v>
      </c>
      <c r="Y5" s="25">
        <f>VLOOKUP($A5,'Exports, FOB'!$B:$AE,Y$1,FALSE)+VLOOKUP($A5,'Imports, CIF'!$B:$AE,Y$1,FALSE)</f>
        <v>383.241623</v>
      </c>
      <c r="Z5" s="25">
        <f>VLOOKUP($A5,'Exports, FOB'!$B:$AE,Z$1,FALSE)+VLOOKUP($A5,'Imports, CIF'!$B:$AE,Z$1,FALSE)</f>
        <v>345.46879899999999</v>
      </c>
      <c r="AA5" s="25">
        <f>VLOOKUP($A5,'Exports, FOB'!$B:$AE,AA$1,FALSE)+VLOOKUP($A5,'Imports, CIF'!$B:$AE,AA$1,FALSE)</f>
        <v>387.176061</v>
      </c>
      <c r="AB5" s="25">
        <f>VLOOKUP($A5,'Exports, FOB'!$B:$AE,AB$1,FALSE)+VLOOKUP($A5,'Imports, CIF'!$B:$AE,AB$1,FALSE)</f>
        <v>368.25961700000005</v>
      </c>
      <c r="AC5" s="25">
        <f>VLOOKUP($A5,'Exports, FOB'!$B:$AE,AC$1,FALSE)+VLOOKUP($A5,'Imports, CIF'!$B:$AE,AC$1,FALSE)</f>
        <v>407.794082</v>
      </c>
      <c r="AD5" s="25">
        <f>VLOOKUP($A5,'Exports, FOB'!$B:$AE,AD$1,FALSE)+VLOOKUP($A5,'Imports, CIF'!$B:$AE,AD$1,FALSE)</f>
        <v>284.87959699999999</v>
      </c>
    </row>
    <row r="6" spans="1:30" x14ac:dyDescent="0.1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0</v>
      </c>
      <c r="I6" s="25">
        <f>VLOOKUP($A6,'Exports, FOB'!$B:$AE,I$1,FALSE)+VLOOKUP($A6,'Imports, CIF'!$B:$AE,I$1,FALSE)</f>
        <v>0</v>
      </c>
      <c r="J6" s="25">
        <f>VLOOKUP($A6,'Exports, FOB'!$B:$AE,J$1,FALSE)+VLOOKUP($A6,'Imports, CIF'!$B:$AE,J$1,FALSE)</f>
        <v>869.1487249999999</v>
      </c>
      <c r="K6" s="25">
        <f>VLOOKUP($A6,'Exports, FOB'!$B:$AE,K$1,FALSE)+VLOOKUP($A6,'Imports, CIF'!$B:$AE,K$1,FALSE)</f>
        <v>1074.0786000000001</v>
      </c>
      <c r="L6" s="25">
        <f>VLOOKUP($A6,'Exports, FOB'!$B:$AE,L$1,FALSE)+VLOOKUP($A6,'Imports, CIF'!$B:$AE,L$1,FALSE)</f>
        <v>974.11000100000001</v>
      </c>
      <c r="M6" s="25">
        <f>VLOOKUP($A6,'Exports, FOB'!$B:$AE,M$1,FALSE)+VLOOKUP($A6,'Imports, CIF'!$B:$AE,M$1,FALSE)</f>
        <v>971.75129900000002</v>
      </c>
      <c r="N6" s="25">
        <f>VLOOKUP($A6,'Exports, FOB'!$B:$AE,N$1,FALSE)+VLOOKUP($A6,'Imports, CIF'!$B:$AE,N$1,FALSE)</f>
        <v>1092.3143090000001</v>
      </c>
      <c r="O6" s="25">
        <f>VLOOKUP($A6,'Exports, FOB'!$B:$AE,O$1,FALSE)+VLOOKUP($A6,'Imports, CIF'!$B:$AE,O$1,FALSE)</f>
        <v>1179.8214379999999</v>
      </c>
      <c r="P6" s="25">
        <f>VLOOKUP($A6,'Exports, FOB'!$B:$AE,P$1,FALSE)+VLOOKUP($A6,'Imports, CIF'!$B:$AE,P$1,FALSE)</f>
        <v>1314.132652</v>
      </c>
      <c r="Q6" s="25">
        <f>VLOOKUP($A6,'Exports, FOB'!$B:$AE,Q$1,FALSE)+VLOOKUP($A6,'Imports, CIF'!$B:$AE,Q$1,FALSE)</f>
        <v>1441.7674629999999</v>
      </c>
      <c r="R6" s="25">
        <f>VLOOKUP($A6,'Exports, FOB'!$B:$AE,R$1,FALSE)+VLOOKUP($A6,'Imports, CIF'!$B:$AE,R$1,FALSE)</f>
        <v>1670.6221999999998</v>
      </c>
      <c r="S6" s="25">
        <f>VLOOKUP($A6,'Exports, FOB'!$B:$AE,S$1,FALSE)+VLOOKUP($A6,'Imports, CIF'!$B:$AE,S$1,FALSE)</f>
        <v>1971.4372939999998</v>
      </c>
      <c r="T6" s="25">
        <f>VLOOKUP($A6,'Exports, FOB'!$B:$AE,T$1,FALSE)+VLOOKUP($A6,'Imports, CIF'!$B:$AE,T$1,FALSE)</f>
        <v>1482.6598329999999</v>
      </c>
      <c r="U6" s="25">
        <f>VLOOKUP($A6,'Exports, FOB'!$B:$AE,U$1,FALSE)+VLOOKUP($A6,'Imports, CIF'!$B:$AE,U$1,FALSE)</f>
        <v>1745.5355039999999</v>
      </c>
      <c r="V6" s="25">
        <f>VLOOKUP($A6,'Exports, FOB'!$B:$AE,V$1,FALSE)+VLOOKUP($A6,'Imports, CIF'!$B:$AE,V$1,FALSE)</f>
        <v>1968.3872329999999</v>
      </c>
      <c r="W6" s="25">
        <f>VLOOKUP($A6,'Exports, FOB'!$B:$AE,W$1,FALSE)+VLOOKUP($A6,'Imports, CIF'!$B:$AE,W$1,FALSE)</f>
        <v>1925.8176469999999</v>
      </c>
      <c r="X6" s="25">
        <f>VLOOKUP($A6,'Exports, FOB'!$B:$AE,X$1,FALSE)+VLOOKUP($A6,'Imports, CIF'!$B:$AE,X$1,FALSE)</f>
        <v>1901.809953</v>
      </c>
      <c r="Y6" s="25">
        <f>VLOOKUP($A6,'Exports, FOB'!$B:$AE,Y$1,FALSE)+VLOOKUP($A6,'Imports, CIF'!$B:$AE,Y$1,FALSE)</f>
        <v>1802.8071869999999</v>
      </c>
      <c r="Z6" s="25">
        <f>VLOOKUP($A6,'Exports, FOB'!$B:$AE,Z$1,FALSE)+VLOOKUP($A6,'Imports, CIF'!$B:$AE,Z$1,FALSE)</f>
        <v>1672.6774660000001</v>
      </c>
      <c r="AA6" s="25">
        <f>VLOOKUP($A6,'Exports, FOB'!$B:$AE,AA$1,FALSE)+VLOOKUP($A6,'Imports, CIF'!$B:$AE,AA$1,FALSE)</f>
        <v>1616.8312409999999</v>
      </c>
      <c r="AB6" s="25">
        <f>VLOOKUP($A6,'Exports, FOB'!$B:$AE,AB$1,FALSE)+VLOOKUP($A6,'Imports, CIF'!$B:$AE,AB$1,FALSE)</f>
        <v>1878.818937</v>
      </c>
      <c r="AC6" s="25">
        <f>VLOOKUP($A6,'Exports, FOB'!$B:$AE,AC$1,FALSE)+VLOOKUP($A6,'Imports, CIF'!$B:$AE,AC$1,FALSE)</f>
        <v>1865.1842880000002</v>
      </c>
      <c r="AD6" s="25">
        <f>VLOOKUP($A6,'Exports, FOB'!$B:$AE,AD$1,FALSE)+VLOOKUP($A6,'Imports, CIF'!$B:$AE,AD$1,FALSE)</f>
        <v>1709.2414749999998</v>
      </c>
    </row>
    <row r="7" spans="1:30" x14ac:dyDescent="0.15">
      <c r="A7" s="26" t="s">
        <v>225</v>
      </c>
      <c r="B7" s="25">
        <f>VLOOKUP($A7,'Exports, FOB'!$B:$AE,B$1,FALSE)+VLOOKUP($A7,'Imports, CIF'!$B:$AE,B$1,FALSE)</f>
        <v>262.360344</v>
      </c>
      <c r="C7" s="25">
        <f>VLOOKUP($A7,'Exports, FOB'!$B:$AE,C$1,FALSE)+VLOOKUP($A7,'Imports, CIF'!$B:$AE,C$1,FALSE)</f>
        <v>184.58619800000002</v>
      </c>
      <c r="D7" s="25">
        <f>VLOOKUP($A7,'Exports, FOB'!$B:$AE,D$1,FALSE)+VLOOKUP($A7,'Imports, CIF'!$B:$AE,D$1,FALSE)</f>
        <v>329.247817</v>
      </c>
      <c r="E7" s="25">
        <f>VLOOKUP($A7,'Exports, FOB'!$B:$AE,E$1,FALSE)+VLOOKUP($A7,'Imports, CIF'!$B:$AE,E$1,FALSE)</f>
        <v>389.26299999999986</v>
      </c>
      <c r="F7" s="25">
        <f>VLOOKUP($A7,'Exports, FOB'!$B:$AE,F$1,FALSE)+VLOOKUP($A7,'Imports, CIF'!$B:$AE,F$1,FALSE)</f>
        <v>615.18200000000002</v>
      </c>
      <c r="G7" s="25">
        <f>VLOOKUP($A7,'Exports, FOB'!$B:$AE,G$1,FALSE)+VLOOKUP($A7,'Imports, CIF'!$B:$AE,G$1,FALSE)</f>
        <v>623.11799999999994</v>
      </c>
      <c r="H7" s="25">
        <f>VLOOKUP($A7,'Exports, FOB'!$B:$AE,H$1,FALSE)+VLOOKUP($A7,'Imports, CIF'!$B:$AE,H$1,FALSE)</f>
        <v>608.23958800000003</v>
      </c>
      <c r="I7" s="25">
        <f>VLOOKUP($A7,'Exports, FOB'!$B:$AE,I$1,FALSE)+VLOOKUP($A7,'Imports, CIF'!$B:$AE,I$1,FALSE)</f>
        <v>374.33888100000013</v>
      </c>
      <c r="J7" s="25">
        <f>VLOOKUP($A7,'Exports, FOB'!$B:$AE,J$1,FALSE)+VLOOKUP($A7,'Imports, CIF'!$B:$AE,J$1,FALSE)</f>
        <v>493.60185300000001</v>
      </c>
      <c r="K7" s="25">
        <f>VLOOKUP($A7,'Exports, FOB'!$B:$AE,K$1,FALSE)+VLOOKUP($A7,'Imports, CIF'!$B:$AE,K$1,FALSE)</f>
        <v>492.39849600000002</v>
      </c>
      <c r="L7" s="25">
        <f>VLOOKUP($A7,'Exports, FOB'!$B:$AE,L$1,FALSE)+VLOOKUP($A7,'Imports, CIF'!$B:$AE,L$1,FALSE)</f>
        <v>371.70410200000003</v>
      </c>
      <c r="M7" s="25">
        <f>VLOOKUP($A7,'Exports, FOB'!$B:$AE,M$1,FALSE)+VLOOKUP($A7,'Imports, CIF'!$B:$AE,M$1,FALSE)</f>
        <v>601.03519900000003</v>
      </c>
      <c r="N7" s="25">
        <f>VLOOKUP($A7,'Exports, FOB'!$B:$AE,N$1,FALSE)+VLOOKUP($A7,'Imports, CIF'!$B:$AE,N$1,FALSE)</f>
        <v>576.03740700000003</v>
      </c>
      <c r="O7" s="25">
        <f>VLOOKUP($A7,'Exports, FOB'!$B:$AE,O$1,FALSE)+VLOOKUP($A7,'Imports, CIF'!$B:$AE,O$1,FALSE)</f>
        <v>771.83918999999992</v>
      </c>
      <c r="P7" s="25">
        <f>VLOOKUP($A7,'Exports, FOB'!$B:$AE,P$1,FALSE)+VLOOKUP($A7,'Imports, CIF'!$B:$AE,P$1,FALSE)</f>
        <v>856.97971600000005</v>
      </c>
      <c r="Q7" s="25">
        <f>VLOOKUP($A7,'Exports, FOB'!$B:$AE,Q$1,FALSE)+VLOOKUP($A7,'Imports, CIF'!$B:$AE,Q$1,FALSE)</f>
        <v>1141.2820939999999</v>
      </c>
      <c r="R7" s="25">
        <f>VLOOKUP($A7,'Exports, FOB'!$B:$AE,R$1,FALSE)+VLOOKUP($A7,'Imports, CIF'!$B:$AE,R$1,FALSE)</f>
        <v>1473.0847979999999</v>
      </c>
      <c r="S7" s="25">
        <f>VLOOKUP($A7,'Exports, FOB'!$B:$AE,S$1,FALSE)+VLOOKUP($A7,'Imports, CIF'!$B:$AE,S$1,FALSE)</f>
        <v>2368.3575190000001</v>
      </c>
      <c r="T7" s="25">
        <f>VLOOKUP($A7,'Exports, FOB'!$B:$AE,T$1,FALSE)+VLOOKUP($A7,'Imports, CIF'!$B:$AE,T$1,FALSE)</f>
        <v>1975.363844</v>
      </c>
      <c r="U7" s="25">
        <f>VLOOKUP($A7,'Exports, FOB'!$B:$AE,U$1,FALSE)+VLOOKUP($A7,'Imports, CIF'!$B:$AE,U$1,FALSE)</f>
        <v>3245.714606</v>
      </c>
      <c r="V7" s="25">
        <f>VLOOKUP($A7,'Exports, FOB'!$B:$AE,V$1,FALSE)+VLOOKUP($A7,'Imports, CIF'!$B:$AE,V$1,FALSE)</f>
        <v>3632.9726989999999</v>
      </c>
      <c r="W7" s="25">
        <f>VLOOKUP($A7,'Exports, FOB'!$B:$AE,W$1,FALSE)+VLOOKUP($A7,'Imports, CIF'!$B:$AE,W$1,FALSE)</f>
        <v>3457.141705</v>
      </c>
      <c r="X7" s="25">
        <f>VLOOKUP($A7,'Exports, FOB'!$B:$AE,X$1,FALSE)+VLOOKUP($A7,'Imports, CIF'!$B:$AE,X$1,FALSE)</f>
        <v>3730.3775620000001</v>
      </c>
      <c r="Y7" s="25">
        <f>VLOOKUP($A7,'Exports, FOB'!$B:$AE,Y$1,FALSE)+VLOOKUP($A7,'Imports, CIF'!$B:$AE,Y$1,FALSE)</f>
        <v>4051.7325730000002</v>
      </c>
      <c r="Z7" s="25">
        <f>VLOOKUP($A7,'Exports, FOB'!$B:$AE,Z$1,FALSE)+VLOOKUP($A7,'Imports, CIF'!$B:$AE,Z$1,FALSE)</f>
        <v>3591.4389030000002</v>
      </c>
      <c r="AA7" s="25">
        <f>VLOOKUP($A7,'Exports, FOB'!$B:$AE,AA$1,FALSE)+VLOOKUP($A7,'Imports, CIF'!$B:$AE,AA$1,FALSE)</f>
        <v>3504.4211329999998</v>
      </c>
      <c r="AB7" s="25">
        <f>VLOOKUP($A7,'Exports, FOB'!$B:$AE,AB$1,FALSE)+VLOOKUP($A7,'Imports, CIF'!$B:$AE,AB$1,FALSE)</f>
        <v>3183.7631230000002</v>
      </c>
      <c r="AC7" s="25">
        <f>VLOOKUP($A7,'Exports, FOB'!$B:$AE,AC$1,FALSE)+VLOOKUP($A7,'Imports, CIF'!$B:$AE,AC$1,FALSE)</f>
        <v>2948.1387249999998</v>
      </c>
      <c r="AD7" s="25">
        <f>VLOOKUP($A7,'Exports, FOB'!$B:$AE,AD$1,FALSE)+VLOOKUP($A7,'Imports, CIF'!$B:$AE,AD$1,FALSE)</f>
        <v>2943.0349839999999</v>
      </c>
    </row>
    <row r="8" spans="1:30" x14ac:dyDescent="0.15">
      <c r="A8" s="26" t="s">
        <v>58</v>
      </c>
      <c r="B8" s="25">
        <f>VLOOKUP($A8,'Exports, FOB'!$B:$AE,B$1,FALSE)+VLOOKUP($A8,'Imports, CIF'!$B:$AE,B$1,FALSE)</f>
        <v>526.27716299999986</v>
      </c>
      <c r="C8" s="25">
        <f>VLOOKUP($A8,'Exports, FOB'!$B:$AE,C$1,FALSE)+VLOOKUP($A8,'Imports, CIF'!$B:$AE,C$1,FALSE)</f>
        <v>748.36297500000001</v>
      </c>
      <c r="D8" s="25">
        <f>VLOOKUP($A8,'Exports, FOB'!$B:$AE,D$1,FALSE)+VLOOKUP($A8,'Imports, CIF'!$B:$AE,D$1,FALSE)</f>
        <v>714.17412799999988</v>
      </c>
      <c r="E8" s="25">
        <f>VLOOKUP($A8,'Exports, FOB'!$B:$AE,E$1,FALSE)+VLOOKUP($A8,'Imports, CIF'!$B:$AE,E$1,FALSE)</f>
        <v>818.46699999999998</v>
      </c>
      <c r="F8" s="25">
        <f>VLOOKUP($A8,'Exports, FOB'!$B:$AE,F$1,FALSE)+VLOOKUP($A8,'Imports, CIF'!$B:$AE,F$1,FALSE)</f>
        <v>1169.663</v>
      </c>
      <c r="G8" s="25">
        <f>VLOOKUP($A8,'Exports, FOB'!$B:$AE,G$1,FALSE)+VLOOKUP($A8,'Imports, CIF'!$B:$AE,G$1,FALSE)</f>
        <v>1153.7000000000003</v>
      </c>
      <c r="H8" s="25">
        <f>VLOOKUP($A8,'Exports, FOB'!$B:$AE,H$1,FALSE)+VLOOKUP($A8,'Imports, CIF'!$B:$AE,H$1,FALSE)</f>
        <v>1082.108455</v>
      </c>
      <c r="I8" s="25">
        <f>VLOOKUP($A8,'Exports, FOB'!$B:$AE,I$1,FALSE)+VLOOKUP($A8,'Imports, CIF'!$B:$AE,I$1,FALSE)</f>
        <v>915.84559999999988</v>
      </c>
      <c r="J8" s="25">
        <f>VLOOKUP($A8,'Exports, FOB'!$B:$AE,J$1,FALSE)+VLOOKUP($A8,'Imports, CIF'!$B:$AE,J$1,FALSE)</f>
        <v>774.67507799999998</v>
      </c>
      <c r="K8" s="25">
        <f>VLOOKUP($A8,'Exports, FOB'!$B:$AE,K$1,FALSE)+VLOOKUP($A8,'Imports, CIF'!$B:$AE,K$1,FALSE)</f>
        <v>1042.2416800000001</v>
      </c>
      <c r="L8" s="25">
        <f>VLOOKUP($A8,'Exports, FOB'!$B:$AE,L$1,FALSE)+VLOOKUP($A8,'Imports, CIF'!$B:$AE,L$1,FALSE)</f>
        <v>746.66400099999998</v>
      </c>
      <c r="M8" s="25">
        <f>VLOOKUP($A8,'Exports, FOB'!$B:$AE,M$1,FALSE)+VLOOKUP($A8,'Imports, CIF'!$B:$AE,M$1,FALSE)</f>
        <v>789.88640200000009</v>
      </c>
      <c r="N8" s="25">
        <f>VLOOKUP($A8,'Exports, FOB'!$B:$AE,N$1,FALSE)+VLOOKUP($A8,'Imports, CIF'!$B:$AE,N$1,FALSE)</f>
        <v>703.94125000000008</v>
      </c>
      <c r="O8" s="25">
        <f>VLOOKUP($A8,'Exports, FOB'!$B:$AE,O$1,FALSE)+VLOOKUP($A8,'Imports, CIF'!$B:$AE,O$1,FALSE)</f>
        <v>988.27852299999995</v>
      </c>
      <c r="P8" s="25">
        <f>VLOOKUP($A8,'Exports, FOB'!$B:$AE,P$1,FALSE)+VLOOKUP($A8,'Imports, CIF'!$B:$AE,P$1,FALSE)</f>
        <v>1162.3764489999999</v>
      </c>
      <c r="Q8" s="25">
        <f>VLOOKUP($A8,'Exports, FOB'!$B:$AE,Q$1,FALSE)+VLOOKUP($A8,'Imports, CIF'!$B:$AE,Q$1,FALSE)</f>
        <v>1217.5170659999999</v>
      </c>
      <c r="R8" s="25">
        <f>VLOOKUP($A8,'Exports, FOB'!$B:$AE,R$1,FALSE)+VLOOKUP($A8,'Imports, CIF'!$B:$AE,R$1,FALSE)</f>
        <v>1606.212194</v>
      </c>
      <c r="S8" s="25">
        <f>VLOOKUP($A8,'Exports, FOB'!$B:$AE,S$1,FALSE)+VLOOKUP($A8,'Imports, CIF'!$B:$AE,S$1,FALSE)</f>
        <v>2517.1441559999998</v>
      </c>
      <c r="T8" s="25">
        <f>VLOOKUP($A8,'Exports, FOB'!$B:$AE,T$1,FALSE)+VLOOKUP($A8,'Imports, CIF'!$B:$AE,T$1,FALSE)</f>
        <v>1504.996247</v>
      </c>
      <c r="U8" s="25">
        <f>VLOOKUP($A8,'Exports, FOB'!$B:$AE,U$1,FALSE)+VLOOKUP($A8,'Imports, CIF'!$B:$AE,U$1,FALSE)</f>
        <v>1840.3267470000001</v>
      </c>
      <c r="V8" s="25">
        <f>VLOOKUP($A8,'Exports, FOB'!$B:$AE,V$1,FALSE)+VLOOKUP($A8,'Imports, CIF'!$B:$AE,V$1,FALSE)</f>
        <v>2976.1115669999999</v>
      </c>
      <c r="W8" s="25">
        <f>VLOOKUP($A8,'Exports, FOB'!$B:$AE,W$1,FALSE)+VLOOKUP($A8,'Imports, CIF'!$B:$AE,W$1,FALSE)</f>
        <v>2603.1919870000002</v>
      </c>
      <c r="X8" s="25">
        <f>VLOOKUP($A8,'Exports, FOB'!$B:$AE,X$1,FALSE)+VLOOKUP($A8,'Imports, CIF'!$B:$AE,X$1,FALSE)</f>
        <v>2849.8185229999999</v>
      </c>
      <c r="Y8" s="25">
        <f>VLOOKUP($A8,'Exports, FOB'!$B:$AE,Y$1,FALSE)+VLOOKUP($A8,'Imports, CIF'!$B:$AE,Y$1,FALSE)</f>
        <v>2615.2191720000001</v>
      </c>
      <c r="Z8" s="25">
        <f>VLOOKUP($A8,'Exports, FOB'!$B:$AE,Z$1,FALSE)+VLOOKUP($A8,'Imports, CIF'!$B:$AE,Z$1,FALSE)</f>
        <v>2331.5962500000001</v>
      </c>
      <c r="AA8" s="25">
        <f>VLOOKUP($A8,'Exports, FOB'!$B:$AE,AA$1,FALSE)+VLOOKUP($A8,'Imports, CIF'!$B:$AE,AA$1,FALSE)</f>
        <v>2115.4772520000001</v>
      </c>
      <c r="AB8" s="25">
        <f>VLOOKUP($A8,'Exports, FOB'!$B:$AE,AB$1,FALSE)+VLOOKUP($A8,'Imports, CIF'!$B:$AE,AB$1,FALSE)</f>
        <v>2374.8589590000001</v>
      </c>
      <c r="AC8" s="25">
        <f>VLOOKUP($A8,'Exports, FOB'!$B:$AE,AC$1,FALSE)+VLOOKUP($A8,'Imports, CIF'!$B:$AE,AC$1,FALSE)</f>
        <v>2755.0418060000002</v>
      </c>
      <c r="AD8" s="25">
        <f>VLOOKUP($A8,'Exports, FOB'!$B:$AE,AD$1,FALSE)+VLOOKUP($A8,'Imports, CIF'!$B:$AE,AD$1,FALSE)</f>
        <v>2696.9229129999999</v>
      </c>
    </row>
    <row r="9" spans="1:30" x14ac:dyDescent="0.15">
      <c r="A9" s="26" t="s">
        <v>226</v>
      </c>
      <c r="B9" s="25">
        <f>VLOOKUP($A9,'Exports, FOB'!$B:$AE,B$1,FALSE)+VLOOKUP($A9,'Imports, CIF'!$B:$AE,B$1,FALSE)</f>
        <v>126.16255899999996</v>
      </c>
      <c r="C9" s="25">
        <f>VLOOKUP($A9,'Exports, FOB'!$B:$AE,C$1,FALSE)+VLOOKUP($A9,'Imports, CIF'!$B:$AE,C$1,FALSE)</f>
        <v>133.69890199999995</v>
      </c>
      <c r="D9" s="25">
        <f>VLOOKUP($A9,'Exports, FOB'!$B:$AE,D$1,FALSE)+VLOOKUP($A9,'Imports, CIF'!$B:$AE,D$1,FALSE)</f>
        <v>167.09854899999999</v>
      </c>
      <c r="E9" s="25">
        <f>VLOOKUP($A9,'Exports, FOB'!$B:$AE,E$1,FALSE)+VLOOKUP($A9,'Imports, CIF'!$B:$AE,E$1,FALSE)</f>
        <v>245.32900000000006</v>
      </c>
      <c r="F9" s="25">
        <f>VLOOKUP($A9,'Exports, FOB'!$B:$AE,F$1,FALSE)+VLOOKUP($A9,'Imports, CIF'!$B:$AE,F$1,FALSE)</f>
        <v>395.65100000000001</v>
      </c>
      <c r="G9" s="25">
        <f>VLOOKUP($A9,'Exports, FOB'!$B:$AE,G$1,FALSE)+VLOOKUP($A9,'Imports, CIF'!$B:$AE,G$1,FALSE)</f>
        <v>348.33399999999995</v>
      </c>
      <c r="H9" s="25">
        <f>VLOOKUP($A9,'Exports, FOB'!$B:$AE,H$1,FALSE)+VLOOKUP($A9,'Imports, CIF'!$B:$AE,H$1,FALSE)</f>
        <v>272.33447100000001</v>
      </c>
      <c r="I9" s="25">
        <f>VLOOKUP($A9,'Exports, FOB'!$B:$AE,I$1,FALSE)+VLOOKUP($A9,'Imports, CIF'!$B:$AE,I$1,FALSE)</f>
        <v>198.37312</v>
      </c>
      <c r="J9" s="25">
        <f>VLOOKUP($A9,'Exports, FOB'!$B:$AE,J$1,FALSE)+VLOOKUP($A9,'Imports, CIF'!$B:$AE,J$1,FALSE)</f>
        <v>162.59442600000006</v>
      </c>
      <c r="K9" s="25">
        <f>VLOOKUP($A9,'Exports, FOB'!$B:$AE,K$1,FALSE)+VLOOKUP($A9,'Imports, CIF'!$B:$AE,K$1,FALSE)</f>
        <v>193.76119499999999</v>
      </c>
      <c r="L9" s="25">
        <f>VLOOKUP($A9,'Exports, FOB'!$B:$AE,L$1,FALSE)+VLOOKUP($A9,'Imports, CIF'!$B:$AE,L$1,FALSE)</f>
        <v>142.16469999999998</v>
      </c>
      <c r="M9" s="25">
        <f>VLOOKUP($A9,'Exports, FOB'!$B:$AE,M$1,FALSE)+VLOOKUP($A9,'Imports, CIF'!$B:$AE,M$1,FALSE)</f>
        <v>118.0514</v>
      </c>
      <c r="N9" s="25">
        <f>VLOOKUP($A9,'Exports, FOB'!$B:$AE,N$1,FALSE)+VLOOKUP($A9,'Imports, CIF'!$B:$AE,N$1,FALSE)</f>
        <v>129.927065</v>
      </c>
      <c r="O9" s="25">
        <f>VLOOKUP($A9,'Exports, FOB'!$B:$AE,O$1,FALSE)+VLOOKUP($A9,'Imports, CIF'!$B:$AE,O$1,FALSE)</f>
        <v>201.23783500000002</v>
      </c>
      <c r="P9" s="25">
        <f>VLOOKUP($A9,'Exports, FOB'!$B:$AE,P$1,FALSE)+VLOOKUP($A9,'Imports, CIF'!$B:$AE,P$1,FALSE)</f>
        <v>249.45098899999999</v>
      </c>
      <c r="Q9" s="25">
        <f>VLOOKUP($A9,'Exports, FOB'!$B:$AE,Q$1,FALSE)+VLOOKUP($A9,'Imports, CIF'!$B:$AE,Q$1,FALSE)</f>
        <v>350.74627699999996</v>
      </c>
      <c r="R9" s="25">
        <f>VLOOKUP($A9,'Exports, FOB'!$B:$AE,R$1,FALSE)+VLOOKUP($A9,'Imports, CIF'!$B:$AE,R$1,FALSE)</f>
        <v>338.07367099999999</v>
      </c>
      <c r="S9" s="25">
        <f>VLOOKUP($A9,'Exports, FOB'!$B:$AE,S$1,FALSE)+VLOOKUP($A9,'Imports, CIF'!$B:$AE,S$1,FALSE)</f>
        <v>402.56870700000002</v>
      </c>
      <c r="T9" s="25">
        <f>VLOOKUP($A9,'Exports, FOB'!$B:$AE,T$1,FALSE)+VLOOKUP($A9,'Imports, CIF'!$B:$AE,T$1,FALSE)</f>
        <v>355.90989300000001</v>
      </c>
      <c r="U9" s="25">
        <f>VLOOKUP($A9,'Exports, FOB'!$B:$AE,U$1,FALSE)+VLOOKUP($A9,'Imports, CIF'!$B:$AE,U$1,FALSE)</f>
        <v>501.70656199999996</v>
      </c>
      <c r="V9" s="25">
        <f>VLOOKUP($A9,'Exports, FOB'!$B:$AE,V$1,FALSE)+VLOOKUP($A9,'Imports, CIF'!$B:$AE,V$1,FALSE)</f>
        <v>586.22844099999998</v>
      </c>
      <c r="W9" s="25">
        <f>VLOOKUP($A9,'Exports, FOB'!$B:$AE,W$1,FALSE)+VLOOKUP($A9,'Imports, CIF'!$B:$AE,W$1,FALSE)</f>
        <v>381.98747900000001</v>
      </c>
      <c r="X9" s="25">
        <f>VLOOKUP($A9,'Exports, FOB'!$B:$AE,X$1,FALSE)+VLOOKUP($A9,'Imports, CIF'!$B:$AE,X$1,FALSE)</f>
        <v>412.01499200000001</v>
      </c>
      <c r="Y9" s="25">
        <f>VLOOKUP($A9,'Exports, FOB'!$B:$AE,Y$1,FALSE)+VLOOKUP($A9,'Imports, CIF'!$B:$AE,Y$1,FALSE)</f>
        <v>419.40547800000002</v>
      </c>
      <c r="Z9" s="25">
        <f>VLOOKUP($A9,'Exports, FOB'!$B:$AE,Z$1,FALSE)+VLOOKUP($A9,'Imports, CIF'!$B:$AE,Z$1,FALSE)</f>
        <v>321.19744200000002</v>
      </c>
      <c r="AA9" s="25">
        <f>VLOOKUP($A9,'Exports, FOB'!$B:$AE,AA$1,FALSE)+VLOOKUP($A9,'Imports, CIF'!$B:$AE,AA$1,FALSE)</f>
        <v>227.152174</v>
      </c>
      <c r="AB9" s="25">
        <f>VLOOKUP($A9,'Exports, FOB'!$B:$AE,AB$1,FALSE)+VLOOKUP($A9,'Imports, CIF'!$B:$AE,AB$1,FALSE)</f>
        <v>278.424713</v>
      </c>
      <c r="AC9" s="25">
        <f>VLOOKUP($A9,'Exports, FOB'!$B:$AE,AC$1,FALSE)+VLOOKUP($A9,'Imports, CIF'!$B:$AE,AC$1,FALSE)</f>
        <v>274.07955200000004</v>
      </c>
      <c r="AD9" s="25">
        <f>VLOOKUP($A9,'Exports, FOB'!$B:$AE,AD$1,FALSE)+VLOOKUP($A9,'Imports, CIF'!$B:$AE,AD$1,FALSE)</f>
        <v>275.77947599999999</v>
      </c>
    </row>
    <row r="10" spans="1:30" x14ac:dyDescent="0.15">
      <c r="A10" s="26" t="s">
        <v>84</v>
      </c>
      <c r="B10" s="25">
        <f>VLOOKUP($A10,'Exports, FOB'!$B:$AE,B$1,FALSE)+VLOOKUP($A10,'Imports, CIF'!$B:$AE,B$1,FALSE)</f>
        <v>2025.8944799999999</v>
      </c>
      <c r="C10" s="25">
        <f>VLOOKUP($A10,'Exports, FOB'!$B:$AE,C$1,FALSE)+VLOOKUP($A10,'Imports, CIF'!$B:$AE,C$1,FALSE)</f>
        <v>2147.9547430000002</v>
      </c>
      <c r="D10" s="25">
        <f>VLOOKUP($A10,'Exports, FOB'!$B:$AE,D$1,FALSE)+VLOOKUP($A10,'Imports, CIF'!$B:$AE,D$1,FALSE)</f>
        <v>2185.4776019999999</v>
      </c>
      <c r="E10" s="25">
        <f>VLOOKUP($A10,'Exports, FOB'!$B:$AE,E$1,FALSE)+VLOOKUP($A10,'Imports, CIF'!$B:$AE,E$1,FALSE)</f>
        <v>2690.7019999999984</v>
      </c>
      <c r="F10" s="25">
        <f>VLOOKUP($A10,'Exports, FOB'!$B:$AE,F$1,FALSE)+VLOOKUP($A10,'Imports, CIF'!$B:$AE,F$1,FALSE)</f>
        <v>3236.9409999999998</v>
      </c>
      <c r="G10" s="25">
        <f>VLOOKUP($A10,'Exports, FOB'!$B:$AE,G$1,FALSE)+VLOOKUP($A10,'Imports, CIF'!$B:$AE,G$1,FALSE)</f>
        <v>3655.0320000000002</v>
      </c>
      <c r="H10" s="25">
        <f>VLOOKUP($A10,'Exports, FOB'!$B:$AE,H$1,FALSE)+VLOOKUP($A10,'Imports, CIF'!$B:$AE,H$1,FALSE)</f>
        <v>3747.3519329999999</v>
      </c>
      <c r="I10" s="25">
        <f>VLOOKUP($A10,'Exports, FOB'!$B:$AE,I$1,FALSE)+VLOOKUP($A10,'Imports, CIF'!$B:$AE,I$1,FALSE)</f>
        <v>2738.3207170000005</v>
      </c>
      <c r="J10" s="25">
        <f>VLOOKUP($A10,'Exports, FOB'!$B:$AE,J$1,FALSE)+VLOOKUP($A10,'Imports, CIF'!$B:$AE,J$1,FALSE)</f>
        <v>3251.1216139999997</v>
      </c>
      <c r="K10" s="25">
        <f>VLOOKUP($A10,'Exports, FOB'!$B:$AE,K$1,FALSE)+VLOOKUP($A10,'Imports, CIF'!$B:$AE,K$1,FALSE)</f>
        <v>4789.6785770000006</v>
      </c>
      <c r="L10" s="25">
        <f>VLOOKUP($A10,'Exports, FOB'!$B:$AE,L$1,FALSE)+VLOOKUP($A10,'Imports, CIF'!$B:$AE,L$1,FALSE)</f>
        <v>4043.3506010000001</v>
      </c>
      <c r="M10" s="25">
        <f>VLOOKUP($A10,'Exports, FOB'!$B:$AE,M$1,FALSE)+VLOOKUP($A10,'Imports, CIF'!$B:$AE,M$1,FALSE)</f>
        <v>5330.3163000000004</v>
      </c>
      <c r="N10" s="25">
        <f>VLOOKUP($A10,'Exports, FOB'!$B:$AE,N$1,FALSE)+VLOOKUP($A10,'Imports, CIF'!$B:$AE,N$1,FALSE)</f>
        <v>6759.9987380000002</v>
      </c>
      <c r="O10" s="25">
        <f>VLOOKUP($A10,'Exports, FOB'!$B:$AE,O$1,FALSE)+VLOOKUP($A10,'Imports, CIF'!$B:$AE,O$1,FALSE)</f>
        <v>8706.0642039999984</v>
      </c>
      <c r="P10" s="25">
        <f>VLOOKUP($A10,'Exports, FOB'!$B:$AE,P$1,FALSE)+VLOOKUP($A10,'Imports, CIF'!$B:$AE,P$1,FALSE)</f>
        <v>12505.216318000001</v>
      </c>
      <c r="Q10" s="25">
        <f>VLOOKUP($A10,'Exports, FOB'!$B:$AE,Q$1,FALSE)+VLOOKUP($A10,'Imports, CIF'!$B:$AE,Q$1,FALSE)</f>
        <v>14980.466447000001</v>
      </c>
      <c r="R10" s="25">
        <f>VLOOKUP($A10,'Exports, FOB'!$B:$AE,R$1,FALSE)+VLOOKUP($A10,'Imports, CIF'!$B:$AE,R$1,FALSE)</f>
        <v>18233.389842999997</v>
      </c>
      <c r="S10" s="25">
        <f>VLOOKUP($A10,'Exports, FOB'!$B:$AE,S$1,FALSE)+VLOOKUP($A10,'Imports, CIF'!$B:$AE,S$1,FALSE)</f>
        <v>26885.704843</v>
      </c>
      <c r="T10" s="25">
        <f>VLOOKUP($A10,'Exports, FOB'!$B:$AE,T$1,FALSE)+VLOOKUP($A10,'Imports, CIF'!$B:$AE,T$1,FALSE)</f>
        <v>25501.497766</v>
      </c>
      <c r="U10" s="25">
        <f>VLOOKUP($A10,'Exports, FOB'!$B:$AE,U$1,FALSE)+VLOOKUP($A10,'Imports, CIF'!$B:$AE,U$1,FALSE)</f>
        <v>36116.829346999999</v>
      </c>
      <c r="V10" s="25">
        <f>VLOOKUP($A10,'Exports, FOB'!$B:$AE,V$1,FALSE)+VLOOKUP($A10,'Imports, CIF'!$B:$AE,V$1,FALSE)</f>
        <v>49153.192292</v>
      </c>
      <c r="W10" s="25">
        <f>VLOOKUP($A10,'Exports, FOB'!$B:$AE,W$1,FALSE)+VLOOKUP($A10,'Imports, CIF'!$B:$AE,W$1,FALSE)</f>
        <v>51046.574939999999</v>
      </c>
      <c r="X10" s="25">
        <f>VLOOKUP($A10,'Exports, FOB'!$B:$AE,X$1,FALSE)+VLOOKUP($A10,'Imports, CIF'!$B:$AE,X$1,FALSE)</f>
        <v>52450.949693999995</v>
      </c>
      <c r="Y10" s="25">
        <f>VLOOKUP($A10,'Exports, FOB'!$B:$AE,Y$1,FALSE)+VLOOKUP($A10,'Imports, CIF'!$B:$AE,Y$1,FALSE)</f>
        <v>48230.554520000005</v>
      </c>
      <c r="Z10" s="25">
        <f>VLOOKUP($A10,'Exports, FOB'!$B:$AE,Z$1,FALSE)+VLOOKUP($A10,'Imports, CIF'!$B:$AE,Z$1,FALSE)</f>
        <v>44456.216939999998</v>
      </c>
      <c r="AA10" s="25">
        <f>VLOOKUP($A10,'Exports, FOB'!$B:$AE,AA$1,FALSE)+VLOOKUP($A10,'Imports, CIF'!$B:$AE,AA$1,FALSE)</f>
        <v>47591.249846000006</v>
      </c>
      <c r="AB10" s="25">
        <f>VLOOKUP($A10,'Exports, FOB'!$B:$AE,AB$1,FALSE)+VLOOKUP($A10,'Imports, CIF'!$B:$AE,AB$1,FALSE)</f>
        <v>58849.898651000003</v>
      </c>
      <c r="AC10" s="25">
        <f>VLOOKUP($A10,'Exports, FOB'!$B:$AE,AC$1,FALSE)+VLOOKUP($A10,'Imports, CIF'!$B:$AE,AC$1,FALSE)</f>
        <v>72664.747298999995</v>
      </c>
      <c r="AD10" s="25">
        <f>VLOOKUP($A10,'Exports, FOB'!$B:$AE,AD$1,FALSE)+VLOOKUP($A10,'Imports, CIF'!$B:$AE,AD$1,FALSE)</f>
        <v>72892.485692000002</v>
      </c>
    </row>
    <row r="11" spans="1:30" x14ac:dyDescent="0.15">
      <c r="A11" s="26" t="s">
        <v>42</v>
      </c>
      <c r="B11" s="25">
        <f>VLOOKUP($A11,'Exports, FOB'!$B:$AE,B$1,FALSE)+VLOOKUP($A11,'Imports, CIF'!$B:$AE,B$1,FALSE)</f>
        <v>98.062622000000019</v>
      </c>
      <c r="C11" s="25">
        <f>VLOOKUP($A11,'Exports, FOB'!$B:$AE,C$1,FALSE)+VLOOKUP($A11,'Imports, CIF'!$B:$AE,C$1,FALSE)</f>
        <v>122.90025100000003</v>
      </c>
      <c r="D11" s="25">
        <f>VLOOKUP($A11,'Exports, FOB'!$B:$AE,D$1,FALSE)+VLOOKUP($A11,'Imports, CIF'!$B:$AE,D$1,FALSE)</f>
        <v>283.78302799999989</v>
      </c>
      <c r="E11" s="25">
        <f>VLOOKUP($A11,'Exports, FOB'!$B:$AE,E$1,FALSE)+VLOOKUP($A11,'Imports, CIF'!$B:$AE,E$1,FALSE)</f>
        <v>271.67399999999986</v>
      </c>
      <c r="F11" s="25">
        <f>VLOOKUP($A11,'Exports, FOB'!$B:$AE,F$1,FALSE)+VLOOKUP($A11,'Imports, CIF'!$B:$AE,F$1,FALSE)</f>
        <v>294.41499999999996</v>
      </c>
      <c r="G11" s="25">
        <f>VLOOKUP($A11,'Exports, FOB'!$B:$AE,G$1,FALSE)+VLOOKUP($A11,'Imports, CIF'!$B:$AE,G$1,FALSE)</f>
        <v>412.00700000000029</v>
      </c>
      <c r="H11" s="25">
        <f>VLOOKUP($A11,'Exports, FOB'!$B:$AE,H$1,FALSE)+VLOOKUP($A11,'Imports, CIF'!$B:$AE,H$1,FALSE)</f>
        <v>472.82973799999996</v>
      </c>
      <c r="I11" s="25">
        <f>VLOOKUP($A11,'Exports, FOB'!$B:$AE,I$1,FALSE)+VLOOKUP($A11,'Imports, CIF'!$B:$AE,I$1,FALSE)</f>
        <v>356.688759</v>
      </c>
      <c r="J11" s="25">
        <f>VLOOKUP($A11,'Exports, FOB'!$B:$AE,J$1,FALSE)+VLOOKUP($A11,'Imports, CIF'!$B:$AE,J$1,FALSE)</f>
        <v>254.29977999999991</v>
      </c>
      <c r="K11" s="25">
        <f>VLOOKUP($A11,'Exports, FOB'!$B:$AE,K$1,FALSE)+VLOOKUP($A11,'Imports, CIF'!$B:$AE,K$1,FALSE)</f>
        <v>290.25597600000003</v>
      </c>
      <c r="L11" s="25">
        <f>VLOOKUP($A11,'Exports, FOB'!$B:$AE,L$1,FALSE)+VLOOKUP($A11,'Imports, CIF'!$B:$AE,L$1,FALSE)</f>
        <v>205.582201</v>
      </c>
      <c r="M11" s="25">
        <f>VLOOKUP($A11,'Exports, FOB'!$B:$AE,M$1,FALSE)+VLOOKUP($A11,'Imports, CIF'!$B:$AE,M$1,FALSE)</f>
        <v>207.664601</v>
      </c>
      <c r="N11" s="25">
        <f>VLOOKUP($A11,'Exports, FOB'!$B:$AE,N$1,FALSE)+VLOOKUP($A11,'Imports, CIF'!$B:$AE,N$1,FALSE)</f>
        <v>221.06468599999999</v>
      </c>
      <c r="O11" s="25">
        <f>VLOOKUP($A11,'Exports, FOB'!$B:$AE,O$1,FALSE)+VLOOKUP($A11,'Imports, CIF'!$B:$AE,O$1,FALSE)</f>
        <v>359.20442800000001</v>
      </c>
      <c r="P11" s="25">
        <f>VLOOKUP($A11,'Exports, FOB'!$B:$AE,P$1,FALSE)+VLOOKUP($A11,'Imports, CIF'!$B:$AE,P$1,FALSE)</f>
        <v>512.45610899999997</v>
      </c>
      <c r="Q11" s="25">
        <f>VLOOKUP($A11,'Exports, FOB'!$B:$AE,Q$1,FALSE)+VLOOKUP($A11,'Imports, CIF'!$B:$AE,Q$1,FALSE)</f>
        <v>549.53590899999995</v>
      </c>
      <c r="R11" s="25">
        <f>VLOOKUP($A11,'Exports, FOB'!$B:$AE,R$1,FALSE)+VLOOKUP($A11,'Imports, CIF'!$B:$AE,R$1,FALSE)</f>
        <v>448.211007</v>
      </c>
      <c r="S11" s="25">
        <f>VLOOKUP($A11,'Exports, FOB'!$B:$AE,S$1,FALSE)+VLOOKUP($A11,'Imports, CIF'!$B:$AE,S$1,FALSE)</f>
        <v>468.14146799999997</v>
      </c>
      <c r="T11" s="25">
        <f>VLOOKUP($A11,'Exports, FOB'!$B:$AE,T$1,FALSE)+VLOOKUP($A11,'Imports, CIF'!$B:$AE,T$1,FALSE)</f>
        <v>288.21728100000001</v>
      </c>
      <c r="U11" s="25">
        <f>VLOOKUP($A11,'Exports, FOB'!$B:$AE,U$1,FALSE)+VLOOKUP($A11,'Imports, CIF'!$B:$AE,U$1,FALSE)</f>
        <v>481.46932100000004</v>
      </c>
      <c r="V11" s="25">
        <f>VLOOKUP($A11,'Exports, FOB'!$B:$AE,V$1,FALSE)+VLOOKUP($A11,'Imports, CIF'!$B:$AE,V$1,FALSE)</f>
        <v>719.085555</v>
      </c>
      <c r="W11" s="25">
        <f>VLOOKUP($A11,'Exports, FOB'!$B:$AE,W$1,FALSE)+VLOOKUP($A11,'Imports, CIF'!$B:$AE,W$1,FALSE)</f>
        <v>646.57354299999997</v>
      </c>
      <c r="X11" s="25">
        <f>VLOOKUP($A11,'Exports, FOB'!$B:$AE,X$1,FALSE)+VLOOKUP($A11,'Imports, CIF'!$B:$AE,X$1,FALSE)</f>
        <v>591.65476999999998</v>
      </c>
      <c r="Y11" s="25">
        <f>VLOOKUP($A11,'Exports, FOB'!$B:$AE,Y$1,FALSE)+VLOOKUP($A11,'Imports, CIF'!$B:$AE,Y$1,FALSE)</f>
        <v>779.87057700000003</v>
      </c>
      <c r="Z11" s="25">
        <f>VLOOKUP($A11,'Exports, FOB'!$B:$AE,Z$1,FALSE)+VLOOKUP($A11,'Imports, CIF'!$B:$AE,Z$1,FALSE)</f>
        <v>618.970462</v>
      </c>
      <c r="AA11" s="25">
        <f>VLOOKUP($A11,'Exports, FOB'!$B:$AE,AA$1,FALSE)+VLOOKUP($A11,'Imports, CIF'!$B:$AE,AA$1,FALSE)</f>
        <v>422.468975</v>
      </c>
      <c r="AB11" s="25">
        <f>VLOOKUP($A11,'Exports, FOB'!$B:$AE,AB$1,FALSE)+VLOOKUP($A11,'Imports, CIF'!$B:$AE,AB$1,FALSE)</f>
        <v>697.91968999999995</v>
      </c>
      <c r="AC11" s="25">
        <f>VLOOKUP($A11,'Exports, FOB'!$B:$AE,AC$1,FALSE)+VLOOKUP($A11,'Imports, CIF'!$B:$AE,AC$1,FALSE)</f>
        <v>748.43337400000007</v>
      </c>
      <c r="AD11" s="25">
        <f>VLOOKUP($A11,'Exports, FOB'!$B:$AE,AD$1,FALSE)+VLOOKUP($A11,'Imports, CIF'!$B:$AE,AD$1,FALSE)</f>
        <v>583.40409299999999</v>
      </c>
    </row>
    <row r="12" spans="1:30" x14ac:dyDescent="0.15">
      <c r="A12" s="26" t="s">
        <v>43</v>
      </c>
      <c r="B12" s="25">
        <f>VLOOKUP($A12,'Exports, FOB'!$B:$AE,B$1,FALSE)+VLOOKUP($A12,'Imports, CIF'!$B:$AE,B$1,FALSE)</f>
        <v>929.72729599999957</v>
      </c>
      <c r="C12" s="25">
        <f>VLOOKUP($A12,'Exports, FOB'!$B:$AE,C$1,FALSE)+VLOOKUP($A12,'Imports, CIF'!$B:$AE,C$1,FALSE)</f>
        <v>1310.9660359999998</v>
      </c>
      <c r="D12" s="25">
        <f>VLOOKUP($A12,'Exports, FOB'!$B:$AE,D$1,FALSE)+VLOOKUP($A12,'Imports, CIF'!$B:$AE,D$1,FALSE)</f>
        <v>1353.23893</v>
      </c>
      <c r="E12" s="25">
        <f>VLOOKUP($A12,'Exports, FOB'!$B:$AE,E$1,FALSE)+VLOOKUP($A12,'Imports, CIF'!$B:$AE,E$1,FALSE)</f>
        <v>1214.4119999999994</v>
      </c>
      <c r="F12" s="25">
        <f>VLOOKUP($A12,'Exports, FOB'!$B:$AE,F$1,FALSE)+VLOOKUP($A12,'Imports, CIF'!$B:$AE,F$1,FALSE)</f>
        <v>1583.3460000000002</v>
      </c>
      <c r="G12" s="25">
        <f>VLOOKUP($A12,'Exports, FOB'!$B:$AE,G$1,FALSE)+VLOOKUP($A12,'Imports, CIF'!$B:$AE,G$1,FALSE)</f>
        <v>1570.0950000000003</v>
      </c>
      <c r="H12" s="25">
        <f>VLOOKUP($A12,'Exports, FOB'!$B:$AE,H$1,FALSE)+VLOOKUP($A12,'Imports, CIF'!$B:$AE,H$1,FALSE)</f>
        <v>1523.084928</v>
      </c>
      <c r="I12" s="25">
        <f>VLOOKUP($A12,'Exports, FOB'!$B:$AE,I$1,FALSE)+VLOOKUP($A12,'Imports, CIF'!$B:$AE,I$1,FALSE)</f>
        <v>1123.7790600000001</v>
      </c>
      <c r="J12" s="25">
        <f>VLOOKUP($A12,'Exports, FOB'!$B:$AE,J$1,FALSE)+VLOOKUP($A12,'Imports, CIF'!$B:$AE,J$1,FALSE)</f>
        <v>886.06312700000012</v>
      </c>
      <c r="K12" s="25">
        <f>VLOOKUP($A12,'Exports, FOB'!$B:$AE,K$1,FALSE)+VLOOKUP($A12,'Imports, CIF'!$B:$AE,K$1,FALSE)</f>
        <v>1131.6819949999999</v>
      </c>
      <c r="L12" s="25">
        <f>VLOOKUP($A12,'Exports, FOB'!$B:$AE,L$1,FALSE)+VLOOKUP($A12,'Imports, CIF'!$B:$AE,L$1,FALSE)</f>
        <v>1087.3228979999999</v>
      </c>
      <c r="M12" s="25">
        <f>VLOOKUP($A12,'Exports, FOB'!$B:$AE,M$1,FALSE)+VLOOKUP($A12,'Imports, CIF'!$B:$AE,M$1,FALSE)</f>
        <v>1079.6675</v>
      </c>
      <c r="N12" s="25">
        <f>VLOOKUP($A12,'Exports, FOB'!$B:$AE,N$1,FALSE)+VLOOKUP($A12,'Imports, CIF'!$B:$AE,N$1,FALSE)</f>
        <v>1119.673027</v>
      </c>
      <c r="O12" s="25">
        <f>VLOOKUP($A12,'Exports, FOB'!$B:$AE,O$1,FALSE)+VLOOKUP($A12,'Imports, CIF'!$B:$AE,O$1,FALSE)</f>
        <v>1221.814014</v>
      </c>
      <c r="P12" s="25">
        <f>VLOOKUP($A12,'Exports, FOB'!$B:$AE,P$1,FALSE)+VLOOKUP($A12,'Imports, CIF'!$B:$AE,P$1,FALSE)</f>
        <v>1350.691065</v>
      </c>
      <c r="Q12" s="25">
        <f>VLOOKUP($A12,'Exports, FOB'!$B:$AE,Q$1,FALSE)+VLOOKUP($A12,'Imports, CIF'!$B:$AE,Q$1,FALSE)</f>
        <v>1699.129682</v>
      </c>
      <c r="R12" s="25">
        <f>VLOOKUP($A12,'Exports, FOB'!$B:$AE,R$1,FALSE)+VLOOKUP($A12,'Imports, CIF'!$B:$AE,R$1,FALSE)</f>
        <v>2274.3054090000001</v>
      </c>
      <c r="S12" s="25">
        <f>VLOOKUP($A12,'Exports, FOB'!$B:$AE,S$1,FALSE)+VLOOKUP($A12,'Imports, CIF'!$B:$AE,S$1,FALSE)</f>
        <v>2658.6719189999999</v>
      </c>
      <c r="T12" s="25">
        <f>VLOOKUP($A12,'Exports, FOB'!$B:$AE,T$1,FALSE)+VLOOKUP($A12,'Imports, CIF'!$B:$AE,T$1,FALSE)</f>
        <v>2527.46198</v>
      </c>
      <c r="U12" s="25">
        <f>VLOOKUP($A12,'Exports, FOB'!$B:$AE,U$1,FALSE)+VLOOKUP($A12,'Imports, CIF'!$B:$AE,U$1,FALSE)</f>
        <v>2491.527012</v>
      </c>
      <c r="V12" s="25">
        <f>VLOOKUP($A12,'Exports, FOB'!$B:$AE,V$1,FALSE)+VLOOKUP($A12,'Imports, CIF'!$B:$AE,V$1,FALSE)</f>
        <v>3319.3733110000003</v>
      </c>
      <c r="W12" s="25">
        <f>VLOOKUP($A12,'Exports, FOB'!$B:$AE,W$1,FALSE)+VLOOKUP($A12,'Imports, CIF'!$B:$AE,W$1,FALSE)</f>
        <v>3081.7070469999999</v>
      </c>
      <c r="X12" s="25">
        <f>VLOOKUP($A12,'Exports, FOB'!$B:$AE,X$1,FALSE)+VLOOKUP($A12,'Imports, CIF'!$B:$AE,X$1,FALSE)</f>
        <v>2678.7061880000001</v>
      </c>
      <c r="Y12" s="25">
        <f>VLOOKUP($A12,'Exports, FOB'!$B:$AE,Y$1,FALSE)+VLOOKUP($A12,'Imports, CIF'!$B:$AE,Y$1,FALSE)</f>
        <v>2382.6323510000002</v>
      </c>
      <c r="Z12" s="25">
        <f>VLOOKUP($A12,'Exports, FOB'!$B:$AE,Z$1,FALSE)+VLOOKUP($A12,'Imports, CIF'!$B:$AE,Z$1,FALSE)</f>
        <v>2340.9450900000002</v>
      </c>
      <c r="AA12" s="25">
        <f>VLOOKUP($A12,'Exports, FOB'!$B:$AE,AA$1,FALSE)+VLOOKUP($A12,'Imports, CIF'!$B:$AE,AA$1,FALSE)</f>
        <v>2253.9196010000001</v>
      </c>
      <c r="AB12" s="25">
        <f>VLOOKUP($A12,'Exports, FOB'!$B:$AE,AB$1,FALSE)+VLOOKUP($A12,'Imports, CIF'!$B:$AE,AB$1,FALSE)</f>
        <v>2590.6573600000002</v>
      </c>
      <c r="AC12" s="25">
        <f>VLOOKUP($A12,'Exports, FOB'!$B:$AE,AC$1,FALSE)+VLOOKUP($A12,'Imports, CIF'!$B:$AE,AC$1,FALSE)</f>
        <v>2701.0310840000002</v>
      </c>
      <c r="AD12" s="25">
        <f>VLOOKUP($A12,'Exports, FOB'!$B:$AE,AD$1,FALSE)+VLOOKUP($A12,'Imports, CIF'!$B:$AE,AD$1,FALSE)</f>
        <v>2485.5457239999996</v>
      </c>
    </row>
    <row r="13" spans="1:30" x14ac:dyDescent="0.15">
      <c r="A13" s="26" t="s">
        <v>44</v>
      </c>
      <c r="B13" s="25">
        <f>VLOOKUP($A13,'Exports, FOB'!$B:$AE,B$1,FALSE)+VLOOKUP($A13,'Imports, CIF'!$B:$AE,B$1,FALSE)</f>
        <v>2974.5213859999999</v>
      </c>
      <c r="C13" s="25">
        <f>VLOOKUP($A13,'Exports, FOB'!$B:$AE,C$1,FALSE)+VLOOKUP($A13,'Imports, CIF'!$B:$AE,C$1,FALSE)</f>
        <v>3118.8500439999998</v>
      </c>
      <c r="D13" s="25">
        <f>VLOOKUP($A13,'Exports, FOB'!$B:$AE,D$1,FALSE)+VLOOKUP($A13,'Imports, CIF'!$B:$AE,D$1,FALSE)</f>
        <v>3250.5811309999999</v>
      </c>
      <c r="E13" s="25">
        <f>VLOOKUP($A13,'Exports, FOB'!$B:$AE,E$1,FALSE)+VLOOKUP($A13,'Imports, CIF'!$B:$AE,E$1,FALSE)</f>
        <v>3736.1690000000008</v>
      </c>
      <c r="F13" s="25">
        <f>VLOOKUP($A13,'Exports, FOB'!$B:$AE,F$1,FALSE)+VLOOKUP($A13,'Imports, CIF'!$B:$AE,F$1,FALSE)</f>
        <v>4200.7749999999996</v>
      </c>
      <c r="G13" s="25">
        <f>VLOOKUP($A13,'Exports, FOB'!$B:$AE,G$1,FALSE)+VLOOKUP($A13,'Imports, CIF'!$B:$AE,G$1,FALSE)</f>
        <v>4490.3679999999986</v>
      </c>
      <c r="H13" s="25">
        <f>VLOOKUP($A13,'Exports, FOB'!$B:$AE,H$1,FALSE)+VLOOKUP($A13,'Imports, CIF'!$B:$AE,H$1,FALSE)</f>
        <v>4094.4383710000002</v>
      </c>
      <c r="I13" s="25">
        <f>VLOOKUP($A13,'Exports, FOB'!$B:$AE,I$1,FALSE)+VLOOKUP($A13,'Imports, CIF'!$B:$AE,I$1,FALSE)</f>
        <v>3766.9909829999979</v>
      </c>
      <c r="J13" s="25">
        <f>VLOOKUP($A13,'Exports, FOB'!$B:$AE,J$1,FALSE)+VLOOKUP($A13,'Imports, CIF'!$B:$AE,J$1,FALSE)</f>
        <v>2632.3490359999996</v>
      </c>
      <c r="K13" s="25">
        <f>VLOOKUP($A13,'Exports, FOB'!$B:$AE,K$1,FALSE)+VLOOKUP($A13,'Imports, CIF'!$B:$AE,K$1,FALSE)</f>
        <v>2687.7977179999998</v>
      </c>
      <c r="L13" s="25">
        <f>VLOOKUP($A13,'Exports, FOB'!$B:$AE,L$1,FALSE)+VLOOKUP($A13,'Imports, CIF'!$B:$AE,L$1,FALSE)</f>
        <v>2597.5082990000001</v>
      </c>
      <c r="M13" s="25">
        <f>VLOOKUP($A13,'Exports, FOB'!$B:$AE,M$1,FALSE)+VLOOKUP($A13,'Imports, CIF'!$B:$AE,M$1,FALSE)</f>
        <v>2494.1888989999998</v>
      </c>
      <c r="N13" s="25">
        <f>VLOOKUP($A13,'Exports, FOB'!$B:$AE,N$1,FALSE)+VLOOKUP($A13,'Imports, CIF'!$B:$AE,N$1,FALSE)</f>
        <v>2597.9927870000001</v>
      </c>
      <c r="O13" s="25">
        <f>VLOOKUP($A13,'Exports, FOB'!$B:$AE,O$1,FALSE)+VLOOKUP($A13,'Imports, CIF'!$B:$AE,O$1,FALSE)</f>
        <v>3388.6127850000003</v>
      </c>
      <c r="P13" s="25">
        <f>VLOOKUP($A13,'Exports, FOB'!$B:$AE,P$1,FALSE)+VLOOKUP($A13,'Imports, CIF'!$B:$AE,P$1,FALSE)</f>
        <v>3562.4073370000001</v>
      </c>
      <c r="Q13" s="25">
        <f>VLOOKUP($A13,'Exports, FOB'!$B:$AE,Q$1,FALSE)+VLOOKUP($A13,'Imports, CIF'!$B:$AE,Q$1,FALSE)</f>
        <v>3482.273252</v>
      </c>
      <c r="R13" s="25">
        <f>VLOOKUP($A13,'Exports, FOB'!$B:$AE,R$1,FALSE)+VLOOKUP($A13,'Imports, CIF'!$B:$AE,R$1,FALSE)</f>
        <v>4298.0356140000004</v>
      </c>
      <c r="S13" s="25">
        <f>VLOOKUP($A13,'Exports, FOB'!$B:$AE,S$1,FALSE)+VLOOKUP($A13,'Imports, CIF'!$B:$AE,S$1,FALSE)</f>
        <v>5534.1173520000002</v>
      </c>
      <c r="T13" s="25">
        <f>VLOOKUP($A13,'Exports, FOB'!$B:$AE,T$1,FALSE)+VLOOKUP($A13,'Imports, CIF'!$B:$AE,T$1,FALSE)</f>
        <v>4700.1972580000001</v>
      </c>
      <c r="U13" s="25">
        <f>VLOOKUP($A13,'Exports, FOB'!$B:$AE,U$1,FALSE)+VLOOKUP($A13,'Imports, CIF'!$B:$AE,U$1,FALSE)</f>
        <v>5991.3269739999996</v>
      </c>
      <c r="V13" s="25">
        <f>VLOOKUP($A13,'Exports, FOB'!$B:$AE,V$1,FALSE)+VLOOKUP($A13,'Imports, CIF'!$B:$AE,V$1,FALSE)</f>
        <v>6698.4658070000005</v>
      </c>
      <c r="W13" s="25">
        <f>VLOOKUP($A13,'Exports, FOB'!$B:$AE,W$1,FALSE)+VLOOKUP($A13,'Imports, CIF'!$B:$AE,W$1,FALSE)</f>
        <v>7263.525052</v>
      </c>
      <c r="X13" s="25">
        <f>VLOOKUP($A13,'Exports, FOB'!$B:$AE,X$1,FALSE)+VLOOKUP($A13,'Imports, CIF'!$B:$AE,X$1,FALSE)</f>
        <v>7309.7540159999999</v>
      </c>
      <c r="Y13" s="25">
        <f>VLOOKUP($A13,'Exports, FOB'!$B:$AE,Y$1,FALSE)+VLOOKUP($A13,'Imports, CIF'!$B:$AE,Y$1,FALSE)</f>
        <v>6912.7461990000002</v>
      </c>
      <c r="Z13" s="25">
        <f>VLOOKUP($A13,'Exports, FOB'!$B:$AE,Z$1,FALSE)+VLOOKUP($A13,'Imports, CIF'!$B:$AE,Z$1,FALSE)</f>
        <v>6135.507764</v>
      </c>
      <c r="AA13" s="25">
        <f>VLOOKUP($A13,'Exports, FOB'!$B:$AE,AA$1,FALSE)+VLOOKUP($A13,'Imports, CIF'!$B:$AE,AA$1,FALSE)</f>
        <v>5798.1659920000002</v>
      </c>
      <c r="AB13" s="25">
        <f>VLOOKUP($A13,'Exports, FOB'!$B:$AE,AB$1,FALSE)+VLOOKUP($A13,'Imports, CIF'!$B:$AE,AB$1,FALSE)</f>
        <v>6206.2768939999996</v>
      </c>
      <c r="AC13" s="25">
        <f>VLOOKUP($A13,'Exports, FOB'!$B:$AE,AC$1,FALSE)+VLOOKUP($A13,'Imports, CIF'!$B:$AE,AC$1,FALSE)</f>
        <v>6682.7781610000002</v>
      </c>
      <c r="AD13" s="25">
        <f>VLOOKUP($A13,'Exports, FOB'!$B:$AE,AD$1,FALSE)+VLOOKUP($A13,'Imports, CIF'!$B:$AE,AD$1,FALSE)</f>
        <v>5882.2903470000001</v>
      </c>
    </row>
    <row r="14" spans="1:30" x14ac:dyDescent="0.15">
      <c r="A14" s="26" t="s">
        <v>88</v>
      </c>
      <c r="B14" s="25">
        <f>VLOOKUP($A14,'Exports, FOB'!$B:$AE,B$1,FALSE)+VLOOKUP($A14,'Imports, CIF'!$B:$AE,B$1,FALSE)</f>
        <v>282.52595599999984</v>
      </c>
      <c r="C14" s="25">
        <f>VLOOKUP($A14,'Exports, FOB'!$B:$AE,C$1,FALSE)+VLOOKUP($A14,'Imports, CIF'!$B:$AE,C$1,FALSE)</f>
        <v>285.13975299999998</v>
      </c>
      <c r="D14" s="25">
        <f>VLOOKUP($A14,'Exports, FOB'!$B:$AE,D$1,FALSE)+VLOOKUP($A14,'Imports, CIF'!$B:$AE,D$1,FALSE)</f>
        <v>435.32571800000005</v>
      </c>
      <c r="E14" s="25">
        <f>VLOOKUP($A14,'Exports, FOB'!$B:$AE,E$1,FALSE)+VLOOKUP($A14,'Imports, CIF'!$B:$AE,E$1,FALSE)</f>
        <v>596.02099999999996</v>
      </c>
      <c r="F14" s="25">
        <f>VLOOKUP($A14,'Exports, FOB'!$B:$AE,F$1,FALSE)+VLOOKUP($A14,'Imports, CIF'!$B:$AE,F$1,FALSE)</f>
        <v>859.87099999999987</v>
      </c>
      <c r="G14" s="25">
        <f>VLOOKUP($A14,'Exports, FOB'!$B:$AE,G$1,FALSE)+VLOOKUP($A14,'Imports, CIF'!$B:$AE,G$1,FALSE)</f>
        <v>1397.1370000000002</v>
      </c>
      <c r="H14" s="25">
        <f>VLOOKUP($A14,'Exports, FOB'!$B:$AE,H$1,FALSE)+VLOOKUP($A14,'Imports, CIF'!$B:$AE,H$1,FALSE)</f>
        <v>1386.9144379999998</v>
      </c>
      <c r="I14" s="25">
        <f>VLOOKUP($A14,'Exports, FOB'!$B:$AE,I$1,FALSE)+VLOOKUP($A14,'Imports, CIF'!$B:$AE,I$1,FALSE)</f>
        <v>1015.8243699999998</v>
      </c>
      <c r="J14" s="25">
        <f>VLOOKUP($A14,'Exports, FOB'!$B:$AE,J$1,FALSE)+VLOOKUP($A14,'Imports, CIF'!$B:$AE,J$1,FALSE)</f>
        <v>1199.3966619999997</v>
      </c>
      <c r="K14" s="25">
        <f>VLOOKUP($A14,'Exports, FOB'!$B:$AE,K$1,FALSE)+VLOOKUP($A14,'Imports, CIF'!$B:$AE,K$1,FALSE)</f>
        <v>1676.1096659999998</v>
      </c>
      <c r="L14" s="25">
        <f>VLOOKUP($A14,'Exports, FOB'!$B:$AE,L$1,FALSE)+VLOOKUP($A14,'Imports, CIF'!$B:$AE,L$1,FALSE)</f>
        <v>1540.1980980000001</v>
      </c>
      <c r="M14" s="25">
        <f>VLOOKUP($A14,'Exports, FOB'!$B:$AE,M$1,FALSE)+VLOOKUP($A14,'Imports, CIF'!$B:$AE,M$1,FALSE)</f>
        <v>1939.7376020000002</v>
      </c>
      <c r="N14" s="25">
        <f>VLOOKUP($A14,'Exports, FOB'!$B:$AE,N$1,FALSE)+VLOOKUP($A14,'Imports, CIF'!$B:$AE,N$1,FALSE)</f>
        <v>2408.097131</v>
      </c>
      <c r="O14" s="25">
        <f>VLOOKUP($A14,'Exports, FOB'!$B:$AE,O$1,FALSE)+VLOOKUP($A14,'Imports, CIF'!$B:$AE,O$1,FALSE)</f>
        <v>3272.938525</v>
      </c>
      <c r="P14" s="25">
        <f>VLOOKUP($A14,'Exports, FOB'!$B:$AE,P$1,FALSE)+VLOOKUP($A14,'Imports, CIF'!$B:$AE,P$1,FALSE)</f>
        <v>3930.5076989999998</v>
      </c>
      <c r="Q14" s="25">
        <f>VLOOKUP($A14,'Exports, FOB'!$B:$AE,Q$1,FALSE)+VLOOKUP($A14,'Imports, CIF'!$B:$AE,Q$1,FALSE)</f>
        <v>4798.2140710000003</v>
      </c>
      <c r="R14" s="25">
        <f>VLOOKUP($A14,'Exports, FOB'!$B:$AE,R$1,FALSE)+VLOOKUP($A14,'Imports, CIF'!$B:$AE,R$1,FALSE)</f>
        <v>6553.5127929999999</v>
      </c>
      <c r="S14" s="25">
        <f>VLOOKUP($A14,'Exports, FOB'!$B:$AE,S$1,FALSE)+VLOOKUP($A14,'Imports, CIF'!$B:$AE,S$1,FALSE)</f>
        <v>10068.770746</v>
      </c>
      <c r="T14" s="25">
        <f>VLOOKUP($A14,'Exports, FOB'!$B:$AE,T$1,FALSE)+VLOOKUP($A14,'Imports, CIF'!$B:$AE,T$1,FALSE)</f>
        <v>9642.2492129999991</v>
      </c>
      <c r="U14" s="25">
        <f>VLOOKUP($A14,'Exports, FOB'!$B:$AE,U$1,FALSE)+VLOOKUP($A14,'Imports, CIF'!$B:$AE,U$1,FALSE)</f>
        <v>13209.801113</v>
      </c>
      <c r="V14" s="25">
        <f>VLOOKUP($A14,'Exports, FOB'!$B:$AE,V$1,FALSE)+VLOOKUP($A14,'Imports, CIF'!$B:$AE,V$1,FALSE)</f>
        <v>17657.709708000002</v>
      </c>
      <c r="W14" s="25">
        <f>VLOOKUP($A14,'Exports, FOB'!$B:$AE,W$1,FALSE)+VLOOKUP($A14,'Imports, CIF'!$B:$AE,W$1,FALSE)</f>
        <v>16801.957409000002</v>
      </c>
      <c r="X14" s="25">
        <f>VLOOKUP($A14,'Exports, FOB'!$B:$AE,X$1,FALSE)+VLOOKUP($A14,'Imports, CIF'!$B:$AE,X$1,FALSE)</f>
        <v>16995.283019000002</v>
      </c>
      <c r="Y14" s="25">
        <f>VLOOKUP($A14,'Exports, FOB'!$B:$AE,Y$1,FALSE)+VLOOKUP($A14,'Imports, CIF'!$B:$AE,Y$1,FALSE)</f>
        <v>16201.040806000001</v>
      </c>
      <c r="Z14" s="25">
        <f>VLOOKUP($A14,'Exports, FOB'!$B:$AE,Z$1,FALSE)+VLOOKUP($A14,'Imports, CIF'!$B:$AE,Z$1,FALSE)</f>
        <v>14454.439402</v>
      </c>
      <c r="AA14" s="25">
        <f>VLOOKUP($A14,'Exports, FOB'!$B:$AE,AA$1,FALSE)+VLOOKUP($A14,'Imports, CIF'!$B:$AE,AA$1,FALSE)</f>
        <v>12976.658844000001</v>
      </c>
      <c r="AB14" s="25">
        <f>VLOOKUP($A14,'Exports, FOB'!$B:$AE,AB$1,FALSE)+VLOOKUP($A14,'Imports, CIF'!$B:$AE,AB$1,FALSE)</f>
        <v>18132.632177</v>
      </c>
      <c r="AC14" s="25">
        <f>VLOOKUP($A14,'Exports, FOB'!$B:$AE,AC$1,FALSE)+VLOOKUP($A14,'Imports, CIF'!$B:$AE,AC$1,FALSE)</f>
        <v>18742.588032</v>
      </c>
      <c r="AD14" s="25">
        <f>VLOOKUP($A14,'Exports, FOB'!$B:$AE,AD$1,FALSE)+VLOOKUP($A14,'Imports, CIF'!$B:$AE,AD$1,FALSE)</f>
        <v>16119.182763999999</v>
      </c>
    </row>
    <row r="15" spans="1:30" x14ac:dyDescent="0.15">
      <c r="A15" s="26" t="s">
        <v>47</v>
      </c>
      <c r="B15" s="25">
        <f>VLOOKUP($A15,'Exports, FOB'!$B:$AE,B$1,FALSE)+VLOOKUP($A15,'Imports, CIF'!$B:$AE,B$1,FALSE)</f>
        <v>917.33429100000012</v>
      </c>
      <c r="C15" s="25">
        <f>VLOOKUP($A15,'Exports, FOB'!$B:$AE,C$1,FALSE)+VLOOKUP($A15,'Imports, CIF'!$B:$AE,C$1,FALSE)</f>
        <v>1141.0228990000001</v>
      </c>
      <c r="D15" s="25">
        <f>VLOOKUP($A15,'Exports, FOB'!$B:$AE,D$1,FALSE)+VLOOKUP($A15,'Imports, CIF'!$B:$AE,D$1,FALSE)</f>
        <v>1138.0700609999999</v>
      </c>
      <c r="E15" s="25">
        <f>VLOOKUP($A15,'Exports, FOB'!$B:$AE,E$1,FALSE)+VLOOKUP($A15,'Imports, CIF'!$B:$AE,E$1,FALSE)</f>
        <v>1328.4939999999997</v>
      </c>
      <c r="F15" s="25">
        <f>VLOOKUP($A15,'Exports, FOB'!$B:$AE,F$1,FALSE)+VLOOKUP($A15,'Imports, CIF'!$B:$AE,F$1,FALSE)</f>
        <v>1574.6900000000005</v>
      </c>
      <c r="G15" s="25">
        <f>VLOOKUP($A15,'Exports, FOB'!$B:$AE,G$1,FALSE)+VLOOKUP($A15,'Imports, CIF'!$B:$AE,G$1,FALSE)</f>
        <v>1955.6839999999988</v>
      </c>
      <c r="H15" s="25">
        <f>VLOOKUP($A15,'Exports, FOB'!$B:$AE,H$1,FALSE)+VLOOKUP($A15,'Imports, CIF'!$B:$AE,H$1,FALSE)</f>
        <v>1744.0849559999997</v>
      </c>
      <c r="I15" s="25">
        <f>VLOOKUP($A15,'Exports, FOB'!$B:$AE,I$1,FALSE)+VLOOKUP($A15,'Imports, CIF'!$B:$AE,I$1,FALSE)</f>
        <v>1339.274367</v>
      </c>
      <c r="J15" s="25">
        <f>VLOOKUP($A15,'Exports, FOB'!$B:$AE,J$1,FALSE)+VLOOKUP($A15,'Imports, CIF'!$B:$AE,J$1,FALSE)</f>
        <v>932.64594299999987</v>
      </c>
      <c r="K15" s="25">
        <f>VLOOKUP($A15,'Exports, FOB'!$B:$AE,K$1,FALSE)+VLOOKUP($A15,'Imports, CIF'!$B:$AE,K$1,FALSE)</f>
        <v>1103.0820550000001</v>
      </c>
      <c r="L15" s="25">
        <f>VLOOKUP($A15,'Exports, FOB'!$B:$AE,L$1,FALSE)+VLOOKUP($A15,'Imports, CIF'!$B:$AE,L$1,FALSE)</f>
        <v>1031.477302</v>
      </c>
      <c r="M15" s="25">
        <f>VLOOKUP($A15,'Exports, FOB'!$B:$AE,M$1,FALSE)+VLOOKUP($A15,'Imports, CIF'!$B:$AE,M$1,FALSE)</f>
        <v>1122.7568000000001</v>
      </c>
      <c r="N15" s="25">
        <f>VLOOKUP($A15,'Exports, FOB'!$B:$AE,N$1,FALSE)+VLOOKUP($A15,'Imports, CIF'!$B:$AE,N$1,FALSE)</f>
        <v>1168.2770989999999</v>
      </c>
      <c r="O15" s="25">
        <f>VLOOKUP($A15,'Exports, FOB'!$B:$AE,O$1,FALSE)+VLOOKUP($A15,'Imports, CIF'!$B:$AE,O$1,FALSE)</f>
        <v>1397.1130029999999</v>
      </c>
      <c r="P15" s="25">
        <f>VLOOKUP($A15,'Exports, FOB'!$B:$AE,P$1,FALSE)+VLOOKUP($A15,'Imports, CIF'!$B:$AE,P$1,FALSE)</f>
        <v>1577.429153</v>
      </c>
      <c r="Q15" s="25">
        <f>VLOOKUP($A15,'Exports, FOB'!$B:$AE,Q$1,FALSE)+VLOOKUP($A15,'Imports, CIF'!$B:$AE,Q$1,FALSE)</f>
        <v>1764.4508599999999</v>
      </c>
      <c r="R15" s="25">
        <f>VLOOKUP($A15,'Exports, FOB'!$B:$AE,R$1,FALSE)+VLOOKUP($A15,'Imports, CIF'!$B:$AE,R$1,FALSE)</f>
        <v>2055.0309219999999</v>
      </c>
      <c r="S15" s="25">
        <f>VLOOKUP($A15,'Exports, FOB'!$B:$AE,S$1,FALSE)+VLOOKUP($A15,'Imports, CIF'!$B:$AE,S$1,FALSE)</f>
        <v>2900.2705510000001</v>
      </c>
      <c r="T15" s="25">
        <f>VLOOKUP($A15,'Exports, FOB'!$B:$AE,T$1,FALSE)+VLOOKUP($A15,'Imports, CIF'!$B:$AE,T$1,FALSE)</f>
        <v>2377.6720169999999</v>
      </c>
      <c r="U15" s="25">
        <f>VLOOKUP($A15,'Exports, FOB'!$B:$AE,U$1,FALSE)+VLOOKUP($A15,'Imports, CIF'!$B:$AE,U$1,FALSE)</f>
        <v>3280.2106590000003</v>
      </c>
      <c r="V15" s="25">
        <f>VLOOKUP($A15,'Exports, FOB'!$B:$AE,V$1,FALSE)+VLOOKUP($A15,'Imports, CIF'!$B:$AE,V$1,FALSE)</f>
        <v>4391.1613200000002</v>
      </c>
      <c r="W15" s="25">
        <f>VLOOKUP($A15,'Exports, FOB'!$B:$AE,W$1,FALSE)+VLOOKUP($A15,'Imports, CIF'!$B:$AE,W$1,FALSE)</f>
        <v>3800.9396719999995</v>
      </c>
      <c r="X15" s="25">
        <f>VLOOKUP($A15,'Exports, FOB'!$B:$AE,X$1,FALSE)+VLOOKUP($A15,'Imports, CIF'!$B:$AE,X$1,FALSE)</f>
        <v>3824.1558379999997</v>
      </c>
      <c r="Y15" s="25">
        <f>VLOOKUP($A15,'Exports, FOB'!$B:$AE,Y$1,FALSE)+VLOOKUP($A15,'Imports, CIF'!$B:$AE,Y$1,FALSE)</f>
        <v>4009.7671100000002</v>
      </c>
      <c r="Z15" s="25">
        <f>VLOOKUP($A15,'Exports, FOB'!$B:$AE,Z$1,FALSE)+VLOOKUP($A15,'Imports, CIF'!$B:$AE,Z$1,FALSE)</f>
        <v>3241.166291</v>
      </c>
      <c r="AA15" s="25">
        <f>VLOOKUP($A15,'Exports, FOB'!$B:$AE,AA$1,FALSE)+VLOOKUP($A15,'Imports, CIF'!$B:$AE,AA$1,FALSE)</f>
        <v>2959.3221750000002</v>
      </c>
      <c r="AB15" s="25">
        <f>VLOOKUP($A15,'Exports, FOB'!$B:$AE,AB$1,FALSE)+VLOOKUP($A15,'Imports, CIF'!$B:$AE,AB$1,FALSE)</f>
        <v>3502.9008599999997</v>
      </c>
      <c r="AC15" s="25">
        <f>VLOOKUP($A15,'Exports, FOB'!$B:$AE,AC$1,FALSE)+VLOOKUP($A15,'Imports, CIF'!$B:$AE,AC$1,FALSE)</f>
        <v>3761.4492540000001</v>
      </c>
      <c r="AD15" s="25">
        <f>VLOOKUP($A15,'Exports, FOB'!$B:$AE,AD$1,FALSE)+VLOOKUP($A15,'Imports, CIF'!$B:$AE,AD$1,FALSE)</f>
        <v>3525.88544</v>
      </c>
    </row>
    <row r="16" spans="1:30" x14ac:dyDescent="0.15">
      <c r="A16" s="26" t="s">
        <v>65</v>
      </c>
      <c r="B16" s="25">
        <f>VLOOKUP($A16,'Exports, FOB'!$B:$AE,B$1,FALSE)+VLOOKUP($A16,'Imports, CIF'!$B:$AE,B$1,FALSE)</f>
        <v>17093.721722999999</v>
      </c>
      <c r="C16" s="25">
        <f>VLOOKUP($A16,'Exports, FOB'!$B:$AE,C$1,FALSE)+VLOOKUP($A16,'Imports, CIF'!$B:$AE,C$1,FALSE)</f>
        <v>16774.250905999997</v>
      </c>
      <c r="D16" s="25">
        <f>VLOOKUP($A16,'Exports, FOB'!$B:$AE,D$1,FALSE)+VLOOKUP($A16,'Imports, CIF'!$B:$AE,D$1,FALSE)</f>
        <v>17420.633195999999</v>
      </c>
      <c r="E16" s="25">
        <f>VLOOKUP($A16,'Exports, FOB'!$B:$AE,E$1,FALSE)+VLOOKUP($A16,'Imports, CIF'!$B:$AE,E$1,FALSE)</f>
        <v>18669.150999999998</v>
      </c>
      <c r="F16" s="25">
        <f>VLOOKUP($A16,'Exports, FOB'!$B:$AE,F$1,FALSE)+VLOOKUP($A16,'Imports, CIF'!$B:$AE,F$1,FALSE)</f>
        <v>21505.118999999999</v>
      </c>
      <c r="G16" s="25">
        <f>VLOOKUP($A16,'Exports, FOB'!$B:$AE,G$1,FALSE)+VLOOKUP($A16,'Imports, CIF'!$B:$AE,G$1,FALSE)</f>
        <v>21389.238999999994</v>
      </c>
      <c r="H16" s="25">
        <f>VLOOKUP($A16,'Exports, FOB'!$B:$AE,H$1,FALSE)+VLOOKUP($A16,'Imports, CIF'!$B:$AE,H$1,FALSE)</f>
        <v>20737.270723999995</v>
      </c>
      <c r="I16" s="25">
        <f>VLOOKUP($A16,'Exports, FOB'!$B:$AE,I$1,FALSE)+VLOOKUP($A16,'Imports, CIF'!$B:$AE,I$1,FALSE)</f>
        <v>13408.465338999998</v>
      </c>
      <c r="J16" s="25">
        <f>VLOOKUP($A16,'Exports, FOB'!$B:$AE,J$1,FALSE)+VLOOKUP($A16,'Imports, CIF'!$B:$AE,J$1,FALSE)</f>
        <v>13310.492136000001</v>
      </c>
      <c r="K16" s="25">
        <f>VLOOKUP($A16,'Exports, FOB'!$B:$AE,K$1,FALSE)+VLOOKUP($A16,'Imports, CIF'!$B:$AE,K$1,FALSE)</f>
        <v>19812.444597000002</v>
      </c>
      <c r="L16" s="25">
        <f>VLOOKUP($A16,'Exports, FOB'!$B:$AE,L$1,FALSE)+VLOOKUP($A16,'Imports, CIF'!$B:$AE,L$1,FALSE)</f>
        <v>17699.645702000002</v>
      </c>
      <c r="M16" s="25">
        <f>VLOOKUP($A16,'Exports, FOB'!$B:$AE,M$1,FALSE)+VLOOKUP($A16,'Imports, CIF'!$B:$AE,M$1,FALSE)</f>
        <v>16454.428302</v>
      </c>
      <c r="N16" s="25">
        <f>VLOOKUP($A16,'Exports, FOB'!$B:$AE,N$1,FALSE)+VLOOKUP($A16,'Imports, CIF'!$B:$AE,N$1,FALSE)</f>
        <v>17831.752026000002</v>
      </c>
      <c r="O16" s="25">
        <f>VLOOKUP($A16,'Exports, FOB'!$B:$AE,O$1,FALSE)+VLOOKUP($A16,'Imports, CIF'!$B:$AE,O$1,FALSE)</f>
        <v>22043.717280000001</v>
      </c>
      <c r="P16" s="25">
        <f>VLOOKUP($A16,'Exports, FOB'!$B:$AE,P$1,FALSE)+VLOOKUP($A16,'Imports, CIF'!$B:$AE,P$1,FALSE)</f>
        <v>24955.394907000002</v>
      </c>
      <c r="Q16" s="25">
        <f>VLOOKUP($A16,'Exports, FOB'!$B:$AE,Q$1,FALSE)+VLOOKUP($A16,'Imports, CIF'!$B:$AE,Q$1,FALSE)</f>
        <v>27247.896671999999</v>
      </c>
      <c r="R16" s="25">
        <f>VLOOKUP($A16,'Exports, FOB'!$B:$AE,R$1,FALSE)+VLOOKUP($A16,'Imports, CIF'!$B:$AE,R$1,FALSE)</f>
        <v>30159.470733999999</v>
      </c>
      <c r="S16" s="25">
        <f>VLOOKUP($A16,'Exports, FOB'!$B:$AE,S$1,FALSE)+VLOOKUP($A16,'Imports, CIF'!$B:$AE,S$1,FALSE)</f>
        <v>42873.034752</v>
      </c>
      <c r="T16" s="25">
        <f>VLOOKUP($A16,'Exports, FOB'!$B:$AE,T$1,FALSE)+VLOOKUP($A16,'Imports, CIF'!$B:$AE,T$1,FALSE)</f>
        <v>28418.459182999999</v>
      </c>
      <c r="U16" s="25">
        <f>VLOOKUP($A16,'Exports, FOB'!$B:$AE,U$1,FALSE)+VLOOKUP($A16,'Imports, CIF'!$B:$AE,U$1,FALSE)</f>
        <v>42747.614439999998</v>
      </c>
      <c r="V16" s="25">
        <f>VLOOKUP($A16,'Exports, FOB'!$B:$AE,V$1,FALSE)+VLOOKUP($A16,'Imports, CIF'!$B:$AE,V$1,FALSE)</f>
        <v>53151.308384000004</v>
      </c>
      <c r="W16" s="25">
        <f>VLOOKUP($A16,'Exports, FOB'!$B:$AE,W$1,FALSE)+VLOOKUP($A16,'Imports, CIF'!$B:$AE,W$1,FALSE)</f>
        <v>52902.939345000006</v>
      </c>
      <c r="X16" s="25">
        <f>VLOOKUP($A16,'Exports, FOB'!$B:$AE,X$1,FALSE)+VLOOKUP($A16,'Imports, CIF'!$B:$AE,X$1,FALSE)</f>
        <v>46370.846854999996</v>
      </c>
      <c r="Y16" s="25">
        <f>VLOOKUP($A16,'Exports, FOB'!$B:$AE,Y$1,FALSE)+VLOOKUP($A16,'Imports, CIF'!$B:$AE,Y$1,FALSE)</f>
        <v>40173.241201999997</v>
      </c>
      <c r="Z16" s="25">
        <f>VLOOKUP($A16,'Exports, FOB'!$B:$AE,Z$1,FALSE)+VLOOKUP($A16,'Imports, CIF'!$B:$AE,Z$1,FALSE)</f>
        <v>31277.870017999998</v>
      </c>
      <c r="AA16" s="25">
        <f>VLOOKUP($A16,'Exports, FOB'!$B:$AE,AA$1,FALSE)+VLOOKUP($A16,'Imports, CIF'!$B:$AE,AA$1,FALSE)</f>
        <v>29083.363808000002</v>
      </c>
      <c r="AB16" s="25">
        <f>VLOOKUP($A16,'Exports, FOB'!$B:$AE,AB$1,FALSE)+VLOOKUP($A16,'Imports, CIF'!$B:$AE,AB$1,FALSE)</f>
        <v>33038.837249000004</v>
      </c>
      <c r="AC16" s="25">
        <f>VLOOKUP($A16,'Exports, FOB'!$B:$AE,AC$1,FALSE)+VLOOKUP($A16,'Imports, CIF'!$B:$AE,AC$1,FALSE)</f>
        <v>37456.603386999996</v>
      </c>
      <c r="AD16" s="25">
        <f>VLOOKUP($A16,'Exports, FOB'!$B:$AE,AD$1,FALSE)+VLOOKUP($A16,'Imports, CIF'!$B:$AE,AD$1,FALSE)</f>
        <v>31665.092987</v>
      </c>
    </row>
    <row r="17" spans="1:30" x14ac:dyDescent="0.15">
      <c r="A17" s="26" t="s">
        <v>66</v>
      </c>
      <c r="B17" s="25">
        <f>VLOOKUP($A17,'Exports, FOB'!$B:$AE,B$1,FALSE)+VLOOKUP($A17,'Imports, CIF'!$B:$AE,B$1,FALSE)</f>
        <v>3386.6160010000003</v>
      </c>
      <c r="C17" s="25">
        <f>VLOOKUP($A17,'Exports, FOB'!$B:$AE,C$1,FALSE)+VLOOKUP($A17,'Imports, CIF'!$B:$AE,C$1,FALSE)</f>
        <v>3977.3884010000002</v>
      </c>
      <c r="D17" s="25">
        <f>VLOOKUP($A17,'Exports, FOB'!$B:$AE,D$1,FALSE)+VLOOKUP($A17,'Imports, CIF'!$B:$AE,D$1,FALSE)</f>
        <v>4323.5223679999999</v>
      </c>
      <c r="E17" s="25">
        <f>VLOOKUP($A17,'Exports, FOB'!$B:$AE,E$1,FALSE)+VLOOKUP($A17,'Imports, CIF'!$B:$AE,E$1,FALSE)</f>
        <v>4758.9040000000005</v>
      </c>
      <c r="F17" s="25">
        <f>VLOOKUP($A17,'Exports, FOB'!$B:$AE,F$1,FALSE)+VLOOKUP($A17,'Imports, CIF'!$B:$AE,F$1,FALSE)</f>
        <v>5368.0519999999997</v>
      </c>
      <c r="G17" s="25">
        <f>VLOOKUP($A17,'Exports, FOB'!$B:$AE,G$1,FALSE)+VLOOKUP($A17,'Imports, CIF'!$B:$AE,G$1,FALSE)</f>
        <v>5692.4110000000001</v>
      </c>
      <c r="H17" s="25">
        <f>VLOOKUP($A17,'Exports, FOB'!$B:$AE,H$1,FALSE)+VLOOKUP($A17,'Imports, CIF'!$B:$AE,H$1,FALSE)</f>
        <v>5784.0265730000001</v>
      </c>
      <c r="I17" s="25">
        <f>VLOOKUP($A17,'Exports, FOB'!$B:$AE,I$1,FALSE)+VLOOKUP($A17,'Imports, CIF'!$B:$AE,I$1,FALSE)</f>
        <v>4095.551744999997</v>
      </c>
      <c r="J17" s="25">
        <f>VLOOKUP($A17,'Exports, FOB'!$B:$AE,J$1,FALSE)+VLOOKUP($A17,'Imports, CIF'!$B:$AE,J$1,FALSE)</f>
        <v>4649.874025000001</v>
      </c>
      <c r="K17" s="25">
        <f>VLOOKUP($A17,'Exports, FOB'!$B:$AE,K$1,FALSE)+VLOOKUP($A17,'Imports, CIF'!$B:$AE,K$1,FALSE)</f>
        <v>6400.4490139999998</v>
      </c>
      <c r="L17" s="25">
        <f>VLOOKUP($A17,'Exports, FOB'!$B:$AE,L$1,FALSE)+VLOOKUP($A17,'Imports, CIF'!$B:$AE,L$1,FALSE)</f>
        <v>5981.7795989999995</v>
      </c>
      <c r="M17" s="25">
        <f>VLOOKUP($A17,'Exports, FOB'!$B:$AE,M$1,FALSE)+VLOOKUP($A17,'Imports, CIF'!$B:$AE,M$1,FALSE)</f>
        <v>5753.9805990000004</v>
      </c>
      <c r="N17" s="25">
        <f>VLOOKUP($A17,'Exports, FOB'!$B:$AE,N$1,FALSE)+VLOOKUP($A17,'Imports, CIF'!$B:$AE,N$1,FALSE)</f>
        <v>5851.6361109999998</v>
      </c>
      <c r="O17" s="25">
        <f>VLOOKUP($A17,'Exports, FOB'!$B:$AE,O$1,FALSE)+VLOOKUP($A17,'Imports, CIF'!$B:$AE,O$1,FALSE)</f>
        <v>6772.7601450000002</v>
      </c>
      <c r="P17" s="25">
        <f>VLOOKUP($A17,'Exports, FOB'!$B:$AE,P$1,FALSE)+VLOOKUP($A17,'Imports, CIF'!$B:$AE,P$1,FALSE)</f>
        <v>9954.7300230000001</v>
      </c>
      <c r="Q17" s="25">
        <f>VLOOKUP($A17,'Exports, FOB'!$B:$AE,Q$1,FALSE)+VLOOKUP($A17,'Imports, CIF'!$B:$AE,Q$1,FALSE)</f>
        <v>10569.393382999999</v>
      </c>
      <c r="R17" s="25">
        <f>VLOOKUP($A17,'Exports, FOB'!$B:$AE,R$1,FALSE)+VLOOKUP($A17,'Imports, CIF'!$B:$AE,R$1,FALSE)</f>
        <v>10779.421030000001</v>
      </c>
      <c r="S17" s="25">
        <f>VLOOKUP($A17,'Exports, FOB'!$B:$AE,S$1,FALSE)+VLOOKUP($A17,'Imports, CIF'!$B:$AE,S$1,FALSE)</f>
        <v>16042.588078000001</v>
      </c>
      <c r="T17" s="25">
        <f>VLOOKUP($A17,'Exports, FOB'!$B:$AE,T$1,FALSE)+VLOOKUP($A17,'Imports, CIF'!$B:$AE,T$1,FALSE)</f>
        <v>12887.540864999999</v>
      </c>
      <c r="U17" s="25">
        <f>VLOOKUP($A17,'Exports, FOB'!$B:$AE,U$1,FALSE)+VLOOKUP($A17,'Imports, CIF'!$B:$AE,U$1,FALSE)</f>
        <v>20277.640405999999</v>
      </c>
      <c r="V17" s="25">
        <f>VLOOKUP($A17,'Exports, FOB'!$B:$AE,V$1,FALSE)+VLOOKUP($A17,'Imports, CIF'!$B:$AE,V$1,FALSE)</f>
        <v>29388.550388000003</v>
      </c>
      <c r="W17" s="25">
        <f>VLOOKUP($A17,'Exports, FOB'!$B:$AE,W$1,FALSE)+VLOOKUP($A17,'Imports, CIF'!$B:$AE,W$1,FALSE)</f>
        <v>27020.230679</v>
      </c>
      <c r="X17" s="25">
        <f>VLOOKUP($A17,'Exports, FOB'!$B:$AE,X$1,FALSE)+VLOOKUP($A17,'Imports, CIF'!$B:$AE,X$1,FALSE)</f>
        <v>23015.109616000002</v>
      </c>
      <c r="Y17" s="25">
        <f>VLOOKUP($A17,'Exports, FOB'!$B:$AE,Y$1,FALSE)+VLOOKUP($A17,'Imports, CIF'!$B:$AE,Y$1,FALSE)</f>
        <v>22468.592022999997</v>
      </c>
      <c r="Z17" s="25">
        <f>VLOOKUP($A17,'Exports, FOB'!$B:$AE,Z$1,FALSE)+VLOOKUP($A17,'Imports, CIF'!$B:$AE,Z$1,FALSE)</f>
        <v>16076.948575999999</v>
      </c>
      <c r="AA17" s="25">
        <f>VLOOKUP($A17,'Exports, FOB'!$B:$AE,AA$1,FALSE)+VLOOKUP($A17,'Imports, CIF'!$B:$AE,AA$1,FALSE)</f>
        <v>13683.517532</v>
      </c>
      <c r="AB17" s="25">
        <f>VLOOKUP($A17,'Exports, FOB'!$B:$AE,AB$1,FALSE)+VLOOKUP($A17,'Imports, CIF'!$B:$AE,AB$1,FALSE)</f>
        <v>16322.662382999999</v>
      </c>
      <c r="AC17" s="25">
        <f>VLOOKUP($A17,'Exports, FOB'!$B:$AE,AC$1,FALSE)+VLOOKUP($A17,'Imports, CIF'!$B:$AE,AC$1,FALSE)</f>
        <v>18621.376075</v>
      </c>
      <c r="AD17" s="25">
        <f>VLOOKUP($A17,'Exports, FOB'!$B:$AE,AD$1,FALSE)+VLOOKUP($A17,'Imports, CIF'!$B:$AE,AD$1,FALSE)</f>
        <v>15655.668016</v>
      </c>
    </row>
    <row r="18" spans="1:30" x14ac:dyDescent="0.15">
      <c r="A18" s="26" t="s">
        <v>91</v>
      </c>
      <c r="B18" s="25">
        <f>VLOOKUP($A18,'Exports, FOB'!$B:$AE,B$1,FALSE)+VLOOKUP($A18,'Imports, CIF'!$B:$AE,B$1,FALSE)</f>
        <v>748.48232200000007</v>
      </c>
      <c r="C18" s="25">
        <f>VLOOKUP($A18,'Exports, FOB'!$B:$AE,C$1,FALSE)+VLOOKUP($A18,'Imports, CIF'!$B:$AE,C$1,FALSE)</f>
        <v>1012.1091270000001</v>
      </c>
      <c r="D18" s="25">
        <f>VLOOKUP($A18,'Exports, FOB'!$B:$AE,D$1,FALSE)+VLOOKUP($A18,'Imports, CIF'!$B:$AE,D$1,FALSE)</f>
        <v>1103.3931</v>
      </c>
      <c r="E18" s="25">
        <f>VLOOKUP($A18,'Exports, FOB'!$B:$AE,E$1,FALSE)+VLOOKUP($A18,'Imports, CIF'!$B:$AE,E$1,FALSE)</f>
        <v>1317.2660000000005</v>
      </c>
      <c r="F18" s="25">
        <f>VLOOKUP($A18,'Exports, FOB'!$B:$AE,F$1,FALSE)+VLOOKUP($A18,'Imports, CIF'!$B:$AE,F$1,FALSE)</f>
        <v>3581.7150000000006</v>
      </c>
      <c r="G18" s="25">
        <f>VLOOKUP($A18,'Exports, FOB'!$B:$AE,G$1,FALSE)+VLOOKUP($A18,'Imports, CIF'!$B:$AE,G$1,FALSE)</f>
        <v>1932.8729999999996</v>
      </c>
      <c r="H18" s="25">
        <f>VLOOKUP($A18,'Exports, FOB'!$B:$AE,H$1,FALSE)+VLOOKUP($A18,'Imports, CIF'!$B:$AE,H$1,FALSE)</f>
        <v>2222.0458009999998</v>
      </c>
      <c r="I18" s="25">
        <f>VLOOKUP($A18,'Exports, FOB'!$B:$AE,I$1,FALSE)+VLOOKUP($A18,'Imports, CIF'!$B:$AE,I$1,FALSE)</f>
        <v>1985.102693</v>
      </c>
      <c r="J18" s="25">
        <f>VLOOKUP($A18,'Exports, FOB'!$B:$AE,J$1,FALSE)+VLOOKUP($A18,'Imports, CIF'!$B:$AE,J$1,FALSE)</f>
        <v>1941.5839860000001</v>
      </c>
      <c r="K18" s="25">
        <f>VLOOKUP($A18,'Exports, FOB'!$B:$AE,K$1,FALSE)+VLOOKUP($A18,'Imports, CIF'!$B:$AE,K$1,FALSE)</f>
        <v>3102.4251789999998</v>
      </c>
      <c r="L18" s="25">
        <f>VLOOKUP($A18,'Exports, FOB'!$B:$AE,L$1,FALSE)+VLOOKUP($A18,'Imports, CIF'!$B:$AE,L$1,FALSE)</f>
        <v>2784.0899019999997</v>
      </c>
      <c r="M18" s="25">
        <f>VLOOKUP($A18,'Exports, FOB'!$B:$AE,M$1,FALSE)+VLOOKUP($A18,'Imports, CIF'!$B:$AE,M$1,FALSE)</f>
        <v>3067.3471</v>
      </c>
      <c r="N18" s="25">
        <f>VLOOKUP($A18,'Exports, FOB'!$B:$AE,N$1,FALSE)+VLOOKUP($A18,'Imports, CIF'!$B:$AE,N$1,FALSE)</f>
        <v>3502.038708</v>
      </c>
      <c r="O18" s="25">
        <f>VLOOKUP($A18,'Exports, FOB'!$B:$AE,O$1,FALSE)+VLOOKUP($A18,'Imports, CIF'!$B:$AE,O$1,FALSE)</f>
        <v>4697.9935320000004</v>
      </c>
      <c r="P18" s="25">
        <f>VLOOKUP($A18,'Exports, FOB'!$B:$AE,P$1,FALSE)+VLOOKUP($A18,'Imports, CIF'!$B:$AE,P$1,FALSE)</f>
        <v>5579.82575</v>
      </c>
      <c r="Q18" s="25">
        <f>VLOOKUP($A18,'Exports, FOB'!$B:$AE,Q$1,FALSE)+VLOOKUP($A18,'Imports, CIF'!$B:$AE,Q$1,FALSE)</f>
        <v>7304.0911039999992</v>
      </c>
      <c r="R18" s="25">
        <f>VLOOKUP($A18,'Exports, FOB'!$B:$AE,R$1,FALSE)+VLOOKUP($A18,'Imports, CIF'!$B:$AE,R$1,FALSE)</f>
        <v>11507.990788999999</v>
      </c>
      <c r="S18" s="25">
        <f>VLOOKUP($A18,'Exports, FOB'!$B:$AE,S$1,FALSE)+VLOOKUP($A18,'Imports, CIF'!$B:$AE,S$1,FALSE)</f>
        <v>15355.697125999999</v>
      </c>
      <c r="T18" s="25">
        <f>VLOOKUP($A18,'Exports, FOB'!$B:$AE,T$1,FALSE)+VLOOKUP($A18,'Imports, CIF'!$B:$AE,T$1,FALSE)</f>
        <v>12500.255023000002</v>
      </c>
      <c r="U18" s="25">
        <f>VLOOKUP($A18,'Exports, FOB'!$B:$AE,U$1,FALSE)+VLOOKUP($A18,'Imports, CIF'!$B:$AE,U$1,FALSE)</f>
        <v>18011.053591000004</v>
      </c>
      <c r="V18" s="25">
        <f>VLOOKUP($A18,'Exports, FOB'!$B:$AE,V$1,FALSE)+VLOOKUP($A18,'Imports, CIF'!$B:$AE,V$1,FALSE)</f>
        <v>21400.713601000003</v>
      </c>
      <c r="W18" s="25">
        <f>VLOOKUP($A18,'Exports, FOB'!$B:$AE,W$1,FALSE)+VLOOKUP($A18,'Imports, CIF'!$B:$AE,W$1,FALSE)</f>
        <v>23523.858069000002</v>
      </c>
      <c r="X18" s="25">
        <f>VLOOKUP($A18,'Exports, FOB'!$B:$AE,X$1,FALSE)+VLOOKUP($A18,'Imports, CIF'!$B:$AE,X$1,FALSE)</f>
        <v>23989.142447999999</v>
      </c>
      <c r="Y18" s="25">
        <f>VLOOKUP($A18,'Exports, FOB'!$B:$AE,Y$1,FALSE)+VLOOKUP($A18,'Imports, CIF'!$B:$AE,Y$1,FALSE)</f>
        <v>20614.368553</v>
      </c>
      <c r="Z18" s="25">
        <f>VLOOKUP($A18,'Exports, FOB'!$B:$AE,Z$1,FALSE)+VLOOKUP($A18,'Imports, CIF'!$B:$AE,Z$1,FALSE)</f>
        <v>16157.575769999999</v>
      </c>
      <c r="AA18" s="25">
        <f>VLOOKUP($A18,'Exports, FOB'!$B:$AE,AA$1,FALSE)+VLOOKUP($A18,'Imports, CIF'!$B:$AE,AA$1,FALSE)</f>
        <v>14322.609504</v>
      </c>
      <c r="AB18" s="25">
        <f>VLOOKUP($A18,'Exports, FOB'!$B:$AE,AB$1,FALSE)+VLOOKUP($A18,'Imports, CIF'!$B:$AE,AB$1,FALSE)</f>
        <v>17299.337181999999</v>
      </c>
      <c r="AC18" s="25">
        <f>VLOOKUP($A18,'Exports, FOB'!$B:$AE,AC$1,FALSE)+VLOOKUP($A18,'Imports, CIF'!$B:$AE,AC$1,FALSE)</f>
        <v>18039.560425000003</v>
      </c>
      <c r="AD18" s="25">
        <f>VLOOKUP($A18,'Exports, FOB'!$B:$AE,AD$1,FALSE)+VLOOKUP($A18,'Imports, CIF'!$B:$AE,AD$1,FALSE)</f>
        <v>16577.088462</v>
      </c>
    </row>
    <row r="19" spans="1:30" x14ac:dyDescent="0.15">
      <c r="A19" s="26" t="s">
        <v>242</v>
      </c>
      <c r="B19" s="25">
        <f>VLOOKUP($A19,'Exports, FOB'!$B:$AE,B$1,FALSE)+VLOOKUP($A19,'Imports, CIF'!$B:$AE,B$1,FALSE)</f>
        <v>138.08672100000001</v>
      </c>
      <c r="C19" s="25">
        <f>VLOOKUP($A19,'Exports, FOB'!$B:$AE,C$1,FALSE)+VLOOKUP($A19,'Imports, CIF'!$B:$AE,C$1,FALSE)</f>
        <v>143.421674</v>
      </c>
      <c r="D19" s="25">
        <f>VLOOKUP($A19,'Exports, FOB'!$B:$AE,D$1,FALSE)+VLOOKUP($A19,'Imports, CIF'!$B:$AE,D$1,FALSE)</f>
        <v>198.57533100000001</v>
      </c>
      <c r="E19" s="25">
        <f>VLOOKUP($A19,'Exports, FOB'!$B:$AE,E$1,FALSE)+VLOOKUP($A19,'Imports, CIF'!$B:$AE,E$1,FALSE)</f>
        <v>185.93400000000003</v>
      </c>
      <c r="F19" s="25">
        <f>VLOOKUP($A19,'Exports, FOB'!$B:$AE,F$1,FALSE)+VLOOKUP($A19,'Imports, CIF'!$B:$AE,F$1,FALSE)</f>
        <v>180.86500000000001</v>
      </c>
      <c r="G19" s="25">
        <f>VLOOKUP($A19,'Exports, FOB'!$B:$AE,G$1,FALSE)+VLOOKUP($A19,'Imports, CIF'!$B:$AE,G$1,FALSE)</f>
        <v>241.70199999999991</v>
      </c>
      <c r="H19" s="25">
        <f>VLOOKUP($A19,'Exports, FOB'!$B:$AE,H$1,FALSE)+VLOOKUP($A19,'Imports, CIF'!$B:$AE,H$1,FALSE)</f>
        <v>230.54654499999998</v>
      </c>
      <c r="I19" s="25">
        <f>VLOOKUP($A19,'Exports, FOB'!$B:$AE,I$1,FALSE)+VLOOKUP($A19,'Imports, CIF'!$B:$AE,I$1,FALSE)</f>
        <v>254.87294699999998</v>
      </c>
      <c r="J19" s="25">
        <f>VLOOKUP($A19,'Exports, FOB'!$B:$AE,J$1,FALSE)+VLOOKUP($A19,'Imports, CIF'!$B:$AE,J$1,FALSE)</f>
        <v>203.92571599999999</v>
      </c>
      <c r="K19" s="25">
        <f>VLOOKUP($A19,'Exports, FOB'!$B:$AE,K$1,FALSE)+VLOOKUP($A19,'Imports, CIF'!$B:$AE,K$1,FALSE)</f>
        <v>273.64813300000003</v>
      </c>
      <c r="L19" s="25">
        <f>VLOOKUP($A19,'Exports, FOB'!$B:$AE,L$1,FALSE)+VLOOKUP($A19,'Imports, CIF'!$B:$AE,L$1,FALSE)</f>
        <v>254.60820000000001</v>
      </c>
      <c r="M19" s="25">
        <f>VLOOKUP($A19,'Exports, FOB'!$B:$AE,M$1,FALSE)+VLOOKUP($A19,'Imports, CIF'!$B:$AE,M$1,FALSE)</f>
        <v>288.03499799999997</v>
      </c>
      <c r="N19" s="25">
        <f>VLOOKUP($A19,'Exports, FOB'!$B:$AE,N$1,FALSE)+VLOOKUP($A19,'Imports, CIF'!$B:$AE,N$1,FALSE)</f>
        <v>268.99012600000003</v>
      </c>
      <c r="O19" s="25">
        <f>VLOOKUP($A19,'Exports, FOB'!$B:$AE,O$1,FALSE)+VLOOKUP($A19,'Imports, CIF'!$B:$AE,O$1,FALSE)</f>
        <v>309.04775899999999</v>
      </c>
      <c r="P19" s="25">
        <f>VLOOKUP($A19,'Exports, FOB'!$B:$AE,P$1,FALSE)+VLOOKUP($A19,'Imports, CIF'!$B:$AE,P$1,FALSE)</f>
        <v>323.33438000000001</v>
      </c>
      <c r="Q19" s="25">
        <f>VLOOKUP($A19,'Exports, FOB'!$B:$AE,Q$1,FALSE)+VLOOKUP($A19,'Imports, CIF'!$B:$AE,Q$1,FALSE)</f>
        <v>377.94182000000001</v>
      </c>
      <c r="R19" s="25">
        <f>VLOOKUP($A19,'Exports, FOB'!$B:$AE,R$1,FALSE)+VLOOKUP($A19,'Imports, CIF'!$B:$AE,R$1,FALSE)</f>
        <v>428.74761100000001</v>
      </c>
      <c r="S19" s="25">
        <f>VLOOKUP($A19,'Exports, FOB'!$B:$AE,S$1,FALSE)+VLOOKUP($A19,'Imports, CIF'!$B:$AE,S$1,FALSE)</f>
        <v>575.45900499999993</v>
      </c>
      <c r="T19" s="25">
        <f>VLOOKUP($A19,'Exports, FOB'!$B:$AE,T$1,FALSE)+VLOOKUP($A19,'Imports, CIF'!$B:$AE,T$1,FALSE)</f>
        <v>523.76762400000007</v>
      </c>
      <c r="U19" s="25">
        <f>VLOOKUP($A19,'Exports, FOB'!$B:$AE,U$1,FALSE)+VLOOKUP($A19,'Imports, CIF'!$B:$AE,U$1,FALSE)</f>
        <v>975.52766100000008</v>
      </c>
      <c r="V19" s="25">
        <f>VLOOKUP($A19,'Exports, FOB'!$B:$AE,V$1,FALSE)+VLOOKUP($A19,'Imports, CIF'!$B:$AE,V$1,FALSE)</f>
        <v>1071.063091</v>
      </c>
      <c r="W19" s="25">
        <f>VLOOKUP($A19,'Exports, FOB'!$B:$AE,W$1,FALSE)+VLOOKUP($A19,'Imports, CIF'!$B:$AE,W$1,FALSE)</f>
        <v>1218.320518</v>
      </c>
      <c r="X19" s="25">
        <f>VLOOKUP($A19,'Exports, FOB'!$B:$AE,X$1,FALSE)+VLOOKUP($A19,'Imports, CIF'!$B:$AE,X$1,FALSE)</f>
        <v>1203.067955</v>
      </c>
      <c r="Y19" s="25">
        <f>VLOOKUP($A19,'Exports, FOB'!$B:$AE,Y$1,FALSE)+VLOOKUP($A19,'Imports, CIF'!$B:$AE,Y$1,FALSE)</f>
        <v>1038.336331</v>
      </c>
      <c r="Z19" s="25">
        <f>VLOOKUP($A19,'Exports, FOB'!$B:$AE,Z$1,FALSE)+VLOOKUP($A19,'Imports, CIF'!$B:$AE,Z$1,FALSE)</f>
        <v>1021.556144</v>
      </c>
      <c r="AA19" s="25">
        <f>VLOOKUP($A19,'Exports, FOB'!$B:$AE,AA$1,FALSE)+VLOOKUP($A19,'Imports, CIF'!$B:$AE,AA$1,FALSE)</f>
        <v>992.08070599999996</v>
      </c>
      <c r="AB19" s="25">
        <f>VLOOKUP($A19,'Exports, FOB'!$B:$AE,AB$1,FALSE)+VLOOKUP($A19,'Imports, CIF'!$B:$AE,AB$1,FALSE)</f>
        <v>1206.113302</v>
      </c>
      <c r="AC19" s="25">
        <f>VLOOKUP($A19,'Exports, FOB'!$B:$AE,AC$1,FALSE)+VLOOKUP($A19,'Imports, CIF'!$B:$AE,AC$1,FALSE)</f>
        <v>1192.8533809999999</v>
      </c>
      <c r="AD19" s="25">
        <f>VLOOKUP($A19,'Exports, FOB'!$B:$AE,AD$1,FALSE)+VLOOKUP($A19,'Imports, CIF'!$B:$AE,AD$1,FALSE)</f>
        <v>1204.993393</v>
      </c>
    </row>
    <row r="20" spans="1:30" x14ac:dyDescent="0.15">
      <c r="A20" s="26" t="s">
        <v>52</v>
      </c>
      <c r="B20" s="25">
        <f>VLOOKUP($A20,'Exports, FOB'!$B:$AE,B$1,FALSE)+VLOOKUP($A20,'Imports, CIF'!$B:$AE,B$1,FALSE)</f>
        <v>1342.485735</v>
      </c>
      <c r="C20" s="25">
        <f>VLOOKUP($A20,'Exports, FOB'!$B:$AE,C$1,FALSE)+VLOOKUP($A20,'Imports, CIF'!$B:$AE,C$1,FALSE)</f>
        <v>1606.747695</v>
      </c>
      <c r="D20" s="25">
        <f>VLOOKUP($A20,'Exports, FOB'!$B:$AE,D$1,FALSE)+VLOOKUP($A20,'Imports, CIF'!$B:$AE,D$1,FALSE)</f>
        <v>1712.4606180000001</v>
      </c>
      <c r="E20" s="25">
        <f>VLOOKUP($A20,'Exports, FOB'!$B:$AE,E$1,FALSE)+VLOOKUP($A20,'Imports, CIF'!$B:$AE,E$1,FALSE)</f>
        <v>1887.1860000000006</v>
      </c>
      <c r="F20" s="25">
        <f>VLOOKUP($A20,'Exports, FOB'!$B:$AE,F$1,FALSE)+VLOOKUP($A20,'Imports, CIF'!$B:$AE,F$1,FALSE)</f>
        <v>2294.4589999999998</v>
      </c>
      <c r="G20" s="25">
        <f>VLOOKUP($A20,'Exports, FOB'!$B:$AE,G$1,FALSE)+VLOOKUP($A20,'Imports, CIF'!$B:$AE,G$1,FALSE)</f>
        <v>2159.563000000001</v>
      </c>
      <c r="H20" s="25">
        <f>VLOOKUP($A20,'Exports, FOB'!$B:$AE,H$1,FALSE)+VLOOKUP($A20,'Imports, CIF'!$B:$AE,H$1,FALSE)</f>
        <v>2408.2575869999996</v>
      </c>
      <c r="I20" s="25">
        <f>VLOOKUP($A20,'Exports, FOB'!$B:$AE,I$1,FALSE)+VLOOKUP($A20,'Imports, CIF'!$B:$AE,I$1,FALSE)</f>
        <v>1850.6322939999989</v>
      </c>
      <c r="J20" s="25">
        <f>VLOOKUP($A20,'Exports, FOB'!$B:$AE,J$1,FALSE)+VLOOKUP($A20,'Imports, CIF'!$B:$AE,J$1,FALSE)</f>
        <v>1890.340643999999</v>
      </c>
      <c r="K20" s="25">
        <f>VLOOKUP($A20,'Exports, FOB'!$B:$AE,K$1,FALSE)+VLOOKUP($A20,'Imports, CIF'!$B:$AE,K$1,FALSE)</f>
        <v>2271.8204470000001</v>
      </c>
      <c r="L20" s="25">
        <f>VLOOKUP($A20,'Exports, FOB'!$B:$AE,L$1,FALSE)+VLOOKUP($A20,'Imports, CIF'!$B:$AE,L$1,FALSE)</f>
        <v>1842.006398</v>
      </c>
      <c r="M20" s="25">
        <f>VLOOKUP($A20,'Exports, FOB'!$B:$AE,M$1,FALSE)+VLOOKUP($A20,'Imports, CIF'!$B:$AE,M$1,FALSE)</f>
        <v>1970.5847979999999</v>
      </c>
      <c r="N20" s="25">
        <f>VLOOKUP($A20,'Exports, FOB'!$B:$AE,N$1,FALSE)+VLOOKUP($A20,'Imports, CIF'!$B:$AE,N$1,FALSE)</f>
        <v>1771.096511</v>
      </c>
      <c r="O20" s="25">
        <f>VLOOKUP($A20,'Exports, FOB'!$B:$AE,O$1,FALSE)+VLOOKUP($A20,'Imports, CIF'!$B:$AE,O$1,FALSE)</f>
        <v>2272.131206</v>
      </c>
      <c r="P20" s="25">
        <f>VLOOKUP($A20,'Exports, FOB'!$B:$AE,P$1,FALSE)+VLOOKUP($A20,'Imports, CIF'!$B:$AE,P$1,FALSE)</f>
        <v>2602.6508900000003</v>
      </c>
      <c r="Q20" s="25">
        <f>VLOOKUP($A20,'Exports, FOB'!$B:$AE,Q$1,FALSE)+VLOOKUP($A20,'Imports, CIF'!$B:$AE,Q$1,FALSE)</f>
        <v>3033.7942969999999</v>
      </c>
      <c r="R20" s="25">
        <f>VLOOKUP($A20,'Exports, FOB'!$B:$AE,R$1,FALSE)+VLOOKUP($A20,'Imports, CIF'!$B:$AE,R$1,FALSE)</f>
        <v>3253.4534269999999</v>
      </c>
      <c r="S20" s="25">
        <f>VLOOKUP($A20,'Exports, FOB'!$B:$AE,S$1,FALSE)+VLOOKUP($A20,'Imports, CIF'!$B:$AE,S$1,FALSE)</f>
        <v>4530.5250050000004</v>
      </c>
      <c r="T20" s="25">
        <f>VLOOKUP($A20,'Exports, FOB'!$B:$AE,T$1,FALSE)+VLOOKUP($A20,'Imports, CIF'!$B:$AE,T$1,FALSE)</f>
        <v>3463.1257820000001</v>
      </c>
      <c r="U20" s="25">
        <f>VLOOKUP($A20,'Exports, FOB'!$B:$AE,U$1,FALSE)+VLOOKUP($A20,'Imports, CIF'!$B:$AE,U$1,FALSE)</f>
        <v>4404.3700849999996</v>
      </c>
      <c r="V20" s="25">
        <f>VLOOKUP($A20,'Exports, FOB'!$B:$AE,V$1,FALSE)+VLOOKUP($A20,'Imports, CIF'!$B:$AE,V$1,FALSE)</f>
        <v>5940.9750180000001</v>
      </c>
      <c r="W20" s="25">
        <f>VLOOKUP($A20,'Exports, FOB'!$B:$AE,W$1,FALSE)+VLOOKUP($A20,'Imports, CIF'!$B:$AE,W$1,FALSE)</f>
        <v>5544.5306710000004</v>
      </c>
      <c r="X20" s="25">
        <f>VLOOKUP($A20,'Exports, FOB'!$B:$AE,X$1,FALSE)+VLOOKUP($A20,'Imports, CIF'!$B:$AE,X$1,FALSE)</f>
        <v>5139.7800380000008</v>
      </c>
      <c r="Y20" s="25">
        <f>VLOOKUP($A20,'Exports, FOB'!$B:$AE,Y$1,FALSE)+VLOOKUP($A20,'Imports, CIF'!$B:$AE,Y$1,FALSE)</f>
        <v>4892.8506699999998</v>
      </c>
      <c r="Z20" s="25">
        <f>VLOOKUP($A20,'Exports, FOB'!$B:$AE,Z$1,FALSE)+VLOOKUP($A20,'Imports, CIF'!$B:$AE,Z$1,FALSE)</f>
        <v>4227.3326640000005</v>
      </c>
      <c r="AA20" s="25">
        <f>VLOOKUP($A20,'Exports, FOB'!$B:$AE,AA$1,FALSE)+VLOOKUP($A20,'Imports, CIF'!$B:$AE,AA$1,FALSE)</f>
        <v>3978.5315309999996</v>
      </c>
      <c r="AB20" s="25">
        <f>VLOOKUP($A20,'Exports, FOB'!$B:$AE,AB$1,FALSE)+VLOOKUP($A20,'Imports, CIF'!$B:$AE,AB$1,FALSE)</f>
        <v>5064.3021769999996</v>
      </c>
      <c r="AC20" s="25">
        <f>VLOOKUP($A20,'Exports, FOB'!$B:$AE,AC$1,FALSE)+VLOOKUP($A20,'Imports, CIF'!$B:$AE,AC$1,FALSE)</f>
        <v>5137.4192970000004</v>
      </c>
      <c r="AD20" s="25">
        <f>VLOOKUP($A20,'Exports, FOB'!$B:$AE,AD$1,FALSE)+VLOOKUP($A20,'Imports, CIF'!$B:$AE,AD$1,FALSE)</f>
        <v>4036.9628710000002</v>
      </c>
    </row>
    <row r="21" spans="1:30" x14ac:dyDescent="0.15">
      <c r="A21" s="26" t="s">
        <v>67</v>
      </c>
      <c r="B21" s="25">
        <f>VLOOKUP($A21,'Exports, FOB'!$B:$AE,B$1,FALSE)+VLOOKUP($A21,'Imports, CIF'!$B:$AE,B$1,FALSE)</f>
        <v>144.80940600000005</v>
      </c>
      <c r="C21" s="25">
        <f>VLOOKUP($A21,'Exports, FOB'!$B:$AE,C$1,FALSE)+VLOOKUP($A21,'Imports, CIF'!$B:$AE,C$1,FALSE)</f>
        <v>173.33483200000001</v>
      </c>
      <c r="D21" s="25">
        <f>VLOOKUP($A21,'Exports, FOB'!$B:$AE,D$1,FALSE)+VLOOKUP($A21,'Imports, CIF'!$B:$AE,D$1,FALSE)</f>
        <v>222.3536940000001</v>
      </c>
      <c r="E21" s="25">
        <f>VLOOKUP($A21,'Exports, FOB'!$B:$AE,E$1,FALSE)+VLOOKUP($A21,'Imports, CIF'!$B:$AE,E$1,FALSE)</f>
        <v>207.8780000000001</v>
      </c>
      <c r="F21" s="25">
        <f>VLOOKUP($A21,'Exports, FOB'!$B:$AE,F$1,FALSE)+VLOOKUP($A21,'Imports, CIF'!$B:$AE,F$1,FALSE)</f>
        <v>335.47400000000005</v>
      </c>
      <c r="G21" s="25">
        <f>VLOOKUP($A21,'Exports, FOB'!$B:$AE,G$1,FALSE)+VLOOKUP($A21,'Imports, CIF'!$B:$AE,G$1,FALSE)</f>
        <v>345.26999999999992</v>
      </c>
      <c r="H21" s="25">
        <f>VLOOKUP($A21,'Exports, FOB'!$B:$AE,H$1,FALSE)+VLOOKUP($A21,'Imports, CIF'!$B:$AE,H$1,FALSE)</f>
        <v>296.75839999999999</v>
      </c>
      <c r="I21" s="25">
        <f>VLOOKUP($A21,'Exports, FOB'!$B:$AE,I$1,FALSE)+VLOOKUP($A21,'Imports, CIF'!$B:$AE,I$1,FALSE)</f>
        <v>246.74913500000002</v>
      </c>
      <c r="J21" s="25">
        <f>VLOOKUP($A21,'Exports, FOB'!$B:$AE,J$1,FALSE)+VLOOKUP($A21,'Imports, CIF'!$B:$AE,J$1,FALSE)</f>
        <v>218.46166700000001</v>
      </c>
      <c r="K21" s="25">
        <f>VLOOKUP($A21,'Exports, FOB'!$B:$AE,K$1,FALSE)+VLOOKUP($A21,'Imports, CIF'!$B:$AE,K$1,FALSE)</f>
        <v>335.34578099999999</v>
      </c>
      <c r="L21" s="25">
        <f>VLOOKUP($A21,'Exports, FOB'!$B:$AE,L$1,FALSE)+VLOOKUP($A21,'Imports, CIF'!$B:$AE,L$1,FALSE)</f>
        <v>355.82560100000001</v>
      </c>
      <c r="M21" s="25">
        <f>VLOOKUP($A21,'Exports, FOB'!$B:$AE,M$1,FALSE)+VLOOKUP($A21,'Imports, CIF'!$B:$AE,M$1,FALSE)</f>
        <v>305.81559900000002</v>
      </c>
      <c r="N21" s="25">
        <f>VLOOKUP($A21,'Exports, FOB'!$B:$AE,N$1,FALSE)+VLOOKUP($A21,'Imports, CIF'!$B:$AE,N$1,FALSE)</f>
        <v>309.80697700000002</v>
      </c>
      <c r="O21" s="25">
        <f>VLOOKUP($A21,'Exports, FOB'!$B:$AE,O$1,FALSE)+VLOOKUP($A21,'Imports, CIF'!$B:$AE,O$1,FALSE)</f>
        <v>410.82506000000001</v>
      </c>
      <c r="P21" s="25">
        <f>VLOOKUP($A21,'Exports, FOB'!$B:$AE,P$1,FALSE)+VLOOKUP($A21,'Imports, CIF'!$B:$AE,P$1,FALSE)</f>
        <v>538.26553200000001</v>
      </c>
      <c r="Q21" s="25">
        <f>VLOOKUP($A21,'Exports, FOB'!$B:$AE,Q$1,FALSE)+VLOOKUP($A21,'Imports, CIF'!$B:$AE,Q$1,FALSE)</f>
        <v>653.7968350000001</v>
      </c>
      <c r="R21" s="25">
        <f>VLOOKUP($A21,'Exports, FOB'!$B:$AE,R$1,FALSE)+VLOOKUP($A21,'Imports, CIF'!$B:$AE,R$1,FALSE)</f>
        <v>865.70014800000001</v>
      </c>
      <c r="S21" s="25">
        <f>VLOOKUP($A21,'Exports, FOB'!$B:$AE,S$1,FALSE)+VLOOKUP($A21,'Imports, CIF'!$B:$AE,S$1,FALSE)</f>
        <v>1248.9238249999999</v>
      </c>
      <c r="T21" s="25">
        <f>VLOOKUP($A21,'Exports, FOB'!$B:$AE,T$1,FALSE)+VLOOKUP($A21,'Imports, CIF'!$B:$AE,T$1,FALSE)</f>
        <v>906.28645299999994</v>
      </c>
      <c r="U21" s="25">
        <f>VLOOKUP($A21,'Exports, FOB'!$B:$AE,U$1,FALSE)+VLOOKUP($A21,'Imports, CIF'!$B:$AE,U$1,FALSE)</f>
        <v>1123.166299</v>
      </c>
      <c r="V21" s="25">
        <f>VLOOKUP($A21,'Exports, FOB'!$B:$AE,V$1,FALSE)+VLOOKUP($A21,'Imports, CIF'!$B:$AE,V$1,FALSE)</f>
        <v>1100.9365229999999</v>
      </c>
      <c r="W21" s="25">
        <f>VLOOKUP($A21,'Exports, FOB'!$B:$AE,W$1,FALSE)+VLOOKUP($A21,'Imports, CIF'!$B:$AE,W$1,FALSE)</f>
        <v>1137.263516</v>
      </c>
      <c r="X21" s="25">
        <f>VLOOKUP($A21,'Exports, FOB'!$B:$AE,X$1,FALSE)+VLOOKUP($A21,'Imports, CIF'!$B:$AE,X$1,FALSE)</f>
        <v>1275.5010319999999</v>
      </c>
      <c r="Y21" s="25">
        <f>VLOOKUP($A21,'Exports, FOB'!$B:$AE,Y$1,FALSE)+VLOOKUP($A21,'Imports, CIF'!$B:$AE,Y$1,FALSE)</f>
        <v>1322.813445</v>
      </c>
      <c r="Z21" s="25">
        <f>VLOOKUP($A21,'Exports, FOB'!$B:$AE,Z$1,FALSE)+VLOOKUP($A21,'Imports, CIF'!$B:$AE,Z$1,FALSE)</f>
        <v>1073.263463</v>
      </c>
      <c r="AA21" s="25">
        <f>VLOOKUP($A21,'Exports, FOB'!$B:$AE,AA$1,FALSE)+VLOOKUP($A21,'Imports, CIF'!$B:$AE,AA$1,FALSE)</f>
        <v>1027.447347</v>
      </c>
      <c r="AB21" s="25">
        <f>VLOOKUP($A21,'Exports, FOB'!$B:$AE,AB$1,FALSE)+VLOOKUP($A21,'Imports, CIF'!$B:$AE,AB$1,FALSE)</f>
        <v>1188.598892</v>
      </c>
      <c r="AC21" s="25">
        <f>VLOOKUP($A21,'Exports, FOB'!$B:$AE,AC$1,FALSE)+VLOOKUP($A21,'Imports, CIF'!$B:$AE,AC$1,FALSE)</f>
        <v>1299.244727</v>
      </c>
      <c r="AD21" s="25">
        <f>VLOOKUP($A21,'Exports, FOB'!$B:$AE,AD$1,FALSE)+VLOOKUP($A21,'Imports, CIF'!$B:$AE,AD$1,FALSE)</f>
        <v>1211.1109099999999</v>
      </c>
    </row>
    <row r="22" spans="1:30" x14ac:dyDescent="0.15">
      <c r="A22" s="26" t="s">
        <v>68</v>
      </c>
      <c r="B22" s="25">
        <f>VLOOKUP($A22,'Exports, FOB'!$B:$AE,B$1,FALSE)+VLOOKUP($A22,'Imports, CIF'!$B:$AE,B$1,FALSE)</f>
        <v>57.773206999999999</v>
      </c>
      <c r="C22" s="25">
        <f>VLOOKUP($A22,'Exports, FOB'!$B:$AE,C$1,FALSE)+VLOOKUP($A22,'Imports, CIF'!$B:$AE,C$1,FALSE)</f>
        <v>49.196959</v>
      </c>
      <c r="D22" s="25">
        <f>VLOOKUP($A22,'Exports, FOB'!$B:$AE,D$1,FALSE)+VLOOKUP($A22,'Imports, CIF'!$B:$AE,D$1,FALSE)</f>
        <v>99.640511999999987</v>
      </c>
      <c r="E22" s="25">
        <f>VLOOKUP($A22,'Exports, FOB'!$B:$AE,E$1,FALSE)+VLOOKUP($A22,'Imports, CIF'!$B:$AE,E$1,FALSE)</f>
        <v>99.768000000000001</v>
      </c>
      <c r="F22" s="25">
        <f>VLOOKUP($A22,'Exports, FOB'!$B:$AE,F$1,FALSE)+VLOOKUP($A22,'Imports, CIF'!$B:$AE,F$1,FALSE)</f>
        <v>138.26900000000001</v>
      </c>
      <c r="G22" s="25">
        <f>VLOOKUP($A22,'Exports, FOB'!$B:$AE,G$1,FALSE)+VLOOKUP($A22,'Imports, CIF'!$B:$AE,G$1,FALSE)</f>
        <v>138.82099999999997</v>
      </c>
      <c r="H22" s="25">
        <f>VLOOKUP($A22,'Exports, FOB'!$B:$AE,H$1,FALSE)+VLOOKUP($A22,'Imports, CIF'!$B:$AE,H$1,FALSE)</f>
        <v>104.508043</v>
      </c>
      <c r="I22" s="25">
        <f>VLOOKUP($A22,'Exports, FOB'!$B:$AE,I$1,FALSE)+VLOOKUP($A22,'Imports, CIF'!$B:$AE,I$1,FALSE)</f>
        <v>63.611581000000001</v>
      </c>
      <c r="J22" s="25">
        <f>VLOOKUP($A22,'Exports, FOB'!$B:$AE,J$1,FALSE)+VLOOKUP($A22,'Imports, CIF'!$B:$AE,J$1,FALSE)</f>
        <v>65.974743000000004</v>
      </c>
      <c r="K22" s="25">
        <f>VLOOKUP($A22,'Exports, FOB'!$B:$AE,K$1,FALSE)+VLOOKUP($A22,'Imports, CIF'!$B:$AE,K$1,FALSE)</f>
        <v>82.086336000000003</v>
      </c>
      <c r="L22" s="25">
        <f>VLOOKUP($A22,'Exports, FOB'!$B:$AE,L$1,FALSE)+VLOOKUP($A22,'Imports, CIF'!$B:$AE,L$1,FALSE)</f>
        <v>65.648998000000006</v>
      </c>
      <c r="M22" s="25">
        <f>VLOOKUP($A22,'Exports, FOB'!$B:$AE,M$1,FALSE)+VLOOKUP($A22,'Imports, CIF'!$B:$AE,M$1,FALSE)</f>
        <v>60.072899000000007</v>
      </c>
      <c r="N22" s="25">
        <f>VLOOKUP($A22,'Exports, FOB'!$B:$AE,N$1,FALSE)+VLOOKUP($A22,'Imports, CIF'!$B:$AE,N$1,FALSE)</f>
        <v>84.406811000000005</v>
      </c>
      <c r="O22" s="25">
        <f>VLOOKUP($A22,'Exports, FOB'!$B:$AE,O$1,FALSE)+VLOOKUP($A22,'Imports, CIF'!$B:$AE,O$1,FALSE)</f>
        <v>168.52142900000001</v>
      </c>
      <c r="P22" s="25">
        <f>VLOOKUP($A22,'Exports, FOB'!$B:$AE,P$1,FALSE)+VLOOKUP($A22,'Imports, CIF'!$B:$AE,P$1,FALSE)</f>
        <v>106.64096699999999</v>
      </c>
      <c r="Q22" s="25">
        <f>VLOOKUP($A22,'Exports, FOB'!$B:$AE,Q$1,FALSE)+VLOOKUP($A22,'Imports, CIF'!$B:$AE,Q$1,FALSE)</f>
        <v>110.412049</v>
      </c>
      <c r="R22" s="25">
        <f>VLOOKUP($A22,'Exports, FOB'!$B:$AE,R$1,FALSE)+VLOOKUP($A22,'Imports, CIF'!$B:$AE,R$1,FALSE)</f>
        <v>132.981899</v>
      </c>
      <c r="S22" s="25">
        <f>VLOOKUP($A22,'Exports, FOB'!$B:$AE,S$1,FALSE)+VLOOKUP($A22,'Imports, CIF'!$B:$AE,S$1,FALSE)</f>
        <v>210.07698299999998</v>
      </c>
      <c r="T22" s="25">
        <f>VLOOKUP($A22,'Exports, FOB'!$B:$AE,T$1,FALSE)+VLOOKUP($A22,'Imports, CIF'!$B:$AE,T$1,FALSE)</f>
        <v>144.635413</v>
      </c>
      <c r="U22" s="25">
        <f>VLOOKUP($A22,'Exports, FOB'!$B:$AE,U$1,FALSE)+VLOOKUP($A22,'Imports, CIF'!$B:$AE,U$1,FALSE)</f>
        <v>353.79303999999996</v>
      </c>
      <c r="V22" s="25">
        <f>VLOOKUP($A22,'Exports, FOB'!$B:$AE,V$1,FALSE)+VLOOKUP($A22,'Imports, CIF'!$B:$AE,V$1,FALSE)</f>
        <v>309.52685100000002</v>
      </c>
      <c r="W22" s="25">
        <f>VLOOKUP($A22,'Exports, FOB'!$B:$AE,W$1,FALSE)+VLOOKUP($A22,'Imports, CIF'!$B:$AE,W$1,FALSE)</f>
        <v>321.887247</v>
      </c>
      <c r="X22" s="25">
        <f>VLOOKUP($A22,'Exports, FOB'!$B:$AE,X$1,FALSE)+VLOOKUP($A22,'Imports, CIF'!$B:$AE,X$1,FALSE)</f>
        <v>298.96423499999997</v>
      </c>
      <c r="Y22" s="25">
        <f>VLOOKUP($A22,'Exports, FOB'!$B:$AE,Y$1,FALSE)+VLOOKUP($A22,'Imports, CIF'!$B:$AE,Y$1,FALSE)</f>
        <v>278.24105300000002</v>
      </c>
      <c r="Z22" s="25">
        <f>VLOOKUP($A22,'Exports, FOB'!$B:$AE,Z$1,FALSE)+VLOOKUP($A22,'Imports, CIF'!$B:$AE,Z$1,FALSE)</f>
        <v>291.90350599999999</v>
      </c>
      <c r="AA22" s="25">
        <f>VLOOKUP($A22,'Exports, FOB'!$B:$AE,AA$1,FALSE)+VLOOKUP($A22,'Imports, CIF'!$B:$AE,AA$1,FALSE)</f>
        <v>410.14811900000001</v>
      </c>
      <c r="AB22" s="25">
        <f>VLOOKUP($A22,'Exports, FOB'!$B:$AE,AB$1,FALSE)+VLOOKUP($A22,'Imports, CIF'!$B:$AE,AB$1,FALSE)</f>
        <v>351.64287099999996</v>
      </c>
      <c r="AC22" s="25">
        <f>VLOOKUP($A22,'Exports, FOB'!$B:$AE,AC$1,FALSE)+VLOOKUP($A22,'Imports, CIF'!$B:$AE,AC$1,FALSE)</f>
        <v>242.19928099999998</v>
      </c>
      <c r="AD22" s="25">
        <f>VLOOKUP($A22,'Exports, FOB'!$B:$AE,AD$1,FALSE)+VLOOKUP($A22,'Imports, CIF'!$B:$AE,AD$1,FALSE)</f>
        <v>286.07538999999997</v>
      </c>
    </row>
    <row r="23" spans="1:30" x14ac:dyDescent="0.15">
      <c r="A23" s="26" t="s">
        <v>248</v>
      </c>
      <c r="B23" s="25">
        <f>VLOOKUP($A23,'Exports, FOB'!$B:$AE,B$1,FALSE)+VLOOKUP($A23,'Imports, CIF'!$B:$AE,B$1,FALSE)</f>
        <v>2.5983680000000002</v>
      </c>
      <c r="C23" s="25">
        <f>VLOOKUP($A23,'Exports, FOB'!$B:$AE,C$1,FALSE)+VLOOKUP($A23,'Imports, CIF'!$B:$AE,C$1,FALSE)</f>
        <v>2.253393</v>
      </c>
      <c r="D23" s="25">
        <f>VLOOKUP($A23,'Exports, FOB'!$B:$AE,D$1,FALSE)+VLOOKUP($A23,'Imports, CIF'!$B:$AE,D$1,FALSE)</f>
        <v>16.563209000000001</v>
      </c>
      <c r="E23" s="25">
        <f>VLOOKUP($A23,'Exports, FOB'!$B:$AE,E$1,FALSE)+VLOOKUP($A23,'Imports, CIF'!$B:$AE,E$1,FALSE)</f>
        <v>43.804000000000009</v>
      </c>
      <c r="F23" s="25">
        <f>VLOOKUP($A23,'Exports, FOB'!$B:$AE,F$1,FALSE)+VLOOKUP($A23,'Imports, CIF'!$B:$AE,F$1,FALSE)</f>
        <v>48.447000000000003</v>
      </c>
      <c r="G23" s="25">
        <f>VLOOKUP($A23,'Exports, FOB'!$B:$AE,G$1,FALSE)+VLOOKUP($A23,'Imports, CIF'!$B:$AE,G$1,FALSE)</f>
        <v>51.120000000000005</v>
      </c>
      <c r="H23" s="25">
        <f>VLOOKUP($A23,'Exports, FOB'!$B:$AE,H$1,FALSE)+VLOOKUP($A23,'Imports, CIF'!$B:$AE,H$1,FALSE)</f>
        <v>58.284345999999999</v>
      </c>
      <c r="I23" s="25">
        <f>VLOOKUP($A23,'Exports, FOB'!$B:$AE,I$1,FALSE)+VLOOKUP($A23,'Imports, CIF'!$B:$AE,I$1,FALSE)</f>
        <v>40.546104999999997</v>
      </c>
      <c r="J23" s="25">
        <f>VLOOKUP($A23,'Exports, FOB'!$B:$AE,J$1,FALSE)+VLOOKUP($A23,'Imports, CIF'!$B:$AE,J$1,FALSE)</f>
        <v>45.909547999999987</v>
      </c>
      <c r="K23" s="25">
        <f>VLOOKUP($A23,'Exports, FOB'!$B:$AE,K$1,FALSE)+VLOOKUP($A23,'Imports, CIF'!$B:$AE,K$1,FALSE)</f>
        <v>62.696028999999996</v>
      </c>
      <c r="L23" s="25">
        <f>VLOOKUP($A23,'Exports, FOB'!$B:$AE,L$1,FALSE)+VLOOKUP($A23,'Imports, CIF'!$B:$AE,L$1,FALSE)</f>
        <v>66.825399000000004</v>
      </c>
      <c r="M23" s="25">
        <f>VLOOKUP($A23,'Exports, FOB'!$B:$AE,M$1,FALSE)+VLOOKUP($A23,'Imports, CIF'!$B:$AE,M$1,FALSE)</f>
        <v>52.942703000000002</v>
      </c>
      <c r="N23" s="25">
        <f>VLOOKUP($A23,'Exports, FOB'!$B:$AE,N$1,FALSE)+VLOOKUP($A23,'Imports, CIF'!$B:$AE,N$1,FALSE)</f>
        <v>41.687865000000002</v>
      </c>
      <c r="O23" s="25">
        <f>VLOOKUP($A23,'Exports, FOB'!$B:$AE,O$1,FALSE)+VLOOKUP($A23,'Imports, CIF'!$B:$AE,O$1,FALSE)</f>
        <v>50.980905</v>
      </c>
      <c r="P23" s="25">
        <f>VLOOKUP($A23,'Exports, FOB'!$B:$AE,P$1,FALSE)+VLOOKUP($A23,'Imports, CIF'!$B:$AE,P$1,FALSE)</f>
        <v>64.261051000000009</v>
      </c>
      <c r="Q23" s="25">
        <f>VLOOKUP($A23,'Exports, FOB'!$B:$AE,Q$1,FALSE)+VLOOKUP($A23,'Imports, CIF'!$B:$AE,Q$1,FALSE)</f>
        <v>65.574879999999993</v>
      </c>
      <c r="R23" s="25">
        <f>VLOOKUP($A23,'Exports, FOB'!$B:$AE,R$1,FALSE)+VLOOKUP($A23,'Imports, CIF'!$B:$AE,R$1,FALSE)</f>
        <v>70.116885999999994</v>
      </c>
      <c r="S23" s="25">
        <f>VLOOKUP($A23,'Exports, FOB'!$B:$AE,S$1,FALSE)+VLOOKUP($A23,'Imports, CIF'!$B:$AE,S$1,FALSE)</f>
        <v>88.492661999999996</v>
      </c>
      <c r="T23" s="25">
        <f>VLOOKUP($A23,'Exports, FOB'!$B:$AE,T$1,FALSE)+VLOOKUP($A23,'Imports, CIF'!$B:$AE,T$1,FALSE)</f>
        <v>87.643797000000006</v>
      </c>
      <c r="U23" s="25">
        <f>VLOOKUP($A23,'Exports, FOB'!$B:$AE,U$1,FALSE)+VLOOKUP($A23,'Imports, CIF'!$B:$AE,U$1,FALSE)</f>
        <v>125.637531</v>
      </c>
      <c r="V23" s="25">
        <f>VLOOKUP($A23,'Exports, FOB'!$B:$AE,V$1,FALSE)+VLOOKUP($A23,'Imports, CIF'!$B:$AE,V$1,FALSE)</f>
        <v>213.37118599999999</v>
      </c>
      <c r="W23" s="25">
        <f>VLOOKUP($A23,'Exports, FOB'!$B:$AE,W$1,FALSE)+VLOOKUP($A23,'Imports, CIF'!$B:$AE,W$1,FALSE)</f>
        <v>232.56733800000001</v>
      </c>
      <c r="X23" s="25">
        <f>VLOOKUP($A23,'Exports, FOB'!$B:$AE,X$1,FALSE)+VLOOKUP($A23,'Imports, CIF'!$B:$AE,X$1,FALSE)</f>
        <v>230.25188600000001</v>
      </c>
      <c r="Y23" s="25">
        <f>VLOOKUP($A23,'Exports, FOB'!$B:$AE,Y$1,FALSE)+VLOOKUP($A23,'Imports, CIF'!$B:$AE,Y$1,FALSE)</f>
        <v>277.22752000000003</v>
      </c>
      <c r="Z23" s="25">
        <f>VLOOKUP($A23,'Exports, FOB'!$B:$AE,Z$1,FALSE)+VLOOKUP($A23,'Imports, CIF'!$B:$AE,Z$1,FALSE)</f>
        <v>229.25721899999999</v>
      </c>
      <c r="AA23" s="25">
        <f>VLOOKUP($A23,'Exports, FOB'!$B:$AE,AA$1,FALSE)+VLOOKUP($A23,'Imports, CIF'!$B:$AE,AA$1,FALSE)</f>
        <v>218.41404999999997</v>
      </c>
      <c r="AB23" s="25">
        <f>VLOOKUP($A23,'Exports, FOB'!$B:$AE,AB$1,FALSE)+VLOOKUP($A23,'Imports, CIF'!$B:$AE,AB$1,FALSE)</f>
        <v>229.96529899999999</v>
      </c>
      <c r="AC23" s="25">
        <f>VLOOKUP($A23,'Exports, FOB'!$B:$AE,AC$1,FALSE)+VLOOKUP($A23,'Imports, CIF'!$B:$AE,AC$1,FALSE)</f>
        <v>278.57400899999999</v>
      </c>
      <c r="AD23" s="25">
        <f>VLOOKUP($A23,'Exports, FOB'!$B:$AE,AD$1,FALSE)+VLOOKUP($A23,'Imports, CIF'!$B:$AE,AD$1,FALSE)</f>
        <v>267.87889100000001</v>
      </c>
    </row>
    <row r="24" spans="1:30" x14ac:dyDescent="0.15">
      <c r="A24" s="26" t="s">
        <v>102</v>
      </c>
      <c r="B24" s="25">
        <f>VLOOKUP($A24,'Exports, FOB'!$B:$AE,B$1,FALSE)+VLOOKUP($A24,'Imports, CIF'!$B:$AE,B$1,FALSE)</f>
        <v>248.68424000000007</v>
      </c>
      <c r="C24" s="25">
        <f>VLOOKUP($A24,'Exports, FOB'!$B:$AE,C$1,FALSE)+VLOOKUP($A24,'Imports, CIF'!$B:$AE,C$1,FALSE)</f>
        <v>233.46515899999997</v>
      </c>
      <c r="D24" s="25">
        <f>VLOOKUP($A24,'Exports, FOB'!$B:$AE,D$1,FALSE)+VLOOKUP($A24,'Imports, CIF'!$B:$AE,D$1,FALSE)</f>
        <v>342.17379699999998</v>
      </c>
      <c r="E24" s="25">
        <f>VLOOKUP($A24,'Exports, FOB'!$B:$AE,E$1,FALSE)+VLOOKUP($A24,'Imports, CIF'!$B:$AE,E$1,FALSE)</f>
        <v>430.33899999999988</v>
      </c>
      <c r="F24" s="25">
        <f>VLOOKUP($A24,'Exports, FOB'!$B:$AE,F$1,FALSE)+VLOOKUP($A24,'Imports, CIF'!$B:$AE,F$1,FALSE)</f>
        <v>671.50599999999997</v>
      </c>
      <c r="G24" s="25">
        <f>VLOOKUP($A24,'Exports, FOB'!$B:$AE,G$1,FALSE)+VLOOKUP($A24,'Imports, CIF'!$B:$AE,G$1,FALSE)</f>
        <v>778.00299999999993</v>
      </c>
      <c r="H24" s="25">
        <f>VLOOKUP($A24,'Exports, FOB'!$B:$AE,H$1,FALSE)+VLOOKUP($A24,'Imports, CIF'!$B:$AE,H$1,FALSE)</f>
        <v>921.07209</v>
      </c>
      <c r="I24" s="25">
        <f>VLOOKUP($A24,'Exports, FOB'!$B:$AE,I$1,FALSE)+VLOOKUP($A24,'Imports, CIF'!$B:$AE,I$1,FALSE)</f>
        <v>772.38382099999978</v>
      </c>
      <c r="J24" s="25">
        <f>VLOOKUP($A24,'Exports, FOB'!$B:$AE,J$1,FALSE)+VLOOKUP($A24,'Imports, CIF'!$B:$AE,J$1,FALSE)</f>
        <v>750.19273700000008</v>
      </c>
      <c r="K24" s="25">
        <f>VLOOKUP($A24,'Exports, FOB'!$B:$AE,K$1,FALSE)+VLOOKUP($A24,'Imports, CIF'!$B:$AE,K$1,FALSE)</f>
        <v>934.26209600000004</v>
      </c>
      <c r="L24" s="25">
        <f>VLOOKUP($A24,'Exports, FOB'!$B:$AE,L$1,FALSE)+VLOOKUP($A24,'Imports, CIF'!$B:$AE,L$1,FALSE)</f>
        <v>908.64040199999999</v>
      </c>
      <c r="M24" s="25">
        <f>VLOOKUP($A24,'Exports, FOB'!$B:$AE,M$1,FALSE)+VLOOKUP($A24,'Imports, CIF'!$B:$AE,M$1,FALSE)</f>
        <v>891.88459899999998</v>
      </c>
      <c r="N24" s="25">
        <f>VLOOKUP($A24,'Exports, FOB'!$B:$AE,N$1,FALSE)+VLOOKUP($A24,'Imports, CIF'!$B:$AE,N$1,FALSE)</f>
        <v>1127.3272400000001</v>
      </c>
      <c r="O24" s="25">
        <f>VLOOKUP($A24,'Exports, FOB'!$B:$AE,O$1,FALSE)+VLOOKUP($A24,'Imports, CIF'!$B:$AE,O$1,FALSE)</f>
        <v>1466.1692890000002</v>
      </c>
      <c r="P24" s="25">
        <f>VLOOKUP($A24,'Exports, FOB'!$B:$AE,P$1,FALSE)+VLOOKUP($A24,'Imports, CIF'!$B:$AE,P$1,FALSE)</f>
        <v>1741.3522590000002</v>
      </c>
      <c r="Q24" s="25">
        <f>VLOOKUP($A24,'Exports, FOB'!$B:$AE,Q$1,FALSE)+VLOOKUP($A24,'Imports, CIF'!$B:$AE,Q$1,FALSE)</f>
        <v>1690.3146019999999</v>
      </c>
      <c r="R24" s="25">
        <f>VLOOKUP($A24,'Exports, FOB'!$B:$AE,R$1,FALSE)+VLOOKUP($A24,'Imports, CIF'!$B:$AE,R$1,FALSE)</f>
        <v>2213.5330789999998</v>
      </c>
      <c r="S24" s="25">
        <f>VLOOKUP($A24,'Exports, FOB'!$B:$AE,S$1,FALSE)+VLOOKUP($A24,'Imports, CIF'!$B:$AE,S$1,FALSE)</f>
        <v>2809.1503669999997</v>
      </c>
      <c r="T24" s="25">
        <f>VLOOKUP($A24,'Exports, FOB'!$B:$AE,T$1,FALSE)+VLOOKUP($A24,'Imports, CIF'!$B:$AE,T$1,FALSE)</f>
        <v>2949.8993350000001</v>
      </c>
      <c r="U24" s="25">
        <f>VLOOKUP($A24,'Exports, FOB'!$B:$AE,U$1,FALSE)+VLOOKUP($A24,'Imports, CIF'!$B:$AE,U$1,FALSE)</f>
        <v>3886.9862130000001</v>
      </c>
      <c r="V24" s="25">
        <f>VLOOKUP($A24,'Exports, FOB'!$B:$AE,V$1,FALSE)+VLOOKUP($A24,'Imports, CIF'!$B:$AE,V$1,FALSE)</f>
        <v>4551.3888310000002</v>
      </c>
      <c r="W24" s="25">
        <f>VLOOKUP($A24,'Exports, FOB'!$B:$AE,W$1,FALSE)+VLOOKUP($A24,'Imports, CIF'!$B:$AE,W$1,FALSE)</f>
        <v>4507.345499</v>
      </c>
      <c r="X24" s="25">
        <f>VLOOKUP($A24,'Exports, FOB'!$B:$AE,X$1,FALSE)+VLOOKUP($A24,'Imports, CIF'!$B:$AE,X$1,FALSE)</f>
        <v>4594.3465399999995</v>
      </c>
      <c r="Y24" s="25">
        <f>VLOOKUP($A24,'Exports, FOB'!$B:$AE,Y$1,FALSE)+VLOOKUP($A24,'Imports, CIF'!$B:$AE,Y$1,FALSE)</f>
        <v>4587.568276</v>
      </c>
      <c r="Z24" s="25">
        <f>VLOOKUP($A24,'Exports, FOB'!$B:$AE,Z$1,FALSE)+VLOOKUP($A24,'Imports, CIF'!$B:$AE,Z$1,FALSE)</f>
        <v>4604.333689</v>
      </c>
      <c r="AA24" s="25">
        <f>VLOOKUP($A24,'Exports, FOB'!$B:$AE,AA$1,FALSE)+VLOOKUP($A24,'Imports, CIF'!$B:$AE,AA$1,FALSE)</f>
        <v>6092.6789360000002</v>
      </c>
      <c r="AB24" s="25">
        <f>VLOOKUP($A24,'Exports, FOB'!$B:$AE,AB$1,FALSE)+VLOOKUP($A24,'Imports, CIF'!$B:$AE,AB$1,FALSE)</f>
        <v>7488.9427370000003</v>
      </c>
      <c r="AC24" s="25">
        <f>VLOOKUP($A24,'Exports, FOB'!$B:$AE,AC$1,FALSE)+VLOOKUP($A24,'Imports, CIF'!$B:$AE,AC$1,FALSE)</f>
        <v>7783.8925479999998</v>
      </c>
      <c r="AD24" s="25">
        <f>VLOOKUP($A24,'Exports, FOB'!$B:$AE,AD$1,FALSE)+VLOOKUP($A24,'Imports, CIF'!$B:$AE,AD$1,FALSE)</f>
        <v>7592.0085660000004</v>
      </c>
    </row>
    <row r="25" spans="1:30" x14ac:dyDescent="0.15">
      <c r="A25" s="26" t="s">
        <v>157</v>
      </c>
      <c r="B25" s="25">
        <f>VLOOKUP($A25,'Exports, FOB'!$B:$AE,B$1,FALSE)+VLOOKUP($A25,'Imports, CIF'!$B:$AE,B$1,FALSE)</f>
        <v>1295.3084449999999</v>
      </c>
      <c r="C25" s="25">
        <f>VLOOKUP($A25,'Exports, FOB'!$B:$AE,C$1,FALSE)+VLOOKUP($A25,'Imports, CIF'!$B:$AE,C$1,FALSE)</f>
        <v>1435.0907850000001</v>
      </c>
      <c r="D25" s="25">
        <f>VLOOKUP($A25,'Exports, FOB'!$B:$AE,D$1,FALSE)+VLOOKUP($A25,'Imports, CIF'!$B:$AE,D$1,FALSE)</f>
        <v>907.46730600000001</v>
      </c>
      <c r="E25" s="25">
        <f>VLOOKUP($A25,'Exports, FOB'!$B:$AE,E$1,FALSE)+VLOOKUP($A25,'Imports, CIF'!$B:$AE,E$1,FALSE)</f>
        <v>1093.3320000000001</v>
      </c>
      <c r="F25" s="25">
        <f>VLOOKUP($A25,'Exports, FOB'!$B:$AE,F$1,FALSE)+VLOOKUP($A25,'Imports, CIF'!$B:$AE,F$1,FALSE)</f>
        <v>1391.4689999999998</v>
      </c>
      <c r="G25" s="25">
        <f>VLOOKUP($A25,'Exports, FOB'!$B:$AE,G$1,FALSE)+VLOOKUP($A25,'Imports, CIF'!$B:$AE,G$1,FALSE)</f>
        <v>1180.2080000000001</v>
      </c>
      <c r="H25" s="25">
        <f>VLOOKUP($A25,'Exports, FOB'!$B:$AE,H$1,FALSE)+VLOOKUP($A25,'Imports, CIF'!$B:$AE,H$1,FALSE)</f>
        <v>1167.003367</v>
      </c>
      <c r="I25" s="25">
        <f>VLOOKUP($A25,'Exports, FOB'!$B:$AE,I$1,FALSE)+VLOOKUP($A25,'Imports, CIF'!$B:$AE,I$1,FALSE)</f>
        <v>1021.1869779999997</v>
      </c>
      <c r="J25" s="25">
        <f>VLOOKUP($A25,'Exports, FOB'!$B:$AE,J$1,FALSE)+VLOOKUP($A25,'Imports, CIF'!$B:$AE,J$1,FALSE)</f>
        <v>1426.9959989999995</v>
      </c>
      <c r="K25" s="25">
        <f>VLOOKUP($A25,'Exports, FOB'!$B:$AE,K$1,FALSE)+VLOOKUP($A25,'Imports, CIF'!$B:$AE,K$1,FALSE)</f>
        <v>2103.6484690000002</v>
      </c>
      <c r="L25" s="25">
        <f>VLOOKUP($A25,'Exports, FOB'!$B:$AE,L$1,FALSE)+VLOOKUP($A25,'Imports, CIF'!$B:$AE,L$1,FALSE)</f>
        <v>1796.6078990000001</v>
      </c>
      <c r="M25" s="25">
        <f>VLOOKUP($A25,'Exports, FOB'!$B:$AE,M$1,FALSE)+VLOOKUP($A25,'Imports, CIF'!$B:$AE,M$1,FALSE)</f>
        <v>1578.481902</v>
      </c>
      <c r="N25" s="25">
        <f>VLOOKUP($A25,'Exports, FOB'!$B:$AE,N$1,FALSE)+VLOOKUP($A25,'Imports, CIF'!$B:$AE,N$1,FALSE)</f>
        <v>1932.7500679999998</v>
      </c>
      <c r="O25" s="25">
        <f>VLOOKUP($A25,'Exports, FOB'!$B:$AE,O$1,FALSE)+VLOOKUP($A25,'Imports, CIF'!$B:$AE,O$1,FALSE)</f>
        <v>2385.0122420000002</v>
      </c>
      <c r="P25" s="25">
        <f>VLOOKUP($A25,'Exports, FOB'!$B:$AE,P$1,FALSE)+VLOOKUP($A25,'Imports, CIF'!$B:$AE,P$1,FALSE)</f>
        <v>3236.5171989999999</v>
      </c>
      <c r="Q25" s="25">
        <f>VLOOKUP($A25,'Exports, FOB'!$B:$AE,Q$1,FALSE)+VLOOKUP($A25,'Imports, CIF'!$B:$AE,Q$1,FALSE)</f>
        <v>4056.4637470000002</v>
      </c>
      <c r="R25" s="25">
        <f>VLOOKUP($A25,'Exports, FOB'!$B:$AE,R$1,FALSE)+VLOOKUP($A25,'Imports, CIF'!$B:$AE,R$1,FALSE)</f>
        <v>4317.1112430000003</v>
      </c>
      <c r="S25" s="25">
        <f>VLOOKUP($A25,'Exports, FOB'!$B:$AE,S$1,FALSE)+VLOOKUP($A25,'Imports, CIF'!$B:$AE,S$1,FALSE)</f>
        <v>5996.9264810000004</v>
      </c>
      <c r="T25" s="25">
        <f>VLOOKUP($A25,'Exports, FOB'!$B:$AE,T$1,FALSE)+VLOOKUP($A25,'Imports, CIF'!$B:$AE,T$1,FALSE)</f>
        <v>4092.0594459999998</v>
      </c>
      <c r="U25" s="25">
        <f>VLOOKUP($A25,'Exports, FOB'!$B:$AE,U$1,FALSE)+VLOOKUP($A25,'Imports, CIF'!$B:$AE,U$1,FALSE)</f>
        <v>5528.1362819999995</v>
      </c>
      <c r="V25" s="25">
        <f>VLOOKUP($A25,'Exports, FOB'!$B:$AE,V$1,FALSE)+VLOOKUP($A25,'Imports, CIF'!$B:$AE,V$1,FALSE)</f>
        <v>6856.718957</v>
      </c>
      <c r="W25" s="25">
        <f>VLOOKUP($A25,'Exports, FOB'!$B:$AE,W$1,FALSE)+VLOOKUP($A25,'Imports, CIF'!$B:$AE,W$1,FALSE)</f>
        <v>6975.9021130000001</v>
      </c>
      <c r="X25" s="25">
        <f>VLOOKUP($A25,'Exports, FOB'!$B:$AE,X$1,FALSE)+VLOOKUP($A25,'Imports, CIF'!$B:$AE,X$1,FALSE)</f>
        <v>8260.4411299999992</v>
      </c>
      <c r="Y25" s="25">
        <f>VLOOKUP($A25,'Exports, FOB'!$B:$AE,Y$1,FALSE)+VLOOKUP($A25,'Imports, CIF'!$B:$AE,Y$1,FALSE)</f>
        <v>8672.5491399999992</v>
      </c>
      <c r="Z25" s="25">
        <f>VLOOKUP($A25,'Exports, FOB'!$B:$AE,Z$1,FALSE)+VLOOKUP($A25,'Imports, CIF'!$B:$AE,Z$1,FALSE)</f>
        <v>5482.3165730000001</v>
      </c>
      <c r="AA25" s="25">
        <f>VLOOKUP($A25,'Exports, FOB'!$B:$AE,AA$1,FALSE)+VLOOKUP($A25,'Imports, CIF'!$B:$AE,AA$1,FALSE)</f>
        <v>4058.1334569999999</v>
      </c>
      <c r="AB25" s="25">
        <f>VLOOKUP($A25,'Exports, FOB'!$B:$AE,AB$1,FALSE)+VLOOKUP($A25,'Imports, CIF'!$B:$AE,AB$1,FALSE)</f>
        <v>4545.0525029999999</v>
      </c>
      <c r="AC25" s="25">
        <f>VLOOKUP($A25,'Exports, FOB'!$B:$AE,AC$1,FALSE)+VLOOKUP($A25,'Imports, CIF'!$B:$AE,AC$1,FALSE)</f>
        <v>6133.1549969999996</v>
      </c>
      <c r="AD25" s="25">
        <f>VLOOKUP($A25,'Exports, FOB'!$B:$AE,AD$1,FALSE)+VLOOKUP($A25,'Imports, CIF'!$B:$AE,AD$1,FALSE)</f>
        <v>5070.8837359999998</v>
      </c>
    </row>
    <row r="26" spans="1:30" x14ac:dyDescent="0.15">
      <c r="A26" s="26" t="s">
        <v>70</v>
      </c>
      <c r="B26" s="25">
        <f>VLOOKUP($A26,'Exports, FOB'!$B:$AE,B$1,FALSE)+VLOOKUP($A26,'Imports, CIF'!$B:$AE,B$1,FALSE)</f>
        <v>4108.2119870000033</v>
      </c>
      <c r="C26" s="25">
        <f>VLOOKUP($A26,'Exports, FOB'!$B:$AE,C$1,FALSE)+VLOOKUP($A26,'Imports, CIF'!$B:$AE,C$1,FALSE)</f>
        <v>4984.2294140000004</v>
      </c>
      <c r="D26" s="25">
        <f>VLOOKUP($A26,'Exports, FOB'!$B:$AE,D$1,FALSE)+VLOOKUP($A26,'Imports, CIF'!$B:$AE,D$1,FALSE)</f>
        <v>5165.244823</v>
      </c>
      <c r="E26" s="25">
        <f>VLOOKUP($A26,'Exports, FOB'!$B:$AE,E$1,FALSE)+VLOOKUP($A26,'Imports, CIF'!$B:$AE,E$1,FALSE)</f>
        <v>6026.7199999999993</v>
      </c>
      <c r="F26" s="25">
        <f>VLOOKUP($A26,'Exports, FOB'!$B:$AE,F$1,FALSE)+VLOOKUP($A26,'Imports, CIF'!$B:$AE,F$1,FALSE)</f>
        <v>6134.1869999999999</v>
      </c>
      <c r="G26" s="25">
        <f>VLOOKUP($A26,'Exports, FOB'!$B:$AE,G$1,FALSE)+VLOOKUP($A26,'Imports, CIF'!$B:$AE,G$1,FALSE)</f>
        <v>7439.8719999999994</v>
      </c>
      <c r="H26" s="25">
        <f>VLOOKUP($A26,'Exports, FOB'!$B:$AE,H$1,FALSE)+VLOOKUP($A26,'Imports, CIF'!$B:$AE,H$1,FALSE)</f>
        <v>8878.7109679999994</v>
      </c>
      <c r="I26" s="25">
        <f>VLOOKUP($A26,'Exports, FOB'!$B:$AE,I$1,FALSE)+VLOOKUP($A26,'Imports, CIF'!$B:$AE,I$1,FALSE)</f>
        <v>8261.1041300000015</v>
      </c>
      <c r="J26" s="25">
        <f>VLOOKUP($A26,'Exports, FOB'!$B:$AE,J$1,FALSE)+VLOOKUP($A26,'Imports, CIF'!$B:$AE,J$1,FALSE)</f>
        <v>7456.4590569999982</v>
      </c>
      <c r="K26" s="25">
        <f>VLOOKUP($A26,'Exports, FOB'!$B:$AE,K$1,FALSE)+VLOOKUP($A26,'Imports, CIF'!$B:$AE,K$1,FALSE)</f>
        <v>10350.975672</v>
      </c>
      <c r="L26" s="25">
        <f>VLOOKUP($A26,'Exports, FOB'!$B:$AE,L$1,FALSE)+VLOOKUP($A26,'Imports, CIF'!$B:$AE,L$1,FALSE)</f>
        <v>8510.8861020000004</v>
      </c>
      <c r="M26" s="25">
        <f>VLOOKUP($A26,'Exports, FOB'!$B:$AE,M$1,FALSE)+VLOOKUP($A26,'Imports, CIF'!$B:$AE,M$1,FALSE)</f>
        <v>9448.7155019999991</v>
      </c>
      <c r="N26" s="25">
        <f>VLOOKUP($A26,'Exports, FOB'!$B:$AE,N$1,FALSE)+VLOOKUP($A26,'Imports, CIF'!$B:$AE,N$1,FALSE)</f>
        <v>9554.7829730000012</v>
      </c>
      <c r="O26" s="25">
        <f>VLOOKUP($A26,'Exports, FOB'!$B:$AE,O$1,FALSE)+VLOOKUP($A26,'Imports, CIF'!$B:$AE,O$1,FALSE)</f>
        <v>12083.947206999999</v>
      </c>
      <c r="P26" s="25">
        <f>VLOOKUP($A26,'Exports, FOB'!$B:$AE,P$1,FALSE)+VLOOKUP($A26,'Imports, CIF'!$B:$AE,P$1,FALSE)</f>
        <v>17307.303811999998</v>
      </c>
      <c r="Q26" s="25">
        <f>VLOOKUP($A26,'Exports, FOB'!$B:$AE,Q$1,FALSE)+VLOOKUP($A26,'Imports, CIF'!$B:$AE,Q$1,FALSE)</f>
        <v>18964.384026</v>
      </c>
      <c r="R26" s="25">
        <f>VLOOKUP($A26,'Exports, FOB'!$B:$AE,R$1,FALSE)+VLOOKUP($A26,'Imports, CIF'!$B:$AE,R$1,FALSE)</f>
        <v>20341.412128999997</v>
      </c>
      <c r="S26" s="25">
        <f>VLOOKUP($A26,'Exports, FOB'!$B:$AE,S$1,FALSE)+VLOOKUP($A26,'Imports, CIF'!$B:$AE,S$1,FALSE)</f>
        <v>34652.185408999998</v>
      </c>
      <c r="T26" s="25">
        <f>VLOOKUP($A26,'Exports, FOB'!$B:$AE,T$1,FALSE)+VLOOKUP($A26,'Imports, CIF'!$B:$AE,T$1,FALSE)</f>
        <v>25813.063376999999</v>
      </c>
      <c r="U26" s="25">
        <f>VLOOKUP($A26,'Exports, FOB'!$B:$AE,U$1,FALSE)+VLOOKUP($A26,'Imports, CIF'!$B:$AE,U$1,FALSE)</f>
        <v>33964.096289000001</v>
      </c>
      <c r="V26" s="25">
        <f>VLOOKUP($A26,'Exports, FOB'!$B:$AE,V$1,FALSE)+VLOOKUP($A26,'Imports, CIF'!$B:$AE,V$1,FALSE)</f>
        <v>44408.559418000004</v>
      </c>
      <c r="W26" s="25">
        <f>VLOOKUP($A26,'Exports, FOB'!$B:$AE,W$1,FALSE)+VLOOKUP($A26,'Imports, CIF'!$B:$AE,W$1,FALSE)</f>
        <v>43222.283976999999</v>
      </c>
      <c r="X26" s="25">
        <f>VLOOKUP($A26,'Exports, FOB'!$B:$AE,X$1,FALSE)+VLOOKUP($A26,'Imports, CIF'!$B:$AE,X$1,FALSE)</f>
        <v>42267.758915999999</v>
      </c>
      <c r="Y26" s="25">
        <f>VLOOKUP($A26,'Exports, FOB'!$B:$AE,Y$1,FALSE)+VLOOKUP($A26,'Imports, CIF'!$B:$AE,Y$1,FALSE)</f>
        <v>41992.521137999996</v>
      </c>
      <c r="Z26" s="25">
        <f>VLOOKUP($A26,'Exports, FOB'!$B:$AE,Z$1,FALSE)+VLOOKUP($A26,'Imports, CIF'!$B:$AE,Z$1,FALSE)</f>
        <v>30654.829626999999</v>
      </c>
      <c r="AA26" s="25">
        <f>VLOOKUP($A26,'Exports, FOB'!$B:$AE,AA$1,FALSE)+VLOOKUP($A26,'Imports, CIF'!$B:$AE,AA$1,FALSE)</f>
        <v>26409.278995000001</v>
      </c>
      <c r="AB26" s="25">
        <f>VLOOKUP($A26,'Exports, FOB'!$B:$AE,AB$1,FALSE)+VLOOKUP($A26,'Imports, CIF'!$B:$AE,AB$1,FALSE)</f>
        <v>29613.392472</v>
      </c>
      <c r="AC26" s="25">
        <f>VLOOKUP($A26,'Exports, FOB'!$B:$AE,AC$1,FALSE)+VLOOKUP($A26,'Imports, CIF'!$B:$AE,AC$1,FALSE)</f>
        <v>34431.107149000003</v>
      </c>
      <c r="AD26" s="25">
        <f>VLOOKUP($A26,'Exports, FOB'!$B:$AE,AD$1,FALSE)+VLOOKUP($A26,'Imports, CIF'!$B:$AE,AD$1,FALSE)</f>
        <v>30506.579873000002</v>
      </c>
    </row>
    <row r="27" spans="1:30" x14ac:dyDescent="0.15">
      <c r="A27" s="26" t="s">
        <v>208</v>
      </c>
      <c r="B27" s="25">
        <f>VLOOKUP($A27,'Exports, FOB'!$B:$AE,B$1,FALSE)+VLOOKUP($A27,'Imports, CIF'!$B:$AE,B$1,FALSE)</f>
        <v>1.4041189999999999</v>
      </c>
      <c r="C27" s="25">
        <f>VLOOKUP($A27,'Exports, FOB'!$B:$AE,C$1,FALSE)+VLOOKUP($A27,'Imports, CIF'!$B:$AE,C$1,FALSE)</f>
        <v>5.0953150000000003</v>
      </c>
      <c r="D27" s="25">
        <f>VLOOKUP($A27,'Exports, FOB'!$B:$AE,D$1,FALSE)+VLOOKUP($A27,'Imports, CIF'!$B:$AE,D$1,FALSE)</f>
        <v>0</v>
      </c>
      <c r="E27" s="25">
        <f>VLOOKUP($A27,'Exports, FOB'!$B:$AE,E$1,FALSE)+VLOOKUP($A27,'Imports, CIF'!$B:$AE,E$1,FALSE)</f>
        <v>23.712</v>
      </c>
      <c r="F27" s="25">
        <f>VLOOKUP($A27,'Exports, FOB'!$B:$AE,F$1,FALSE)+VLOOKUP($A27,'Imports, CIF'!$B:$AE,F$1,FALSE)</f>
        <v>85.662000000000006</v>
      </c>
      <c r="G27" s="25">
        <f>VLOOKUP($A27,'Exports, FOB'!$B:$AE,G$1,FALSE)+VLOOKUP($A27,'Imports, CIF'!$B:$AE,G$1,FALSE)</f>
        <v>261.73700000000002</v>
      </c>
      <c r="H27" s="25">
        <f>VLOOKUP($A27,'Exports, FOB'!$B:$AE,H$1,FALSE)+VLOOKUP($A27,'Imports, CIF'!$B:$AE,H$1,FALSE)</f>
        <v>385.96382699999987</v>
      </c>
      <c r="I27" s="25">
        <f>VLOOKUP($A27,'Exports, FOB'!$B:$AE,I$1,FALSE)+VLOOKUP($A27,'Imports, CIF'!$B:$AE,I$1,FALSE)</f>
        <v>347.51812100000001</v>
      </c>
      <c r="J27" s="25">
        <f>VLOOKUP($A27,'Exports, FOB'!$B:$AE,J$1,FALSE)+VLOOKUP($A27,'Imports, CIF'!$B:$AE,J$1,FALSE)</f>
        <v>313.70628499999998</v>
      </c>
      <c r="K27" s="25">
        <f>VLOOKUP($A27,'Exports, FOB'!$B:$AE,K$1,FALSE)+VLOOKUP($A27,'Imports, CIF'!$B:$AE,K$1,FALSE)</f>
        <v>339.17808500000001</v>
      </c>
      <c r="L27" s="25">
        <f>VLOOKUP($A27,'Exports, FOB'!$B:$AE,L$1,FALSE)+VLOOKUP($A27,'Imports, CIF'!$B:$AE,L$1,FALSE)</f>
        <v>301.15530100000001</v>
      </c>
      <c r="M27" s="25">
        <f>VLOOKUP($A27,'Exports, FOB'!$B:$AE,M$1,FALSE)+VLOOKUP($A27,'Imports, CIF'!$B:$AE,M$1,FALSE)</f>
        <v>293.30930000000001</v>
      </c>
      <c r="N27" s="25">
        <f>VLOOKUP($A27,'Exports, FOB'!$B:$AE,N$1,FALSE)+VLOOKUP($A27,'Imports, CIF'!$B:$AE,N$1,FALSE)</f>
        <v>391.31368700000002</v>
      </c>
      <c r="O27" s="25">
        <f>VLOOKUP($A27,'Exports, FOB'!$B:$AE,O$1,FALSE)+VLOOKUP($A27,'Imports, CIF'!$B:$AE,O$1,FALSE)</f>
        <v>488.572048</v>
      </c>
      <c r="P27" s="25">
        <f>VLOOKUP($A27,'Exports, FOB'!$B:$AE,P$1,FALSE)+VLOOKUP($A27,'Imports, CIF'!$B:$AE,P$1,FALSE)</f>
        <v>577.06213400000001</v>
      </c>
      <c r="Q27" s="25">
        <f>VLOOKUP($A27,'Exports, FOB'!$B:$AE,Q$1,FALSE)+VLOOKUP($A27,'Imports, CIF'!$B:$AE,Q$1,FALSE)</f>
        <v>607.20690300000001</v>
      </c>
      <c r="R27" s="25">
        <f>VLOOKUP($A27,'Exports, FOB'!$B:$AE,R$1,FALSE)+VLOOKUP($A27,'Imports, CIF'!$B:$AE,R$1,FALSE)</f>
        <v>809.947135</v>
      </c>
      <c r="S27" s="25">
        <f>VLOOKUP($A27,'Exports, FOB'!$B:$AE,S$1,FALSE)+VLOOKUP($A27,'Imports, CIF'!$B:$AE,S$1,FALSE)</f>
        <v>978.760583</v>
      </c>
      <c r="T27" s="25">
        <f>VLOOKUP($A27,'Exports, FOB'!$B:$AE,T$1,FALSE)+VLOOKUP($A27,'Imports, CIF'!$B:$AE,T$1,FALSE)</f>
        <v>834.808447</v>
      </c>
      <c r="U27" s="25">
        <f>VLOOKUP($A27,'Exports, FOB'!$B:$AE,U$1,FALSE)+VLOOKUP($A27,'Imports, CIF'!$B:$AE,U$1,FALSE)</f>
        <v>1197.3108999999999</v>
      </c>
      <c r="V27" s="25">
        <f>VLOOKUP($A27,'Exports, FOB'!$B:$AE,V$1,FALSE)+VLOOKUP($A27,'Imports, CIF'!$B:$AE,V$1,FALSE)</f>
        <v>2142.3673650000001</v>
      </c>
      <c r="W27" s="25">
        <f>VLOOKUP($A27,'Exports, FOB'!$B:$AE,W$1,FALSE)+VLOOKUP($A27,'Imports, CIF'!$B:$AE,W$1,FALSE)</f>
        <v>2353.4839000000002</v>
      </c>
      <c r="X27" s="25">
        <f>VLOOKUP($A27,'Exports, FOB'!$B:$AE,X$1,FALSE)+VLOOKUP($A27,'Imports, CIF'!$B:$AE,X$1,FALSE)</f>
        <v>1895.2661330000001</v>
      </c>
      <c r="Y27" s="25">
        <f>VLOOKUP($A27,'Exports, FOB'!$B:$AE,Y$1,FALSE)+VLOOKUP($A27,'Imports, CIF'!$B:$AE,Y$1,FALSE)</f>
        <v>1877.999217</v>
      </c>
      <c r="Z27" s="25">
        <f>VLOOKUP($A27,'Exports, FOB'!$B:$AE,Z$1,FALSE)+VLOOKUP($A27,'Imports, CIF'!$B:$AE,Z$1,FALSE)</f>
        <v>898.06671499999993</v>
      </c>
      <c r="AA27" s="25">
        <f>VLOOKUP($A27,'Exports, FOB'!$B:$AE,AA$1,FALSE)+VLOOKUP($A27,'Imports, CIF'!$B:$AE,AA$1,FALSE)</f>
        <v>1018.686581</v>
      </c>
      <c r="AB27" s="25">
        <f>VLOOKUP($A27,'Exports, FOB'!$B:$AE,AB$1,FALSE)+VLOOKUP($A27,'Imports, CIF'!$B:$AE,AB$1,FALSE)</f>
        <v>1195.8997830000001</v>
      </c>
      <c r="AC27" s="25">
        <f>VLOOKUP($A27,'Exports, FOB'!$B:$AE,AC$1,FALSE)+VLOOKUP($A27,'Imports, CIF'!$B:$AE,AC$1,FALSE)</f>
        <v>1714.1866220000002</v>
      </c>
      <c r="AD27" s="25">
        <f>VLOOKUP($A27,'Exports, FOB'!$B:$AE,AD$1,FALSE)+VLOOKUP($A27,'Imports, CIF'!$B:$AE,AD$1,FALSE)</f>
        <v>1404.7123820000002</v>
      </c>
    </row>
    <row r="28" spans="1:30" x14ac:dyDescent="0.15">
      <c r="A28" s="26" t="s">
        <v>56</v>
      </c>
      <c r="B28" s="25">
        <f>VLOOKUP($A28,'Exports, FOB'!$B:$AE,B$1,FALSE)+VLOOKUP($A28,'Imports, CIF'!$B:$AE,B$1,FALSE)</f>
        <v>300.37151599999993</v>
      </c>
      <c r="C28" s="25">
        <f>VLOOKUP($A28,'Exports, FOB'!$B:$AE,C$1,FALSE)+VLOOKUP($A28,'Imports, CIF'!$B:$AE,C$1,FALSE)</f>
        <v>432.60787800000003</v>
      </c>
      <c r="D28" s="25">
        <f>VLOOKUP($A28,'Exports, FOB'!$B:$AE,D$1,FALSE)+VLOOKUP($A28,'Imports, CIF'!$B:$AE,D$1,FALSE)</f>
        <v>594.54459199999997</v>
      </c>
      <c r="E28" s="25">
        <f>VLOOKUP($A28,'Exports, FOB'!$B:$AE,E$1,FALSE)+VLOOKUP($A28,'Imports, CIF'!$B:$AE,E$1,FALSE)</f>
        <v>688.95400000000006</v>
      </c>
      <c r="F28" s="25">
        <f>VLOOKUP($A28,'Exports, FOB'!$B:$AE,F$1,FALSE)+VLOOKUP($A28,'Imports, CIF'!$B:$AE,F$1,FALSE)</f>
        <v>753.89199999999994</v>
      </c>
      <c r="G28" s="25">
        <f>VLOOKUP($A28,'Exports, FOB'!$B:$AE,G$1,FALSE)+VLOOKUP($A28,'Imports, CIF'!$B:$AE,G$1,FALSE)</f>
        <v>1158.0000000000002</v>
      </c>
      <c r="H28" s="25">
        <f>VLOOKUP($A28,'Exports, FOB'!$B:$AE,H$1,FALSE)+VLOOKUP($A28,'Imports, CIF'!$B:$AE,H$1,FALSE)</f>
        <v>1258.4414879999999</v>
      </c>
      <c r="I28" s="25">
        <f>VLOOKUP($A28,'Exports, FOB'!$B:$AE,I$1,FALSE)+VLOOKUP($A28,'Imports, CIF'!$B:$AE,I$1,FALSE)</f>
        <v>1028.3145480000003</v>
      </c>
      <c r="J28" s="25">
        <f>VLOOKUP($A28,'Exports, FOB'!$B:$AE,J$1,FALSE)+VLOOKUP($A28,'Imports, CIF'!$B:$AE,J$1,FALSE)</f>
        <v>947.31350699999973</v>
      </c>
      <c r="K28" s="25">
        <f>VLOOKUP($A28,'Exports, FOB'!$B:$AE,K$1,FALSE)+VLOOKUP($A28,'Imports, CIF'!$B:$AE,K$1,FALSE)</f>
        <v>1116.8513130000001</v>
      </c>
      <c r="L28" s="25">
        <f>VLOOKUP($A28,'Exports, FOB'!$B:$AE,L$1,FALSE)+VLOOKUP($A28,'Imports, CIF'!$B:$AE,L$1,FALSE)</f>
        <v>1081.927199</v>
      </c>
      <c r="M28" s="25">
        <f>VLOOKUP($A28,'Exports, FOB'!$B:$AE,M$1,FALSE)+VLOOKUP($A28,'Imports, CIF'!$B:$AE,M$1,FALSE)</f>
        <v>1126.303402</v>
      </c>
      <c r="N28" s="25">
        <f>VLOOKUP($A28,'Exports, FOB'!$B:$AE,N$1,FALSE)+VLOOKUP($A28,'Imports, CIF'!$B:$AE,N$1,FALSE)</f>
        <v>1143.4429259999999</v>
      </c>
      <c r="O28" s="25">
        <f>VLOOKUP($A28,'Exports, FOB'!$B:$AE,O$1,FALSE)+VLOOKUP($A28,'Imports, CIF'!$B:$AE,O$1,FALSE)</f>
        <v>1020.380693</v>
      </c>
      <c r="P28" s="25">
        <f>VLOOKUP($A28,'Exports, FOB'!$B:$AE,P$1,FALSE)+VLOOKUP($A28,'Imports, CIF'!$B:$AE,P$1,FALSE)</f>
        <v>1419.6284419999999</v>
      </c>
      <c r="Q28" s="25">
        <f>VLOOKUP($A28,'Exports, FOB'!$B:$AE,Q$1,FALSE)+VLOOKUP($A28,'Imports, CIF'!$B:$AE,Q$1,FALSE)</f>
        <v>1847.6979880000001</v>
      </c>
      <c r="R28" s="25">
        <f>VLOOKUP($A28,'Exports, FOB'!$B:$AE,R$1,FALSE)+VLOOKUP($A28,'Imports, CIF'!$B:$AE,R$1,FALSE)</f>
        <v>2192.5738449999999</v>
      </c>
      <c r="S28" s="25">
        <f>VLOOKUP($A28,'Exports, FOB'!$B:$AE,S$1,FALSE)+VLOOKUP($A28,'Imports, CIF'!$B:$AE,S$1,FALSE)</f>
        <v>1917.0800839999999</v>
      </c>
      <c r="T28" s="25">
        <f>VLOOKUP($A28,'Exports, FOB'!$B:$AE,T$1,FALSE)+VLOOKUP($A28,'Imports, CIF'!$B:$AE,T$1,FALSE)</f>
        <v>2084.4777490000001</v>
      </c>
      <c r="U28" s="25">
        <f>VLOOKUP($A28,'Exports, FOB'!$B:$AE,U$1,FALSE)+VLOOKUP($A28,'Imports, CIF'!$B:$AE,U$1,FALSE)</f>
        <v>2637.9613760000002</v>
      </c>
      <c r="V28" s="25">
        <f>VLOOKUP($A28,'Exports, FOB'!$B:$AE,V$1,FALSE)+VLOOKUP($A28,'Imports, CIF'!$B:$AE,V$1,FALSE)</f>
        <v>2807.4199170000002</v>
      </c>
      <c r="W28" s="25">
        <f>VLOOKUP($A28,'Exports, FOB'!$B:$AE,W$1,FALSE)+VLOOKUP($A28,'Imports, CIF'!$B:$AE,W$1,FALSE)</f>
        <v>2528.3411689999998</v>
      </c>
      <c r="X28" s="25">
        <f>VLOOKUP($A28,'Exports, FOB'!$B:$AE,X$1,FALSE)+VLOOKUP($A28,'Imports, CIF'!$B:$AE,X$1,FALSE)</f>
        <v>2355.6097650000002</v>
      </c>
      <c r="Y28" s="25">
        <f>VLOOKUP($A28,'Exports, FOB'!$B:$AE,Y$1,FALSE)+VLOOKUP($A28,'Imports, CIF'!$B:$AE,Y$1,FALSE)</f>
        <v>2454.7318519999999</v>
      </c>
      <c r="Z28" s="25">
        <f>VLOOKUP($A28,'Exports, FOB'!$B:$AE,Z$1,FALSE)+VLOOKUP($A28,'Imports, CIF'!$B:$AE,Z$1,FALSE)</f>
        <v>1953.8318990000002</v>
      </c>
      <c r="AA28" s="25">
        <f>VLOOKUP($A28,'Exports, FOB'!$B:$AE,AA$1,FALSE)+VLOOKUP($A28,'Imports, CIF'!$B:$AE,AA$1,FALSE)</f>
        <v>2063.3363589999999</v>
      </c>
      <c r="AB28" s="25">
        <f>VLOOKUP($A28,'Exports, FOB'!$B:$AE,AB$1,FALSE)+VLOOKUP($A28,'Imports, CIF'!$B:$AE,AB$1,FALSE)</f>
        <v>2506.1659500000001</v>
      </c>
      <c r="AC28" s="25">
        <f>VLOOKUP($A28,'Exports, FOB'!$B:$AE,AC$1,FALSE)+VLOOKUP($A28,'Imports, CIF'!$B:$AE,AC$1,FALSE)</f>
        <v>2930.0946599999997</v>
      </c>
      <c r="AD28" s="25">
        <f>VLOOKUP($A28,'Exports, FOB'!$B:$AE,AD$1,FALSE)+VLOOKUP($A28,'Imports, CIF'!$B:$AE,AD$1,FALSE)</f>
        <v>2213.7809340000003</v>
      </c>
    </row>
    <row r="29" spans="1:30" x14ac:dyDescent="0.15">
      <c r="A29" s="26" t="s">
        <v>71</v>
      </c>
      <c r="B29" s="25">
        <f>VLOOKUP($A29,'Exports, FOB'!$B:$AE,B$1,FALSE)+VLOOKUP($A29,'Imports, CIF'!$B:$AE,B$1,FALSE)</f>
        <v>311.52784500000001</v>
      </c>
      <c r="C29" s="25">
        <f>VLOOKUP($A29,'Exports, FOB'!$B:$AE,C$1,FALSE)+VLOOKUP($A29,'Imports, CIF'!$B:$AE,C$1,FALSE)</f>
        <v>312.71731799999998</v>
      </c>
      <c r="D29" s="25">
        <f>VLOOKUP($A29,'Exports, FOB'!$B:$AE,D$1,FALSE)+VLOOKUP($A29,'Imports, CIF'!$B:$AE,D$1,FALSE)</f>
        <v>501.77633299999997</v>
      </c>
      <c r="E29" s="25">
        <f>VLOOKUP($A29,'Exports, FOB'!$B:$AE,E$1,FALSE)+VLOOKUP($A29,'Imports, CIF'!$B:$AE,E$1,FALSE)</f>
        <v>404.01599999999996</v>
      </c>
      <c r="F29" s="25">
        <f>VLOOKUP($A29,'Exports, FOB'!$B:$AE,F$1,FALSE)+VLOOKUP($A29,'Imports, CIF'!$B:$AE,F$1,FALSE)</f>
        <v>404.392</v>
      </c>
      <c r="G29" s="25">
        <f>VLOOKUP($A29,'Exports, FOB'!$B:$AE,G$1,FALSE)+VLOOKUP($A29,'Imports, CIF'!$B:$AE,G$1,FALSE)</f>
        <v>877.23900000000015</v>
      </c>
      <c r="H29" s="25">
        <f>VLOOKUP($A29,'Exports, FOB'!$B:$AE,H$1,FALSE)+VLOOKUP($A29,'Imports, CIF'!$B:$AE,H$1,FALSE)</f>
        <v>560.61788200000001</v>
      </c>
      <c r="I29" s="25">
        <f>VLOOKUP($A29,'Exports, FOB'!$B:$AE,I$1,FALSE)+VLOOKUP($A29,'Imports, CIF'!$B:$AE,I$1,FALSE)</f>
        <v>309.40490700000009</v>
      </c>
      <c r="J29" s="25">
        <f>VLOOKUP($A29,'Exports, FOB'!$B:$AE,J$1,FALSE)+VLOOKUP($A29,'Imports, CIF'!$B:$AE,J$1,FALSE)</f>
        <v>237.23160299999995</v>
      </c>
      <c r="K29" s="25">
        <f>VLOOKUP($A29,'Exports, FOB'!$B:$AE,K$1,FALSE)+VLOOKUP($A29,'Imports, CIF'!$B:$AE,K$1,FALSE)</f>
        <v>330.159764</v>
      </c>
      <c r="L29" s="25">
        <f>VLOOKUP($A29,'Exports, FOB'!$B:$AE,L$1,FALSE)+VLOOKUP($A29,'Imports, CIF'!$B:$AE,L$1,FALSE)</f>
        <v>366.95840299999998</v>
      </c>
      <c r="M29" s="25">
        <f>VLOOKUP($A29,'Exports, FOB'!$B:$AE,M$1,FALSE)+VLOOKUP($A29,'Imports, CIF'!$B:$AE,M$1,FALSE)</f>
        <v>393.83429999999998</v>
      </c>
      <c r="N29" s="25">
        <f>VLOOKUP($A29,'Exports, FOB'!$B:$AE,N$1,FALSE)+VLOOKUP($A29,'Imports, CIF'!$B:$AE,N$1,FALSE)</f>
        <v>301.79276800000002</v>
      </c>
      <c r="O29" s="25">
        <f>VLOOKUP($A29,'Exports, FOB'!$B:$AE,O$1,FALSE)+VLOOKUP($A29,'Imports, CIF'!$B:$AE,O$1,FALSE)</f>
        <v>495.60903000000002</v>
      </c>
      <c r="P29" s="25">
        <f>VLOOKUP($A29,'Exports, FOB'!$B:$AE,P$1,FALSE)+VLOOKUP($A29,'Imports, CIF'!$B:$AE,P$1,FALSE)</f>
        <v>607.86376600000006</v>
      </c>
      <c r="Q29" s="25">
        <f>VLOOKUP($A29,'Exports, FOB'!$B:$AE,Q$1,FALSE)+VLOOKUP($A29,'Imports, CIF'!$B:$AE,Q$1,FALSE)</f>
        <v>781.50573300000008</v>
      </c>
      <c r="R29" s="25">
        <f>VLOOKUP($A29,'Exports, FOB'!$B:$AE,R$1,FALSE)+VLOOKUP($A29,'Imports, CIF'!$B:$AE,R$1,FALSE)</f>
        <v>883.07424100000003</v>
      </c>
      <c r="S29" s="25">
        <f>VLOOKUP($A29,'Exports, FOB'!$B:$AE,S$1,FALSE)+VLOOKUP($A29,'Imports, CIF'!$B:$AE,S$1,FALSE)</f>
        <v>1165.1017080000001</v>
      </c>
      <c r="T29" s="25">
        <f>VLOOKUP($A29,'Exports, FOB'!$B:$AE,T$1,FALSE)+VLOOKUP($A29,'Imports, CIF'!$B:$AE,T$1,FALSE)</f>
        <v>856.60832699999992</v>
      </c>
      <c r="U29" s="25">
        <f>VLOOKUP($A29,'Exports, FOB'!$B:$AE,U$1,FALSE)+VLOOKUP($A29,'Imports, CIF'!$B:$AE,U$1,FALSE)</f>
        <v>882.11719000000005</v>
      </c>
      <c r="V29" s="25">
        <f>VLOOKUP($A29,'Exports, FOB'!$B:$AE,V$1,FALSE)+VLOOKUP($A29,'Imports, CIF'!$B:$AE,V$1,FALSE)</f>
        <v>1056.631106</v>
      </c>
      <c r="W29" s="25">
        <f>VLOOKUP($A29,'Exports, FOB'!$B:$AE,W$1,FALSE)+VLOOKUP($A29,'Imports, CIF'!$B:$AE,W$1,FALSE)</f>
        <v>1465.0007799999998</v>
      </c>
      <c r="X29" s="25">
        <f>VLOOKUP($A29,'Exports, FOB'!$B:$AE,X$1,FALSE)+VLOOKUP($A29,'Imports, CIF'!$B:$AE,X$1,FALSE)</f>
        <v>987.98703499999999</v>
      </c>
      <c r="Y29" s="25">
        <f>VLOOKUP($A29,'Exports, FOB'!$B:$AE,Y$1,FALSE)+VLOOKUP($A29,'Imports, CIF'!$B:$AE,Y$1,FALSE)</f>
        <v>868.16303500000004</v>
      </c>
      <c r="Z29" s="25">
        <f>VLOOKUP($A29,'Exports, FOB'!$B:$AE,Z$1,FALSE)+VLOOKUP($A29,'Imports, CIF'!$B:$AE,Z$1,FALSE)</f>
        <v>838.01141199999995</v>
      </c>
      <c r="AA29" s="25">
        <f>VLOOKUP($A29,'Exports, FOB'!$B:$AE,AA$1,FALSE)+VLOOKUP($A29,'Imports, CIF'!$B:$AE,AA$1,FALSE)</f>
        <v>670.87144499999999</v>
      </c>
      <c r="AB29" s="25">
        <f>VLOOKUP($A29,'Exports, FOB'!$B:$AE,AB$1,FALSE)+VLOOKUP($A29,'Imports, CIF'!$B:$AE,AB$1,FALSE)</f>
        <v>744.20187899999996</v>
      </c>
      <c r="AC29" s="25">
        <f>VLOOKUP($A29,'Exports, FOB'!$B:$AE,AC$1,FALSE)+VLOOKUP($A29,'Imports, CIF'!$B:$AE,AC$1,FALSE)</f>
        <v>866.95467400000007</v>
      </c>
      <c r="AD29" s="25">
        <f>VLOOKUP($A29,'Exports, FOB'!$B:$AE,AD$1,FALSE)+VLOOKUP($A29,'Imports, CIF'!$B:$AE,AD$1,FALSE)</f>
        <v>718.24164300000007</v>
      </c>
    </row>
    <row r="30" spans="1:30" x14ac:dyDescent="0.15">
      <c r="A30" s="26" t="s">
        <v>72</v>
      </c>
      <c r="B30" s="25">
        <f>VLOOKUP($A30,'Exports, FOB'!$B:$AE,B$1,FALSE)+VLOOKUP($A30,'Imports, CIF'!$B:$AE,B$1,FALSE)</f>
        <v>285.29694000000001</v>
      </c>
      <c r="C30" s="25">
        <f>VLOOKUP($A30,'Exports, FOB'!$B:$AE,C$1,FALSE)+VLOOKUP($A30,'Imports, CIF'!$B:$AE,C$1,FALSE)</f>
        <v>292.54571900000002</v>
      </c>
      <c r="D30" s="25">
        <f>VLOOKUP($A30,'Exports, FOB'!$B:$AE,D$1,FALSE)+VLOOKUP($A30,'Imports, CIF'!$B:$AE,D$1,FALSE)</f>
        <v>385.37854799999997</v>
      </c>
      <c r="E30" s="25">
        <f>VLOOKUP($A30,'Exports, FOB'!$B:$AE,E$1,FALSE)+VLOOKUP($A30,'Imports, CIF'!$B:$AE,E$1,FALSE)</f>
        <v>324.3660000000001</v>
      </c>
      <c r="F30" s="25">
        <f>VLOOKUP($A30,'Exports, FOB'!$B:$AE,F$1,FALSE)+VLOOKUP($A30,'Imports, CIF'!$B:$AE,F$1,FALSE)</f>
        <v>437.46600000000001</v>
      </c>
      <c r="G30" s="25">
        <f>VLOOKUP($A30,'Exports, FOB'!$B:$AE,G$1,FALSE)+VLOOKUP($A30,'Imports, CIF'!$B:$AE,G$1,FALSE)</f>
        <v>433.18899999999996</v>
      </c>
      <c r="H30" s="25">
        <f>VLOOKUP($A30,'Exports, FOB'!$B:$AE,H$1,FALSE)+VLOOKUP($A30,'Imports, CIF'!$B:$AE,H$1,FALSE)</f>
        <v>413.347354</v>
      </c>
      <c r="I30" s="25">
        <f>VLOOKUP($A30,'Exports, FOB'!$B:$AE,I$1,FALSE)+VLOOKUP($A30,'Imports, CIF'!$B:$AE,I$1,FALSE)</f>
        <v>352.182188</v>
      </c>
      <c r="J30" s="25">
        <f>VLOOKUP($A30,'Exports, FOB'!$B:$AE,J$1,FALSE)+VLOOKUP($A30,'Imports, CIF'!$B:$AE,J$1,FALSE)</f>
        <v>239.52096399999999</v>
      </c>
      <c r="K30" s="25">
        <f>VLOOKUP($A30,'Exports, FOB'!$B:$AE,K$1,FALSE)+VLOOKUP($A30,'Imports, CIF'!$B:$AE,K$1,FALSE)</f>
        <v>304.73656600000004</v>
      </c>
      <c r="L30" s="25">
        <f>VLOOKUP($A30,'Exports, FOB'!$B:$AE,L$1,FALSE)+VLOOKUP($A30,'Imports, CIF'!$B:$AE,L$1,FALSE)</f>
        <v>269.69600000000003</v>
      </c>
      <c r="M30" s="25">
        <f>VLOOKUP($A30,'Exports, FOB'!$B:$AE,M$1,FALSE)+VLOOKUP($A30,'Imports, CIF'!$B:$AE,M$1,FALSE)</f>
        <v>248.61270000000002</v>
      </c>
      <c r="N30" s="25">
        <f>VLOOKUP($A30,'Exports, FOB'!$B:$AE,N$1,FALSE)+VLOOKUP($A30,'Imports, CIF'!$B:$AE,N$1,FALSE)</f>
        <v>339.57891499999999</v>
      </c>
      <c r="O30" s="25">
        <f>VLOOKUP($A30,'Exports, FOB'!$B:$AE,O$1,FALSE)+VLOOKUP($A30,'Imports, CIF'!$B:$AE,O$1,FALSE)</f>
        <v>403.59964500000001</v>
      </c>
      <c r="P30" s="25">
        <f>VLOOKUP($A30,'Exports, FOB'!$B:$AE,P$1,FALSE)+VLOOKUP($A30,'Imports, CIF'!$B:$AE,P$1,FALSE)</f>
        <v>451.24147099999999</v>
      </c>
      <c r="Q30" s="25">
        <f>VLOOKUP($A30,'Exports, FOB'!$B:$AE,Q$1,FALSE)+VLOOKUP($A30,'Imports, CIF'!$B:$AE,Q$1,FALSE)</f>
        <v>544.08514100000002</v>
      </c>
      <c r="R30" s="25">
        <f>VLOOKUP($A30,'Exports, FOB'!$B:$AE,R$1,FALSE)+VLOOKUP($A30,'Imports, CIF'!$B:$AE,R$1,FALSE)</f>
        <v>669.1036939999999</v>
      </c>
      <c r="S30" s="25">
        <f>VLOOKUP($A30,'Exports, FOB'!$B:$AE,S$1,FALSE)+VLOOKUP($A30,'Imports, CIF'!$B:$AE,S$1,FALSE)</f>
        <v>984.57403799999997</v>
      </c>
      <c r="T30" s="25">
        <f>VLOOKUP($A30,'Exports, FOB'!$B:$AE,T$1,FALSE)+VLOOKUP($A30,'Imports, CIF'!$B:$AE,T$1,FALSE)</f>
        <v>621.55085499999996</v>
      </c>
      <c r="U30" s="25">
        <f>VLOOKUP($A30,'Exports, FOB'!$B:$AE,U$1,FALSE)+VLOOKUP($A30,'Imports, CIF'!$B:$AE,U$1,FALSE)</f>
        <v>643.90968699999996</v>
      </c>
      <c r="V30" s="25">
        <f>VLOOKUP($A30,'Exports, FOB'!$B:$AE,V$1,FALSE)+VLOOKUP($A30,'Imports, CIF'!$B:$AE,V$1,FALSE)</f>
        <v>747.75624099999993</v>
      </c>
      <c r="W30" s="25">
        <f>VLOOKUP($A30,'Exports, FOB'!$B:$AE,W$1,FALSE)+VLOOKUP($A30,'Imports, CIF'!$B:$AE,W$1,FALSE)</f>
        <v>600.56397299999992</v>
      </c>
      <c r="X30" s="25">
        <f>VLOOKUP($A30,'Exports, FOB'!$B:$AE,X$1,FALSE)+VLOOKUP($A30,'Imports, CIF'!$B:$AE,X$1,FALSE)</f>
        <v>792.41435100000001</v>
      </c>
      <c r="Y30" s="25">
        <f>VLOOKUP($A30,'Exports, FOB'!$B:$AE,Y$1,FALSE)+VLOOKUP($A30,'Imports, CIF'!$B:$AE,Y$1,FALSE)</f>
        <v>762.12601199999995</v>
      </c>
      <c r="Z30" s="25">
        <f>VLOOKUP($A30,'Exports, FOB'!$B:$AE,Z$1,FALSE)+VLOOKUP($A30,'Imports, CIF'!$B:$AE,Z$1,FALSE)</f>
        <v>1706.0734630000002</v>
      </c>
      <c r="AA30" s="25">
        <f>VLOOKUP($A30,'Exports, FOB'!$B:$AE,AA$1,FALSE)+VLOOKUP($A30,'Imports, CIF'!$B:$AE,AA$1,FALSE)</f>
        <v>2923.6535280000003</v>
      </c>
      <c r="AB30" s="25">
        <f>VLOOKUP($A30,'Exports, FOB'!$B:$AE,AB$1,FALSE)+VLOOKUP($A30,'Imports, CIF'!$B:$AE,AB$1,FALSE)</f>
        <v>2054.5455490000004</v>
      </c>
      <c r="AC30" s="25">
        <f>VLOOKUP($A30,'Exports, FOB'!$B:$AE,AC$1,FALSE)+VLOOKUP($A30,'Imports, CIF'!$B:$AE,AC$1,FALSE)</f>
        <v>1546.1483779999999</v>
      </c>
      <c r="AD30" s="25">
        <f>VLOOKUP($A30,'Exports, FOB'!$B:$AE,AD$1,FALSE)+VLOOKUP($A30,'Imports, CIF'!$B:$AE,AD$1,FALSE)</f>
        <v>1436.9931900000001</v>
      </c>
    </row>
    <row r="31" spans="1:30" x14ac:dyDescent="0.15">
      <c r="A31" s="26" t="s">
        <v>106</v>
      </c>
      <c r="B31" s="25">
        <f>VLOOKUP($A31,'Exports, FOB'!$B:$AE,B$1,FALSE)+VLOOKUP($A31,'Imports, CIF'!$B:$AE,B$1,FALSE)</f>
        <v>544.70756799999981</v>
      </c>
      <c r="C31" s="25">
        <f>VLOOKUP($A31,'Exports, FOB'!$B:$AE,C$1,FALSE)+VLOOKUP($A31,'Imports, CIF'!$B:$AE,C$1,FALSE)</f>
        <v>697.45759399999997</v>
      </c>
      <c r="D31" s="25">
        <f>VLOOKUP($A31,'Exports, FOB'!$B:$AE,D$1,FALSE)+VLOOKUP($A31,'Imports, CIF'!$B:$AE,D$1,FALSE)</f>
        <v>703.00330699999995</v>
      </c>
      <c r="E31" s="25">
        <f>VLOOKUP($A31,'Exports, FOB'!$B:$AE,E$1,FALSE)+VLOOKUP($A31,'Imports, CIF'!$B:$AE,E$1,FALSE)</f>
        <v>807.52999999999986</v>
      </c>
      <c r="F31" s="25">
        <f>VLOOKUP($A31,'Exports, FOB'!$B:$AE,F$1,FALSE)+VLOOKUP($A31,'Imports, CIF'!$B:$AE,F$1,FALSE)</f>
        <v>1439.9879999999998</v>
      </c>
      <c r="G31" s="25">
        <f>VLOOKUP($A31,'Exports, FOB'!$B:$AE,G$1,FALSE)+VLOOKUP($A31,'Imports, CIF'!$B:$AE,G$1,FALSE)</f>
        <v>1918.0439999999994</v>
      </c>
      <c r="H31" s="25">
        <f>VLOOKUP($A31,'Exports, FOB'!$B:$AE,H$1,FALSE)+VLOOKUP($A31,'Imports, CIF'!$B:$AE,H$1,FALSE)</f>
        <v>1715.1213630000002</v>
      </c>
      <c r="I31" s="25">
        <f>VLOOKUP($A31,'Exports, FOB'!$B:$AE,I$1,FALSE)+VLOOKUP($A31,'Imports, CIF'!$B:$AE,I$1,FALSE)</f>
        <v>1784.4584269999996</v>
      </c>
      <c r="J31" s="25">
        <f>VLOOKUP($A31,'Exports, FOB'!$B:$AE,J$1,FALSE)+VLOOKUP($A31,'Imports, CIF'!$B:$AE,J$1,FALSE)</f>
        <v>1746.0984800000006</v>
      </c>
      <c r="K31" s="25">
        <f>VLOOKUP($A31,'Exports, FOB'!$B:$AE,K$1,FALSE)+VLOOKUP($A31,'Imports, CIF'!$B:$AE,K$1,FALSE)</f>
        <v>2135.5221649999999</v>
      </c>
      <c r="L31" s="25">
        <f>VLOOKUP($A31,'Exports, FOB'!$B:$AE,L$1,FALSE)+VLOOKUP($A31,'Imports, CIF'!$B:$AE,L$1,FALSE)</f>
        <v>2049.6687000000002</v>
      </c>
      <c r="M31" s="25">
        <f>VLOOKUP($A31,'Exports, FOB'!$B:$AE,M$1,FALSE)+VLOOKUP($A31,'Imports, CIF'!$B:$AE,M$1,FALSE)</f>
        <v>2418.0604009999997</v>
      </c>
      <c r="N31" s="25">
        <f>VLOOKUP($A31,'Exports, FOB'!$B:$AE,N$1,FALSE)+VLOOKUP($A31,'Imports, CIF'!$B:$AE,N$1,FALSE)</f>
        <v>3094.3007360000001</v>
      </c>
      <c r="O31" s="25">
        <f>VLOOKUP($A31,'Exports, FOB'!$B:$AE,O$1,FALSE)+VLOOKUP($A31,'Imports, CIF'!$B:$AE,O$1,FALSE)</f>
        <v>4747.8195679999999</v>
      </c>
      <c r="P31" s="25">
        <f>VLOOKUP($A31,'Exports, FOB'!$B:$AE,P$1,FALSE)+VLOOKUP($A31,'Imports, CIF'!$B:$AE,P$1,FALSE)</f>
        <v>5693.4181079999998</v>
      </c>
      <c r="Q31" s="25">
        <f>VLOOKUP($A31,'Exports, FOB'!$B:$AE,Q$1,FALSE)+VLOOKUP($A31,'Imports, CIF'!$B:$AE,Q$1,FALSE)</f>
        <v>5685.0314740000003</v>
      </c>
      <c r="R31" s="25">
        <f>VLOOKUP($A31,'Exports, FOB'!$B:$AE,R$1,FALSE)+VLOOKUP($A31,'Imports, CIF'!$B:$AE,R$1,FALSE)</f>
        <v>7341.3413789999995</v>
      </c>
      <c r="S31" s="25">
        <f>VLOOKUP($A31,'Exports, FOB'!$B:$AE,S$1,FALSE)+VLOOKUP($A31,'Imports, CIF'!$B:$AE,S$1,FALSE)</f>
        <v>9997.3986249999998</v>
      </c>
      <c r="T31" s="25">
        <f>VLOOKUP($A31,'Exports, FOB'!$B:$AE,T$1,FALSE)+VLOOKUP($A31,'Imports, CIF'!$B:$AE,T$1,FALSE)</f>
        <v>7846.7360920000001</v>
      </c>
      <c r="U31" s="25">
        <f>VLOOKUP($A31,'Exports, FOB'!$B:$AE,U$1,FALSE)+VLOOKUP($A31,'Imports, CIF'!$B:$AE,U$1,FALSE)</f>
        <v>12037.304086</v>
      </c>
      <c r="V31" s="25">
        <f>VLOOKUP($A31,'Exports, FOB'!$B:$AE,V$1,FALSE)+VLOOKUP($A31,'Imports, CIF'!$B:$AE,V$1,FALSE)</f>
        <v>16301.802097</v>
      </c>
      <c r="W31" s="25">
        <f>VLOOKUP($A31,'Exports, FOB'!$B:$AE,W$1,FALSE)+VLOOKUP($A31,'Imports, CIF'!$B:$AE,W$1,FALSE)</f>
        <v>18072.379896999999</v>
      </c>
      <c r="X31" s="25">
        <f>VLOOKUP($A31,'Exports, FOB'!$B:$AE,X$1,FALSE)+VLOOKUP($A31,'Imports, CIF'!$B:$AE,X$1,FALSE)</f>
        <v>16764.944034</v>
      </c>
      <c r="Y31" s="25">
        <f>VLOOKUP($A31,'Exports, FOB'!$B:$AE,Y$1,FALSE)+VLOOKUP($A31,'Imports, CIF'!$B:$AE,Y$1,FALSE)</f>
        <v>15610.868017000001</v>
      </c>
      <c r="Z31" s="25">
        <f>VLOOKUP($A31,'Exports, FOB'!$B:$AE,Z$1,FALSE)+VLOOKUP($A31,'Imports, CIF'!$B:$AE,Z$1,FALSE)</f>
        <v>13590.59362</v>
      </c>
      <c r="AA31" s="25">
        <f>VLOOKUP($A31,'Exports, FOB'!$B:$AE,AA$1,FALSE)+VLOOKUP($A31,'Imports, CIF'!$B:$AE,AA$1,FALSE)</f>
        <v>14060.983337</v>
      </c>
      <c r="AB31" s="25">
        <f>VLOOKUP($A31,'Exports, FOB'!$B:$AE,AB$1,FALSE)+VLOOKUP($A31,'Imports, CIF'!$B:$AE,AB$1,FALSE)</f>
        <v>15755.332133</v>
      </c>
      <c r="AC31" s="25">
        <f>VLOOKUP($A31,'Exports, FOB'!$B:$AE,AC$1,FALSE)+VLOOKUP($A31,'Imports, CIF'!$B:$AE,AC$1,FALSE)</f>
        <v>17771.747014</v>
      </c>
      <c r="AD31" s="25">
        <f>VLOOKUP($A31,'Exports, FOB'!$B:$AE,AD$1,FALSE)+VLOOKUP($A31,'Imports, CIF'!$B:$AE,AD$1,FALSE)</f>
        <v>15687.486570000001</v>
      </c>
    </row>
    <row r="32" spans="1:30" x14ac:dyDescent="0.15">
      <c r="A32" s="26" t="s">
        <v>130</v>
      </c>
      <c r="B32" s="25">
        <f>VLOOKUP($A32,'Exports, FOB'!$B:$AE,B$1,FALSE)+VLOOKUP($A32,'Imports, CIF'!$B:$AE,B$1,FALSE)</f>
        <v>50.817802999999991</v>
      </c>
      <c r="C32" s="25">
        <f>VLOOKUP($A32,'Exports, FOB'!$B:$AE,C$1,FALSE)+VLOOKUP($A32,'Imports, CIF'!$B:$AE,C$1,FALSE)</f>
        <v>65.462132999999994</v>
      </c>
      <c r="D32" s="25">
        <f>VLOOKUP($A32,'Exports, FOB'!$B:$AE,D$1,FALSE)+VLOOKUP($A32,'Imports, CIF'!$B:$AE,D$1,FALSE)</f>
        <v>94.536065000000008</v>
      </c>
      <c r="E32" s="25">
        <f>VLOOKUP($A32,'Exports, FOB'!$B:$AE,E$1,FALSE)+VLOOKUP($A32,'Imports, CIF'!$B:$AE,E$1,FALSE)</f>
        <v>138.45099999999996</v>
      </c>
      <c r="F32" s="25">
        <f>VLOOKUP($A32,'Exports, FOB'!$B:$AE,F$1,FALSE)+VLOOKUP($A32,'Imports, CIF'!$B:$AE,F$1,FALSE)</f>
        <v>173.63200000000001</v>
      </c>
      <c r="G32" s="25">
        <f>VLOOKUP($A32,'Exports, FOB'!$B:$AE,G$1,FALSE)+VLOOKUP($A32,'Imports, CIF'!$B:$AE,G$1,FALSE)</f>
        <v>185.51699999999994</v>
      </c>
      <c r="H32" s="25">
        <f>VLOOKUP($A32,'Exports, FOB'!$B:$AE,H$1,FALSE)+VLOOKUP($A32,'Imports, CIF'!$B:$AE,H$1,FALSE)</f>
        <v>173.84463499999998</v>
      </c>
      <c r="I32" s="25">
        <f>VLOOKUP($A32,'Exports, FOB'!$B:$AE,I$1,FALSE)+VLOOKUP($A32,'Imports, CIF'!$B:$AE,I$1,FALSE)</f>
        <v>179.25992299999999</v>
      </c>
      <c r="J32" s="25">
        <f>VLOOKUP($A32,'Exports, FOB'!$B:$AE,J$1,FALSE)+VLOOKUP($A32,'Imports, CIF'!$B:$AE,J$1,FALSE)</f>
        <v>156.72866100000005</v>
      </c>
      <c r="K32" s="25">
        <f>VLOOKUP($A32,'Exports, FOB'!$B:$AE,K$1,FALSE)+VLOOKUP($A32,'Imports, CIF'!$B:$AE,K$1,FALSE)</f>
        <v>234.83283299999999</v>
      </c>
      <c r="L32" s="25">
        <f>VLOOKUP($A32,'Exports, FOB'!$B:$AE,L$1,FALSE)+VLOOKUP($A32,'Imports, CIF'!$B:$AE,L$1,FALSE)</f>
        <v>204.73659900000001</v>
      </c>
      <c r="M32" s="25">
        <f>VLOOKUP($A32,'Exports, FOB'!$B:$AE,M$1,FALSE)+VLOOKUP($A32,'Imports, CIF'!$B:$AE,M$1,FALSE)</f>
        <v>260.4384</v>
      </c>
      <c r="N32" s="25">
        <f>VLOOKUP($A32,'Exports, FOB'!$B:$AE,N$1,FALSE)+VLOOKUP($A32,'Imports, CIF'!$B:$AE,N$1,FALSE)</f>
        <v>312.32737300000002</v>
      </c>
      <c r="O32" s="25">
        <f>VLOOKUP($A32,'Exports, FOB'!$B:$AE,O$1,FALSE)+VLOOKUP($A32,'Imports, CIF'!$B:$AE,O$1,FALSE)</f>
        <v>409.908929</v>
      </c>
      <c r="P32" s="25">
        <f>VLOOKUP($A32,'Exports, FOB'!$B:$AE,P$1,FALSE)+VLOOKUP($A32,'Imports, CIF'!$B:$AE,P$1,FALSE)</f>
        <v>634.72919300000001</v>
      </c>
      <c r="Q32" s="25">
        <f>VLOOKUP($A32,'Exports, FOB'!$B:$AE,Q$1,FALSE)+VLOOKUP($A32,'Imports, CIF'!$B:$AE,Q$1,FALSE)</f>
        <v>802.98234500000001</v>
      </c>
      <c r="R32" s="25">
        <f>VLOOKUP($A32,'Exports, FOB'!$B:$AE,R$1,FALSE)+VLOOKUP($A32,'Imports, CIF'!$B:$AE,R$1,FALSE)</f>
        <v>1780.6906980000001</v>
      </c>
      <c r="S32" s="25">
        <f>VLOOKUP($A32,'Exports, FOB'!$B:$AE,S$1,FALSE)+VLOOKUP($A32,'Imports, CIF'!$B:$AE,S$1,FALSE)</f>
        <v>2089.220276</v>
      </c>
      <c r="T32" s="25">
        <f>VLOOKUP($A32,'Exports, FOB'!$B:$AE,T$1,FALSE)+VLOOKUP($A32,'Imports, CIF'!$B:$AE,T$1,FALSE)</f>
        <v>1266.148426</v>
      </c>
      <c r="U32" s="25">
        <f>VLOOKUP($A32,'Exports, FOB'!$B:$AE,U$1,FALSE)+VLOOKUP($A32,'Imports, CIF'!$B:$AE,U$1,FALSE)</f>
        <v>1378.5095020000001</v>
      </c>
      <c r="V32" s="25">
        <f>VLOOKUP($A32,'Exports, FOB'!$B:$AE,V$1,FALSE)+VLOOKUP($A32,'Imports, CIF'!$B:$AE,V$1,FALSE)</f>
        <v>1988.3769520000001</v>
      </c>
      <c r="W32" s="25">
        <f>VLOOKUP($A32,'Exports, FOB'!$B:$AE,W$1,FALSE)+VLOOKUP($A32,'Imports, CIF'!$B:$AE,W$1,FALSE)</f>
        <v>1674.560207</v>
      </c>
      <c r="X32" s="25">
        <f>VLOOKUP($A32,'Exports, FOB'!$B:$AE,X$1,FALSE)+VLOOKUP($A32,'Imports, CIF'!$B:$AE,X$1,FALSE)</f>
        <v>2851.2158209999998</v>
      </c>
      <c r="Y32" s="25">
        <f>VLOOKUP($A32,'Exports, FOB'!$B:$AE,Y$1,FALSE)+VLOOKUP($A32,'Imports, CIF'!$B:$AE,Y$1,FALSE)</f>
        <v>2476.7788399999999</v>
      </c>
      <c r="Z32" s="25">
        <f>VLOOKUP($A32,'Exports, FOB'!$B:$AE,Z$1,FALSE)+VLOOKUP($A32,'Imports, CIF'!$B:$AE,Z$1,FALSE)</f>
        <v>1408.6540989999999</v>
      </c>
      <c r="AA32" s="25">
        <f>VLOOKUP($A32,'Exports, FOB'!$B:$AE,AA$1,FALSE)+VLOOKUP($A32,'Imports, CIF'!$B:$AE,AA$1,FALSE)</f>
        <v>1335.224103</v>
      </c>
      <c r="AB32" s="25">
        <f>VLOOKUP($A32,'Exports, FOB'!$B:$AE,AB$1,FALSE)+VLOOKUP($A32,'Imports, CIF'!$B:$AE,AB$1,FALSE)</f>
        <v>1703.00317</v>
      </c>
      <c r="AC32" s="25">
        <f>VLOOKUP($A32,'Exports, FOB'!$B:$AE,AC$1,FALSE)+VLOOKUP($A32,'Imports, CIF'!$B:$AE,AC$1,FALSE)</f>
        <v>1793.399058</v>
      </c>
      <c r="AD32" s="25">
        <f>VLOOKUP($A32,'Exports, FOB'!$B:$AE,AD$1,FALSE)+VLOOKUP($A32,'Imports, CIF'!$B:$AE,AD$1,FALSE)</f>
        <v>1490.111089</v>
      </c>
    </row>
    <row r="33" spans="1:33" x14ac:dyDescent="0.15">
      <c r="A33" s="26" t="s">
        <v>74</v>
      </c>
      <c r="B33" s="25">
        <f>VLOOKUP($A33,'Exports, FOB'!$B:$AE,B$1,FALSE)+VLOOKUP($A33,'Imports, CIF'!$B:$AE,B$1,FALSE)</f>
        <v>1256.6583909999999</v>
      </c>
      <c r="C33" s="25">
        <f>VLOOKUP($A33,'Exports, FOB'!$B:$AE,C$1,FALSE)+VLOOKUP($A33,'Imports, CIF'!$B:$AE,C$1,FALSE)</f>
        <v>1563.1747460000001</v>
      </c>
      <c r="D33" s="25">
        <f>VLOOKUP($A33,'Exports, FOB'!$B:$AE,D$1,FALSE)+VLOOKUP($A33,'Imports, CIF'!$B:$AE,D$1,FALSE)</f>
        <v>1786.934972</v>
      </c>
      <c r="E33" s="25">
        <f>VLOOKUP($A33,'Exports, FOB'!$B:$AE,E$1,FALSE)+VLOOKUP($A33,'Imports, CIF'!$B:$AE,E$1,FALSE)</f>
        <v>1748.2559999999999</v>
      </c>
      <c r="F33" s="25">
        <f>VLOOKUP($A33,'Exports, FOB'!$B:$AE,F$1,FALSE)+VLOOKUP($A33,'Imports, CIF'!$B:$AE,F$1,FALSE)</f>
        <v>2031.1459999999997</v>
      </c>
      <c r="G33" s="25">
        <f>VLOOKUP($A33,'Exports, FOB'!$B:$AE,G$1,FALSE)+VLOOKUP($A33,'Imports, CIF'!$B:$AE,G$1,FALSE)</f>
        <v>2310.7349999999997</v>
      </c>
      <c r="H33" s="25">
        <f>VLOOKUP($A33,'Exports, FOB'!$B:$AE,H$1,FALSE)+VLOOKUP($A33,'Imports, CIF'!$B:$AE,H$1,FALSE)</f>
        <v>2322.5492500000005</v>
      </c>
      <c r="I33" s="25">
        <f>VLOOKUP($A33,'Exports, FOB'!$B:$AE,I$1,FALSE)+VLOOKUP($A33,'Imports, CIF'!$B:$AE,I$1,FALSE)</f>
        <v>2063.4385389999998</v>
      </c>
      <c r="J33" s="25">
        <f>VLOOKUP($A33,'Exports, FOB'!$B:$AE,J$1,FALSE)+VLOOKUP($A33,'Imports, CIF'!$B:$AE,J$1,FALSE)</f>
        <v>1687.2796619999997</v>
      </c>
      <c r="K33" s="25">
        <f>VLOOKUP($A33,'Exports, FOB'!$B:$AE,K$1,FALSE)+VLOOKUP($A33,'Imports, CIF'!$B:$AE,K$1,FALSE)</f>
        <v>2065.2731400000002</v>
      </c>
      <c r="L33" s="25">
        <f>VLOOKUP($A33,'Exports, FOB'!$B:$AE,L$1,FALSE)+VLOOKUP($A33,'Imports, CIF'!$B:$AE,L$1,FALSE)</f>
        <v>2026.0998009999998</v>
      </c>
      <c r="M33" s="25">
        <f>VLOOKUP($A33,'Exports, FOB'!$B:$AE,M$1,FALSE)+VLOOKUP($A33,'Imports, CIF'!$B:$AE,M$1,FALSE)</f>
        <v>1908.6248000000001</v>
      </c>
      <c r="N33" s="25">
        <f>VLOOKUP($A33,'Exports, FOB'!$B:$AE,N$1,FALSE)+VLOOKUP($A33,'Imports, CIF'!$B:$AE,N$1,FALSE)</f>
        <v>1599.546738</v>
      </c>
      <c r="O33" s="25">
        <f>VLOOKUP($A33,'Exports, FOB'!$B:$AE,O$1,FALSE)+VLOOKUP($A33,'Imports, CIF'!$B:$AE,O$1,FALSE)</f>
        <v>1998.4897799999999</v>
      </c>
      <c r="P33" s="25">
        <f>VLOOKUP($A33,'Exports, FOB'!$B:$AE,P$1,FALSE)+VLOOKUP($A33,'Imports, CIF'!$B:$AE,P$1,FALSE)</f>
        <v>1936.826818</v>
      </c>
      <c r="Q33" s="25">
        <f>VLOOKUP($A33,'Exports, FOB'!$B:$AE,Q$1,FALSE)+VLOOKUP($A33,'Imports, CIF'!$B:$AE,Q$1,FALSE)</f>
        <v>1985.427432</v>
      </c>
      <c r="R33" s="25">
        <f>VLOOKUP($A33,'Exports, FOB'!$B:$AE,R$1,FALSE)+VLOOKUP($A33,'Imports, CIF'!$B:$AE,R$1,FALSE)</f>
        <v>2108.1497850000001</v>
      </c>
      <c r="S33" s="25">
        <f>VLOOKUP($A33,'Exports, FOB'!$B:$AE,S$1,FALSE)+VLOOKUP($A33,'Imports, CIF'!$B:$AE,S$1,FALSE)</f>
        <v>2614.4612770000003</v>
      </c>
      <c r="T33" s="25">
        <f>VLOOKUP($A33,'Exports, FOB'!$B:$AE,T$1,FALSE)+VLOOKUP($A33,'Imports, CIF'!$B:$AE,T$1,FALSE)</f>
        <v>2303.995437</v>
      </c>
      <c r="U33" s="25">
        <f>VLOOKUP($A33,'Exports, FOB'!$B:$AE,U$1,FALSE)+VLOOKUP($A33,'Imports, CIF'!$B:$AE,U$1,FALSE)</f>
        <v>2631.0242589999998</v>
      </c>
      <c r="V33" s="25">
        <f>VLOOKUP($A33,'Exports, FOB'!$B:$AE,V$1,FALSE)+VLOOKUP($A33,'Imports, CIF'!$B:$AE,V$1,FALSE)</f>
        <v>2893.768298</v>
      </c>
      <c r="W33" s="25">
        <f>VLOOKUP($A33,'Exports, FOB'!$B:$AE,W$1,FALSE)+VLOOKUP($A33,'Imports, CIF'!$B:$AE,W$1,FALSE)</f>
        <v>3063.0879290000003</v>
      </c>
      <c r="X33" s="25">
        <f>VLOOKUP($A33,'Exports, FOB'!$B:$AE,X$1,FALSE)+VLOOKUP($A33,'Imports, CIF'!$B:$AE,X$1,FALSE)</f>
        <v>2716.7226540000001</v>
      </c>
      <c r="Y33" s="25">
        <f>VLOOKUP($A33,'Exports, FOB'!$B:$AE,Y$1,FALSE)+VLOOKUP($A33,'Imports, CIF'!$B:$AE,Y$1,FALSE)</f>
        <v>2553.3632930000003</v>
      </c>
      <c r="Z33" s="25">
        <f>VLOOKUP($A33,'Exports, FOB'!$B:$AE,Z$1,FALSE)+VLOOKUP($A33,'Imports, CIF'!$B:$AE,Z$1,FALSE)</f>
        <v>2346.2435889999997</v>
      </c>
      <c r="AA33" s="25">
        <f>VLOOKUP($A33,'Exports, FOB'!$B:$AE,AA$1,FALSE)+VLOOKUP($A33,'Imports, CIF'!$B:$AE,AA$1,FALSE)</f>
        <v>2484.218402</v>
      </c>
      <c r="AB33" s="25">
        <f>VLOOKUP($A33,'Exports, FOB'!$B:$AE,AB$1,FALSE)+VLOOKUP($A33,'Imports, CIF'!$B:$AE,AB$1,FALSE)</f>
        <v>2456.0544300000001</v>
      </c>
      <c r="AC33" s="25">
        <f>VLOOKUP($A33,'Exports, FOB'!$B:$AE,AC$1,FALSE)+VLOOKUP($A33,'Imports, CIF'!$B:$AE,AC$1,FALSE)</f>
        <v>2678.6535960000001</v>
      </c>
      <c r="AD33" s="25">
        <f>VLOOKUP($A33,'Exports, FOB'!$B:$AE,AD$1,FALSE)+VLOOKUP($A33,'Imports, CIF'!$B:$AE,AD$1,FALSE)</f>
        <v>2400.1507739999997</v>
      </c>
    </row>
    <row r="34" spans="1:33" x14ac:dyDescent="0.15">
      <c r="A34" s="26" t="s">
        <v>75</v>
      </c>
      <c r="B34" s="25">
        <f>VLOOKUP($A34,'Exports, FOB'!$B:$AE,B$1,FALSE)+VLOOKUP($A34,'Imports, CIF'!$B:$AE,B$1,FALSE)</f>
        <v>6905.3893050000006</v>
      </c>
      <c r="C34" s="25">
        <f>VLOOKUP($A34,'Exports, FOB'!$B:$AE,C$1,FALSE)+VLOOKUP($A34,'Imports, CIF'!$B:$AE,C$1,FALSE)</f>
        <v>8241.5452150000001</v>
      </c>
      <c r="D34" s="25">
        <f>VLOOKUP($A34,'Exports, FOB'!$B:$AE,D$1,FALSE)+VLOOKUP($A34,'Imports, CIF'!$B:$AE,D$1,FALSE)</f>
        <v>8484.3193819999997</v>
      </c>
      <c r="E34" s="25">
        <f>VLOOKUP($A34,'Exports, FOB'!$B:$AE,E$1,FALSE)+VLOOKUP($A34,'Imports, CIF'!$B:$AE,E$1,FALSE)</f>
        <v>9416.4129999999986</v>
      </c>
      <c r="F34" s="25">
        <f>VLOOKUP($A34,'Exports, FOB'!$B:$AE,F$1,FALSE)+VLOOKUP($A34,'Imports, CIF'!$B:$AE,F$1,FALSE)</f>
        <v>11077.621999999999</v>
      </c>
      <c r="G34" s="25">
        <f>VLOOKUP($A34,'Exports, FOB'!$B:$AE,G$1,FALSE)+VLOOKUP($A34,'Imports, CIF'!$B:$AE,G$1,FALSE)</f>
        <v>11854.471</v>
      </c>
      <c r="H34" s="25">
        <f>VLOOKUP($A34,'Exports, FOB'!$B:$AE,H$1,FALSE)+VLOOKUP($A34,'Imports, CIF'!$B:$AE,H$1,FALSE)</f>
        <v>12598.769543999999</v>
      </c>
      <c r="I34" s="25">
        <f>VLOOKUP($A34,'Exports, FOB'!$B:$AE,I$1,FALSE)+VLOOKUP($A34,'Imports, CIF'!$B:$AE,I$1,FALSE)</f>
        <v>10568.738494000001</v>
      </c>
      <c r="J34" s="25">
        <f>VLOOKUP($A34,'Exports, FOB'!$B:$AE,J$1,FALSE)+VLOOKUP($A34,'Imports, CIF'!$B:$AE,J$1,FALSE)</f>
        <v>9749.1528299999991</v>
      </c>
      <c r="K34" s="25">
        <f>VLOOKUP($A34,'Exports, FOB'!$B:$AE,K$1,FALSE)+VLOOKUP($A34,'Imports, CIF'!$B:$AE,K$1,FALSE)</f>
        <v>11882.211609000002</v>
      </c>
      <c r="L34" s="25">
        <f>VLOOKUP($A34,'Exports, FOB'!$B:$AE,L$1,FALSE)+VLOOKUP($A34,'Imports, CIF'!$B:$AE,L$1,FALSE)</f>
        <v>10971.020902</v>
      </c>
      <c r="M34" s="25">
        <f>VLOOKUP($A34,'Exports, FOB'!$B:$AE,M$1,FALSE)+VLOOKUP($A34,'Imports, CIF'!$B:$AE,M$1,FALSE)</f>
        <v>10214.572498</v>
      </c>
      <c r="N34" s="25">
        <f>VLOOKUP($A34,'Exports, FOB'!$B:$AE,N$1,FALSE)+VLOOKUP($A34,'Imports, CIF'!$B:$AE,N$1,FALSE)</f>
        <v>10088.75734</v>
      </c>
      <c r="O34" s="25">
        <f>VLOOKUP($A34,'Exports, FOB'!$B:$AE,O$1,FALSE)+VLOOKUP($A34,'Imports, CIF'!$B:$AE,O$1,FALSE)</f>
        <v>12022.592862</v>
      </c>
      <c r="P34" s="25">
        <f>VLOOKUP($A34,'Exports, FOB'!$B:$AE,P$1,FALSE)+VLOOKUP($A34,'Imports, CIF'!$B:$AE,P$1,FALSE)</f>
        <v>13774.991727999999</v>
      </c>
      <c r="Q34" s="25">
        <f>VLOOKUP($A34,'Exports, FOB'!$B:$AE,Q$1,FALSE)+VLOOKUP($A34,'Imports, CIF'!$B:$AE,Q$1,FALSE)</f>
        <v>15325.479503</v>
      </c>
      <c r="R34" s="25">
        <f>VLOOKUP($A34,'Exports, FOB'!$B:$AE,R$1,FALSE)+VLOOKUP($A34,'Imports, CIF'!$B:$AE,R$1,FALSE)</f>
        <v>16441.694017000002</v>
      </c>
      <c r="S34" s="25">
        <f>VLOOKUP($A34,'Exports, FOB'!$B:$AE,S$1,FALSE)+VLOOKUP($A34,'Imports, CIF'!$B:$AE,S$1,FALSE)</f>
        <v>20977.915058999999</v>
      </c>
      <c r="T34" s="25">
        <f>VLOOKUP($A34,'Exports, FOB'!$B:$AE,T$1,FALSE)+VLOOKUP($A34,'Imports, CIF'!$B:$AE,T$1,FALSE)</f>
        <v>17983.45278</v>
      </c>
      <c r="U34" s="25">
        <f>VLOOKUP($A34,'Exports, FOB'!$B:$AE,U$1,FALSE)+VLOOKUP($A34,'Imports, CIF'!$B:$AE,U$1,FALSE)</f>
        <v>23717.872336</v>
      </c>
      <c r="V34" s="25">
        <f>VLOOKUP($A34,'Exports, FOB'!$B:$AE,V$1,FALSE)+VLOOKUP($A34,'Imports, CIF'!$B:$AE,V$1,FALSE)</f>
        <v>27331.659261000001</v>
      </c>
      <c r="W34" s="25">
        <f>VLOOKUP($A34,'Exports, FOB'!$B:$AE,W$1,FALSE)+VLOOKUP($A34,'Imports, CIF'!$B:$AE,W$1,FALSE)</f>
        <v>26524.416068999999</v>
      </c>
      <c r="X34" s="25">
        <f>VLOOKUP($A34,'Exports, FOB'!$B:$AE,X$1,FALSE)+VLOOKUP($A34,'Imports, CIF'!$B:$AE,X$1,FALSE)</f>
        <v>24822.953408000001</v>
      </c>
      <c r="Y34" s="25">
        <f>VLOOKUP($A34,'Exports, FOB'!$B:$AE,Y$1,FALSE)+VLOOKUP($A34,'Imports, CIF'!$B:$AE,Y$1,FALSE)</f>
        <v>24748.608422000001</v>
      </c>
      <c r="Z34" s="25">
        <f>VLOOKUP($A34,'Exports, FOB'!$B:$AE,Z$1,FALSE)+VLOOKUP($A34,'Imports, CIF'!$B:$AE,Z$1,FALSE)</f>
        <v>23883.697097</v>
      </c>
      <c r="AA34" s="25">
        <f>VLOOKUP($A34,'Exports, FOB'!$B:$AE,AA$1,FALSE)+VLOOKUP($A34,'Imports, CIF'!$B:$AE,AA$1,FALSE)</f>
        <v>23491.174735000001</v>
      </c>
      <c r="AB34" s="25">
        <f>VLOOKUP($A34,'Exports, FOB'!$B:$AE,AB$1,FALSE)+VLOOKUP($A34,'Imports, CIF'!$B:$AE,AB$1,FALSE)</f>
        <v>25967.975133</v>
      </c>
      <c r="AC34" s="25">
        <f>VLOOKUP($A34,'Exports, FOB'!$B:$AE,AC$1,FALSE)+VLOOKUP($A34,'Imports, CIF'!$B:$AE,AC$1,FALSE)</f>
        <v>28684.159815999999</v>
      </c>
      <c r="AD34" s="25">
        <f>VLOOKUP($A34,'Exports, FOB'!$B:$AE,AD$1,FALSE)+VLOOKUP($A34,'Imports, CIF'!$B:$AE,AD$1,FALSE)</f>
        <v>27192.740577000004</v>
      </c>
    </row>
    <row r="36" spans="1:33" x14ac:dyDescent="0.15">
      <c r="A36" s="20" t="s">
        <v>539</v>
      </c>
      <c r="B36" s="27">
        <f t="shared" ref="B36:AD36" si="1">SUM(B3:B34)</f>
        <v>48622.911827999997</v>
      </c>
      <c r="C36" s="27">
        <f t="shared" si="1"/>
        <v>53721.976272999993</v>
      </c>
      <c r="D36" s="27">
        <f t="shared" si="1"/>
        <v>56537.820634999996</v>
      </c>
      <c r="E36" s="27">
        <f t="shared" si="1"/>
        <v>62199.534</v>
      </c>
      <c r="F36" s="27">
        <f t="shared" si="1"/>
        <v>75555.262999999992</v>
      </c>
      <c r="G36" s="27">
        <f t="shared" si="1"/>
        <v>80310.720000000001</v>
      </c>
      <c r="H36" s="27">
        <f t="shared" si="1"/>
        <v>81711.149865999978</v>
      </c>
      <c r="I36" s="27">
        <f t="shared" si="1"/>
        <v>64139.345629000003</v>
      </c>
      <c r="J36" s="27">
        <f t="shared" si="1"/>
        <v>61745.172409999999</v>
      </c>
      <c r="K36" s="27">
        <f t="shared" si="1"/>
        <v>82293.018430000011</v>
      </c>
      <c r="L36" s="27">
        <f t="shared" si="1"/>
        <v>74168.816708999992</v>
      </c>
      <c r="M36" s="27">
        <f t="shared" si="1"/>
        <v>75109.866902999987</v>
      </c>
      <c r="N36" s="27">
        <f t="shared" si="1"/>
        <v>79984.542069000003</v>
      </c>
      <c r="O36" s="27">
        <f t="shared" si="1"/>
        <v>100350.96418100002</v>
      </c>
      <c r="P36" s="27">
        <f t="shared" si="1"/>
        <v>123951.20140600001</v>
      </c>
      <c r="Q36" s="27">
        <f t="shared" si="1"/>
        <v>139476.88049000001</v>
      </c>
      <c r="R36" s="27">
        <f t="shared" si="1"/>
        <v>162429.82872899997</v>
      </c>
      <c r="S36" s="27">
        <f t="shared" si="1"/>
        <v>230193.289319</v>
      </c>
      <c r="T36" s="27">
        <f t="shared" si="1"/>
        <v>183764.59001299998</v>
      </c>
      <c r="U36" s="27">
        <f t="shared" si="1"/>
        <v>255335.30165099996</v>
      </c>
      <c r="V36" s="27">
        <f t="shared" si="1"/>
        <v>327916.78661400004</v>
      </c>
      <c r="W36" s="27">
        <f t="shared" si="1"/>
        <v>326537.86387099989</v>
      </c>
      <c r="X36" s="27">
        <f t="shared" si="1"/>
        <v>314442.11601099995</v>
      </c>
      <c r="Y36" s="27">
        <f t="shared" si="1"/>
        <v>297843.84278899996</v>
      </c>
      <c r="Z36" s="27">
        <f t="shared" si="1"/>
        <v>247263.25880599997</v>
      </c>
      <c r="AA36" s="27">
        <f t="shared" si="1"/>
        <v>238245.65172599998</v>
      </c>
      <c r="AB36" s="27">
        <f t="shared" si="1"/>
        <v>276754.67704099999</v>
      </c>
      <c r="AC36" s="27">
        <f t="shared" si="1"/>
        <v>312458.15732</v>
      </c>
      <c r="AD36" s="27">
        <f t="shared" si="1"/>
        <v>285881.70071300003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540</v>
      </c>
    </row>
    <row r="39" spans="1:33" x14ac:dyDescent="0.15">
      <c r="A39" s="22" t="s">
        <v>218</v>
      </c>
      <c r="B39" s="20">
        <f t="shared" ref="B39:AD47" si="2">B3/B$36</f>
        <v>2.3342614979845913E-3</v>
      </c>
      <c r="C39" s="20">
        <f t="shared" si="2"/>
        <v>2.6010670994288947E-3</v>
      </c>
      <c r="D39" s="20">
        <f t="shared" si="2"/>
        <v>2.395884020264907E-3</v>
      </c>
      <c r="E39" s="20">
        <f t="shared" si="2"/>
        <v>2.5246491396543258E-3</v>
      </c>
      <c r="F39" s="20">
        <f t="shared" si="2"/>
        <v>3.6092125044948891E-3</v>
      </c>
      <c r="G39" s="20">
        <f t="shared" si="2"/>
        <v>3.4746170872331861E-3</v>
      </c>
      <c r="H39" s="20">
        <f t="shared" si="2"/>
        <v>3.4562611891172635E-3</v>
      </c>
      <c r="I39" s="20">
        <f t="shared" si="2"/>
        <v>2.6003858063152539E-3</v>
      </c>
      <c r="J39" s="20">
        <f t="shared" si="2"/>
        <v>2.718997800916498E-3</v>
      </c>
      <c r="K39" s="20">
        <f t="shared" si="2"/>
        <v>2.0686835803064851E-3</v>
      </c>
      <c r="L39" s="20">
        <f t="shared" si="2"/>
        <v>1.3810386162945306E-3</v>
      </c>
      <c r="M39" s="20">
        <f t="shared" si="2"/>
        <v>1.3789626485926196E-3</v>
      </c>
      <c r="N39" s="20">
        <f t="shared" si="2"/>
        <v>1.597317590313702E-3</v>
      </c>
      <c r="O39" s="20">
        <f t="shared" si="2"/>
        <v>4.1174720778440893E-3</v>
      </c>
      <c r="P39" s="20">
        <f t="shared" si="2"/>
        <v>4.0183243353048292E-3</v>
      </c>
      <c r="Q39" s="20">
        <f t="shared" si="2"/>
        <v>3.7782539166968426E-3</v>
      </c>
      <c r="R39" s="20">
        <f t="shared" si="2"/>
        <v>3.893810336125039E-3</v>
      </c>
      <c r="S39" s="20">
        <f t="shared" si="2"/>
        <v>3.4790775846213927E-3</v>
      </c>
      <c r="T39" s="20">
        <f t="shared" si="2"/>
        <v>4.4793878077477719E-3</v>
      </c>
      <c r="U39" s="20">
        <f t="shared" si="2"/>
        <v>4.8024758154125678E-3</v>
      </c>
      <c r="V39" s="20">
        <f t="shared" si="2"/>
        <v>5.9174650771512387E-3</v>
      </c>
      <c r="W39" s="20">
        <f t="shared" si="2"/>
        <v>6.3356131429134809E-3</v>
      </c>
      <c r="X39" s="20">
        <f t="shared" si="2"/>
        <v>6.4299322929415445E-3</v>
      </c>
      <c r="Y39" s="20">
        <f t="shared" si="2"/>
        <v>5.7152382337677388E-3</v>
      </c>
      <c r="Z39" s="20">
        <f t="shared" si="2"/>
        <v>6.209630773347804E-3</v>
      </c>
      <c r="AA39" s="20">
        <f t="shared" si="2"/>
        <v>6.6871708274965072E-3</v>
      </c>
      <c r="AB39" s="20">
        <f t="shared" si="2"/>
        <v>5.14575244120996E-3</v>
      </c>
      <c r="AC39" s="20">
        <f t="shared" si="2"/>
        <v>5.3762769850799301E-3</v>
      </c>
      <c r="AD39" s="20">
        <f t="shared" si="2"/>
        <v>7.0675216530503935E-3</v>
      </c>
      <c r="AF39" s="21">
        <f t="shared" ref="AF39:AF70" si="3">AVERAGE(B39:AD39)</f>
        <v>3.9860255821251135E-3</v>
      </c>
      <c r="AG39" s="21" t="str">
        <f>A39</f>
        <v>Argentina</v>
      </c>
    </row>
    <row r="40" spans="1:33" x14ac:dyDescent="0.15">
      <c r="A40" s="26" t="s">
        <v>32</v>
      </c>
      <c r="B40" s="20">
        <f t="shared" si="2"/>
        <v>4.1253956572894691E-2</v>
      </c>
      <c r="C40" s="20">
        <f t="shared" si="2"/>
        <v>4.0190002784486735E-2</v>
      </c>
      <c r="D40" s="20">
        <f t="shared" si="2"/>
        <v>3.8435258037780945E-2</v>
      </c>
      <c r="E40" s="20">
        <f t="shared" si="2"/>
        <v>3.6130994164682968E-2</v>
      </c>
      <c r="F40" s="20">
        <f t="shared" si="2"/>
        <v>3.878975313738238E-2</v>
      </c>
      <c r="G40" s="20">
        <f t="shared" si="2"/>
        <v>4.6526889560945285E-2</v>
      </c>
      <c r="H40" s="20">
        <f t="shared" si="2"/>
        <v>4.8269694827060207E-2</v>
      </c>
      <c r="I40" s="20">
        <f t="shared" si="2"/>
        <v>5.1356377348363E-2</v>
      </c>
      <c r="J40" s="20">
        <f t="shared" si="2"/>
        <v>4.7699941469804691E-2</v>
      </c>
      <c r="K40" s="20">
        <f t="shared" si="2"/>
        <v>3.9044897748320435E-2</v>
      </c>
      <c r="L40" s="20">
        <f t="shared" si="2"/>
        <v>4.933361030089075E-2</v>
      </c>
      <c r="M40" s="20">
        <f t="shared" si="2"/>
        <v>4.6752961292489542E-2</v>
      </c>
      <c r="N40" s="20">
        <f t="shared" si="2"/>
        <v>4.3008554628373184E-2</v>
      </c>
      <c r="O40" s="20">
        <f t="shared" si="2"/>
        <v>4.0879290712153481E-2</v>
      </c>
      <c r="P40" s="20">
        <f t="shared" si="2"/>
        <v>3.8682551517148146E-2</v>
      </c>
      <c r="Q40" s="20">
        <f t="shared" si="2"/>
        <v>4.12795430022024E-2</v>
      </c>
      <c r="R40" s="20">
        <f t="shared" si="2"/>
        <v>3.939282151602496E-2</v>
      </c>
      <c r="S40" s="20">
        <f t="shared" si="2"/>
        <v>3.5258558370711318E-2</v>
      </c>
      <c r="T40" s="20">
        <f t="shared" si="2"/>
        <v>3.6460994898560202E-2</v>
      </c>
      <c r="U40" s="20">
        <f t="shared" si="2"/>
        <v>3.2676388251257404E-2</v>
      </c>
      <c r="V40" s="20">
        <f t="shared" si="2"/>
        <v>3.2811979990720705E-2</v>
      </c>
      <c r="W40" s="20">
        <f t="shared" si="2"/>
        <v>3.1246580516098466E-2</v>
      </c>
      <c r="X40" s="20">
        <f t="shared" si="2"/>
        <v>2.9925373526206722E-2</v>
      </c>
      <c r="Y40" s="20">
        <f t="shared" si="2"/>
        <v>3.5863184331687309E-2</v>
      </c>
      <c r="Z40" s="20">
        <f t="shared" si="2"/>
        <v>3.4359578345870466E-2</v>
      </c>
      <c r="AA40" s="20">
        <f t="shared" si="2"/>
        <v>3.5573646459441707E-2</v>
      </c>
      <c r="AB40" s="20">
        <f t="shared" si="2"/>
        <v>3.0836443315954174E-2</v>
      </c>
      <c r="AC40" s="20">
        <f t="shared" si="2"/>
        <v>2.7605939441568493E-2</v>
      </c>
      <c r="AD40" s="20">
        <f t="shared" si="2"/>
        <v>2.7437967608408404E-2</v>
      </c>
      <c r="AF40" s="21">
        <f t="shared" si="3"/>
        <v>3.8520128747499632E-2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>
        <f t="shared" si="2"/>
        <v>2.8321628594999019E-3</v>
      </c>
      <c r="C41" s="20">
        <f t="shared" si="2"/>
        <v>4.2362434107692812E-3</v>
      </c>
      <c r="D41" s="20">
        <f t="shared" si="2"/>
        <v>5.4794954690598327E-3</v>
      </c>
      <c r="E41" s="20">
        <f t="shared" si="2"/>
        <v>3.7405424934534078E-3</v>
      </c>
      <c r="F41" s="20">
        <f t="shared" si="2"/>
        <v>4.8693100307254577E-3</v>
      </c>
      <c r="G41" s="20">
        <f t="shared" si="2"/>
        <v>4.2531557430938232E-3</v>
      </c>
      <c r="H41" s="20">
        <f t="shared" si="2"/>
        <v>3.8677201032940368E-3</v>
      </c>
      <c r="I41" s="20">
        <f t="shared" si="2"/>
        <v>3.3619983784571412E-3</v>
      </c>
      <c r="J41" s="20">
        <f t="shared" si="2"/>
        <v>2.2496952000979919E-3</v>
      </c>
      <c r="K41" s="20">
        <f t="shared" si="2"/>
        <v>3.5240478904864005E-3</v>
      </c>
      <c r="L41" s="20">
        <f t="shared" si="2"/>
        <v>1.7455030934083987E-3</v>
      </c>
      <c r="M41" s="20">
        <f t="shared" si="2"/>
        <v>1.3790957469512269E-3</v>
      </c>
      <c r="N41" s="20">
        <f t="shared" si="2"/>
        <v>1.1515025980963461E-3</v>
      </c>
      <c r="O41" s="20">
        <f t="shared" si="2"/>
        <v>1.0014163473182343E-3</v>
      </c>
      <c r="P41" s="20">
        <f t="shared" si="2"/>
        <v>1.0543715955759487E-3</v>
      </c>
      <c r="Q41" s="20">
        <f t="shared" si="2"/>
        <v>8.1372969198387885E-4</v>
      </c>
      <c r="R41" s="20">
        <f t="shared" si="2"/>
        <v>9.3453469838510343E-4</v>
      </c>
      <c r="S41" s="20">
        <f t="shared" si="2"/>
        <v>1.7089532938331835E-3</v>
      </c>
      <c r="T41" s="20">
        <f t="shared" si="2"/>
        <v>1.6350137258693031E-3</v>
      </c>
      <c r="U41" s="20">
        <f t="shared" si="2"/>
        <v>1.3204032847006044E-3</v>
      </c>
      <c r="V41" s="20">
        <f t="shared" si="2"/>
        <v>1.3758674164219742E-3</v>
      </c>
      <c r="W41" s="20">
        <f t="shared" si="2"/>
        <v>1.1253679822722568E-3</v>
      </c>
      <c r="X41" s="20">
        <f t="shared" si="2"/>
        <v>1.379040185522828E-3</v>
      </c>
      <c r="Y41" s="20">
        <f t="shared" si="2"/>
        <v>1.286719978534181E-3</v>
      </c>
      <c r="Z41" s="20">
        <f t="shared" si="2"/>
        <v>1.3971699664083576E-3</v>
      </c>
      <c r="AA41" s="20">
        <f t="shared" si="2"/>
        <v>1.6251128119025692E-3</v>
      </c>
      <c r="AB41" s="20">
        <f t="shared" si="2"/>
        <v>1.3306355684295952E-3</v>
      </c>
      <c r="AC41" s="20">
        <f t="shared" si="2"/>
        <v>1.305115812938636E-3</v>
      </c>
      <c r="AD41" s="20">
        <f t="shared" si="2"/>
        <v>9.9649469094908582E-4</v>
      </c>
      <c r="AF41" s="21">
        <f t="shared" si="3"/>
        <v>2.1717386230496209E-3</v>
      </c>
      <c r="AG41" s="21" t="str">
        <f t="shared" si="4"/>
        <v>Austria</v>
      </c>
    </row>
    <row r="42" spans="1:33" x14ac:dyDescent="0.1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0</v>
      </c>
      <c r="I42" s="20">
        <f t="shared" si="2"/>
        <v>0</v>
      </c>
      <c r="J42" s="20">
        <f t="shared" si="2"/>
        <v>1.4076383481913091E-2</v>
      </c>
      <c r="K42" s="20">
        <f t="shared" si="2"/>
        <v>1.3051879983155941E-2</v>
      </c>
      <c r="L42" s="20">
        <f t="shared" si="2"/>
        <v>1.3133686692372389E-2</v>
      </c>
      <c r="M42" s="20">
        <f t="shared" si="2"/>
        <v>1.2937731606620474E-2</v>
      </c>
      <c r="N42" s="20">
        <f t="shared" si="2"/>
        <v>1.3656567641003644E-2</v>
      </c>
      <c r="O42" s="20">
        <f t="shared" si="2"/>
        <v>1.1756951690787857E-2</v>
      </c>
      <c r="P42" s="20">
        <f t="shared" si="2"/>
        <v>1.0602016253925458E-2</v>
      </c>
      <c r="Q42" s="20">
        <f t="shared" si="2"/>
        <v>1.0336963788800606E-2</v>
      </c>
      <c r="R42" s="20">
        <f t="shared" si="2"/>
        <v>1.0285193385183503E-2</v>
      </c>
      <c r="S42" s="20">
        <f t="shared" si="2"/>
        <v>8.5642691836598159E-3</v>
      </c>
      <c r="T42" s="20">
        <f t="shared" si="2"/>
        <v>8.0682564192324138E-3</v>
      </c>
      <c r="U42" s="20">
        <f t="shared" si="2"/>
        <v>6.8362482301246811E-3</v>
      </c>
      <c r="V42" s="20">
        <f t="shared" si="2"/>
        <v>6.0027034703686675E-3</v>
      </c>
      <c r="W42" s="20">
        <f t="shared" si="2"/>
        <v>5.8976855675175301E-3</v>
      </c>
      <c r="X42" s="20">
        <f t="shared" si="2"/>
        <v>6.0482036475465965E-3</v>
      </c>
      <c r="Y42" s="20">
        <f t="shared" si="2"/>
        <v>6.0528603516479393E-3</v>
      </c>
      <c r="Z42" s="20">
        <f t="shared" si="2"/>
        <v>6.7647634916611866E-3</v>
      </c>
      <c r="AA42" s="20">
        <f t="shared" si="2"/>
        <v>6.7864039880126533E-3</v>
      </c>
      <c r="AB42" s="20">
        <f t="shared" si="2"/>
        <v>6.7887522519507817E-3</v>
      </c>
      <c r="AC42" s="20">
        <f t="shared" si="2"/>
        <v>5.9693890023482269E-3</v>
      </c>
      <c r="AD42" s="20">
        <f t="shared" si="2"/>
        <v>5.9788418452006034E-3</v>
      </c>
      <c r="AF42" s="21">
        <f t="shared" si="3"/>
        <v>6.5377845507942779E-3</v>
      </c>
      <c r="AG42" s="21" t="str">
        <f t="shared" si="4"/>
        <v>Belgium</v>
      </c>
    </row>
    <row r="43" spans="1:33" x14ac:dyDescent="0.15">
      <c r="A43" s="26" t="s">
        <v>225</v>
      </c>
      <c r="B43" s="20">
        <f t="shared" si="2"/>
        <v>5.3958172009130299E-3</v>
      </c>
      <c r="C43" s="20">
        <f t="shared" si="2"/>
        <v>3.4359532319135993E-3</v>
      </c>
      <c r="D43" s="20">
        <f t="shared" si="2"/>
        <v>5.8234967903268917E-3</v>
      </c>
      <c r="E43" s="20">
        <f t="shared" si="2"/>
        <v>6.2582944753251666E-3</v>
      </c>
      <c r="F43" s="20">
        <f t="shared" si="2"/>
        <v>8.1421462327515171E-3</v>
      </c>
      <c r="G43" s="20">
        <f t="shared" si="2"/>
        <v>7.7588396667344029E-3</v>
      </c>
      <c r="H43" s="20">
        <f t="shared" si="2"/>
        <v>7.4437771221854826E-3</v>
      </c>
      <c r="I43" s="20">
        <f t="shared" si="2"/>
        <v>5.8363377008128735E-3</v>
      </c>
      <c r="J43" s="20">
        <f t="shared" si="2"/>
        <v>7.9941772568450746E-3</v>
      </c>
      <c r="K43" s="20">
        <f t="shared" si="2"/>
        <v>5.9834783726986935E-3</v>
      </c>
      <c r="L43" s="20">
        <f t="shared" si="2"/>
        <v>5.0115954183059756E-3</v>
      </c>
      <c r="M43" s="20">
        <f t="shared" si="2"/>
        <v>8.002080469350345E-3</v>
      </c>
      <c r="N43" s="20">
        <f t="shared" si="2"/>
        <v>7.2018591605246887E-3</v>
      </c>
      <c r="O43" s="20">
        <f t="shared" si="2"/>
        <v>7.6913978485334406E-3</v>
      </c>
      <c r="P43" s="20">
        <f t="shared" si="2"/>
        <v>6.9138475971118494E-3</v>
      </c>
      <c r="Q43" s="20">
        <f t="shared" si="2"/>
        <v>8.1825897596112772E-3</v>
      </c>
      <c r="R43" s="20">
        <f t="shared" si="2"/>
        <v>9.0690534461974563E-3</v>
      </c>
      <c r="S43" s="20">
        <f t="shared" si="2"/>
        <v>1.0288560218269219E-2</v>
      </c>
      <c r="T43" s="20">
        <f t="shared" si="2"/>
        <v>1.0749425903326957E-2</v>
      </c>
      <c r="U43" s="20">
        <f t="shared" si="2"/>
        <v>1.2711578011395937E-2</v>
      </c>
      <c r="V43" s="20">
        <f t="shared" si="2"/>
        <v>1.1078946999064348E-2</v>
      </c>
      <c r="W43" s="20">
        <f t="shared" si="2"/>
        <v>1.0587261348551475E-2</v>
      </c>
      <c r="X43" s="20">
        <f t="shared" si="2"/>
        <v>1.186347938795038E-2</v>
      </c>
      <c r="Y43" s="20">
        <f t="shared" si="2"/>
        <v>1.3603546526460676E-2</v>
      </c>
      <c r="Z43" s="20">
        <f t="shared" si="2"/>
        <v>1.4524757622068727E-2</v>
      </c>
      <c r="AA43" s="20">
        <f t="shared" si="2"/>
        <v>1.4709276360814098E-2</v>
      </c>
      <c r="AB43" s="20">
        <f t="shared" si="2"/>
        <v>1.1503918044096288E-2</v>
      </c>
      <c r="AC43" s="20">
        <f t="shared" si="2"/>
        <v>9.435307275337675E-3</v>
      </c>
      <c r="AD43" s="20">
        <f t="shared" si="2"/>
        <v>1.0294590303121734E-2</v>
      </c>
      <c r="AF43" s="21">
        <f t="shared" si="3"/>
        <v>8.8791513707103201E-3</v>
      </c>
      <c r="AG43" s="21" t="str">
        <f t="shared" si="4"/>
        <v>Brazil</v>
      </c>
    </row>
    <row r="44" spans="1:33" x14ac:dyDescent="0.15">
      <c r="A44" s="26" t="s">
        <v>58</v>
      </c>
      <c r="B44" s="20">
        <f t="shared" si="2"/>
        <v>1.0823645545163295E-2</v>
      </c>
      <c r="C44" s="20">
        <f t="shared" si="2"/>
        <v>1.3930294954099037E-2</v>
      </c>
      <c r="D44" s="20">
        <f t="shared" si="2"/>
        <v>1.2631794433864101E-2</v>
      </c>
      <c r="E44" s="20">
        <f t="shared" si="2"/>
        <v>1.315873202522707E-2</v>
      </c>
      <c r="F44" s="20">
        <f t="shared" si="2"/>
        <v>1.5480893766460719E-2</v>
      </c>
      <c r="G44" s="20">
        <f t="shared" si="2"/>
        <v>1.4365454574432905E-2</v>
      </c>
      <c r="H44" s="20">
        <f t="shared" si="2"/>
        <v>1.3243094201642922E-2</v>
      </c>
      <c r="I44" s="20">
        <f t="shared" si="2"/>
        <v>1.4278998187750592E-2</v>
      </c>
      <c r="J44" s="20">
        <f t="shared" si="2"/>
        <v>1.2546326259420027E-2</v>
      </c>
      <c r="K44" s="20">
        <f t="shared" si="2"/>
        <v>1.2665007310268372E-2</v>
      </c>
      <c r="L44" s="20">
        <f t="shared" si="2"/>
        <v>1.0067087950580669E-2</v>
      </c>
      <c r="M44" s="20">
        <f t="shared" si="2"/>
        <v>1.051641328322539E-2</v>
      </c>
      <c r="N44" s="20">
        <f t="shared" si="2"/>
        <v>8.8009661841000897E-3</v>
      </c>
      <c r="O44" s="20">
        <f t="shared" si="2"/>
        <v>9.8482215000692142E-3</v>
      </c>
      <c r="P44" s="20">
        <f t="shared" si="2"/>
        <v>9.3776940910209969E-3</v>
      </c>
      <c r="Q44" s="20">
        <f t="shared" si="2"/>
        <v>8.7291675991225757E-3</v>
      </c>
      <c r="R44" s="20">
        <f t="shared" si="2"/>
        <v>9.8886528820997851E-3</v>
      </c>
      <c r="S44" s="20">
        <f t="shared" si="2"/>
        <v>1.0934915450605346E-2</v>
      </c>
      <c r="T44" s="20">
        <f t="shared" si="2"/>
        <v>8.1898054837089822E-3</v>
      </c>
      <c r="U44" s="20">
        <f t="shared" si="2"/>
        <v>7.2074904453102787E-3</v>
      </c>
      <c r="V44" s="20">
        <f t="shared" si="2"/>
        <v>9.07581340293891E-3</v>
      </c>
      <c r="W44" s="20">
        <f t="shared" si="2"/>
        <v>7.9720984149893315E-3</v>
      </c>
      <c r="X44" s="20">
        <f t="shared" si="2"/>
        <v>9.0630942163622465E-3</v>
      </c>
      <c r="Y44" s="20">
        <f t="shared" si="2"/>
        <v>8.7805043995913216E-3</v>
      </c>
      <c r="Z44" s="20">
        <f t="shared" si="2"/>
        <v>9.429610615256611E-3</v>
      </c>
      <c r="AA44" s="20">
        <f t="shared" si="2"/>
        <v>8.8793950138194109E-3</v>
      </c>
      <c r="AB44" s="20">
        <f t="shared" si="2"/>
        <v>8.5810978314493861E-3</v>
      </c>
      <c r="AC44" s="20">
        <f t="shared" si="2"/>
        <v>8.8173143874059907E-3</v>
      </c>
      <c r="AD44" s="20">
        <f t="shared" si="2"/>
        <v>9.4337024939818454E-3</v>
      </c>
      <c r="AF44" s="21">
        <f t="shared" si="3"/>
        <v>1.0576458169102325E-2</v>
      </c>
      <c r="AG44" s="21" t="str">
        <f t="shared" si="4"/>
        <v>Canada</v>
      </c>
    </row>
    <row r="45" spans="1:33" x14ac:dyDescent="0.15">
      <c r="A45" s="26" t="s">
        <v>226</v>
      </c>
      <c r="B45" s="20">
        <f t="shared" si="2"/>
        <v>2.5947141842572242E-3</v>
      </c>
      <c r="C45" s="20">
        <f t="shared" si="2"/>
        <v>2.4887189801168089E-3</v>
      </c>
      <c r="D45" s="20">
        <f t="shared" si="2"/>
        <v>2.9555180430240508E-3</v>
      </c>
      <c r="E45" s="20">
        <f t="shared" si="2"/>
        <v>3.9442256914657926E-3</v>
      </c>
      <c r="F45" s="20">
        <f t="shared" si="2"/>
        <v>5.2365776292777914E-3</v>
      </c>
      <c r="G45" s="20">
        <f t="shared" si="2"/>
        <v>4.3373288148829941E-3</v>
      </c>
      <c r="H45" s="20">
        <f t="shared" si="2"/>
        <v>3.3328924075430055E-3</v>
      </c>
      <c r="I45" s="20">
        <f t="shared" si="2"/>
        <v>3.0928460222754044E-3</v>
      </c>
      <c r="J45" s="20">
        <f t="shared" si="2"/>
        <v>2.6333139847815358E-3</v>
      </c>
      <c r="K45" s="20">
        <f t="shared" si="2"/>
        <v>2.3545277436240464E-3</v>
      </c>
      <c r="L45" s="20">
        <f t="shared" si="2"/>
        <v>1.916771849789388E-3</v>
      </c>
      <c r="M45" s="20">
        <f t="shared" si="2"/>
        <v>1.57171627201066E-3</v>
      </c>
      <c r="N45" s="20">
        <f t="shared" si="2"/>
        <v>1.6244021862113838E-3</v>
      </c>
      <c r="O45" s="20">
        <f t="shared" si="2"/>
        <v>2.0053403237564652E-3</v>
      </c>
      <c r="P45" s="20">
        <f t="shared" si="2"/>
        <v>2.0124935149513205E-3</v>
      </c>
      <c r="Q45" s="20">
        <f t="shared" si="2"/>
        <v>2.514726998250776E-3</v>
      </c>
      <c r="R45" s="20">
        <f t="shared" si="2"/>
        <v>2.0813521361525687E-3</v>
      </c>
      <c r="S45" s="20">
        <f t="shared" si="2"/>
        <v>1.7488290305549417E-3</v>
      </c>
      <c r="T45" s="20">
        <f t="shared" si="2"/>
        <v>1.9367708053810695E-3</v>
      </c>
      <c r="U45" s="20">
        <f t="shared" si="2"/>
        <v>1.9648930592674088E-3</v>
      </c>
      <c r="V45" s="20">
        <f t="shared" si="2"/>
        <v>1.7877353796164933E-3</v>
      </c>
      <c r="W45" s="20">
        <f t="shared" si="2"/>
        <v>1.1698106751592695E-3</v>
      </c>
      <c r="X45" s="20">
        <f t="shared" si="2"/>
        <v>1.310304730253077E-3</v>
      </c>
      <c r="Y45" s="20">
        <f t="shared" si="2"/>
        <v>1.4081388222522946E-3</v>
      </c>
      <c r="Z45" s="20">
        <f t="shared" si="2"/>
        <v>1.2990099845444809E-3</v>
      </c>
      <c r="AA45" s="20">
        <f t="shared" si="2"/>
        <v>9.5343680925283672E-4</v>
      </c>
      <c r="AB45" s="20">
        <f t="shared" si="2"/>
        <v>1.006034354963232E-3</v>
      </c>
      <c r="AC45" s="20">
        <f t="shared" si="2"/>
        <v>8.7717201672960323E-4</v>
      </c>
      <c r="AD45" s="20">
        <f t="shared" si="2"/>
        <v>9.6466291935508742E-4</v>
      </c>
      <c r="AF45" s="21">
        <f t="shared" si="3"/>
        <v>2.1766988058517594E-3</v>
      </c>
      <c r="AG45" s="21" t="str">
        <f t="shared" si="4"/>
        <v>Chile</v>
      </c>
    </row>
    <row r="46" spans="1:33" x14ac:dyDescent="0.15">
      <c r="A46" s="26" t="s">
        <v>84</v>
      </c>
      <c r="B46" s="20">
        <f t="shared" si="2"/>
        <v>4.1665428988836656E-2</v>
      </c>
      <c r="C46" s="20">
        <f t="shared" si="2"/>
        <v>3.9982794603175012E-2</v>
      </c>
      <c r="D46" s="20">
        <f t="shared" si="2"/>
        <v>3.865514406912017E-2</v>
      </c>
      <c r="E46" s="20">
        <f t="shared" si="2"/>
        <v>4.3259198694318164E-2</v>
      </c>
      <c r="F46" s="20">
        <f t="shared" si="2"/>
        <v>4.2842032063338857E-2</v>
      </c>
      <c r="G46" s="20">
        <f t="shared" si="2"/>
        <v>4.5511134752620822E-2</v>
      </c>
      <c r="H46" s="20">
        <f t="shared" si="2"/>
        <v>4.5860961926803986E-2</v>
      </c>
      <c r="I46" s="20">
        <f t="shared" si="2"/>
        <v>4.2693306115706528E-2</v>
      </c>
      <c r="J46" s="20">
        <f t="shared" si="2"/>
        <v>5.2653859194236555E-2</v>
      </c>
      <c r="K46" s="20">
        <f t="shared" si="2"/>
        <v>5.820273297028461E-2</v>
      </c>
      <c r="L46" s="20">
        <f t="shared" si="2"/>
        <v>5.4515506386788037E-2</v>
      </c>
      <c r="M46" s="20">
        <f t="shared" si="2"/>
        <v>7.0966925116293877E-2</v>
      </c>
      <c r="N46" s="20">
        <f t="shared" si="2"/>
        <v>8.4516314817035199E-2</v>
      </c>
      <c r="O46" s="20">
        <f t="shared" si="2"/>
        <v>8.6756158997108715E-2</v>
      </c>
      <c r="P46" s="20">
        <f t="shared" si="2"/>
        <v>0.10088822194663029</v>
      </c>
      <c r="Q46" s="20">
        <f t="shared" si="2"/>
        <v>0.10740465655936467</v>
      </c>
      <c r="R46" s="20">
        <f t="shared" si="2"/>
        <v>0.11225394981743668</v>
      </c>
      <c r="S46" s="20">
        <f t="shared" si="2"/>
        <v>0.11679621470520805</v>
      </c>
      <c r="T46" s="20">
        <f t="shared" si="2"/>
        <v>0.13877264256512073</v>
      </c>
      <c r="U46" s="20">
        <f t="shared" si="2"/>
        <v>0.14144863288964868</v>
      </c>
      <c r="V46" s="20">
        <f t="shared" si="2"/>
        <v>0.14989532191854388</v>
      </c>
      <c r="W46" s="20">
        <f t="shared" si="2"/>
        <v>0.15632666403479065</v>
      </c>
      <c r="X46" s="20">
        <f t="shared" si="2"/>
        <v>0.16680637555614572</v>
      </c>
      <c r="Y46" s="20">
        <f t="shared" si="2"/>
        <v>0.16193235377428211</v>
      </c>
      <c r="Z46" s="20">
        <f t="shared" si="2"/>
        <v>0.17979305601112316</v>
      </c>
      <c r="AA46" s="20">
        <f t="shared" si="2"/>
        <v>0.19975705538052566</v>
      </c>
      <c r="AB46" s="20">
        <f t="shared" si="2"/>
        <v>0.21264283328545755</v>
      </c>
      <c r="AC46" s="20">
        <f t="shared" si="2"/>
        <v>0.23255833012092345</v>
      </c>
      <c r="AD46" s="20">
        <f t="shared" si="2"/>
        <v>0.25497429709632802</v>
      </c>
      <c r="AF46" s="21">
        <f t="shared" si="3"/>
        <v>0.10966662428817919</v>
      </c>
      <c r="AG46" s="21" t="str">
        <f t="shared" si="4"/>
        <v>China, P.R.: Mainland</v>
      </c>
    </row>
    <row r="47" spans="1:33" x14ac:dyDescent="0.15">
      <c r="A47" s="26" t="s">
        <v>42</v>
      </c>
      <c r="B47" s="20">
        <f t="shared" si="2"/>
        <v>2.0167986307954855E-3</v>
      </c>
      <c r="C47" s="20">
        <f t="shared" si="2"/>
        <v>2.2877090443481729E-3</v>
      </c>
      <c r="D47" s="20">
        <f t="shared" si="2"/>
        <v>5.0193485495675918E-3</v>
      </c>
      <c r="E47" s="20">
        <f t="shared" si="2"/>
        <v>4.3677819193950855E-3</v>
      </c>
      <c r="F47" s="20">
        <f t="shared" si="2"/>
        <v>3.8966842058375203E-3</v>
      </c>
      <c r="G47" s="20">
        <f t="shared" si="2"/>
        <v>5.1301619509823877E-3</v>
      </c>
      <c r="H47" s="20">
        <f t="shared" si="2"/>
        <v>5.7865999777925595E-3</v>
      </c>
      <c r="I47" s="20">
        <f t="shared" si="2"/>
        <v>5.5611536959417705E-3</v>
      </c>
      <c r="J47" s="20">
        <f t="shared" si="2"/>
        <v>4.1185370462875981E-3</v>
      </c>
      <c r="K47" s="20">
        <f t="shared" si="2"/>
        <v>3.5271032894108414E-3</v>
      </c>
      <c r="L47" s="20">
        <f t="shared" si="2"/>
        <v>2.7718144918854244E-3</v>
      </c>
      <c r="M47" s="20">
        <f t="shared" si="2"/>
        <v>2.7648111967524419E-3</v>
      </c>
      <c r="N47" s="20">
        <f t="shared" si="2"/>
        <v>2.7638426161056824E-3</v>
      </c>
      <c r="O47" s="20">
        <f t="shared" si="2"/>
        <v>3.579481581782451E-3</v>
      </c>
      <c r="P47" s="20">
        <f t="shared" si="2"/>
        <v>4.1343375714565193E-3</v>
      </c>
      <c r="Q47" s="20">
        <f t="shared" si="2"/>
        <v>3.9399784901225955E-3</v>
      </c>
      <c r="R47" s="20">
        <f t="shared" si="2"/>
        <v>2.7594131601763926E-3</v>
      </c>
      <c r="S47" s="20">
        <f t="shared" si="2"/>
        <v>2.0336885987638558E-3</v>
      </c>
      <c r="T47" s="20">
        <f t="shared" si="2"/>
        <v>1.5684048868153042E-3</v>
      </c>
      <c r="U47" s="20">
        <f t="shared" si="2"/>
        <v>1.8856355462281002E-3</v>
      </c>
      <c r="V47" s="20">
        <f t="shared" si="2"/>
        <v>2.1928903439958859E-3</v>
      </c>
      <c r="W47" s="20">
        <f t="shared" si="2"/>
        <v>1.980087501446483E-3</v>
      </c>
      <c r="X47" s="20">
        <f t="shared" si="2"/>
        <v>1.8816015408677077E-3</v>
      </c>
      <c r="Y47" s="20">
        <f t="shared" ref="Y47:AD47" si="5">Y11/Y$36</f>
        <v>2.6183874398655266E-3</v>
      </c>
      <c r="Z47" s="20">
        <f t="shared" si="5"/>
        <v>2.5032852231622387E-3</v>
      </c>
      <c r="AA47" s="20">
        <f t="shared" si="5"/>
        <v>1.7732494672594082E-3</v>
      </c>
      <c r="AB47" s="20">
        <f t="shared" si="5"/>
        <v>2.5217990801890086E-3</v>
      </c>
      <c r="AC47" s="20">
        <f t="shared" si="5"/>
        <v>2.3953075202754323E-3</v>
      </c>
      <c r="AD47" s="20">
        <f t="shared" si="5"/>
        <v>2.040718561366354E-3</v>
      </c>
      <c r="AF47" s="21">
        <f t="shared" si="3"/>
        <v>3.0972625216853732E-3</v>
      </c>
      <c r="AG47" s="21" t="str">
        <f t="shared" si="4"/>
        <v>Finland</v>
      </c>
    </row>
    <row r="48" spans="1:33" x14ac:dyDescent="0.15">
      <c r="A48" s="26" t="s">
        <v>43</v>
      </c>
      <c r="B48" s="20">
        <f t="shared" ref="B48:AD56" si="6">B12/B$36</f>
        <v>1.9121176849482852E-2</v>
      </c>
      <c r="C48" s="20">
        <f t="shared" si="6"/>
        <v>2.4402788708629011E-2</v>
      </c>
      <c r="D48" s="20">
        <f t="shared" si="6"/>
        <v>2.3935109539087385E-2</v>
      </c>
      <c r="E48" s="20">
        <f t="shared" si="6"/>
        <v>1.9524454958135207E-2</v>
      </c>
      <c r="F48" s="20">
        <f t="shared" si="6"/>
        <v>2.0956131143372508E-2</v>
      </c>
      <c r="G48" s="20">
        <f t="shared" si="6"/>
        <v>1.9550254312251217E-2</v>
      </c>
      <c r="H48" s="20">
        <f t="shared" si="6"/>
        <v>1.8639866535934722E-2</v>
      </c>
      <c r="I48" s="20">
        <f t="shared" si="6"/>
        <v>1.7520899987041556E-2</v>
      </c>
      <c r="J48" s="20">
        <f t="shared" si="6"/>
        <v>1.4350322339637631E-2</v>
      </c>
      <c r="K48" s="20">
        <f t="shared" si="6"/>
        <v>1.3751859107739862E-2</v>
      </c>
      <c r="L48" s="20">
        <f t="shared" si="6"/>
        <v>1.4660108469386691E-2</v>
      </c>
      <c r="M48" s="20">
        <f t="shared" si="6"/>
        <v>1.4374509562030346E-2</v>
      </c>
      <c r="N48" s="20">
        <f t="shared" si="6"/>
        <v>1.3998617708332885E-2</v>
      </c>
      <c r="O48" s="20">
        <f t="shared" si="6"/>
        <v>1.2175408816164943E-2</v>
      </c>
      <c r="P48" s="20">
        <f t="shared" si="6"/>
        <v>1.0896958235812777E-2</v>
      </c>
      <c r="Q48" s="20">
        <f t="shared" si="6"/>
        <v>1.2182160054273809E-2</v>
      </c>
      <c r="R48" s="20">
        <f t="shared" si="6"/>
        <v>1.4001771883872886E-2</v>
      </c>
      <c r="S48" s="20">
        <f t="shared" si="6"/>
        <v>1.154973686185801E-2</v>
      </c>
      <c r="T48" s="20">
        <f t="shared" si="6"/>
        <v>1.3753803057603214E-2</v>
      </c>
      <c r="U48" s="20">
        <f t="shared" si="6"/>
        <v>9.757863467721728E-3</v>
      </c>
      <c r="V48" s="20">
        <f t="shared" si="6"/>
        <v>1.0122608681535193E-2</v>
      </c>
      <c r="W48" s="20">
        <f t="shared" si="6"/>
        <v>9.4375182420420346E-3</v>
      </c>
      <c r="X48" s="20">
        <f t="shared" si="6"/>
        <v>8.5189166832419245E-3</v>
      </c>
      <c r="Y48" s="20">
        <f t="shared" si="6"/>
        <v>7.9996025054240132E-3</v>
      </c>
      <c r="Z48" s="20">
        <f t="shared" si="6"/>
        <v>9.4674198718568206E-3</v>
      </c>
      <c r="AA48" s="20">
        <f t="shared" si="6"/>
        <v>9.460485782935393E-3</v>
      </c>
      <c r="AB48" s="20">
        <f t="shared" si="6"/>
        <v>9.3608440070416798E-3</v>
      </c>
      <c r="AC48" s="20">
        <f t="shared" si="6"/>
        <v>8.6444569319845729E-3</v>
      </c>
      <c r="AD48" s="20">
        <f t="shared" si="6"/>
        <v>8.694315578090351E-3</v>
      </c>
      <c r="AF48" s="21">
        <f t="shared" si="3"/>
        <v>1.3821033444224872E-2</v>
      </c>
      <c r="AG48" s="21" t="str">
        <f t="shared" si="4"/>
        <v>France</v>
      </c>
    </row>
    <row r="49" spans="1:33" x14ac:dyDescent="0.15">
      <c r="A49" s="26" t="s">
        <v>44</v>
      </c>
      <c r="B49" s="20">
        <f t="shared" si="6"/>
        <v>6.117530345615977E-2</v>
      </c>
      <c r="C49" s="20">
        <f t="shared" si="6"/>
        <v>5.8055385530697529E-2</v>
      </c>
      <c r="D49" s="20">
        <f t="shared" si="6"/>
        <v>5.7493923439060061E-2</v>
      </c>
      <c r="E49" s="20">
        <f t="shared" si="6"/>
        <v>6.0067475746683259E-2</v>
      </c>
      <c r="F49" s="20">
        <f t="shared" si="6"/>
        <v>5.5598707928526434E-2</v>
      </c>
      <c r="G49" s="20">
        <f t="shared" si="6"/>
        <v>5.5912436098194594E-2</v>
      </c>
      <c r="H49" s="20">
        <f t="shared" si="6"/>
        <v>5.0108686240672974E-2</v>
      </c>
      <c r="I49" s="20">
        <f t="shared" si="6"/>
        <v>5.8731359761437729E-2</v>
      </c>
      <c r="J49" s="20">
        <f t="shared" si="6"/>
        <v>4.2632467175258468E-2</v>
      </c>
      <c r="K49" s="20">
        <f t="shared" si="6"/>
        <v>3.2661309176382818E-2</v>
      </c>
      <c r="L49" s="20">
        <f t="shared" si="6"/>
        <v>3.5021568554764418E-2</v>
      </c>
      <c r="M49" s="20">
        <f t="shared" si="6"/>
        <v>3.3207207013442049E-2</v>
      </c>
      <c r="N49" s="20">
        <f t="shared" si="6"/>
        <v>3.2481185986647246E-2</v>
      </c>
      <c r="O49" s="20">
        <f t="shared" si="6"/>
        <v>3.3767615614415637E-2</v>
      </c>
      <c r="P49" s="20">
        <f t="shared" si="6"/>
        <v>2.8740401840329055E-2</v>
      </c>
      <c r="Q49" s="20">
        <f t="shared" si="6"/>
        <v>2.4966670029945688E-2</v>
      </c>
      <c r="R49" s="20">
        <f t="shared" si="6"/>
        <v>2.6460876352771993E-2</v>
      </c>
      <c r="S49" s="20">
        <f t="shared" si="6"/>
        <v>2.4041175867341922E-2</v>
      </c>
      <c r="T49" s="20">
        <f t="shared" si="6"/>
        <v>2.5577273933283316E-2</v>
      </c>
      <c r="U49" s="20">
        <f t="shared" si="6"/>
        <v>2.3464546168352102E-2</v>
      </c>
      <c r="V49" s="20">
        <f t="shared" si="6"/>
        <v>2.0427334251981892E-2</v>
      </c>
      <c r="W49" s="20">
        <f t="shared" si="6"/>
        <v>2.2244051473520647E-2</v>
      </c>
      <c r="X49" s="20">
        <f t="shared" si="6"/>
        <v>2.3246739682111436E-2</v>
      </c>
      <c r="Y49" s="20">
        <f t="shared" si="6"/>
        <v>2.3209296973438404E-2</v>
      </c>
      <c r="Z49" s="20">
        <f t="shared" si="6"/>
        <v>2.4813665376843763E-2</v>
      </c>
      <c r="AA49" s="20">
        <f t="shared" si="6"/>
        <v>2.4336922625846358E-2</v>
      </c>
      <c r="AB49" s="20">
        <f t="shared" si="6"/>
        <v>2.2425192449703632E-2</v>
      </c>
      <c r="AC49" s="20">
        <f t="shared" si="6"/>
        <v>2.1387753862210482E-2</v>
      </c>
      <c r="AD49" s="20">
        <f t="shared" si="6"/>
        <v>2.0575959679578443E-2</v>
      </c>
      <c r="AF49" s="21">
        <f t="shared" si="3"/>
        <v>3.5270085941020761E-2</v>
      </c>
      <c r="AG49" s="21" t="str">
        <f t="shared" si="4"/>
        <v>Germany</v>
      </c>
    </row>
    <row r="50" spans="1:33" x14ac:dyDescent="0.15">
      <c r="A50" s="26" t="s">
        <v>88</v>
      </c>
      <c r="B50" s="20">
        <f t="shared" si="6"/>
        <v>5.810551967751639E-3</v>
      </c>
      <c r="C50" s="20">
        <f t="shared" si="6"/>
        <v>5.3076929179038364E-3</v>
      </c>
      <c r="D50" s="20">
        <f t="shared" si="6"/>
        <v>7.6997258314995907E-3</v>
      </c>
      <c r="E50" s="20">
        <f t="shared" si="6"/>
        <v>9.5824029807040027E-3</v>
      </c>
      <c r="F50" s="20">
        <f t="shared" si="6"/>
        <v>1.138068965493509E-2</v>
      </c>
      <c r="G50" s="20">
        <f t="shared" si="6"/>
        <v>1.7396643934956629E-2</v>
      </c>
      <c r="H50" s="20">
        <f t="shared" si="6"/>
        <v>1.6973380502837535E-2</v>
      </c>
      <c r="I50" s="20">
        <f t="shared" si="6"/>
        <v>1.5837772587762484E-2</v>
      </c>
      <c r="J50" s="20">
        <f t="shared" si="6"/>
        <v>1.9424946359138356E-2</v>
      </c>
      <c r="K50" s="20">
        <f t="shared" si="6"/>
        <v>2.0367580360729266E-2</v>
      </c>
      <c r="L50" s="20">
        <f t="shared" si="6"/>
        <v>2.0766113932259959E-2</v>
      </c>
      <c r="M50" s="20">
        <f t="shared" si="6"/>
        <v>2.5825336696509636E-2</v>
      </c>
      <c r="N50" s="20">
        <f t="shared" si="6"/>
        <v>3.0107031542702521E-2</v>
      </c>
      <c r="O50" s="20">
        <f t="shared" si="6"/>
        <v>3.2614918568163426E-2</v>
      </c>
      <c r="P50" s="20">
        <f t="shared" si="6"/>
        <v>3.1710121841624514E-2</v>
      </c>
      <c r="Q50" s="20">
        <f t="shared" si="6"/>
        <v>3.4401501196063923E-2</v>
      </c>
      <c r="R50" s="20">
        <f t="shared" si="6"/>
        <v>4.0346732150619735E-2</v>
      </c>
      <c r="S50" s="20">
        <f t="shared" si="6"/>
        <v>4.3740505102417553E-2</v>
      </c>
      <c r="T50" s="20">
        <f t="shared" si="6"/>
        <v>5.2470659403522094E-2</v>
      </c>
      <c r="U50" s="20">
        <f t="shared" si="6"/>
        <v>5.1735114680913012E-2</v>
      </c>
      <c r="V50" s="20">
        <f t="shared" si="6"/>
        <v>5.3848142055580042E-2</v>
      </c>
      <c r="W50" s="20">
        <f t="shared" si="6"/>
        <v>5.1454851850313087E-2</v>
      </c>
      <c r="X50" s="20">
        <f t="shared" si="6"/>
        <v>5.4049003468751196E-2</v>
      </c>
      <c r="Y50" s="20">
        <f t="shared" si="6"/>
        <v>5.4394412368219493E-2</v>
      </c>
      <c r="Z50" s="20">
        <f t="shared" si="6"/>
        <v>5.8457691902138981E-2</v>
      </c>
      <c r="AA50" s="20">
        <f t="shared" si="6"/>
        <v>5.4467557959563991E-2</v>
      </c>
      <c r="AB50" s="20">
        <f t="shared" si="6"/>
        <v>6.5518792205682325E-2</v>
      </c>
      <c r="AC50" s="20">
        <f t="shared" si="6"/>
        <v>5.9984313396577511E-2</v>
      </c>
      <c r="AD50" s="20">
        <f t="shared" si="6"/>
        <v>5.6384101269154809E-2</v>
      </c>
      <c r="AF50" s="21">
        <f t="shared" si="3"/>
        <v>3.4553734092724012E-2</v>
      </c>
      <c r="AG50" s="21" t="str">
        <f t="shared" si="4"/>
        <v>India</v>
      </c>
    </row>
    <row r="51" spans="1:33" x14ac:dyDescent="0.15">
      <c r="A51" s="26" t="s">
        <v>47</v>
      </c>
      <c r="B51" s="20">
        <f t="shared" si="6"/>
        <v>1.8866296906384448E-2</v>
      </c>
      <c r="C51" s="20">
        <f t="shared" si="6"/>
        <v>2.1239406629451646E-2</v>
      </c>
      <c r="D51" s="20">
        <f t="shared" si="6"/>
        <v>2.0129358511132147E-2</v>
      </c>
      <c r="E51" s="20">
        <f t="shared" si="6"/>
        <v>2.1358584454989643E-2</v>
      </c>
      <c r="F51" s="20">
        <f t="shared" si="6"/>
        <v>2.0841565993887159E-2</v>
      </c>
      <c r="G51" s="20">
        <f t="shared" si="6"/>
        <v>2.4351468894812534E-2</v>
      </c>
      <c r="H51" s="20">
        <f t="shared" si="6"/>
        <v>2.1344516126136585E-2</v>
      </c>
      <c r="I51" s="20">
        <f t="shared" si="6"/>
        <v>2.0880698951104667E-2</v>
      </c>
      <c r="J51" s="20">
        <f t="shared" si="6"/>
        <v>1.5104758908227654E-2</v>
      </c>
      <c r="K51" s="20">
        <f t="shared" si="6"/>
        <v>1.3404321241883992E-2</v>
      </c>
      <c r="L51" s="20">
        <f t="shared" si="6"/>
        <v>1.3907155968888954E-2</v>
      </c>
      <c r="M51" s="20">
        <f t="shared" si="6"/>
        <v>1.4948193177468615E-2</v>
      </c>
      <c r="N51" s="20">
        <f t="shared" si="6"/>
        <v>1.4606286024519164E-2</v>
      </c>
      <c r="O51" s="20">
        <f t="shared" si="6"/>
        <v>1.3922267856640313E-2</v>
      </c>
      <c r="P51" s="20">
        <f t="shared" si="6"/>
        <v>1.2726211082320681E-2</v>
      </c>
      <c r="Q51" s="20">
        <f t="shared" si="6"/>
        <v>1.2650489843200248E-2</v>
      </c>
      <c r="R51" s="20">
        <f t="shared" si="6"/>
        <v>1.2651807479454037E-2</v>
      </c>
      <c r="S51" s="20">
        <f t="shared" si="6"/>
        <v>1.2599283669737341E-2</v>
      </c>
      <c r="T51" s="20">
        <f t="shared" si="6"/>
        <v>1.2938684307089833E-2</v>
      </c>
      <c r="U51" s="20">
        <f t="shared" si="6"/>
        <v>1.2846679005175289E-2</v>
      </c>
      <c r="V51" s="20">
        <f t="shared" si="6"/>
        <v>1.3391084260559549E-2</v>
      </c>
      <c r="W51" s="20">
        <f t="shared" si="6"/>
        <v>1.1640119240510425E-2</v>
      </c>
      <c r="X51" s="20">
        <f t="shared" si="6"/>
        <v>1.2161716396369185E-2</v>
      </c>
      <c r="Y51" s="20">
        <f t="shared" si="6"/>
        <v>1.3462648992346704E-2</v>
      </c>
      <c r="Z51" s="20">
        <f t="shared" si="6"/>
        <v>1.3108159726807546E-2</v>
      </c>
      <c r="AA51" s="20">
        <f t="shared" si="6"/>
        <v>1.2421306133231924E-2</v>
      </c>
      <c r="AB51" s="20">
        <f t="shared" si="6"/>
        <v>1.265706111077234E-2</v>
      </c>
      <c r="AC51" s="20">
        <f t="shared" si="6"/>
        <v>1.2038249493188172E-2</v>
      </c>
      <c r="AD51" s="20">
        <f t="shared" si="6"/>
        <v>1.2333372269740614E-2</v>
      </c>
      <c r="AF51" s="21">
        <f t="shared" si="3"/>
        <v>1.5328681126070054E-2</v>
      </c>
      <c r="AG51" s="21" t="str">
        <f t="shared" si="4"/>
        <v>Italy</v>
      </c>
    </row>
    <row r="52" spans="1:33" x14ac:dyDescent="0.15">
      <c r="A52" s="26" t="s">
        <v>65</v>
      </c>
      <c r="B52" s="20">
        <f t="shared" si="6"/>
        <v>0.35155693232580953</v>
      </c>
      <c r="C52" s="20">
        <f t="shared" si="6"/>
        <v>0.31224188069251152</v>
      </c>
      <c r="D52" s="20">
        <f t="shared" si="6"/>
        <v>0.30812353572071854</v>
      </c>
      <c r="E52" s="20">
        <f t="shared" si="6"/>
        <v>0.30014937089400057</v>
      </c>
      <c r="F52" s="20">
        <f t="shared" si="6"/>
        <v>0.28462767709510856</v>
      </c>
      <c r="G52" s="20">
        <f t="shared" si="6"/>
        <v>0.26633105767200188</v>
      </c>
      <c r="H52" s="20">
        <f t="shared" si="6"/>
        <v>0.25378752787113545</v>
      </c>
      <c r="I52" s="20">
        <f t="shared" si="6"/>
        <v>0.20905210690109516</v>
      </c>
      <c r="J52" s="20">
        <f t="shared" si="6"/>
        <v>0.21557138180157201</v>
      </c>
      <c r="K52" s="20">
        <f t="shared" si="6"/>
        <v>0.24075486566157298</v>
      </c>
      <c r="L52" s="20">
        <f t="shared" si="6"/>
        <v>0.23863999032698932</v>
      </c>
      <c r="M52" s="20">
        <f t="shared" si="6"/>
        <v>0.21907146132012104</v>
      </c>
      <c r="N52" s="20">
        <f t="shared" si="6"/>
        <v>0.22293997770990728</v>
      </c>
      <c r="O52" s="20">
        <f t="shared" si="6"/>
        <v>0.21966622303937619</v>
      </c>
      <c r="P52" s="20">
        <f t="shared" si="6"/>
        <v>0.20133241649880454</v>
      </c>
      <c r="Q52" s="20">
        <f t="shared" si="6"/>
        <v>0.19535780106548609</v>
      </c>
      <c r="R52" s="20">
        <f t="shared" si="6"/>
        <v>0.18567692258247992</v>
      </c>
      <c r="S52" s="20">
        <f t="shared" si="6"/>
        <v>0.18624797829178633</v>
      </c>
      <c r="T52" s="20">
        <f t="shared" si="6"/>
        <v>0.15464600215411253</v>
      </c>
      <c r="U52" s="20">
        <f t="shared" si="6"/>
        <v>0.16741756491794751</v>
      </c>
      <c r="V52" s="20">
        <f t="shared" si="6"/>
        <v>0.16208779346988991</v>
      </c>
      <c r="W52" s="20">
        <f t="shared" si="6"/>
        <v>0.16201165377225449</v>
      </c>
      <c r="X52" s="20">
        <f t="shared" si="6"/>
        <v>0.14747021627782783</v>
      </c>
      <c r="Y52" s="20">
        <f t="shared" si="6"/>
        <v>0.13488021382553719</v>
      </c>
      <c r="Z52" s="20">
        <f t="shared" si="6"/>
        <v>0.12649622984440348</v>
      </c>
      <c r="AA52" s="20">
        <f t="shared" si="6"/>
        <v>0.12207300992610773</v>
      </c>
      <c r="AB52" s="20">
        <f t="shared" si="6"/>
        <v>0.11937950824262111</v>
      </c>
      <c r="AC52" s="20">
        <f t="shared" si="6"/>
        <v>0.11987718198260798</v>
      </c>
      <c r="AD52" s="20">
        <f t="shared" si="6"/>
        <v>0.11076292364298251</v>
      </c>
      <c r="AF52" s="21">
        <f t="shared" si="3"/>
        <v>0.2047666001905783</v>
      </c>
      <c r="AG52" s="21" t="str">
        <f t="shared" si="4"/>
        <v>Japan</v>
      </c>
    </row>
    <row r="53" spans="1:33" x14ac:dyDescent="0.15">
      <c r="A53" s="26" t="s">
        <v>66</v>
      </c>
      <c r="B53" s="20">
        <f t="shared" si="6"/>
        <v>6.9650620945530928E-2</v>
      </c>
      <c r="C53" s="20">
        <f t="shared" si="6"/>
        <v>7.4036524285481034E-2</v>
      </c>
      <c r="D53" s="20">
        <f t="shared" si="6"/>
        <v>7.6471330508334157E-2</v>
      </c>
      <c r="E53" s="20">
        <f t="shared" si="6"/>
        <v>7.6510283823026715E-2</v>
      </c>
      <c r="F53" s="20">
        <f t="shared" si="6"/>
        <v>7.1048022160944635E-2</v>
      </c>
      <c r="G53" s="20">
        <f t="shared" si="6"/>
        <v>7.087984020066064E-2</v>
      </c>
      <c r="H53" s="20">
        <f t="shared" si="6"/>
        <v>7.0786258454144393E-2</v>
      </c>
      <c r="I53" s="20">
        <f t="shared" si="6"/>
        <v>6.3853968337778483E-2</v>
      </c>
      <c r="J53" s="20">
        <f t="shared" si="6"/>
        <v>7.5307491152894188E-2</v>
      </c>
      <c r="K53" s="20">
        <f t="shared" si="6"/>
        <v>7.7776330679185643E-2</v>
      </c>
      <c r="L53" s="20">
        <f t="shared" si="6"/>
        <v>8.0650870061327845E-2</v>
      </c>
      <c r="M53" s="20">
        <f t="shared" si="6"/>
        <v>7.6607519574371383E-2</v>
      </c>
      <c r="N53" s="20">
        <f t="shared" si="6"/>
        <v>7.3159587585711103E-2</v>
      </c>
      <c r="O53" s="20">
        <f t="shared" si="6"/>
        <v>6.7490733151145177E-2</v>
      </c>
      <c r="P53" s="20">
        <f t="shared" si="6"/>
        <v>8.031168645468352E-2</v>
      </c>
      <c r="Q53" s="20">
        <f t="shared" si="6"/>
        <v>7.5778819728892527E-2</v>
      </c>
      <c r="R53" s="20">
        <f t="shared" si="6"/>
        <v>6.6363555969664451E-2</v>
      </c>
      <c r="S53" s="20">
        <f t="shared" si="6"/>
        <v>6.9691814759066717E-2</v>
      </c>
      <c r="T53" s="20">
        <f t="shared" si="6"/>
        <v>7.013070833770696E-2</v>
      </c>
      <c r="U53" s="20">
        <f t="shared" si="6"/>
        <v>7.941573403632253E-2</v>
      </c>
      <c r="V53" s="20">
        <f t="shared" si="6"/>
        <v>8.9621976024649455E-2</v>
      </c>
      <c r="W53" s="20">
        <f t="shared" si="6"/>
        <v>8.2747618786636182E-2</v>
      </c>
      <c r="X53" s="20">
        <f t="shared" si="6"/>
        <v>7.3193470098626603E-2</v>
      </c>
      <c r="Y53" s="20">
        <f t="shared" si="6"/>
        <v>7.5437490372823698E-2</v>
      </c>
      <c r="Z53" s="20">
        <f t="shared" si="6"/>
        <v>6.5019561149656263E-2</v>
      </c>
      <c r="AA53" s="20">
        <f t="shared" si="6"/>
        <v>5.743449012759759E-2</v>
      </c>
      <c r="AB53" s="20">
        <f t="shared" si="6"/>
        <v>5.8978813140642489E-2</v>
      </c>
      <c r="AC53" s="20">
        <f t="shared" si="6"/>
        <v>5.9596383191651343E-2</v>
      </c>
      <c r="AD53" s="20">
        <f t="shared" si="6"/>
        <v>5.4762749686160947E-2</v>
      </c>
      <c r="AF53" s="21">
        <f t="shared" si="3"/>
        <v>7.1817732854666125E-2</v>
      </c>
      <c r="AG53" s="21" t="str">
        <f t="shared" si="4"/>
        <v>Korea, Rep. of</v>
      </c>
    </row>
    <row r="54" spans="1:33" x14ac:dyDescent="0.15">
      <c r="A54" s="26" t="s">
        <v>91</v>
      </c>
      <c r="B54" s="20">
        <f t="shared" si="6"/>
        <v>1.5393613707210742E-2</v>
      </c>
      <c r="C54" s="20">
        <f t="shared" si="6"/>
        <v>1.8839759763429883E-2</v>
      </c>
      <c r="D54" s="20">
        <f t="shared" si="6"/>
        <v>1.9516017554396844E-2</v>
      </c>
      <c r="E54" s="20">
        <f t="shared" si="6"/>
        <v>2.1178068633118708E-2</v>
      </c>
      <c r="F54" s="20">
        <f t="shared" si="6"/>
        <v>4.7405235026446814E-2</v>
      </c>
      <c r="G54" s="20">
        <f t="shared" si="6"/>
        <v>2.4067434584075446E-2</v>
      </c>
      <c r="H54" s="20">
        <f t="shared" si="6"/>
        <v>2.7193911781243862E-2</v>
      </c>
      <c r="I54" s="20">
        <f t="shared" si="6"/>
        <v>3.0949843244151443E-2</v>
      </c>
      <c r="J54" s="20">
        <f t="shared" si="6"/>
        <v>3.1445114010007186E-2</v>
      </c>
      <c r="K54" s="20">
        <f t="shared" si="6"/>
        <v>3.7699737331168388E-2</v>
      </c>
      <c r="L54" s="20">
        <f t="shared" si="6"/>
        <v>3.7537202634947323E-2</v>
      </c>
      <c r="M54" s="20">
        <f t="shared" si="6"/>
        <v>4.0838137870238801E-2</v>
      </c>
      <c r="N54" s="20">
        <f t="shared" si="6"/>
        <v>4.3783943964808947E-2</v>
      </c>
      <c r="O54" s="20">
        <f t="shared" si="6"/>
        <v>4.6815629230291908E-2</v>
      </c>
      <c r="P54" s="20">
        <f t="shared" si="6"/>
        <v>4.5016310343966554E-2</v>
      </c>
      <c r="Q54" s="20">
        <f t="shared" si="6"/>
        <v>5.2367754988065396E-2</v>
      </c>
      <c r="R54" s="20">
        <f t="shared" si="6"/>
        <v>7.0848999097327628E-2</v>
      </c>
      <c r="S54" s="20">
        <f t="shared" si="6"/>
        <v>6.6707840056623877E-2</v>
      </c>
      <c r="T54" s="20">
        <f t="shared" si="6"/>
        <v>6.8023197625373316E-2</v>
      </c>
      <c r="U54" s="20">
        <f t="shared" si="6"/>
        <v>7.0538830606423783E-2</v>
      </c>
      <c r="V54" s="20">
        <f t="shared" si="6"/>
        <v>6.5262635139784336E-2</v>
      </c>
      <c r="W54" s="20">
        <f t="shared" si="6"/>
        <v>7.204021545964788E-2</v>
      </c>
      <c r="X54" s="20">
        <f t="shared" si="6"/>
        <v>7.6291123950968445E-2</v>
      </c>
      <c r="Y54" s="20">
        <f t="shared" si="6"/>
        <v>6.9212001698499892E-2</v>
      </c>
      <c r="Z54" s="20">
        <f t="shared" si="6"/>
        <v>6.534563949380387E-2</v>
      </c>
      <c r="AA54" s="20">
        <f t="shared" si="6"/>
        <v>6.011698178010004E-2</v>
      </c>
      <c r="AB54" s="20">
        <f t="shared" si="6"/>
        <v>6.2507840398437708E-2</v>
      </c>
      <c r="AC54" s="20">
        <f t="shared" si="6"/>
        <v>5.7734323788272937E-2</v>
      </c>
      <c r="AD54" s="20">
        <f t="shared" si="6"/>
        <v>5.7985832673641227E-2</v>
      </c>
      <c r="AF54" s="21">
        <f t="shared" si="3"/>
        <v>4.8367695739188733E-2</v>
      </c>
      <c r="AG54" s="21" t="str">
        <f t="shared" si="4"/>
        <v>Malaysia</v>
      </c>
    </row>
    <row r="55" spans="1:33" x14ac:dyDescent="0.15">
      <c r="A55" s="26" t="s">
        <v>242</v>
      </c>
      <c r="B55" s="20">
        <f t="shared" si="6"/>
        <v>2.8399516978430193E-3</v>
      </c>
      <c r="C55" s="20">
        <f t="shared" si="6"/>
        <v>2.6697021209936755E-3</v>
      </c>
      <c r="D55" s="20">
        <f t="shared" si="6"/>
        <v>3.5122565526883968E-3</v>
      </c>
      <c r="E55" s="20">
        <f t="shared" si="6"/>
        <v>2.9893150003342472E-3</v>
      </c>
      <c r="F55" s="20">
        <f t="shared" si="6"/>
        <v>2.3938107395642316E-3</v>
      </c>
      <c r="G55" s="20">
        <f t="shared" si="6"/>
        <v>3.0095857688736934E-3</v>
      </c>
      <c r="H55" s="20">
        <f t="shared" si="6"/>
        <v>2.8214820789828395E-3</v>
      </c>
      <c r="I55" s="20">
        <f t="shared" si="6"/>
        <v>3.9737378749427335E-3</v>
      </c>
      <c r="J55" s="20">
        <f t="shared" si="6"/>
        <v>3.3026989486059483E-3</v>
      </c>
      <c r="K55" s="20">
        <f t="shared" si="6"/>
        <v>3.3252897781695817E-3</v>
      </c>
      <c r="L55" s="20">
        <f t="shared" si="6"/>
        <v>3.4328200353923762E-3</v>
      </c>
      <c r="M55" s="20">
        <f t="shared" si="6"/>
        <v>3.8348490002249689E-3</v>
      </c>
      <c r="N55" s="20">
        <f t="shared" si="6"/>
        <v>3.3630263928741532E-3</v>
      </c>
      <c r="O55" s="20">
        <f t="shared" si="6"/>
        <v>3.0796690547245749E-3</v>
      </c>
      <c r="P55" s="20">
        <f t="shared" si="6"/>
        <v>2.6085618883267122E-3</v>
      </c>
      <c r="Q55" s="20">
        <f t="shared" si="6"/>
        <v>2.7097094419680332E-3</v>
      </c>
      <c r="R55" s="20">
        <f t="shared" si="6"/>
        <v>2.6395866717025731E-3</v>
      </c>
      <c r="S55" s="20">
        <f t="shared" si="6"/>
        <v>2.4998947914703696E-3</v>
      </c>
      <c r="T55" s="20">
        <f t="shared" si="6"/>
        <v>2.8502097382468918E-3</v>
      </c>
      <c r="U55" s="20">
        <f t="shared" si="6"/>
        <v>3.8205749643399523E-3</v>
      </c>
      <c r="V55" s="20">
        <f t="shared" si="6"/>
        <v>3.2662649023234608E-3</v>
      </c>
      <c r="W55" s="20">
        <f t="shared" si="6"/>
        <v>3.7310237274085388E-3</v>
      </c>
      <c r="X55" s="20">
        <f t="shared" si="6"/>
        <v>3.8260394957967837E-3</v>
      </c>
      <c r="Y55" s="20">
        <f t="shared" si="6"/>
        <v>3.4861769216951162E-3</v>
      </c>
      <c r="Z55" s="20">
        <f t="shared" si="6"/>
        <v>4.1314514292699741E-3</v>
      </c>
      <c r="AA55" s="20">
        <f t="shared" si="6"/>
        <v>4.1641083428501169E-3</v>
      </c>
      <c r="AB55" s="20">
        <f t="shared" si="6"/>
        <v>4.3580593285558805E-3</v>
      </c>
      <c r="AC55" s="20">
        <f t="shared" si="6"/>
        <v>3.817641988390639E-3</v>
      </c>
      <c r="AD55" s="20">
        <f t="shared" si="6"/>
        <v>4.2150070815819961E-3</v>
      </c>
      <c r="AF55" s="21">
        <f t="shared" si="3"/>
        <v>3.3335346813152238E-3</v>
      </c>
      <c r="AG55" s="21" t="str">
        <f t="shared" si="4"/>
        <v>Mexico</v>
      </c>
    </row>
    <row r="56" spans="1:33" x14ac:dyDescent="0.15">
      <c r="A56" s="26" t="s">
        <v>52</v>
      </c>
      <c r="B56" s="20">
        <f t="shared" si="6"/>
        <v>2.7610146832607339E-2</v>
      </c>
      <c r="C56" s="20">
        <f t="shared" si="6"/>
        <v>2.9908573855045084E-2</v>
      </c>
      <c r="D56" s="20">
        <f t="shared" si="6"/>
        <v>3.0288762438428578E-2</v>
      </c>
      <c r="E56" s="20">
        <f t="shared" si="6"/>
        <v>3.0340838244865317E-2</v>
      </c>
      <c r="F56" s="20">
        <f t="shared" si="6"/>
        <v>3.0367957292399342E-2</v>
      </c>
      <c r="G56" s="20">
        <f t="shared" si="6"/>
        <v>2.6890096365715575E-2</v>
      </c>
      <c r="H56" s="20">
        <f t="shared" si="6"/>
        <v>2.947281479882926E-2</v>
      </c>
      <c r="I56" s="20">
        <f t="shared" si="6"/>
        <v>2.8853307994512075E-2</v>
      </c>
      <c r="J56" s="20">
        <f t="shared" si="6"/>
        <v>3.0615197435157653E-2</v>
      </c>
      <c r="K56" s="20">
        <f t="shared" si="6"/>
        <v>2.7606478536602145E-2</v>
      </c>
      <c r="L56" s="20">
        <f t="shared" si="6"/>
        <v>2.483532136190171E-2</v>
      </c>
      <c r="M56" s="20">
        <f t="shared" si="6"/>
        <v>2.6236031020330459E-2</v>
      </c>
      <c r="N56" s="20">
        <f t="shared" si="6"/>
        <v>2.2142984946667995E-2</v>
      </c>
      <c r="O56" s="20">
        <f t="shared" si="6"/>
        <v>2.2641847286109032E-2</v>
      </c>
      <c r="P56" s="20">
        <f t="shared" si="6"/>
        <v>2.0997383328904273E-2</v>
      </c>
      <c r="Q56" s="20">
        <f t="shared" si="6"/>
        <v>2.1751234228510812E-2</v>
      </c>
      <c r="R56" s="20">
        <f t="shared" si="6"/>
        <v>2.0029901234631626E-2</v>
      </c>
      <c r="S56" s="20">
        <f t="shared" si="6"/>
        <v>1.9681394789583268E-2</v>
      </c>
      <c r="T56" s="20">
        <f t="shared" si="6"/>
        <v>1.8845446675853111E-2</v>
      </c>
      <c r="U56" s="20">
        <f t="shared" si="6"/>
        <v>1.7249358222389578E-2</v>
      </c>
      <c r="V56" s="20">
        <f t="shared" si="6"/>
        <v>1.8117325066963671E-2</v>
      </c>
      <c r="W56" s="20">
        <f t="shared" si="6"/>
        <v>1.6979748091910069E-2</v>
      </c>
      <c r="X56" s="20">
        <f t="shared" si="6"/>
        <v>1.6345711265408857E-2</v>
      </c>
      <c r="Y56" s="20">
        <f t="shared" ref="Y56:AD56" si="7">Y20/Y$36</f>
        <v>1.6427570313972271E-2</v>
      </c>
      <c r="Z56" s="20">
        <f t="shared" si="7"/>
        <v>1.7096485278133129E-2</v>
      </c>
      <c r="AA56" s="20">
        <f t="shared" si="7"/>
        <v>1.669928287117535E-2</v>
      </c>
      <c r="AB56" s="20">
        <f t="shared" si="7"/>
        <v>1.8298885609256552E-2</v>
      </c>
      <c r="AC56" s="20">
        <f t="shared" si="7"/>
        <v>1.644194327030668E-2</v>
      </c>
      <c r="AD56" s="20">
        <f t="shared" si="7"/>
        <v>1.4121095757201873E-2</v>
      </c>
      <c r="AF56" s="21">
        <f t="shared" si="3"/>
        <v>2.2651487048736985E-2</v>
      </c>
      <c r="AG56" s="21" t="str">
        <f t="shared" si="4"/>
        <v>Netherlands, The</v>
      </c>
    </row>
    <row r="57" spans="1:33" x14ac:dyDescent="0.15">
      <c r="A57" s="26" t="s">
        <v>67</v>
      </c>
      <c r="B57" s="20">
        <f t="shared" ref="B57:AD65" si="8">B21/B$36</f>
        <v>2.9782133680568692E-3</v>
      </c>
      <c r="C57" s="20">
        <f t="shared" si="8"/>
        <v>3.2265162978956895E-3</v>
      </c>
      <c r="D57" s="20">
        <f t="shared" si="8"/>
        <v>3.9328310059116613E-3</v>
      </c>
      <c r="E57" s="20">
        <f t="shared" si="8"/>
        <v>3.3421150711514993E-3</v>
      </c>
      <c r="F57" s="20">
        <f t="shared" si="8"/>
        <v>4.4401142512070944E-3</v>
      </c>
      <c r="G57" s="20">
        <f t="shared" si="8"/>
        <v>4.2991769965454165E-3</v>
      </c>
      <c r="H57" s="20">
        <f t="shared" si="8"/>
        <v>3.6317981142923706E-3</v>
      </c>
      <c r="I57" s="20">
        <f t="shared" si="8"/>
        <v>3.8470790835202209E-3</v>
      </c>
      <c r="J57" s="20">
        <f t="shared" si="8"/>
        <v>3.5381173697171318E-3</v>
      </c>
      <c r="K57" s="20">
        <f t="shared" si="8"/>
        <v>4.0750210333486726E-3</v>
      </c>
      <c r="L57" s="20">
        <f t="shared" si="8"/>
        <v>4.7975094762004265E-3</v>
      </c>
      <c r="M57" s="20">
        <f t="shared" si="8"/>
        <v>4.0715768994098074E-3</v>
      </c>
      <c r="N57" s="20">
        <f t="shared" si="8"/>
        <v>3.8733356344372123E-3</v>
      </c>
      <c r="O57" s="20">
        <f t="shared" si="8"/>
        <v>4.0938825386770293E-3</v>
      </c>
      <c r="P57" s="20">
        <f t="shared" si="8"/>
        <v>4.3425600227699332E-3</v>
      </c>
      <c r="Q57" s="20">
        <f t="shared" si="8"/>
        <v>4.6874925270993205E-3</v>
      </c>
      <c r="R57" s="20">
        <f t="shared" si="8"/>
        <v>5.329687008685734E-3</v>
      </c>
      <c r="S57" s="20">
        <f t="shared" si="8"/>
        <v>5.4255440230025617E-3</v>
      </c>
      <c r="T57" s="20">
        <f t="shared" si="8"/>
        <v>4.9317795824314519E-3</v>
      </c>
      <c r="U57" s="20">
        <f t="shared" si="8"/>
        <v>4.3987897158661504E-3</v>
      </c>
      <c r="V57" s="20">
        <f t="shared" si="8"/>
        <v>3.357365551083979E-3</v>
      </c>
      <c r="W57" s="20">
        <f t="shared" si="8"/>
        <v>3.48279217153598E-3</v>
      </c>
      <c r="X57" s="20">
        <f t="shared" si="8"/>
        <v>4.0563937432458305E-3</v>
      </c>
      <c r="Y57" s="20">
        <f t="shared" si="8"/>
        <v>4.4412986100811026E-3</v>
      </c>
      <c r="Z57" s="20">
        <f t="shared" si="8"/>
        <v>4.3405699180001133E-3</v>
      </c>
      <c r="AA57" s="20">
        <f t="shared" si="8"/>
        <v>4.3125544561108719E-3</v>
      </c>
      <c r="AB57" s="20">
        <f t="shared" si="8"/>
        <v>4.2947743637370009E-3</v>
      </c>
      <c r="AC57" s="20">
        <f t="shared" si="8"/>
        <v>4.1581398870934108E-3</v>
      </c>
      <c r="AD57" s="20">
        <f t="shared" si="8"/>
        <v>4.2364058524188234E-3</v>
      </c>
      <c r="AF57" s="21">
        <f t="shared" si="3"/>
        <v>4.1359805025356329E-3</v>
      </c>
      <c r="AG57" s="21" t="str">
        <f t="shared" si="4"/>
        <v>New Zealand</v>
      </c>
    </row>
    <row r="58" spans="1:33" x14ac:dyDescent="0.15">
      <c r="A58" s="26" t="s">
        <v>68</v>
      </c>
      <c r="B58" s="20">
        <f t="shared" si="8"/>
        <v>1.1881889592373345E-3</v>
      </c>
      <c r="C58" s="20">
        <f t="shared" si="8"/>
        <v>9.1576971684725211E-4</v>
      </c>
      <c r="D58" s="20">
        <f t="shared" si="8"/>
        <v>1.7623691695381174E-3</v>
      </c>
      <c r="E58" s="20">
        <f t="shared" si="8"/>
        <v>1.603999155363447E-3</v>
      </c>
      <c r="F58" s="20">
        <f t="shared" si="8"/>
        <v>1.8300379683676043E-3</v>
      </c>
      <c r="G58" s="20">
        <f t="shared" si="8"/>
        <v>1.7285488163971132E-3</v>
      </c>
      <c r="H58" s="20">
        <f t="shared" si="8"/>
        <v>1.278993664529078E-3</v>
      </c>
      <c r="I58" s="20">
        <f t="shared" si="8"/>
        <v>9.9177159318006238E-4</v>
      </c>
      <c r="J58" s="20">
        <f t="shared" si="8"/>
        <v>1.0685004256189429E-3</v>
      </c>
      <c r="K58" s="20">
        <f t="shared" si="8"/>
        <v>9.9748845729634027E-4</v>
      </c>
      <c r="L58" s="20">
        <f t="shared" si="8"/>
        <v>8.8512936990181004E-4</v>
      </c>
      <c r="M58" s="20">
        <f t="shared" si="8"/>
        <v>7.9980036547768949E-4</v>
      </c>
      <c r="N58" s="20">
        <f t="shared" si="8"/>
        <v>1.0552890448154977E-3</v>
      </c>
      <c r="O58" s="20">
        <f t="shared" si="8"/>
        <v>1.6793204766427851E-3</v>
      </c>
      <c r="P58" s="20">
        <f t="shared" si="8"/>
        <v>8.6034637656071892E-4</v>
      </c>
      <c r="Q58" s="20">
        <f t="shared" si="8"/>
        <v>7.916154176384533E-4</v>
      </c>
      <c r="R58" s="20">
        <f t="shared" si="8"/>
        <v>8.1870368294156566E-4</v>
      </c>
      <c r="S58" s="20">
        <f t="shared" si="8"/>
        <v>9.1261123910904714E-4</v>
      </c>
      <c r="T58" s="20">
        <f t="shared" si="8"/>
        <v>7.8706900491421177E-4</v>
      </c>
      <c r="U58" s="20">
        <f t="shared" si="8"/>
        <v>1.385601746849619E-3</v>
      </c>
      <c r="V58" s="20">
        <f t="shared" si="8"/>
        <v>9.4391889538839827E-4</v>
      </c>
      <c r="W58" s="20">
        <f t="shared" si="8"/>
        <v>9.8575780212478768E-4</v>
      </c>
      <c r="X58" s="20">
        <f t="shared" si="8"/>
        <v>9.5077669236121498E-4</v>
      </c>
      <c r="Y58" s="20">
        <f t="shared" si="8"/>
        <v>9.3418433765344938E-4</v>
      </c>
      <c r="Z58" s="20">
        <f t="shared" si="8"/>
        <v>1.180537324508144E-3</v>
      </c>
      <c r="AA58" s="20">
        <f t="shared" si="8"/>
        <v>1.7215345423038423E-3</v>
      </c>
      <c r="AB58" s="20">
        <f t="shared" si="8"/>
        <v>1.2705941404845911E-3</v>
      </c>
      <c r="AC58" s="20">
        <f t="shared" si="8"/>
        <v>7.7514148799115749E-4</v>
      </c>
      <c r="AD58" s="20">
        <f t="shared" si="8"/>
        <v>1.0006775155125944E-3</v>
      </c>
      <c r="AF58" s="21">
        <f t="shared" si="3"/>
        <v>1.1415268065363747E-3</v>
      </c>
      <c r="AG58" s="21" t="str">
        <f t="shared" si="4"/>
        <v>Norway</v>
      </c>
    </row>
    <row r="59" spans="1:33" x14ac:dyDescent="0.15">
      <c r="A59" s="26" t="s">
        <v>248</v>
      </c>
      <c r="B59" s="20">
        <f t="shared" si="8"/>
        <v>5.3439168949641218E-5</v>
      </c>
      <c r="C59" s="20">
        <f t="shared" si="8"/>
        <v>4.1945459871931923E-5</v>
      </c>
      <c r="D59" s="20">
        <f t="shared" si="8"/>
        <v>2.9295803789342512E-4</v>
      </c>
      <c r="E59" s="20">
        <f t="shared" si="8"/>
        <v>7.04249649201552E-4</v>
      </c>
      <c r="F59" s="20">
        <f t="shared" si="8"/>
        <v>6.4121277693123782E-4</v>
      </c>
      <c r="G59" s="20">
        <f t="shared" si="8"/>
        <v>6.3652772631100809E-4</v>
      </c>
      <c r="H59" s="20">
        <f t="shared" si="8"/>
        <v>7.1329734186315898E-4</v>
      </c>
      <c r="I59" s="20">
        <f t="shared" si="8"/>
        <v>6.3215651176939133E-4</v>
      </c>
      <c r="J59" s="20">
        <f t="shared" si="8"/>
        <v>7.4353259061537029E-4</v>
      </c>
      <c r="K59" s="20">
        <f t="shared" si="8"/>
        <v>7.6186328070260807E-4</v>
      </c>
      <c r="L59" s="20">
        <f t="shared" si="8"/>
        <v>9.0099049661515086E-4</v>
      </c>
      <c r="M59" s="20">
        <f t="shared" si="8"/>
        <v>7.0487014799763142E-4</v>
      </c>
      <c r="N59" s="20">
        <f t="shared" si="8"/>
        <v>5.2119902073124666E-4</v>
      </c>
      <c r="O59" s="20">
        <f t="shared" si="8"/>
        <v>5.0802606049750823E-4</v>
      </c>
      <c r="P59" s="20">
        <f t="shared" si="8"/>
        <v>5.1843830693914822E-4</v>
      </c>
      <c r="Q59" s="20">
        <f t="shared" si="8"/>
        <v>4.7014874271368205E-4</v>
      </c>
      <c r="R59" s="20">
        <f t="shared" si="8"/>
        <v>4.3167493648585886E-4</v>
      </c>
      <c r="S59" s="20">
        <f t="shared" si="8"/>
        <v>3.8442763584375206E-4</v>
      </c>
      <c r="T59" s="20">
        <f t="shared" si="8"/>
        <v>4.7693517556238586E-4</v>
      </c>
      <c r="U59" s="20">
        <f t="shared" si="8"/>
        <v>4.9204920035587245E-4</v>
      </c>
      <c r="V59" s="20">
        <f t="shared" si="8"/>
        <v>6.5068698740075527E-4</v>
      </c>
      <c r="W59" s="20">
        <f t="shared" si="8"/>
        <v>7.1222165553173542E-4</v>
      </c>
      <c r="X59" s="20">
        <f t="shared" si="8"/>
        <v>7.3225523641987339E-4</v>
      </c>
      <c r="Y59" s="20">
        <f t="shared" si="8"/>
        <v>9.3078143702435018E-4</v>
      </c>
      <c r="Z59" s="20">
        <f t="shared" si="8"/>
        <v>9.2717866822208581E-4</v>
      </c>
      <c r="AA59" s="20">
        <f t="shared" si="8"/>
        <v>9.1675985864872022E-4</v>
      </c>
      <c r="AB59" s="20">
        <f t="shared" si="8"/>
        <v>8.3093554717390242E-4</v>
      </c>
      <c r="AC59" s="20">
        <f t="shared" si="8"/>
        <v>8.915562051231775E-4</v>
      </c>
      <c r="AD59" s="20">
        <f t="shared" si="8"/>
        <v>9.3702706515282259E-4</v>
      </c>
      <c r="AF59" s="21">
        <f t="shared" si="3"/>
        <v>6.2618430788099946E-4</v>
      </c>
      <c r="AG59" s="21" t="str">
        <f t="shared" si="4"/>
        <v>Peru</v>
      </c>
    </row>
    <row r="60" spans="1:33" x14ac:dyDescent="0.15">
      <c r="A60" s="26" t="s">
        <v>102</v>
      </c>
      <c r="B60" s="20">
        <f t="shared" si="8"/>
        <v>5.1145484844614493E-3</v>
      </c>
      <c r="C60" s="20">
        <f t="shared" si="8"/>
        <v>4.3458036207304736E-3</v>
      </c>
      <c r="D60" s="20">
        <f t="shared" si="8"/>
        <v>6.0521221574673812E-3</v>
      </c>
      <c r="E60" s="20">
        <f t="shared" si="8"/>
        <v>6.918685275037589E-3</v>
      </c>
      <c r="F60" s="20">
        <f t="shared" si="8"/>
        <v>8.8876138251282374E-3</v>
      </c>
      <c r="G60" s="20">
        <f t="shared" si="8"/>
        <v>9.6874115933713451E-3</v>
      </c>
      <c r="H60" s="20">
        <f t="shared" si="8"/>
        <v>1.1272293824165829E-2</v>
      </c>
      <c r="I60" s="20">
        <f t="shared" si="8"/>
        <v>1.2042277847168645E-2</v>
      </c>
      <c r="J60" s="20">
        <f t="shared" si="8"/>
        <v>1.21498201028345E-2</v>
      </c>
      <c r="K60" s="20">
        <f t="shared" si="8"/>
        <v>1.1352871893922581E-2</v>
      </c>
      <c r="L60" s="20">
        <f t="shared" si="8"/>
        <v>1.2250976115272733E-2</v>
      </c>
      <c r="M60" s="20">
        <f t="shared" si="8"/>
        <v>1.1874399939382357E-2</v>
      </c>
      <c r="N60" s="20">
        <f t="shared" si="8"/>
        <v>1.4094313861639569E-2</v>
      </c>
      <c r="O60" s="20">
        <f t="shared" si="8"/>
        <v>1.4610415564672749E-2</v>
      </c>
      <c r="P60" s="20">
        <f t="shared" si="8"/>
        <v>1.4048692059839187E-2</v>
      </c>
      <c r="Q60" s="20">
        <f t="shared" si="8"/>
        <v>1.2118959042256393E-2</v>
      </c>
      <c r="R60" s="20">
        <f t="shared" si="8"/>
        <v>1.3627626750090879E-2</v>
      </c>
      <c r="S60" s="20">
        <f t="shared" si="8"/>
        <v>1.2203441617740219E-2</v>
      </c>
      <c r="T60" s="20">
        <f t="shared" si="8"/>
        <v>1.6052599332609815E-2</v>
      </c>
      <c r="U60" s="20">
        <f t="shared" si="8"/>
        <v>1.5223066250012116E-2</v>
      </c>
      <c r="V60" s="20">
        <f t="shared" si="8"/>
        <v>1.387970673290833E-2</v>
      </c>
      <c r="W60" s="20">
        <f t="shared" si="8"/>
        <v>1.3803439042464751E-2</v>
      </c>
      <c r="X60" s="20">
        <f t="shared" si="8"/>
        <v>1.4611104257545698E-2</v>
      </c>
      <c r="Y60" s="20">
        <f t="shared" si="8"/>
        <v>1.5402595645564338E-2</v>
      </c>
      <c r="Z60" s="20">
        <f t="shared" si="8"/>
        <v>1.8621180159291314E-2</v>
      </c>
      <c r="AA60" s="20">
        <f t="shared" si="8"/>
        <v>2.5573096053845418E-2</v>
      </c>
      <c r="AB60" s="20">
        <f t="shared" si="8"/>
        <v>2.7059859717892126E-2</v>
      </c>
      <c r="AC60" s="20">
        <f t="shared" si="8"/>
        <v>2.4911791757218315E-2</v>
      </c>
      <c r="AD60" s="20">
        <f t="shared" si="8"/>
        <v>2.6556469151628934E-2</v>
      </c>
      <c r="AF60" s="21">
        <f t="shared" si="3"/>
        <v>1.3943006264695287E-2</v>
      </c>
      <c r="AG60" s="21" t="str">
        <f t="shared" si="4"/>
        <v>Philippines</v>
      </c>
    </row>
    <row r="61" spans="1:33" x14ac:dyDescent="0.15">
      <c r="A61" s="26" t="s">
        <v>157</v>
      </c>
      <c r="B61" s="20">
        <f t="shared" si="8"/>
        <v>2.6639878121286917E-2</v>
      </c>
      <c r="C61" s="20">
        <f t="shared" si="8"/>
        <v>2.67132909948672E-2</v>
      </c>
      <c r="D61" s="20">
        <f t="shared" si="8"/>
        <v>1.6050624092118406E-2</v>
      </c>
      <c r="E61" s="20">
        <f t="shared" si="8"/>
        <v>1.7577816579783381E-2</v>
      </c>
      <c r="F61" s="20">
        <f t="shared" si="8"/>
        <v>1.841657278064137E-2</v>
      </c>
      <c r="G61" s="20">
        <f t="shared" si="8"/>
        <v>1.4695522590259432E-2</v>
      </c>
      <c r="H61" s="20">
        <f t="shared" si="8"/>
        <v>1.4282057820919129E-2</v>
      </c>
      <c r="I61" s="20">
        <f t="shared" si="8"/>
        <v>1.5921381298568779E-2</v>
      </c>
      <c r="J61" s="20">
        <f t="shared" si="8"/>
        <v>2.3111053760194684E-2</v>
      </c>
      <c r="K61" s="20">
        <f t="shared" si="8"/>
        <v>2.5562903258791063E-2</v>
      </c>
      <c r="L61" s="20">
        <f t="shared" si="8"/>
        <v>2.4223224512923788E-2</v>
      </c>
      <c r="M61" s="20">
        <f t="shared" si="8"/>
        <v>2.1015639716663554E-2</v>
      </c>
      <c r="N61" s="20">
        <f t="shared" si="8"/>
        <v>2.4164044926739476E-2</v>
      </c>
      <c r="O61" s="20">
        <f t="shared" si="8"/>
        <v>2.3766709781664133E-2</v>
      </c>
      <c r="P61" s="20">
        <f t="shared" si="8"/>
        <v>2.6111220886023072E-2</v>
      </c>
      <c r="Q61" s="20">
        <f t="shared" si="8"/>
        <v>2.9083413199012823E-2</v>
      </c>
      <c r="R61" s="20">
        <f t="shared" si="8"/>
        <v>2.6578315551897335E-2</v>
      </c>
      <c r="S61" s="20">
        <f t="shared" si="8"/>
        <v>2.6051699850769792E-2</v>
      </c>
      <c r="T61" s="20">
        <f t="shared" si="8"/>
        <v>2.2267943164189122E-2</v>
      </c>
      <c r="U61" s="20">
        <f t="shared" si="8"/>
        <v>2.1650497390118126E-2</v>
      </c>
      <c r="V61" s="20">
        <f t="shared" si="8"/>
        <v>2.090993580353431E-2</v>
      </c>
      <c r="W61" s="20">
        <f t="shared" si="8"/>
        <v>2.1363225784302487E-2</v>
      </c>
      <c r="X61" s="20">
        <f t="shared" si="8"/>
        <v>2.627014865181428E-2</v>
      </c>
      <c r="Y61" s="20">
        <f t="shared" si="8"/>
        <v>2.9117772114375554E-2</v>
      </c>
      <c r="Z61" s="20">
        <f t="shared" si="8"/>
        <v>2.2171982200159247E-2</v>
      </c>
      <c r="AA61" s="20">
        <f t="shared" si="8"/>
        <v>1.7033399886211362E-2</v>
      </c>
      <c r="AB61" s="20">
        <f t="shared" si="8"/>
        <v>1.6422676399165857E-2</v>
      </c>
      <c r="AC61" s="20">
        <f t="shared" si="8"/>
        <v>1.9628724209362881E-2</v>
      </c>
      <c r="AD61" s="20">
        <f t="shared" si="8"/>
        <v>1.773769962663934E-2</v>
      </c>
      <c r="AF61" s="21">
        <f t="shared" si="3"/>
        <v>2.1880668101827479E-2</v>
      </c>
      <c r="AG61" s="21" t="str">
        <f t="shared" si="4"/>
        <v>Saudi Arabia</v>
      </c>
    </row>
    <row r="62" spans="1:33" x14ac:dyDescent="0.15">
      <c r="A62" s="26" t="s">
        <v>70</v>
      </c>
      <c r="B62" s="20">
        <f t="shared" si="8"/>
        <v>8.4491278546470094E-2</v>
      </c>
      <c r="C62" s="20">
        <f t="shared" si="8"/>
        <v>9.2778221498619973E-2</v>
      </c>
      <c r="D62" s="20">
        <f t="shared" si="8"/>
        <v>9.1359107319436209E-2</v>
      </c>
      <c r="E62" s="20">
        <f t="shared" si="8"/>
        <v>9.6893330422700583E-2</v>
      </c>
      <c r="F62" s="20">
        <f t="shared" si="8"/>
        <v>8.1188083482682083E-2</v>
      </c>
      <c r="G62" s="20">
        <f t="shared" si="8"/>
        <v>9.2638591709799128E-2</v>
      </c>
      <c r="H62" s="20">
        <f t="shared" si="8"/>
        <v>0.10865972370429745</v>
      </c>
      <c r="I62" s="20">
        <f t="shared" si="8"/>
        <v>0.12879932043249318</v>
      </c>
      <c r="J62" s="20">
        <f t="shared" si="8"/>
        <v>0.1207618145024789</v>
      </c>
      <c r="K62" s="20">
        <f t="shared" si="8"/>
        <v>0.12578194201012002</v>
      </c>
      <c r="L62" s="20">
        <f t="shared" si="8"/>
        <v>0.11475019394461028</v>
      </c>
      <c r="M62" s="20">
        <f t="shared" si="8"/>
        <v>0.12579859200393023</v>
      </c>
      <c r="N62" s="20">
        <f t="shared" si="8"/>
        <v>0.1194578693062643</v>
      </c>
      <c r="O62" s="20">
        <f t="shared" si="8"/>
        <v>0.12041685205141175</v>
      </c>
      <c r="P62" s="20">
        <f t="shared" si="8"/>
        <v>0.1396299803122539</v>
      </c>
      <c r="Q62" s="20">
        <f t="shared" si="8"/>
        <v>0.13596793934145723</v>
      </c>
      <c r="R62" s="20">
        <f t="shared" si="8"/>
        <v>0.12523199887711434</v>
      </c>
      <c r="S62" s="20">
        <f t="shared" si="8"/>
        <v>0.15053516769109321</v>
      </c>
      <c r="T62" s="20">
        <f t="shared" si="8"/>
        <v>0.14046810310503191</v>
      </c>
      <c r="U62" s="20">
        <f t="shared" si="8"/>
        <v>0.1330176284649553</v>
      </c>
      <c r="V62" s="20">
        <f t="shared" si="8"/>
        <v>0.1354263070108532</v>
      </c>
      <c r="W62" s="20">
        <f t="shared" si="8"/>
        <v>0.13236530509697686</v>
      </c>
      <c r="X62" s="20">
        <f t="shared" si="8"/>
        <v>0.13442143009405702</v>
      </c>
      <c r="Y62" s="20">
        <f t="shared" si="8"/>
        <v>0.14098838084005164</v>
      </c>
      <c r="Z62" s="20">
        <f t="shared" si="8"/>
        <v>0.12397648471927421</v>
      </c>
      <c r="AA62" s="20">
        <f t="shared" si="8"/>
        <v>0.11084894437180584</v>
      </c>
      <c r="AB62" s="20">
        <f t="shared" si="8"/>
        <v>0.10700231984738204</v>
      </c>
      <c r="AC62" s="20">
        <f t="shared" si="8"/>
        <v>0.11019429751593211</v>
      </c>
      <c r="AD62" s="20">
        <f t="shared" si="8"/>
        <v>0.10671050227039861</v>
      </c>
      <c r="AF62" s="21">
        <f t="shared" si="3"/>
        <v>0.11829516243082591</v>
      </c>
      <c r="AG62" s="21" t="str">
        <f t="shared" si="4"/>
        <v>Singapore</v>
      </c>
    </row>
    <row r="63" spans="1:33" x14ac:dyDescent="0.15">
      <c r="A63" s="26" t="s">
        <v>208</v>
      </c>
      <c r="B63" s="20">
        <f t="shared" si="8"/>
        <v>2.8877723427321023E-5</v>
      </c>
      <c r="C63" s="20">
        <f t="shared" si="8"/>
        <v>9.4846008160739303E-5</v>
      </c>
      <c r="D63" s="20">
        <f t="shared" si="8"/>
        <v>0</v>
      </c>
      <c r="E63" s="20">
        <f t="shared" si="8"/>
        <v>3.8122472107266912E-4</v>
      </c>
      <c r="F63" s="20">
        <f t="shared" si="8"/>
        <v>1.1337661547151257E-3</v>
      </c>
      <c r="G63" s="20">
        <f t="shared" si="8"/>
        <v>3.2590543329707421E-3</v>
      </c>
      <c r="H63" s="20">
        <f t="shared" si="8"/>
        <v>4.7235148157008062E-3</v>
      </c>
      <c r="I63" s="20">
        <f t="shared" si="8"/>
        <v>5.4181737838446698E-3</v>
      </c>
      <c r="J63" s="20">
        <f t="shared" si="8"/>
        <v>5.0806609287108147E-3</v>
      </c>
      <c r="K63" s="20">
        <f t="shared" si="8"/>
        <v>4.1215900385099041E-3</v>
      </c>
      <c r="L63" s="20">
        <f t="shared" si="8"/>
        <v>4.0604032039715209E-3</v>
      </c>
      <c r="M63" s="20">
        <f t="shared" si="8"/>
        <v>3.9050701604729492E-3</v>
      </c>
      <c r="N63" s="20">
        <f t="shared" si="8"/>
        <v>4.8923664107800571E-3</v>
      </c>
      <c r="O63" s="20">
        <f t="shared" si="8"/>
        <v>4.8686333209392715E-3</v>
      </c>
      <c r="P63" s="20">
        <f t="shared" si="8"/>
        <v>4.6555590220529047E-3</v>
      </c>
      <c r="Q63" s="20">
        <f t="shared" si="8"/>
        <v>4.3534591601619207E-3</v>
      </c>
      <c r="R63" s="20">
        <f t="shared" si="8"/>
        <v>4.9864433234817129E-3</v>
      </c>
      <c r="S63" s="20">
        <f t="shared" si="8"/>
        <v>4.2519075421162322E-3</v>
      </c>
      <c r="T63" s="20">
        <f t="shared" si="8"/>
        <v>4.5428145157940577E-3</v>
      </c>
      <c r="U63" s="20">
        <f t="shared" si="8"/>
        <v>4.6891710322003212E-3</v>
      </c>
      <c r="V63" s="20">
        <f t="shared" si="8"/>
        <v>6.53326530526734E-3</v>
      </c>
      <c r="W63" s="20">
        <f t="shared" si="8"/>
        <v>7.2073843814013357E-3</v>
      </c>
      <c r="X63" s="20">
        <f t="shared" si="8"/>
        <v>6.0273927584614624E-3</v>
      </c>
      <c r="Y63" s="20">
        <f t="shared" si="8"/>
        <v>6.3053148905630445E-3</v>
      </c>
      <c r="Z63" s="20">
        <f t="shared" si="8"/>
        <v>3.632026526450552E-3</v>
      </c>
      <c r="AA63" s="20">
        <f t="shared" si="8"/>
        <v>4.2757824691447652E-3</v>
      </c>
      <c r="AB63" s="20">
        <f t="shared" si="8"/>
        <v>4.3211547345334755E-3</v>
      </c>
      <c r="AC63" s="20">
        <f t="shared" si="8"/>
        <v>5.4861317646587729E-3</v>
      </c>
      <c r="AD63" s="20">
        <f t="shared" si="8"/>
        <v>4.9136141925019789E-3</v>
      </c>
      <c r="AF63" s="21">
        <f t="shared" si="3"/>
        <v>4.0741242490367749E-3</v>
      </c>
      <c r="AG63" s="21" t="str">
        <f t="shared" si="4"/>
        <v>South Africa</v>
      </c>
    </row>
    <row r="64" spans="1:33" x14ac:dyDescent="0.15">
      <c r="A64" s="26" t="s">
        <v>56</v>
      </c>
      <c r="B64" s="20">
        <f t="shared" si="8"/>
        <v>6.1775715338180945E-3</v>
      </c>
      <c r="C64" s="20">
        <f t="shared" si="8"/>
        <v>8.0527171189981595E-3</v>
      </c>
      <c r="D64" s="20">
        <f t="shared" si="8"/>
        <v>1.0515873893305756E-2</v>
      </c>
      <c r="E64" s="20">
        <f t="shared" si="8"/>
        <v>1.10765138529816E-2</v>
      </c>
      <c r="F64" s="20">
        <f t="shared" si="8"/>
        <v>9.9780209884253856E-3</v>
      </c>
      <c r="G64" s="20">
        <f t="shared" si="8"/>
        <v>1.4418996617139034E-2</v>
      </c>
      <c r="H64" s="20">
        <f t="shared" si="8"/>
        <v>1.5401098749237375E-2</v>
      </c>
      <c r="I64" s="20">
        <f t="shared" si="8"/>
        <v>1.6032507627191279E-2</v>
      </c>
      <c r="J64" s="20">
        <f t="shared" si="8"/>
        <v>1.5342308880598034E-2</v>
      </c>
      <c r="K64" s="20">
        <f t="shared" si="8"/>
        <v>1.357164112226622E-2</v>
      </c>
      <c r="L64" s="20">
        <f t="shared" si="8"/>
        <v>1.458735958057578E-2</v>
      </c>
      <c r="M64" s="20">
        <f t="shared" si="8"/>
        <v>1.4995412033608782E-2</v>
      </c>
      <c r="N64" s="20">
        <f t="shared" si="8"/>
        <v>1.429579886840622E-2</v>
      </c>
      <c r="O64" s="20">
        <f t="shared" si="8"/>
        <v>1.0168120469271924E-2</v>
      </c>
      <c r="P64" s="20">
        <f t="shared" si="8"/>
        <v>1.1453123696236163E-2</v>
      </c>
      <c r="Q64" s="20">
        <f t="shared" si="8"/>
        <v>1.3247342366052368E-2</v>
      </c>
      <c r="R64" s="20">
        <f t="shared" si="8"/>
        <v>1.3498591127976368E-2</v>
      </c>
      <c r="S64" s="20">
        <f t="shared" si="8"/>
        <v>8.3281319349988777E-3</v>
      </c>
      <c r="T64" s="20">
        <f t="shared" si="8"/>
        <v>1.134319592720523E-2</v>
      </c>
      <c r="U64" s="20">
        <f t="shared" si="8"/>
        <v>1.0331361777799319E-2</v>
      </c>
      <c r="V64" s="20">
        <f t="shared" si="8"/>
        <v>8.5613790803112863E-3</v>
      </c>
      <c r="W64" s="20">
        <f t="shared" si="8"/>
        <v>7.7428728755291644E-3</v>
      </c>
      <c r="X64" s="20">
        <f t="shared" si="8"/>
        <v>7.4913939483780704E-3</v>
      </c>
      <c r="Y64" s="20">
        <f t="shared" si="8"/>
        <v>8.2416739893427758E-3</v>
      </c>
      <c r="Z64" s="20">
        <f t="shared" si="8"/>
        <v>7.9018286357414522E-3</v>
      </c>
      <c r="AA64" s="20">
        <f t="shared" si="8"/>
        <v>8.6605415211228644E-3</v>
      </c>
      <c r="AB64" s="20">
        <f t="shared" si="8"/>
        <v>9.0555504853445448E-3</v>
      </c>
      <c r="AC64" s="20">
        <f t="shared" si="8"/>
        <v>9.3775585349790726E-3</v>
      </c>
      <c r="AD64" s="20">
        <f t="shared" si="8"/>
        <v>7.7436958311033728E-3</v>
      </c>
      <c r="AF64" s="21">
        <f t="shared" si="3"/>
        <v>1.0951454588549811E-2</v>
      </c>
      <c r="AG64" s="21" t="str">
        <f t="shared" si="4"/>
        <v>Spain</v>
      </c>
    </row>
    <row r="65" spans="1:33" x14ac:dyDescent="0.15">
      <c r="A65" s="26" t="s">
        <v>71</v>
      </c>
      <c r="B65" s="20">
        <f t="shared" si="8"/>
        <v>6.4070174592177247E-3</v>
      </c>
      <c r="C65" s="20">
        <f t="shared" si="8"/>
        <v>5.8210315348575115E-3</v>
      </c>
      <c r="D65" s="20">
        <f t="shared" si="8"/>
        <v>8.8750561547003282E-3</v>
      </c>
      <c r="E65" s="20">
        <f t="shared" si="8"/>
        <v>6.4954827475074001E-3</v>
      </c>
      <c r="F65" s="20">
        <f t="shared" si="8"/>
        <v>5.3522677831192257E-3</v>
      </c>
      <c r="G65" s="20">
        <f t="shared" si="8"/>
        <v>1.0923062325926105E-2</v>
      </c>
      <c r="H65" s="20">
        <f t="shared" si="8"/>
        <v>6.8609716411942604E-3</v>
      </c>
      <c r="I65" s="20">
        <f t="shared" si="8"/>
        <v>4.8239486069858745E-3</v>
      </c>
      <c r="J65" s="20">
        <f t="shared" si="8"/>
        <v>3.8421077104576823E-3</v>
      </c>
      <c r="K65" s="20">
        <f t="shared" si="8"/>
        <v>4.0120021151106534E-3</v>
      </c>
      <c r="L65" s="20">
        <f t="shared" si="8"/>
        <v>4.947610320382414E-3</v>
      </c>
      <c r="M65" s="20">
        <f t="shared" si="8"/>
        <v>5.2434429222010743E-3</v>
      </c>
      <c r="N65" s="20">
        <f t="shared" si="8"/>
        <v>3.7731386614635294E-3</v>
      </c>
      <c r="O65" s="20">
        <f t="shared" si="8"/>
        <v>4.9387570318316512E-3</v>
      </c>
      <c r="P65" s="20">
        <f t="shared" si="8"/>
        <v>4.9040570733070417E-3</v>
      </c>
      <c r="Q65" s="20">
        <f t="shared" si="8"/>
        <v>5.6031202465560677E-3</v>
      </c>
      <c r="R65" s="20">
        <f t="shared" si="8"/>
        <v>5.4366506934716563E-3</v>
      </c>
      <c r="S65" s="20">
        <f t="shared" si="8"/>
        <v>5.0614060533511543E-3</v>
      </c>
      <c r="T65" s="20">
        <f t="shared" si="8"/>
        <v>4.6614438991723116E-3</v>
      </c>
      <c r="U65" s="20">
        <f t="shared" si="8"/>
        <v>3.4547404307051308E-3</v>
      </c>
      <c r="V65" s="20">
        <f t="shared" si="8"/>
        <v>3.2222537824627743E-3</v>
      </c>
      <c r="W65" s="20">
        <f t="shared" si="8"/>
        <v>4.4864652528588669E-3</v>
      </c>
      <c r="X65" s="20">
        <f t="shared" si="8"/>
        <v>3.1420315049827418E-3</v>
      </c>
      <c r="Y65" s="20">
        <f t="shared" ref="Y65:AD65" si="9">Y29/Y$36</f>
        <v>2.9148261950643329E-3</v>
      </c>
      <c r="Z65" s="20">
        <f t="shared" si="9"/>
        <v>3.3891465155261682E-3</v>
      </c>
      <c r="AA65" s="20">
        <f t="shared" si="9"/>
        <v>2.8158811719743429E-3</v>
      </c>
      <c r="AB65" s="20">
        <f t="shared" si="9"/>
        <v>2.6890309025915746E-3</v>
      </c>
      <c r="AC65" s="20">
        <f t="shared" si="9"/>
        <v>2.7746264697839831E-3</v>
      </c>
      <c r="AD65" s="20">
        <f t="shared" si="9"/>
        <v>2.5123736189083721E-3</v>
      </c>
      <c r="AF65" s="21">
        <f t="shared" si="3"/>
        <v>4.8063431319197228E-3</v>
      </c>
      <c r="AG65" s="21" t="str">
        <f t="shared" si="4"/>
        <v>Sweden</v>
      </c>
    </row>
    <row r="66" spans="1:33" x14ac:dyDescent="0.15">
      <c r="A66" s="26" t="s">
        <v>72</v>
      </c>
      <c r="B66" s="20">
        <f t="shared" ref="B66:AD70" si="10">B30/B$36</f>
        <v>5.8675412326027925E-3</v>
      </c>
      <c r="C66" s="20">
        <f t="shared" si="10"/>
        <v>5.4455502067415548E-3</v>
      </c>
      <c r="D66" s="20">
        <f t="shared" si="10"/>
        <v>6.8162964838695888E-3</v>
      </c>
      <c r="E66" s="20">
        <f t="shared" si="10"/>
        <v>5.2149265298354177E-3</v>
      </c>
      <c r="F66" s="20">
        <f t="shared" si="10"/>
        <v>5.7900135957438207E-3</v>
      </c>
      <c r="G66" s="20">
        <f t="shared" si="10"/>
        <v>5.3939125436803454E-3</v>
      </c>
      <c r="H66" s="20">
        <f t="shared" si="10"/>
        <v>5.0586407690732292E-3</v>
      </c>
      <c r="I66" s="20">
        <f t="shared" si="10"/>
        <v>5.4908915042121064E-3</v>
      </c>
      <c r="J66" s="20">
        <f t="shared" si="10"/>
        <v>3.8791852812319321E-3</v>
      </c>
      <c r="K66" s="20">
        <f t="shared" si="10"/>
        <v>3.7030670622346254E-3</v>
      </c>
      <c r="L66" s="20">
        <f t="shared" si="10"/>
        <v>3.6362451494695862E-3</v>
      </c>
      <c r="M66" s="20">
        <f t="shared" si="10"/>
        <v>3.3099872260600439E-3</v>
      </c>
      <c r="N66" s="20">
        <f t="shared" si="10"/>
        <v>4.2455567815473218E-3</v>
      </c>
      <c r="O66" s="20">
        <f t="shared" si="10"/>
        <v>4.0218810879787811E-3</v>
      </c>
      <c r="P66" s="20">
        <f t="shared" si="10"/>
        <v>3.6404767834558246E-3</v>
      </c>
      <c r="Q66" s="20">
        <f t="shared" si="10"/>
        <v>3.9008984075967271E-3</v>
      </c>
      <c r="R66" s="20">
        <f t="shared" si="10"/>
        <v>4.119340020461027E-3</v>
      </c>
      <c r="S66" s="20">
        <f t="shared" si="10"/>
        <v>4.2771622096923305E-3</v>
      </c>
      <c r="T66" s="20">
        <f t="shared" si="10"/>
        <v>3.3823211259363397E-3</v>
      </c>
      <c r="U66" s="20">
        <f t="shared" si="10"/>
        <v>2.5218200649752506E-3</v>
      </c>
      <c r="V66" s="20">
        <f t="shared" si="10"/>
        <v>2.280323153691441E-3</v>
      </c>
      <c r="W66" s="20">
        <f t="shared" si="10"/>
        <v>1.8391863224696513E-3</v>
      </c>
      <c r="X66" s="20">
        <f t="shared" si="10"/>
        <v>2.5200643000770273E-3</v>
      </c>
      <c r="Y66" s="20">
        <f t="shared" si="10"/>
        <v>2.5588107004780661E-3</v>
      </c>
      <c r="Z66" s="20">
        <f t="shared" si="10"/>
        <v>6.8998260042288234E-3</v>
      </c>
      <c r="AA66" s="20">
        <f t="shared" si="10"/>
        <v>1.2271592395576717E-2</v>
      </c>
      <c r="AB66" s="20">
        <f t="shared" si="10"/>
        <v>7.4237066956437687E-3</v>
      </c>
      <c r="AC66" s="20">
        <f t="shared" si="10"/>
        <v>4.9483373750314093E-3</v>
      </c>
      <c r="AD66" s="20">
        <f t="shared" si="10"/>
        <v>5.0265308567008088E-3</v>
      </c>
      <c r="AF66" s="21">
        <f t="shared" si="3"/>
        <v>4.671865236906771E-3</v>
      </c>
      <c r="AG66" s="21" t="str">
        <f t="shared" si="4"/>
        <v>Switzerland</v>
      </c>
    </row>
    <row r="67" spans="1:33" x14ac:dyDescent="0.15">
      <c r="A67" s="26" t="s">
        <v>106</v>
      </c>
      <c r="B67" s="20">
        <f t="shared" si="10"/>
        <v>1.1202693288441118E-2</v>
      </c>
      <c r="C67" s="20">
        <f t="shared" si="10"/>
        <v>1.2982724061671082E-2</v>
      </c>
      <c r="D67" s="20">
        <f t="shared" si="10"/>
        <v>1.2434213047200524E-2</v>
      </c>
      <c r="E67" s="20">
        <f t="shared" si="10"/>
        <v>1.2982894694998838E-2</v>
      </c>
      <c r="F67" s="20">
        <f t="shared" si="10"/>
        <v>1.9058738502438936E-2</v>
      </c>
      <c r="G67" s="20">
        <f t="shared" si="10"/>
        <v>2.3882789246566328E-2</v>
      </c>
      <c r="H67" s="20">
        <f t="shared" si="10"/>
        <v>2.0990052958655799E-2</v>
      </c>
      <c r="I67" s="20">
        <f t="shared" si="10"/>
        <v>2.7821587661991571E-2</v>
      </c>
      <c r="J67" s="20">
        <f t="shared" si="10"/>
        <v>2.8279109310855362E-2</v>
      </c>
      <c r="K67" s="20">
        <f t="shared" si="10"/>
        <v>2.5950222822565625E-2</v>
      </c>
      <c r="L67" s="20">
        <f t="shared" si="10"/>
        <v>2.763518134638494E-2</v>
      </c>
      <c r="M67" s="20">
        <f t="shared" si="10"/>
        <v>3.2193645132173959E-2</v>
      </c>
      <c r="N67" s="20">
        <f t="shared" si="10"/>
        <v>3.8686234314258494E-2</v>
      </c>
      <c r="O67" s="20">
        <f t="shared" si="10"/>
        <v>4.7312146990800212E-2</v>
      </c>
      <c r="P67" s="20">
        <f t="shared" si="10"/>
        <v>4.5932738395582852E-2</v>
      </c>
      <c r="Q67" s="20">
        <f t="shared" si="10"/>
        <v>4.0759668943180852E-2</v>
      </c>
      <c r="R67" s="20">
        <f t="shared" si="10"/>
        <v>4.5197002523769132E-2</v>
      </c>
      <c r="S67" s="20">
        <f t="shared" si="10"/>
        <v>4.343045209778329E-2</v>
      </c>
      <c r="T67" s="20">
        <f t="shared" si="10"/>
        <v>4.2699935234774569E-2</v>
      </c>
      <c r="U67" s="20">
        <f t="shared" si="10"/>
        <v>4.7143125169793215E-2</v>
      </c>
      <c r="V67" s="20">
        <f t="shared" si="10"/>
        <v>4.971322836299108E-2</v>
      </c>
      <c r="W67" s="20">
        <f t="shared" si="10"/>
        <v>5.5345434317349382E-2</v>
      </c>
      <c r="X67" s="20">
        <f t="shared" si="10"/>
        <v>5.331647123699397E-2</v>
      </c>
      <c r="Y67" s="20">
        <f t="shared" si="10"/>
        <v>5.241292843531814E-2</v>
      </c>
      <c r="Z67" s="20">
        <f t="shared" si="10"/>
        <v>5.4964064154242299E-2</v>
      </c>
      <c r="AA67" s="20">
        <f t="shared" si="10"/>
        <v>5.9018845612221982E-2</v>
      </c>
      <c r="AB67" s="20">
        <f t="shared" si="10"/>
        <v>5.6928873981291081E-2</v>
      </c>
      <c r="AC67" s="20">
        <f t="shared" si="10"/>
        <v>5.6877206107950301E-2</v>
      </c>
      <c r="AD67" s="20">
        <f t="shared" si="10"/>
        <v>5.4874049408810716E-2</v>
      </c>
      <c r="AF67" s="21">
        <f t="shared" si="3"/>
        <v>3.7931939909001913E-2</v>
      </c>
      <c r="AG67" s="21" t="str">
        <f t="shared" si="4"/>
        <v>Thailand</v>
      </c>
    </row>
    <row r="68" spans="1:33" x14ac:dyDescent="0.15">
      <c r="A68" s="26" t="s">
        <v>130</v>
      </c>
      <c r="B68" s="20">
        <f t="shared" si="10"/>
        <v>1.0451410886243148E-3</v>
      </c>
      <c r="C68" s="20">
        <f t="shared" si="10"/>
        <v>1.2185354586983141E-3</v>
      </c>
      <c r="D68" s="20">
        <f t="shared" si="10"/>
        <v>1.6720854100534081E-3</v>
      </c>
      <c r="E68" s="20">
        <f t="shared" si="10"/>
        <v>2.2259169980276697E-3</v>
      </c>
      <c r="F68" s="20">
        <f t="shared" si="10"/>
        <v>2.2980794865342475E-3</v>
      </c>
      <c r="G68" s="20">
        <f t="shared" si="10"/>
        <v>2.3099904969100006E-3</v>
      </c>
      <c r="H68" s="20">
        <f t="shared" si="10"/>
        <v>2.1275509558376289E-3</v>
      </c>
      <c r="I68" s="20">
        <f t="shared" si="10"/>
        <v>2.7948511361012281E-3</v>
      </c>
      <c r="J68" s="20">
        <f t="shared" si="10"/>
        <v>2.5383144120044096E-3</v>
      </c>
      <c r="K68" s="20">
        <f t="shared" si="10"/>
        <v>2.8536179311462882E-3</v>
      </c>
      <c r="L68" s="20">
        <f t="shared" si="10"/>
        <v>2.7604134471132303E-3</v>
      </c>
      <c r="M68" s="20">
        <f t="shared" si="10"/>
        <v>3.4674325856061095E-3</v>
      </c>
      <c r="N68" s="20">
        <f t="shared" si="10"/>
        <v>3.9048466731304854E-3</v>
      </c>
      <c r="O68" s="20">
        <f t="shared" si="10"/>
        <v>4.0847532691430802E-3</v>
      </c>
      <c r="P68" s="20">
        <f t="shared" si="10"/>
        <v>5.1207990386551846E-3</v>
      </c>
      <c r="Q68" s="20">
        <f t="shared" si="10"/>
        <v>5.757099973694715E-3</v>
      </c>
      <c r="R68" s="20">
        <f t="shared" si="10"/>
        <v>1.0962830607738481E-2</v>
      </c>
      <c r="S68" s="20">
        <f t="shared" si="10"/>
        <v>9.0759391039622155E-3</v>
      </c>
      <c r="T68" s="20">
        <f t="shared" si="10"/>
        <v>6.8900565985559534E-3</v>
      </c>
      <c r="U68" s="20">
        <f t="shared" si="10"/>
        <v>5.3988206608586728E-3</v>
      </c>
      <c r="V68" s="20">
        <f t="shared" si="10"/>
        <v>6.0636632010564739E-3</v>
      </c>
      <c r="W68" s="20">
        <f t="shared" si="10"/>
        <v>5.128226745739789E-3</v>
      </c>
      <c r="X68" s="20">
        <f t="shared" si="10"/>
        <v>9.0675379531546512E-3</v>
      </c>
      <c r="Y68" s="20">
        <f t="shared" si="10"/>
        <v>8.315695959357508E-3</v>
      </c>
      <c r="Z68" s="20">
        <f t="shared" si="10"/>
        <v>5.6969810468494005E-3</v>
      </c>
      <c r="AA68" s="20">
        <f t="shared" si="10"/>
        <v>5.604400723903267E-3</v>
      </c>
      <c r="AB68" s="20">
        <f t="shared" si="10"/>
        <v>6.153475663747166E-3</v>
      </c>
      <c r="AC68" s="20">
        <f t="shared" si="10"/>
        <v>5.7396455044805041E-3</v>
      </c>
      <c r="AD68" s="20">
        <f t="shared" si="10"/>
        <v>5.2123346310155748E-3</v>
      </c>
      <c r="AF68" s="21">
        <f t="shared" si="3"/>
        <v>4.6720357504034474E-3</v>
      </c>
      <c r="AG68" s="21" t="str">
        <f t="shared" si="4"/>
        <v>Türkiye, Rep of</v>
      </c>
    </row>
    <row r="69" spans="1:33" x14ac:dyDescent="0.15">
      <c r="A69" s="26" t="s">
        <v>74</v>
      </c>
      <c r="B69" s="20">
        <f t="shared" si="10"/>
        <v>2.5844984262673065E-2</v>
      </c>
      <c r="C69" s="20">
        <f t="shared" si="10"/>
        <v>2.9097491463388934E-2</v>
      </c>
      <c r="D69" s="20">
        <f t="shared" si="10"/>
        <v>3.1606010842480013E-2</v>
      </c>
      <c r="E69" s="20">
        <f t="shared" si="10"/>
        <v>2.8107220224511648E-2</v>
      </c>
      <c r="F69" s="20">
        <f t="shared" si="10"/>
        <v>2.6882918798125287E-2</v>
      </c>
      <c r="G69" s="20">
        <f t="shared" si="10"/>
        <v>2.8772435361057648E-2</v>
      </c>
      <c r="H69" s="20">
        <f t="shared" si="10"/>
        <v>2.8423896295778524E-2</v>
      </c>
      <c r="I69" s="20">
        <f t="shared" si="10"/>
        <v>3.2171181647775271E-2</v>
      </c>
      <c r="J69" s="20">
        <f t="shared" si="10"/>
        <v>2.7326503370921591E-2</v>
      </c>
      <c r="K69" s="20">
        <f t="shared" si="10"/>
        <v>2.5096577806983232E-2</v>
      </c>
      <c r="L69" s="20">
        <f t="shared" si="10"/>
        <v>2.7317407650567834E-2</v>
      </c>
      <c r="M69" s="20">
        <f t="shared" si="10"/>
        <v>2.5411106139555242E-2</v>
      </c>
      <c r="N69" s="20">
        <f t="shared" si="10"/>
        <v>1.9998198359629592E-2</v>
      </c>
      <c r="O69" s="20">
        <f t="shared" si="10"/>
        <v>1.9915003271870752E-2</v>
      </c>
      <c r="P69" s="20">
        <f t="shared" si="10"/>
        <v>1.5625720412793399E-2</v>
      </c>
      <c r="Q69" s="20">
        <f t="shared" si="10"/>
        <v>1.4234813863236266E-2</v>
      </c>
      <c r="R69" s="20">
        <f t="shared" si="10"/>
        <v>1.2978834007867264E-2</v>
      </c>
      <c r="S69" s="20">
        <f t="shared" si="10"/>
        <v>1.1357678083208155E-2</v>
      </c>
      <c r="T69" s="20">
        <f t="shared" si="10"/>
        <v>1.2537755161845977E-2</v>
      </c>
      <c r="U69" s="20">
        <f t="shared" si="10"/>
        <v>1.0304193121702238E-2</v>
      </c>
      <c r="V69" s="20">
        <f t="shared" si="10"/>
        <v>8.8247031446009351E-3</v>
      </c>
      <c r="W69" s="20">
        <f t="shared" si="10"/>
        <v>9.3804984594683498E-3</v>
      </c>
      <c r="X69" s="20">
        <f t="shared" si="10"/>
        <v>8.6398180004136679E-3</v>
      </c>
      <c r="Y69" s="20">
        <f t="shared" si="10"/>
        <v>8.5728255084623894E-3</v>
      </c>
      <c r="Z69" s="20">
        <f t="shared" si="10"/>
        <v>9.4888484456998792E-3</v>
      </c>
      <c r="AA69" s="20">
        <f t="shared" si="10"/>
        <v>1.0427130081924994E-2</v>
      </c>
      <c r="AB69" s="20">
        <f t="shared" si="10"/>
        <v>8.8744821090634956E-3</v>
      </c>
      <c r="AC69" s="20">
        <f t="shared" si="10"/>
        <v>8.5728393810397194E-3</v>
      </c>
      <c r="AD69" s="20">
        <f t="shared" si="10"/>
        <v>8.3956082813762857E-3</v>
      </c>
      <c r="AF69" s="21">
        <f t="shared" si="3"/>
        <v>1.8420230467517985E-2</v>
      </c>
      <c r="AG69" s="21" t="str">
        <f t="shared" si="4"/>
        <v>United Kingdom</v>
      </c>
    </row>
    <row r="70" spans="1:33" x14ac:dyDescent="0.15">
      <c r="A70" s="26" t="s">
        <v>75</v>
      </c>
      <c r="B70" s="20">
        <f t="shared" si="10"/>
        <v>0.14201924659360821</v>
      </c>
      <c r="C70" s="20">
        <f t="shared" si="10"/>
        <v>0.15341105794617052</v>
      </c>
      <c r="D70" s="20">
        <f t="shared" si="10"/>
        <v>0.15006449287767104</v>
      </c>
      <c r="E70" s="20">
        <f t="shared" si="10"/>
        <v>0.151390410738447</v>
      </c>
      <c r="F70" s="20">
        <f t="shared" si="10"/>
        <v>0.14661615300048655</v>
      </c>
      <c r="G70" s="20">
        <f t="shared" si="10"/>
        <v>0.14760757966059823</v>
      </c>
      <c r="H70" s="20">
        <f t="shared" si="10"/>
        <v>0.15418666319909846</v>
      </c>
      <c r="I70" s="20">
        <f t="shared" si="10"/>
        <v>0.16477777236974875</v>
      </c>
      <c r="J70" s="20">
        <f t="shared" si="10"/>
        <v>0.15789336152895841</v>
      </c>
      <c r="K70" s="20">
        <f t="shared" si="10"/>
        <v>0.14438906040501157</v>
      </c>
      <c r="L70" s="20">
        <f t="shared" si="10"/>
        <v>0.1479195892398365</v>
      </c>
      <c r="M70" s="20">
        <f t="shared" si="10"/>
        <v>0.13599508186043685</v>
      </c>
      <c r="N70" s="20">
        <f t="shared" si="10"/>
        <v>0.12613383885222179</v>
      </c>
      <c r="O70" s="20">
        <f t="shared" si="10"/>
        <v>0.11980545438821305</v>
      </c>
      <c r="P70" s="20">
        <f t="shared" si="10"/>
        <v>0.11113237767563262</v>
      </c>
      <c r="Q70" s="20">
        <f t="shared" si="10"/>
        <v>0.10987827838678096</v>
      </c>
      <c r="R70" s="20">
        <f t="shared" si="10"/>
        <v>0.10122336608771247</v>
      </c>
      <c r="S70" s="20">
        <f t="shared" si="10"/>
        <v>9.1131740291216623E-2</v>
      </c>
      <c r="T70" s="20">
        <f t="shared" si="10"/>
        <v>9.7861360443422779E-2</v>
      </c>
      <c r="U70" s="20">
        <f t="shared" si="10"/>
        <v>9.2889123370877666E-2</v>
      </c>
      <c r="V70" s="20">
        <f t="shared" si="10"/>
        <v>8.3349375136359996E-2</v>
      </c>
      <c r="W70" s="20">
        <f t="shared" si="10"/>
        <v>8.1229220264264906E-2</v>
      </c>
      <c r="X70" s="20">
        <f t="shared" si="10"/>
        <v>7.8942839219195537E-2</v>
      </c>
      <c r="Y70" s="20">
        <f t="shared" si="10"/>
        <v>8.3092563506617576E-2</v>
      </c>
      <c r="Z70" s="20">
        <f t="shared" si="10"/>
        <v>9.6592179575449522E-2</v>
      </c>
      <c r="AA70" s="20">
        <f t="shared" si="10"/>
        <v>9.8600644187271796E-2</v>
      </c>
      <c r="AB70" s="20">
        <f t="shared" si="10"/>
        <v>9.3830302745535749E-2</v>
      </c>
      <c r="AC70" s="20">
        <f t="shared" si="10"/>
        <v>9.1801603331557402E-2</v>
      </c>
      <c r="AD70" s="20">
        <f t="shared" si="10"/>
        <v>9.5118856887937406E-2</v>
      </c>
      <c r="AF70" s="21">
        <f t="shared" si="3"/>
        <v>0.1189270204748393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5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9" width="9.6640625" customWidth="1"/>
    <col min="20" max="20" width="10.5" customWidth="1"/>
    <col min="21" max="21" width="9.6640625" customWidth="1"/>
    <col min="22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269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270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271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272</v>
      </c>
      <c r="D7" s="4" t="s">
        <v>273</v>
      </c>
      <c r="E7" s="4" t="s">
        <v>274</v>
      </c>
      <c r="F7" s="4" t="s">
        <v>275</v>
      </c>
      <c r="G7" s="4" t="s">
        <v>276</v>
      </c>
      <c r="H7" s="4" t="s">
        <v>277</v>
      </c>
      <c r="I7" s="4" t="s">
        <v>278</v>
      </c>
      <c r="J7" s="4" t="s">
        <v>279</v>
      </c>
      <c r="K7" s="4" t="s">
        <v>280</v>
      </c>
      <c r="L7" s="4" t="s">
        <v>281</v>
      </c>
      <c r="M7" s="4" t="s">
        <v>282</v>
      </c>
      <c r="N7" s="4" t="s">
        <v>283</v>
      </c>
      <c r="O7" s="4" t="s">
        <v>284</v>
      </c>
      <c r="P7" s="4" t="s">
        <v>285</v>
      </c>
      <c r="Q7" s="4" t="s">
        <v>286</v>
      </c>
      <c r="R7" s="4" t="s">
        <v>287</v>
      </c>
      <c r="S7" s="4" t="s">
        <v>288</v>
      </c>
      <c r="T7" s="4" t="s">
        <v>289</v>
      </c>
      <c r="U7" s="4" t="s">
        <v>290</v>
      </c>
      <c r="V7" s="4" t="s">
        <v>291</v>
      </c>
      <c r="W7" s="4" t="s">
        <v>292</v>
      </c>
      <c r="X7" s="4" t="s">
        <v>293</v>
      </c>
      <c r="Y7" s="4" t="s">
        <v>294</v>
      </c>
      <c r="Z7" s="4" t="s">
        <v>295</v>
      </c>
      <c r="AA7" s="4" t="s">
        <v>296</v>
      </c>
      <c r="AB7" s="4" t="s">
        <v>297</v>
      </c>
      <c r="AC7" s="4" t="s">
        <v>298</v>
      </c>
      <c r="AD7" s="4" t="s">
        <v>299</v>
      </c>
      <c r="AE7" s="5" t="s">
        <v>300</v>
      </c>
    </row>
    <row r="8" spans="1:31" ht="13.5" customHeight="1" x14ac:dyDescent="0.15">
      <c r="A8" s="1"/>
      <c r="B8" s="6" t="s">
        <v>301</v>
      </c>
      <c r="C8" s="7">
        <v>1377.9366219999997</v>
      </c>
      <c r="D8" s="8">
        <v>1412.961542</v>
      </c>
      <c r="E8" s="8">
        <v>1399.373847000001</v>
      </c>
      <c r="F8" s="8">
        <v>1541.963999999999</v>
      </c>
      <c r="G8" s="8">
        <v>2015.539</v>
      </c>
      <c r="H8" s="8">
        <v>2535.0819999999999</v>
      </c>
      <c r="I8" s="8">
        <v>2426.732888</v>
      </c>
      <c r="J8" s="8">
        <v>1760.497452000001</v>
      </c>
      <c r="K8" s="8">
        <v>1460.4297519999996</v>
      </c>
      <c r="L8" s="8">
        <v>1693.7565520000001</v>
      </c>
      <c r="M8" s="8">
        <v>1814.1276009999999</v>
      </c>
      <c r="N8" s="8">
        <v>1587.2475999999999</v>
      </c>
      <c r="O8" s="8">
        <v>1648.416835</v>
      </c>
      <c r="P8" s="8">
        <v>2214.9170279999998</v>
      </c>
      <c r="Q8" s="8">
        <v>2567.1404710000002</v>
      </c>
      <c r="R8" s="8">
        <v>2986.2648949999998</v>
      </c>
      <c r="S8" s="8">
        <v>3004.0119669999999</v>
      </c>
      <c r="T8" s="8">
        <v>4005.3139259999998</v>
      </c>
      <c r="U8" s="8">
        <v>3436.0150659999999</v>
      </c>
      <c r="V8" s="8">
        <v>4099.0385230000002</v>
      </c>
      <c r="W8" s="8">
        <v>5177.0690089999998</v>
      </c>
      <c r="X8" s="8">
        <v>5297.7785979999999</v>
      </c>
      <c r="Y8" s="8">
        <v>5038.7608170000003</v>
      </c>
      <c r="Z8" s="8">
        <v>5647.666878</v>
      </c>
      <c r="AA8" s="8">
        <v>4815.8265170000004</v>
      </c>
      <c r="AB8" s="8">
        <v>5261.0189540000001</v>
      </c>
      <c r="AC8" s="8">
        <v>6009.1992170000003</v>
      </c>
      <c r="AD8" s="8">
        <v>5825.5629200000003</v>
      </c>
      <c r="AE8" s="8">
        <v>5515.3818970000002</v>
      </c>
    </row>
    <row r="9" spans="1:31" ht="13.5" customHeight="1" x14ac:dyDescent="0.15">
      <c r="A9" s="1"/>
      <c r="B9" s="9" t="s">
        <v>302</v>
      </c>
      <c r="C9" s="10">
        <v>25928.475955999998</v>
      </c>
      <c r="D9" s="11">
        <v>27279.710961999997</v>
      </c>
      <c r="E9" s="11">
        <v>28327.906434</v>
      </c>
      <c r="F9" s="11">
        <v>32013.047999999999</v>
      </c>
      <c r="G9" s="11">
        <v>40629.167000000001</v>
      </c>
      <c r="H9" s="11">
        <v>42902.192057587032</v>
      </c>
      <c r="I9" s="11">
        <v>41698.433127999997</v>
      </c>
      <c r="J9" s="11">
        <v>27349.593319</v>
      </c>
      <c r="K9" s="11">
        <v>24003.282211999998</v>
      </c>
      <c r="L9" s="11">
        <v>33514.742356000002</v>
      </c>
      <c r="M9" s="11">
        <v>31101.524902000001</v>
      </c>
      <c r="N9" s="11">
        <v>31284.562282999999</v>
      </c>
      <c r="O9" s="11">
        <v>32548.012205999999</v>
      </c>
      <c r="P9" s="11">
        <v>46521.657424999998</v>
      </c>
      <c r="Q9" s="11">
        <v>57700.082522999997</v>
      </c>
      <c r="R9" s="11">
        <v>61065.449339999999</v>
      </c>
      <c r="S9" s="11">
        <v>74472.113221000007</v>
      </c>
      <c r="T9" s="11">
        <v>129243.563247</v>
      </c>
      <c r="U9" s="11">
        <v>96825.897305999999</v>
      </c>
      <c r="V9" s="11">
        <v>135662.89163900001</v>
      </c>
      <c r="W9" s="11">
        <v>177430.243399</v>
      </c>
      <c r="X9" s="11">
        <v>191674.711637</v>
      </c>
      <c r="Y9" s="11">
        <v>186464.99261700001</v>
      </c>
      <c r="Z9" s="11">
        <v>178030.04472100001</v>
      </c>
      <c r="AA9" s="11">
        <v>142577.03412600001</v>
      </c>
      <c r="AB9" s="11">
        <v>135532.48843699999</v>
      </c>
      <c r="AC9" s="11">
        <v>156967.35042800001</v>
      </c>
      <c r="AD9" s="11">
        <v>188675.890522</v>
      </c>
      <c r="AE9" s="11">
        <v>171179.06401599999</v>
      </c>
    </row>
    <row r="10" spans="1:31" ht="13.5" customHeight="1" x14ac:dyDescent="0.15">
      <c r="A10" s="1"/>
      <c r="B10" s="12" t="s">
        <v>303</v>
      </c>
      <c r="C10" s="13">
        <v>21738.829499999996</v>
      </c>
      <c r="D10" s="14">
        <v>23195.706182000002</v>
      </c>
      <c r="E10" s="14">
        <v>23994.649465999999</v>
      </c>
      <c r="F10" s="14">
        <v>26251.936000000002</v>
      </c>
      <c r="G10" s="14">
        <v>30789.776999999998</v>
      </c>
      <c r="H10" s="14">
        <v>34034.027564926015</v>
      </c>
      <c r="I10" s="14">
        <v>33432.740238999999</v>
      </c>
      <c r="J10" s="14">
        <v>21691.593811999999</v>
      </c>
      <c r="K10" s="14">
        <v>16594.115352000001</v>
      </c>
      <c r="L10" s="14">
        <v>23252.895793</v>
      </c>
      <c r="M10" s="14">
        <v>21398.435806000001</v>
      </c>
      <c r="N10" s="14">
        <v>20334.046097999999</v>
      </c>
      <c r="O10" s="14">
        <v>19700.793908</v>
      </c>
      <c r="P10" s="14">
        <v>27507.374943999999</v>
      </c>
      <c r="Q10" s="14">
        <v>34447.147977000001</v>
      </c>
      <c r="R10" s="14">
        <v>34487.880625999998</v>
      </c>
      <c r="S10" s="14">
        <v>38838.634295000003</v>
      </c>
      <c r="T10" s="14">
        <v>74740.823403000002</v>
      </c>
      <c r="U10" s="14">
        <v>55336.398742999998</v>
      </c>
      <c r="V10" s="14">
        <v>75777.553215000007</v>
      </c>
      <c r="W10" s="14">
        <v>96759.402547999998</v>
      </c>
      <c r="X10" s="14">
        <v>101423.969058</v>
      </c>
      <c r="Y10" s="14">
        <v>94352.070458000002</v>
      </c>
      <c r="Z10" s="14">
        <v>89460.787343999997</v>
      </c>
      <c r="AA10" s="14">
        <v>71339.012818000003</v>
      </c>
      <c r="AB10" s="14">
        <v>65098.669403</v>
      </c>
      <c r="AC10" s="14">
        <v>75224.950943999997</v>
      </c>
      <c r="AD10" s="14">
        <v>88300.081592999995</v>
      </c>
      <c r="AE10" s="14">
        <v>79054.068515999999</v>
      </c>
    </row>
    <row r="11" spans="1:31" ht="13.5" customHeight="1" x14ac:dyDescent="0.15">
      <c r="A11" s="1"/>
      <c r="B11" s="15" t="s">
        <v>304</v>
      </c>
      <c r="C11" s="10">
        <v>4253.5199919999995</v>
      </c>
      <c r="D11" s="11">
        <v>4866.5207939999991</v>
      </c>
      <c r="E11" s="11">
        <v>5254.7180209999997</v>
      </c>
      <c r="F11" s="11">
        <v>5439.97</v>
      </c>
      <c r="G11" s="11">
        <v>6813.5469999999996</v>
      </c>
      <c r="H11" s="11">
        <v>7216.5772922094739</v>
      </c>
      <c r="I11" s="11">
        <v>6621.6812060000002</v>
      </c>
      <c r="J11" s="11">
        <v>4673.7211259999976</v>
      </c>
      <c r="K11" s="11">
        <v>3101.4602410000007</v>
      </c>
      <c r="L11" s="11">
        <v>3355.4330439999999</v>
      </c>
      <c r="M11" s="11">
        <v>3266.2508039999998</v>
      </c>
      <c r="N11" s="11">
        <v>2923.6875989999999</v>
      </c>
      <c r="O11" s="11">
        <v>2876.4264549999998</v>
      </c>
      <c r="P11" s="11">
        <v>4106.5371759999998</v>
      </c>
      <c r="Q11" s="11">
        <v>4530.1594240000004</v>
      </c>
      <c r="R11" s="11">
        <v>4666.0367100000003</v>
      </c>
      <c r="S11" s="11">
        <v>5954.2920510000004</v>
      </c>
      <c r="T11" s="11">
        <v>8178.1733489999997</v>
      </c>
      <c r="U11" s="11">
        <v>6745.7870499999999</v>
      </c>
      <c r="V11" s="11">
        <v>7727.3314730000002</v>
      </c>
      <c r="W11" s="11">
        <v>9660.4746539999996</v>
      </c>
      <c r="X11" s="11">
        <v>10803.321228999999</v>
      </c>
      <c r="Y11" s="11">
        <v>11087.555671</v>
      </c>
      <c r="Z11" s="11">
        <v>10486.930780999999</v>
      </c>
      <c r="AA11" s="11">
        <v>9152.3902830000006</v>
      </c>
      <c r="AB11" s="11">
        <v>8685.1252280000008</v>
      </c>
      <c r="AC11" s="11">
        <v>10221.338804000001</v>
      </c>
      <c r="AD11" s="11">
        <v>11525.362865999999</v>
      </c>
      <c r="AE11" s="11">
        <v>10057.339013000001</v>
      </c>
    </row>
    <row r="12" spans="1:31" ht="13.5" customHeight="1" x14ac:dyDescent="0.15">
      <c r="A12" s="1"/>
      <c r="B12" s="16" t="s">
        <v>305</v>
      </c>
      <c r="C12" s="13">
        <v>115.69040900000006</v>
      </c>
      <c r="D12" s="14">
        <v>203.57451299999991</v>
      </c>
      <c r="E12" s="14">
        <v>277.67541299999999</v>
      </c>
      <c r="F12" s="14">
        <v>186.83500000000001</v>
      </c>
      <c r="G12" s="14">
        <v>315.27600000000001</v>
      </c>
      <c r="H12" s="14">
        <v>303.79899999999998</v>
      </c>
      <c r="I12" s="14">
        <v>286.11599699999999</v>
      </c>
      <c r="J12" s="14">
        <v>176.14112400000013</v>
      </c>
      <c r="K12" s="14">
        <v>118.61975499999997</v>
      </c>
      <c r="L12" s="14">
        <v>263.13978800000001</v>
      </c>
      <c r="M12" s="14">
        <v>102.7411</v>
      </c>
      <c r="N12" s="14">
        <v>75.091999000000001</v>
      </c>
      <c r="O12" s="14">
        <v>66.123642000000004</v>
      </c>
      <c r="P12" s="14">
        <v>77.932130000000001</v>
      </c>
      <c r="Q12" s="14">
        <v>106.591358</v>
      </c>
      <c r="R12" s="14">
        <v>89.101547999999994</v>
      </c>
      <c r="S12" s="14">
        <v>127.67970200000001</v>
      </c>
      <c r="T12" s="14">
        <v>358.52832599999999</v>
      </c>
      <c r="U12" s="14">
        <v>259.29675600000002</v>
      </c>
      <c r="V12" s="14">
        <v>291.983969</v>
      </c>
      <c r="W12" s="14">
        <v>396.40682900000002</v>
      </c>
      <c r="X12" s="14">
        <v>324.47550899999999</v>
      </c>
      <c r="Y12" s="14">
        <v>383.601878</v>
      </c>
      <c r="Z12" s="14">
        <v>342.95498199999997</v>
      </c>
      <c r="AA12" s="14">
        <v>316.17642499999999</v>
      </c>
      <c r="AB12" s="14">
        <v>358.605771</v>
      </c>
      <c r="AC12" s="14">
        <v>341.99116400000003</v>
      </c>
      <c r="AD12" s="14">
        <v>382.01637599999998</v>
      </c>
      <c r="AE12" s="14">
        <v>255.15494000000001</v>
      </c>
    </row>
    <row r="13" spans="1:31" ht="13.5" customHeight="1" x14ac:dyDescent="0.15">
      <c r="A13" s="1"/>
      <c r="B13" s="16" t="s">
        <v>306</v>
      </c>
      <c r="C13" s="10"/>
      <c r="D13" s="11"/>
      <c r="E13" s="11"/>
      <c r="F13" s="11"/>
      <c r="G13" s="11"/>
      <c r="H13" s="11"/>
      <c r="I13" s="11"/>
      <c r="J13" s="11"/>
      <c r="K13" s="11">
        <v>175.391266</v>
      </c>
      <c r="L13" s="11">
        <v>237.125362</v>
      </c>
      <c r="M13" s="11">
        <v>211.95250200000001</v>
      </c>
      <c r="N13" s="11">
        <v>188.94229899999999</v>
      </c>
      <c r="O13" s="11">
        <v>189.444501</v>
      </c>
      <c r="P13" s="11">
        <v>264.24392799999998</v>
      </c>
      <c r="Q13" s="11">
        <v>316.87318499999998</v>
      </c>
      <c r="R13" s="11">
        <v>305.50815699999998</v>
      </c>
      <c r="S13" s="11">
        <v>338.44884300000001</v>
      </c>
      <c r="T13" s="11">
        <v>620.46514500000001</v>
      </c>
      <c r="U13" s="11">
        <v>434.34364099999999</v>
      </c>
      <c r="V13" s="11">
        <v>555.39503200000001</v>
      </c>
      <c r="W13" s="11">
        <v>593.63727200000005</v>
      </c>
      <c r="X13" s="11">
        <v>628.13929599999994</v>
      </c>
      <c r="Y13" s="11">
        <v>642.54099399999996</v>
      </c>
      <c r="Z13" s="11">
        <v>585.48646299999996</v>
      </c>
      <c r="AA13" s="11">
        <v>559.36425199999996</v>
      </c>
      <c r="AB13" s="11">
        <v>491.08386400000001</v>
      </c>
      <c r="AC13" s="11">
        <v>637.54747399999997</v>
      </c>
      <c r="AD13" s="11">
        <v>603.37844700000005</v>
      </c>
      <c r="AE13" s="11">
        <v>633.56074000000001</v>
      </c>
    </row>
    <row r="14" spans="1:31" ht="13.5" customHeight="1" x14ac:dyDescent="0.15">
      <c r="A14" s="1"/>
      <c r="B14" s="16" t="s">
        <v>307</v>
      </c>
      <c r="C14" s="13">
        <v>253.74820800000001</v>
      </c>
      <c r="D14" s="14">
        <v>324.287667</v>
      </c>
      <c r="E14" s="14">
        <v>339.77209699999997</v>
      </c>
      <c r="F14" s="14">
        <v>291.96600000000001</v>
      </c>
      <c r="G14" s="14">
        <v>401.11999999999989</v>
      </c>
      <c r="H14" s="14">
        <v>393.61599999999987</v>
      </c>
      <c r="I14" s="14">
        <v>339.52720499999998</v>
      </c>
      <c r="J14" s="14">
        <v>276.79984200000013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308</v>
      </c>
      <c r="C15" s="10"/>
      <c r="D15" s="11"/>
      <c r="E15" s="11"/>
      <c r="F15" s="11"/>
      <c r="G15" s="11"/>
      <c r="H15" s="11">
        <v>0.27500000000000002</v>
      </c>
      <c r="I15" s="11">
        <v>0.81103499999999995</v>
      </c>
      <c r="J15" s="11">
        <v>1.9843029999999999</v>
      </c>
      <c r="K15" s="11">
        <v>2.6986560000000002</v>
      </c>
      <c r="L15" s="11">
        <v>1.7541199999999999</v>
      </c>
      <c r="M15" s="11">
        <v>0.39510099999999998</v>
      </c>
      <c r="N15" s="11">
        <v>0.70940099999999995</v>
      </c>
      <c r="O15" s="11">
        <v>1.076997</v>
      </c>
      <c r="P15" s="11">
        <v>1.579458</v>
      </c>
      <c r="Q15" s="11">
        <v>1.6917409999999999</v>
      </c>
      <c r="R15" s="11">
        <v>3.1396660000000001</v>
      </c>
      <c r="S15" s="11">
        <v>2.6355580000000001</v>
      </c>
      <c r="T15" s="11">
        <v>3.212574</v>
      </c>
      <c r="U15" s="11">
        <v>2.790375</v>
      </c>
      <c r="V15" s="11">
        <v>7.7708930000000001</v>
      </c>
      <c r="W15" s="11">
        <v>4.7528499999999996</v>
      </c>
      <c r="X15" s="11">
        <v>10.843833999999999</v>
      </c>
      <c r="Y15" s="11">
        <v>8.0660070000000008</v>
      </c>
      <c r="Z15" s="11">
        <v>10.962377999999999</v>
      </c>
      <c r="AA15" s="11">
        <v>17.780791000000001</v>
      </c>
      <c r="AB15" s="11">
        <v>13.789543999999999</v>
      </c>
      <c r="AC15" s="11">
        <v>21.109154</v>
      </c>
      <c r="AD15" s="11">
        <v>39.258657999999997</v>
      </c>
      <c r="AE15" s="11">
        <v>8.0788879999999992</v>
      </c>
    </row>
    <row r="16" spans="1:31" ht="13.5" customHeight="1" x14ac:dyDescent="0.15">
      <c r="A16" s="1"/>
      <c r="B16" s="16" t="s">
        <v>309</v>
      </c>
      <c r="C16" s="13">
        <v>8.9700000000000001E-4</v>
      </c>
      <c r="D16" s="14"/>
      <c r="E16" s="14">
        <v>7.1570000000000002E-3</v>
      </c>
      <c r="F16" s="14"/>
      <c r="G16" s="14">
        <v>3.5999999999999997E-2</v>
      </c>
      <c r="H16" s="14">
        <v>0.623</v>
      </c>
      <c r="I16" s="14">
        <v>0.20355500000000001</v>
      </c>
      <c r="J16" s="14">
        <v>0.11208700000000001</v>
      </c>
      <c r="K16" s="14">
        <v>6.9385000000000044E-2</v>
      </c>
      <c r="L16" s="14">
        <v>0.295848</v>
      </c>
      <c r="M16" s="14">
        <v>0.28370000000000001</v>
      </c>
      <c r="N16" s="14">
        <v>4.2293000000000003</v>
      </c>
      <c r="O16" s="14">
        <v>8.6182999999999996E-2</v>
      </c>
      <c r="P16" s="14">
        <v>0.37995299999999999</v>
      </c>
      <c r="Q16" s="14">
        <v>0.84335499999999997</v>
      </c>
      <c r="R16" s="14">
        <v>0.35409200000000002</v>
      </c>
      <c r="S16" s="14">
        <v>0.19329499999999999</v>
      </c>
      <c r="T16" s="14">
        <v>0.13441600000000001</v>
      </c>
      <c r="U16" s="14">
        <v>2.9684300000000001</v>
      </c>
      <c r="V16" s="14">
        <v>8.4376149999999992</v>
      </c>
      <c r="W16" s="14">
        <v>10.512657000000001</v>
      </c>
      <c r="X16" s="14">
        <v>3.4332919999999998</v>
      </c>
      <c r="Y16" s="14">
        <v>4.2773430000000001</v>
      </c>
      <c r="Z16" s="14">
        <v>2.5690770000000001</v>
      </c>
      <c r="AA16" s="14">
        <v>3.0489950000000001</v>
      </c>
      <c r="AB16" s="14">
        <v>12.071365999999999</v>
      </c>
      <c r="AC16" s="14">
        <v>4.7353129999999997</v>
      </c>
      <c r="AD16" s="14">
        <v>9.1067219999999995</v>
      </c>
      <c r="AE16" s="14">
        <v>52.891404999999999</v>
      </c>
    </row>
    <row r="17" spans="1:31" ht="13.5" customHeight="1" x14ac:dyDescent="0.15">
      <c r="A17" s="1"/>
      <c r="B17" s="16" t="s">
        <v>310</v>
      </c>
      <c r="C17" s="10"/>
      <c r="D17" s="11"/>
      <c r="E17" s="11"/>
      <c r="F17" s="11"/>
      <c r="G17" s="11"/>
      <c r="H17" s="11">
        <v>7.7226702760097701E-2</v>
      </c>
      <c r="I17" s="11">
        <v>0.164823</v>
      </c>
      <c r="J17" s="11">
        <v>0.79041999999999979</v>
      </c>
      <c r="K17" s="11">
        <v>1.0109009999999998</v>
      </c>
      <c r="L17" s="11">
        <v>0.45819799999999999</v>
      </c>
      <c r="M17" s="11">
        <v>142.74839800000001</v>
      </c>
      <c r="N17" s="11">
        <v>0.52970099999999998</v>
      </c>
      <c r="O17" s="11">
        <v>0.34589199999999998</v>
      </c>
      <c r="P17" s="11">
        <v>0.99990800000000002</v>
      </c>
      <c r="Q17" s="11">
        <v>1.660407</v>
      </c>
      <c r="R17" s="11">
        <v>1.711694</v>
      </c>
      <c r="S17" s="11">
        <v>4.8210430000000004</v>
      </c>
      <c r="T17" s="11">
        <v>6.9387590000000001</v>
      </c>
      <c r="U17" s="11">
        <v>5.5462259999999999</v>
      </c>
      <c r="V17" s="11">
        <v>2.8138399999999999</v>
      </c>
      <c r="W17" s="11">
        <v>2.7722039999999999</v>
      </c>
      <c r="X17" s="11">
        <v>89.336640000000003</v>
      </c>
      <c r="Y17" s="11">
        <v>2.9579550000000001</v>
      </c>
      <c r="Z17" s="11">
        <v>3.1237430000000002</v>
      </c>
      <c r="AA17" s="11">
        <v>3.5493239999999999</v>
      </c>
      <c r="AB17" s="11">
        <v>7.4998180000000003</v>
      </c>
      <c r="AC17" s="11">
        <v>9.0631129999999995</v>
      </c>
      <c r="AD17" s="11">
        <v>28.517365000000002</v>
      </c>
      <c r="AE17" s="11">
        <v>24.401554999999998</v>
      </c>
    </row>
    <row r="18" spans="1:31" ht="13.5" customHeight="1" x14ac:dyDescent="0.15">
      <c r="A18" s="1"/>
      <c r="B18" s="16" t="s">
        <v>311</v>
      </c>
      <c r="C18" s="13">
        <v>79.401933</v>
      </c>
      <c r="D18" s="14">
        <v>105.84245900000003</v>
      </c>
      <c r="E18" s="14">
        <v>265.52550899999989</v>
      </c>
      <c r="F18" s="14">
        <v>241.27299999999988</v>
      </c>
      <c r="G18" s="14">
        <v>252.00200000000001</v>
      </c>
      <c r="H18" s="14">
        <v>330.82300000000026</v>
      </c>
      <c r="I18" s="14">
        <v>373.31090899999998</v>
      </c>
      <c r="J18" s="14">
        <v>248.58081200000001</v>
      </c>
      <c r="K18" s="14">
        <v>141.16945799999991</v>
      </c>
      <c r="L18" s="14">
        <v>150.349266</v>
      </c>
      <c r="M18" s="14">
        <v>89.437700000000007</v>
      </c>
      <c r="N18" s="14">
        <v>62.563299999999998</v>
      </c>
      <c r="O18" s="14">
        <v>88.936065999999997</v>
      </c>
      <c r="P18" s="14">
        <v>210.90751800000001</v>
      </c>
      <c r="Q18" s="14">
        <v>328.971226</v>
      </c>
      <c r="R18" s="14">
        <v>372.88603799999999</v>
      </c>
      <c r="S18" s="14">
        <v>326.86872299999999</v>
      </c>
      <c r="T18" s="14">
        <v>359.700605</v>
      </c>
      <c r="U18" s="14">
        <v>227.03743299999999</v>
      </c>
      <c r="V18" s="14">
        <v>358.72696500000001</v>
      </c>
      <c r="W18" s="14">
        <v>500.09643499999999</v>
      </c>
      <c r="X18" s="14">
        <v>448.813354</v>
      </c>
      <c r="Y18" s="14">
        <v>442.54248000000001</v>
      </c>
      <c r="Z18" s="14">
        <v>668.42739700000004</v>
      </c>
      <c r="AA18" s="14">
        <v>534.09208899999999</v>
      </c>
      <c r="AB18" s="14">
        <v>338.58974599999999</v>
      </c>
      <c r="AC18" s="14">
        <v>609.53634699999998</v>
      </c>
      <c r="AD18" s="14">
        <v>663.31225600000005</v>
      </c>
      <c r="AE18" s="14">
        <v>506.785256</v>
      </c>
    </row>
    <row r="19" spans="1:31" ht="13.5" customHeight="1" x14ac:dyDescent="0.15">
      <c r="A19" s="1"/>
      <c r="B19" s="16" t="s">
        <v>312</v>
      </c>
      <c r="C19" s="10">
        <v>543.78444899999977</v>
      </c>
      <c r="D19" s="11">
        <v>816.26604999999972</v>
      </c>
      <c r="E19" s="11">
        <v>853.38527899999997</v>
      </c>
      <c r="F19" s="11">
        <v>788.27199999999959</v>
      </c>
      <c r="G19" s="11">
        <v>1063.5700000000004</v>
      </c>
      <c r="H19" s="11">
        <v>1005.984</v>
      </c>
      <c r="I19" s="11">
        <v>1019.444987</v>
      </c>
      <c r="J19" s="11">
        <v>568.66342800000007</v>
      </c>
      <c r="K19" s="11">
        <v>372.06594000000001</v>
      </c>
      <c r="L19" s="11">
        <v>402.083279</v>
      </c>
      <c r="M19" s="11">
        <v>397.51229999999998</v>
      </c>
      <c r="N19" s="11">
        <v>406.5181</v>
      </c>
      <c r="O19" s="11">
        <v>454.05757299999999</v>
      </c>
      <c r="P19" s="11">
        <v>547.187501</v>
      </c>
      <c r="Q19" s="11">
        <v>707.60924399999999</v>
      </c>
      <c r="R19" s="11">
        <v>954.94652199999996</v>
      </c>
      <c r="S19" s="11">
        <v>1446.710838</v>
      </c>
      <c r="T19" s="11">
        <v>1692.5080029999999</v>
      </c>
      <c r="U19" s="11">
        <v>1634.153912</v>
      </c>
      <c r="V19" s="11">
        <v>1340.87131</v>
      </c>
      <c r="W19" s="11">
        <v>2007.448817</v>
      </c>
      <c r="X19" s="11">
        <v>1926.195228</v>
      </c>
      <c r="Y19" s="11">
        <v>1594.4584359999999</v>
      </c>
      <c r="Z19" s="11">
        <v>1335.1579959999999</v>
      </c>
      <c r="AA19" s="11">
        <v>1337.7031939999999</v>
      </c>
      <c r="AB19" s="11">
        <v>1362.3781240000001</v>
      </c>
      <c r="AC19" s="11">
        <v>1587.6180489999999</v>
      </c>
      <c r="AD19" s="11">
        <v>1661.0448530000001</v>
      </c>
      <c r="AE19" s="11">
        <v>1434.5288169999999</v>
      </c>
    </row>
    <row r="20" spans="1:31" ht="13.5" customHeight="1" x14ac:dyDescent="0.15">
      <c r="A20" s="1"/>
      <c r="B20" s="16" t="s">
        <v>313</v>
      </c>
      <c r="C20" s="13">
        <v>2067.0407770000002</v>
      </c>
      <c r="D20" s="14">
        <v>2141.0527259999999</v>
      </c>
      <c r="E20" s="14">
        <v>2072.406344</v>
      </c>
      <c r="F20" s="14">
        <v>2472.7250000000008</v>
      </c>
      <c r="G20" s="14">
        <v>2819.1880000000001</v>
      </c>
      <c r="H20" s="14">
        <v>3001.3899999999985</v>
      </c>
      <c r="I20" s="14">
        <v>2628.7019300000002</v>
      </c>
      <c r="J20" s="14">
        <v>2365.6934839999981</v>
      </c>
      <c r="K20" s="14">
        <v>1398.4980130000006</v>
      </c>
      <c r="L20" s="14">
        <v>1244.670325</v>
      </c>
      <c r="M20" s="14">
        <v>1300.5289990000001</v>
      </c>
      <c r="N20" s="14">
        <v>1224.3125990000001</v>
      </c>
      <c r="O20" s="14">
        <v>1181.2247</v>
      </c>
      <c r="P20" s="14">
        <v>1734.025699</v>
      </c>
      <c r="Q20" s="14">
        <v>1780.826861</v>
      </c>
      <c r="R20" s="14">
        <v>1456.5750909999999</v>
      </c>
      <c r="S20" s="14">
        <v>1982.0222839999999</v>
      </c>
      <c r="T20" s="14">
        <v>3068.9579560000002</v>
      </c>
      <c r="U20" s="14">
        <v>2373.52817</v>
      </c>
      <c r="V20" s="14">
        <v>3006.6563590000001</v>
      </c>
      <c r="W20" s="14">
        <v>3393.8143599999999</v>
      </c>
      <c r="X20" s="14">
        <v>4188.549129</v>
      </c>
      <c r="Y20" s="14">
        <v>4426.3314499999997</v>
      </c>
      <c r="Z20" s="14">
        <v>4091.1777630000001</v>
      </c>
      <c r="AA20" s="14">
        <v>3471.6905029999998</v>
      </c>
      <c r="AB20" s="14">
        <v>3159.4860859999999</v>
      </c>
      <c r="AC20" s="14">
        <v>3538.0667549999998</v>
      </c>
      <c r="AD20" s="14">
        <v>3972.9665329999998</v>
      </c>
      <c r="AE20" s="14">
        <v>3476.5352039999998</v>
      </c>
    </row>
    <row r="21" spans="1:31" ht="13.5" customHeight="1" x14ac:dyDescent="0.15">
      <c r="A21" s="1"/>
      <c r="B21" s="16" t="s">
        <v>314</v>
      </c>
      <c r="C21" s="10">
        <v>5.2201919999999999</v>
      </c>
      <c r="D21" s="11">
        <v>7.4816329999999978</v>
      </c>
      <c r="E21" s="11">
        <v>12.256925000000001</v>
      </c>
      <c r="F21" s="11">
        <v>26.353999999999999</v>
      </c>
      <c r="G21" s="11">
        <v>61.381000000000014</v>
      </c>
      <c r="H21" s="11">
        <v>76.14200000000001</v>
      </c>
      <c r="I21" s="11">
        <v>51.736552000000003</v>
      </c>
      <c r="J21" s="11">
        <v>18.711231999999992</v>
      </c>
      <c r="K21" s="11">
        <v>24.854844</v>
      </c>
      <c r="L21" s="11">
        <v>14.725864</v>
      </c>
      <c r="M21" s="11">
        <v>18.382798999999999</v>
      </c>
      <c r="N21" s="11">
        <v>15.7113</v>
      </c>
      <c r="O21" s="11">
        <v>16.263344</v>
      </c>
      <c r="P21" s="11">
        <v>21.607994999999999</v>
      </c>
      <c r="Q21" s="11">
        <v>28.353328000000001</v>
      </c>
      <c r="R21" s="11">
        <v>27.788107</v>
      </c>
      <c r="S21" s="11">
        <v>29.343827999999998</v>
      </c>
      <c r="T21" s="11">
        <v>28.032423000000001</v>
      </c>
      <c r="U21" s="11">
        <v>32.830204999999999</v>
      </c>
      <c r="V21" s="11">
        <v>66.874898999999999</v>
      </c>
      <c r="W21" s="11">
        <v>67.650682000000003</v>
      </c>
      <c r="X21" s="11">
        <v>122.874633</v>
      </c>
      <c r="Y21" s="11">
        <v>90.570863000000003</v>
      </c>
      <c r="Z21" s="11">
        <v>97.193878999999995</v>
      </c>
      <c r="AA21" s="11">
        <v>76.426368999999994</v>
      </c>
      <c r="AB21" s="11">
        <v>68.753165999999993</v>
      </c>
      <c r="AC21" s="11">
        <v>99.448656</v>
      </c>
      <c r="AD21" s="11">
        <v>90.748052999999999</v>
      </c>
      <c r="AE21" s="11">
        <v>100.385803</v>
      </c>
    </row>
    <row r="22" spans="1:31" ht="13.5" customHeight="1" x14ac:dyDescent="0.15">
      <c r="A22" s="1"/>
      <c r="B22" s="16" t="s">
        <v>315</v>
      </c>
      <c r="C22" s="13">
        <v>12.655305</v>
      </c>
      <c r="D22" s="14">
        <v>23.339874999999999</v>
      </c>
      <c r="E22" s="14">
        <v>21.106680000000011</v>
      </c>
      <c r="F22" s="14">
        <v>22.474</v>
      </c>
      <c r="G22" s="14">
        <v>40.631000000000014</v>
      </c>
      <c r="H22" s="14">
        <v>39.300999999999995</v>
      </c>
      <c r="I22" s="14">
        <v>34.706623999999991</v>
      </c>
      <c r="J22" s="14">
        <v>25.490936000000001</v>
      </c>
      <c r="K22" s="14">
        <v>31.153971999999992</v>
      </c>
      <c r="L22" s="14">
        <v>66.408056000000002</v>
      </c>
      <c r="M22" s="14">
        <v>41.928902999999998</v>
      </c>
      <c r="N22" s="14">
        <v>41.961001000000003</v>
      </c>
      <c r="O22" s="14">
        <v>44.678674999999998</v>
      </c>
      <c r="P22" s="14">
        <v>107.04326399999999</v>
      </c>
      <c r="Q22" s="14">
        <v>81.096761000000001</v>
      </c>
      <c r="R22" s="14">
        <v>148.117423</v>
      </c>
      <c r="S22" s="14">
        <v>170.875878</v>
      </c>
      <c r="T22" s="14">
        <v>126.381039</v>
      </c>
      <c r="U22" s="14">
        <v>185.57030700000001</v>
      </c>
      <c r="V22" s="14">
        <v>101.980582</v>
      </c>
      <c r="W22" s="14">
        <v>107.875169</v>
      </c>
      <c r="X22" s="14">
        <v>109.866817</v>
      </c>
      <c r="Y22" s="14">
        <v>115.803296</v>
      </c>
      <c r="Z22" s="14">
        <v>100.937686</v>
      </c>
      <c r="AA22" s="14">
        <v>103.340627</v>
      </c>
      <c r="AB22" s="14">
        <v>110.315954</v>
      </c>
      <c r="AC22" s="14">
        <v>124.569042</v>
      </c>
      <c r="AD22" s="14">
        <v>160.25039000000001</v>
      </c>
      <c r="AE22" s="14">
        <v>149.32375099999999</v>
      </c>
    </row>
    <row r="23" spans="1:31" ht="13.5" customHeight="1" x14ac:dyDescent="0.15">
      <c r="A23" s="1"/>
      <c r="B23" s="16" t="s">
        <v>316</v>
      </c>
      <c r="C23" s="10">
        <v>535.85489500000006</v>
      </c>
      <c r="D23" s="11">
        <v>558.17714899999999</v>
      </c>
      <c r="E23" s="11">
        <v>523.22454300000004</v>
      </c>
      <c r="F23" s="11">
        <v>667.82299999999975</v>
      </c>
      <c r="G23" s="11">
        <v>790.96000000000026</v>
      </c>
      <c r="H23" s="11">
        <v>1212.110999999999</v>
      </c>
      <c r="I23" s="11">
        <v>917.91571299999953</v>
      </c>
      <c r="J23" s="11">
        <v>480.38716399999998</v>
      </c>
      <c r="K23" s="11">
        <v>276.91503</v>
      </c>
      <c r="L23" s="11">
        <v>345.12521099999998</v>
      </c>
      <c r="M23" s="11">
        <v>409.21870100000001</v>
      </c>
      <c r="N23" s="11">
        <v>401.85680000000002</v>
      </c>
      <c r="O23" s="11">
        <v>323.67269099999999</v>
      </c>
      <c r="P23" s="11">
        <v>473.253198</v>
      </c>
      <c r="Q23" s="11">
        <v>568.89989800000001</v>
      </c>
      <c r="R23" s="11">
        <v>551.44092499999999</v>
      </c>
      <c r="S23" s="11">
        <v>667.78166999999996</v>
      </c>
      <c r="T23" s="11">
        <v>999.38859500000001</v>
      </c>
      <c r="U23" s="11">
        <v>726.14992800000005</v>
      </c>
      <c r="V23" s="11">
        <v>909.73444400000005</v>
      </c>
      <c r="W23" s="11">
        <v>1222.854133</v>
      </c>
      <c r="X23" s="11">
        <v>1523.9292419999999</v>
      </c>
      <c r="Y23" s="11">
        <v>1695.54757</v>
      </c>
      <c r="Z23" s="11">
        <v>1722.908132</v>
      </c>
      <c r="AA23" s="11">
        <v>1368.233772</v>
      </c>
      <c r="AB23" s="11">
        <v>1387.2045049999999</v>
      </c>
      <c r="AC23" s="11">
        <v>1570.2874790000001</v>
      </c>
      <c r="AD23" s="11">
        <v>1840.322418</v>
      </c>
      <c r="AE23" s="11">
        <v>1776.576341</v>
      </c>
    </row>
    <row r="24" spans="1:31" ht="13.5" customHeight="1" x14ac:dyDescent="0.15">
      <c r="A24" s="1"/>
      <c r="B24" s="16" t="s">
        <v>317</v>
      </c>
      <c r="C24" s="13"/>
      <c r="D24" s="14"/>
      <c r="E24" s="14"/>
      <c r="F24" s="14"/>
      <c r="G24" s="14"/>
      <c r="H24" s="14"/>
      <c r="I24" s="14">
        <v>0.98989799999999994</v>
      </c>
      <c r="J24" s="14">
        <v>9.6474999999999977E-2</v>
      </c>
      <c r="K24" s="14">
        <v>6.5658999999999981E-2</v>
      </c>
      <c r="L24" s="14">
        <v>0.159612</v>
      </c>
      <c r="M24" s="14"/>
      <c r="N24" s="14">
        <v>3.3553000000000002</v>
      </c>
      <c r="O24" s="14">
        <v>0.70755199999999996</v>
      </c>
      <c r="P24" s="14">
        <v>0.20150399999999999</v>
      </c>
      <c r="Q24" s="14">
        <v>0.62039999999999995</v>
      </c>
      <c r="R24" s="14">
        <v>0.60265299999999999</v>
      </c>
      <c r="S24" s="14">
        <v>0.172929</v>
      </c>
      <c r="T24" s="14">
        <v>0.62729299999999999</v>
      </c>
      <c r="U24" s="14">
        <v>2.3979360000000001</v>
      </c>
      <c r="V24" s="14">
        <v>1.4350830000000001</v>
      </c>
      <c r="W24" s="14">
        <v>22.865814</v>
      </c>
      <c r="X24" s="14">
        <v>5.723268</v>
      </c>
      <c r="Y24" s="14">
        <v>5.2119210000000002</v>
      </c>
      <c r="Z24" s="14">
        <v>1.789172</v>
      </c>
      <c r="AA24" s="14">
        <v>4.8969950000000004</v>
      </c>
      <c r="AB24" s="14">
        <v>19.778191</v>
      </c>
      <c r="AC24" s="14">
        <v>9.8030439999999999</v>
      </c>
      <c r="AD24" s="14">
        <v>20.147241999999999</v>
      </c>
      <c r="AE24" s="14">
        <v>31.420504000000001</v>
      </c>
    </row>
    <row r="25" spans="1:31" ht="13.5" customHeight="1" x14ac:dyDescent="0.15">
      <c r="A25" s="1"/>
      <c r="B25" s="16" t="s">
        <v>318</v>
      </c>
      <c r="C25" s="10"/>
      <c r="D25" s="11"/>
      <c r="E25" s="11"/>
      <c r="F25" s="11"/>
      <c r="G25" s="11"/>
      <c r="H25" s="11">
        <v>1.7102048812187891E-2</v>
      </c>
      <c r="I25" s="11">
        <v>1.1818610000000001</v>
      </c>
      <c r="J25" s="11">
        <v>0.41401700000000013</v>
      </c>
      <c r="K25" s="11">
        <v>2.139700000000001E-2</v>
      </c>
      <c r="L25" s="11">
        <v>0.23258300000000001</v>
      </c>
      <c r="M25" s="11">
        <v>1.3723000000000001</v>
      </c>
      <c r="N25" s="11">
        <v>5.6136999999999997</v>
      </c>
      <c r="O25" s="11">
        <v>5.7852930000000002</v>
      </c>
      <c r="P25" s="11">
        <v>0.14238000000000001</v>
      </c>
      <c r="Q25" s="11">
        <v>0.33276</v>
      </c>
      <c r="R25" s="11">
        <v>4.8585469999999997</v>
      </c>
      <c r="S25" s="11">
        <v>1.9561379999999999</v>
      </c>
      <c r="T25" s="11">
        <v>5.7164349999999997</v>
      </c>
      <c r="U25" s="11">
        <v>4.3741110000000001</v>
      </c>
      <c r="V25" s="11">
        <v>19.414156999999999</v>
      </c>
      <c r="W25" s="11">
        <v>26.770970999999999</v>
      </c>
      <c r="X25" s="11">
        <v>18.002047000000001</v>
      </c>
      <c r="Y25" s="11">
        <v>6.3084610000000003</v>
      </c>
      <c r="Z25" s="11">
        <v>8.6971469999999993</v>
      </c>
      <c r="AA25" s="11">
        <v>9.5643180000000001</v>
      </c>
      <c r="AB25" s="11">
        <v>13.384606</v>
      </c>
      <c r="AC25" s="11">
        <v>34.428324000000003</v>
      </c>
      <c r="AD25" s="11">
        <v>30.151913</v>
      </c>
      <c r="AE25" s="11">
        <v>46.315522000000001</v>
      </c>
    </row>
    <row r="26" spans="1:31" ht="13.5" customHeight="1" x14ac:dyDescent="0.15">
      <c r="A26" s="1"/>
      <c r="B26" s="16" t="s">
        <v>319</v>
      </c>
      <c r="C26" s="13"/>
      <c r="D26" s="14"/>
      <c r="E26" s="14"/>
      <c r="F26" s="14"/>
      <c r="G26" s="14"/>
      <c r="H26" s="14"/>
      <c r="I26" s="14"/>
      <c r="J26" s="14"/>
      <c r="K26" s="14">
        <v>2.8723649999999998</v>
      </c>
      <c r="L26" s="14">
        <v>2.3465259999999999</v>
      </c>
      <c r="M26" s="14">
        <v>4.1630989999999999</v>
      </c>
      <c r="N26" s="14">
        <v>2.1007009999999999</v>
      </c>
      <c r="O26" s="14">
        <v>1.784931</v>
      </c>
      <c r="P26" s="14">
        <v>1.551215</v>
      </c>
      <c r="Q26" s="14">
        <v>8.0720170000000007</v>
      </c>
      <c r="R26" s="14">
        <v>8.8927270000000007</v>
      </c>
      <c r="S26" s="14">
        <v>36.301667000000002</v>
      </c>
      <c r="T26" s="14">
        <v>7.2571849999999998</v>
      </c>
      <c r="U26" s="14">
        <v>6.5637420000000004</v>
      </c>
      <c r="V26" s="14">
        <v>6.0604509999999996</v>
      </c>
      <c r="W26" s="14">
        <v>7.8868280000000004</v>
      </c>
      <c r="X26" s="14">
        <v>9.0976630000000007</v>
      </c>
      <c r="Y26" s="14">
        <v>16.358975999999998</v>
      </c>
      <c r="Z26" s="14">
        <v>6.3129419999999996</v>
      </c>
      <c r="AA26" s="14">
        <v>15.852539</v>
      </c>
      <c r="AB26" s="14">
        <v>38.770015999999998</v>
      </c>
      <c r="AC26" s="14">
        <v>17.724299999999999</v>
      </c>
      <c r="AD26" s="14">
        <v>21.174620000000001</v>
      </c>
      <c r="AE26" s="14">
        <v>14.879144999999999</v>
      </c>
    </row>
    <row r="27" spans="1:31" ht="13.5" customHeight="1" x14ac:dyDescent="0.15">
      <c r="A27" s="1"/>
      <c r="B27" s="16" t="s">
        <v>320</v>
      </c>
      <c r="C27" s="10"/>
      <c r="D27" s="11"/>
      <c r="E27" s="11"/>
      <c r="F27" s="11"/>
      <c r="G27" s="11"/>
      <c r="H27" s="11">
        <v>3.5943131904511399E-2</v>
      </c>
      <c r="I27" s="11">
        <v>0.25995499999999999</v>
      </c>
      <c r="J27" s="11">
        <v>3.2149999999999998E-2</v>
      </c>
      <c r="K27" s="11">
        <v>9.0829999999999966E-2</v>
      </c>
      <c r="L27" s="11">
        <v>0.55389100000000002</v>
      </c>
      <c r="M27" s="11">
        <v>1.188501</v>
      </c>
      <c r="N27" s="11">
        <v>0.181501</v>
      </c>
      <c r="O27" s="11">
        <v>5.4288869999999996</v>
      </c>
      <c r="P27" s="11">
        <v>0.21571599999999999</v>
      </c>
      <c r="Q27" s="11">
        <v>1.0016419999999999</v>
      </c>
      <c r="R27" s="11">
        <v>2.5299010000000002</v>
      </c>
      <c r="S27" s="11">
        <v>0.37355500000000003</v>
      </c>
      <c r="T27" s="11">
        <v>1.1427240000000001</v>
      </c>
      <c r="U27" s="11">
        <v>1.8197380000000001</v>
      </c>
      <c r="V27" s="11">
        <v>9.973077</v>
      </c>
      <c r="W27" s="11">
        <v>16.400544</v>
      </c>
      <c r="X27" s="11">
        <v>3.9051300000000002</v>
      </c>
      <c r="Y27" s="11">
        <v>2.963444</v>
      </c>
      <c r="Z27" s="11">
        <v>1.750265</v>
      </c>
      <c r="AA27" s="11">
        <v>0.97953500000000004</v>
      </c>
      <c r="AB27" s="11">
        <v>29.214624000000001</v>
      </c>
      <c r="AC27" s="11">
        <v>6.0411989999999998</v>
      </c>
      <c r="AD27" s="11">
        <v>4.9624180000000004</v>
      </c>
      <c r="AE27" s="11">
        <v>10.814539</v>
      </c>
    </row>
    <row r="28" spans="1:31" ht="13.5" customHeight="1" x14ac:dyDescent="0.15">
      <c r="A28" s="1"/>
      <c r="B28" s="16" t="s">
        <v>321</v>
      </c>
      <c r="C28" s="13">
        <v>504.956886</v>
      </c>
      <c r="D28" s="14">
        <v>506.46073999999987</v>
      </c>
      <c r="E28" s="14">
        <v>626.03606500000001</v>
      </c>
      <c r="F28" s="14">
        <v>563.73500000000047</v>
      </c>
      <c r="G28" s="14">
        <v>842.09799999999973</v>
      </c>
      <c r="H28" s="14">
        <v>492.98599999999999</v>
      </c>
      <c r="I28" s="14">
        <v>565.90564199999983</v>
      </c>
      <c r="J28" s="14">
        <v>338.36543199999988</v>
      </c>
      <c r="K28" s="14">
        <v>346.74566600000003</v>
      </c>
      <c r="L28" s="14">
        <v>434.41932300000002</v>
      </c>
      <c r="M28" s="14">
        <v>343.80159800000001</v>
      </c>
      <c r="N28" s="14">
        <v>352.21439900000001</v>
      </c>
      <c r="O28" s="14">
        <v>369.62211600000001</v>
      </c>
      <c r="P28" s="14">
        <v>474.61000300000001</v>
      </c>
      <c r="Q28" s="14">
        <v>369.110164</v>
      </c>
      <c r="R28" s="14">
        <v>515.43624399999999</v>
      </c>
      <c r="S28" s="14">
        <v>503.99369200000001</v>
      </c>
      <c r="T28" s="14">
        <v>604.12068999999997</v>
      </c>
      <c r="U28" s="14">
        <v>554.05120999999997</v>
      </c>
      <c r="V28" s="14">
        <v>681.91496299999994</v>
      </c>
      <c r="W28" s="14">
        <v>808.49847299999999</v>
      </c>
      <c r="X28" s="14">
        <v>880.22982999999999</v>
      </c>
      <c r="Y28" s="14">
        <v>1033.8129739999999</v>
      </c>
      <c r="Z28" s="14">
        <v>908.26913000000002</v>
      </c>
      <c r="AA28" s="14">
        <v>785.23063500000001</v>
      </c>
      <c r="AB28" s="14">
        <v>723.61562200000003</v>
      </c>
      <c r="AC28" s="14">
        <v>1026.454088</v>
      </c>
      <c r="AD28" s="14">
        <v>1239.2534740000001</v>
      </c>
      <c r="AE28" s="14">
        <v>832.01191800000004</v>
      </c>
    </row>
    <row r="29" spans="1:31" ht="13.5" customHeight="1" x14ac:dyDescent="0.15">
      <c r="A29" s="1"/>
      <c r="B29" s="16" t="s">
        <v>322</v>
      </c>
      <c r="C29" s="10">
        <v>4.0178370000000001</v>
      </c>
      <c r="D29" s="11">
        <v>2.0067769999999996</v>
      </c>
      <c r="E29" s="11">
        <v>1.4998979999999995</v>
      </c>
      <c r="F29" s="11">
        <v>4.4319999999999977</v>
      </c>
      <c r="G29" s="11">
        <v>7.996999999999999</v>
      </c>
      <c r="H29" s="11">
        <v>4.6279999999999992</v>
      </c>
      <c r="I29" s="11">
        <v>22.461395</v>
      </c>
      <c r="J29" s="11">
        <v>1.684173000000001</v>
      </c>
      <c r="K29" s="11">
        <v>1.7789969999999997</v>
      </c>
      <c r="L29" s="11">
        <v>1.589782</v>
      </c>
      <c r="M29" s="11">
        <v>1.5500020000000001</v>
      </c>
      <c r="N29" s="11">
        <v>2.4582989999999998</v>
      </c>
      <c r="O29" s="11">
        <v>2.0316589999999999</v>
      </c>
      <c r="P29" s="11">
        <v>2.4231310000000001</v>
      </c>
      <c r="Q29" s="11">
        <v>4.7919109999999998</v>
      </c>
      <c r="R29" s="11">
        <v>7.7256010000000002</v>
      </c>
      <c r="S29" s="11">
        <v>10.231370999999999</v>
      </c>
      <c r="T29" s="11">
        <v>10.332433</v>
      </c>
      <c r="U29" s="11">
        <v>12.646433</v>
      </c>
      <c r="V29" s="11">
        <v>16.961164</v>
      </c>
      <c r="W29" s="11">
        <v>53.143630999999999</v>
      </c>
      <c r="X29" s="11">
        <v>27.944604000000002</v>
      </c>
      <c r="Y29" s="11">
        <v>41.895778</v>
      </c>
      <c r="Z29" s="11">
        <v>57.351759000000001</v>
      </c>
      <c r="AA29" s="11">
        <v>44.349100999999997</v>
      </c>
      <c r="AB29" s="11">
        <v>35.120894999999997</v>
      </c>
      <c r="AC29" s="11">
        <v>46.896329000000001</v>
      </c>
      <c r="AD29" s="11">
        <v>40.862634999999997</v>
      </c>
      <c r="AE29" s="11">
        <v>45.237276999999999</v>
      </c>
    </row>
    <row r="30" spans="1:31" ht="13.5" customHeight="1" x14ac:dyDescent="0.15">
      <c r="A30" s="1"/>
      <c r="B30" s="16" t="s">
        <v>323</v>
      </c>
      <c r="C30" s="13"/>
      <c r="D30" s="14"/>
      <c r="E30" s="14"/>
      <c r="F30" s="14"/>
      <c r="G30" s="14"/>
      <c r="H30" s="14">
        <v>7.78555403824328</v>
      </c>
      <c r="I30" s="14">
        <v>1.8916770000000001</v>
      </c>
      <c r="J30" s="14">
        <v>9.2036829999999981</v>
      </c>
      <c r="K30" s="14">
        <v>1.1241399999999999</v>
      </c>
      <c r="L30" s="14">
        <v>1.185257</v>
      </c>
      <c r="M30" s="14">
        <v>18.521601</v>
      </c>
      <c r="N30" s="14">
        <v>2.1064989999999999</v>
      </c>
      <c r="O30" s="14">
        <v>0.713032</v>
      </c>
      <c r="P30" s="14">
        <v>2.3179660000000002</v>
      </c>
      <c r="Q30" s="14">
        <v>3.4638840000000002</v>
      </c>
      <c r="R30" s="14">
        <v>3.4246780000000001</v>
      </c>
      <c r="S30" s="14">
        <v>11.099427</v>
      </c>
      <c r="T30" s="14">
        <v>23.580217999999999</v>
      </c>
      <c r="U30" s="14">
        <v>9.0641010000000009</v>
      </c>
      <c r="V30" s="14">
        <v>9.1178469999999994</v>
      </c>
      <c r="W30" s="14">
        <v>11.556174</v>
      </c>
      <c r="X30" s="14">
        <v>9.0195959999999999</v>
      </c>
      <c r="Y30" s="14">
        <v>12.532081</v>
      </c>
      <c r="Z30" s="14">
        <v>12.481766</v>
      </c>
      <c r="AA30" s="14">
        <v>14.778262</v>
      </c>
      <c r="AB30" s="14">
        <v>17.885939</v>
      </c>
      <c r="AC30" s="14">
        <v>26.624542999999999</v>
      </c>
      <c r="AD30" s="14">
        <v>19.08915</v>
      </c>
      <c r="AE30" s="14">
        <v>22.360344000000001</v>
      </c>
    </row>
    <row r="31" spans="1:31" ht="13.5" customHeight="1" x14ac:dyDescent="0.15">
      <c r="A31" s="1"/>
      <c r="B31" s="16" t="s">
        <v>324</v>
      </c>
      <c r="C31" s="10"/>
      <c r="D31" s="11"/>
      <c r="E31" s="11"/>
      <c r="F31" s="11"/>
      <c r="G31" s="11"/>
      <c r="H31" s="11">
        <v>1.646466287756049</v>
      </c>
      <c r="I31" s="11">
        <v>5.9828089999999996</v>
      </c>
      <c r="J31" s="11">
        <v>0.95363600000000026</v>
      </c>
      <c r="K31" s="11">
        <v>0.64248999999999956</v>
      </c>
      <c r="L31" s="11">
        <v>4.133146</v>
      </c>
      <c r="M31" s="11">
        <v>2.1945009999999998</v>
      </c>
      <c r="N31" s="11">
        <v>3.2886989999999998</v>
      </c>
      <c r="O31" s="11">
        <v>3.4379270000000002</v>
      </c>
      <c r="P31" s="11">
        <v>3.0082770000000001</v>
      </c>
      <c r="Q31" s="11">
        <v>5.2049960000000004</v>
      </c>
      <c r="R31" s="11">
        <v>4.4212610000000003</v>
      </c>
      <c r="S31" s="11">
        <v>6.4306789999999996</v>
      </c>
      <c r="T31" s="11">
        <v>9.4034549999999992</v>
      </c>
      <c r="U31" s="11">
        <v>16.634361999999999</v>
      </c>
      <c r="V31" s="11">
        <v>21.943214000000001</v>
      </c>
      <c r="W31" s="11">
        <v>25.972459000000001</v>
      </c>
      <c r="X31" s="11">
        <v>13.851689</v>
      </c>
      <c r="Y31" s="11">
        <v>16.608478999999999</v>
      </c>
      <c r="Z31" s="11">
        <v>12.286035</v>
      </c>
      <c r="AA31" s="11">
        <v>12.788798</v>
      </c>
      <c r="AB31" s="11">
        <v>13.516520999999999</v>
      </c>
      <c r="AC31" s="11">
        <v>13.338492</v>
      </c>
      <c r="AD31" s="11">
        <v>17.275145999999999</v>
      </c>
      <c r="AE31" s="11">
        <v>21.501559</v>
      </c>
    </row>
    <row r="32" spans="1:31" ht="13.5" customHeight="1" x14ac:dyDescent="0.15">
      <c r="A32" s="1"/>
      <c r="B32" s="16" t="s">
        <v>325</v>
      </c>
      <c r="C32" s="13">
        <v>131.14820399999999</v>
      </c>
      <c r="D32" s="14">
        <v>178.031205</v>
      </c>
      <c r="E32" s="14">
        <v>261.82211099999989</v>
      </c>
      <c r="F32" s="14">
        <v>174.08100000000002</v>
      </c>
      <c r="G32" s="14">
        <v>219.28799999999987</v>
      </c>
      <c r="H32" s="14">
        <v>345.33699999999999</v>
      </c>
      <c r="I32" s="14">
        <v>370.36863899999997</v>
      </c>
      <c r="J32" s="14">
        <v>159.61672799999999</v>
      </c>
      <c r="K32" s="14">
        <v>205.67147700000001</v>
      </c>
      <c r="L32" s="14">
        <v>184.67760699999999</v>
      </c>
      <c r="M32" s="14">
        <v>178.32899900000001</v>
      </c>
      <c r="N32" s="14">
        <v>129.942701</v>
      </c>
      <c r="O32" s="14">
        <v>121.004794</v>
      </c>
      <c r="P32" s="14">
        <v>182.906432</v>
      </c>
      <c r="Q32" s="14">
        <v>214.14428599999999</v>
      </c>
      <c r="R32" s="14">
        <v>206.57583500000001</v>
      </c>
      <c r="S32" s="14">
        <v>286.350931</v>
      </c>
      <c r="T32" s="14">
        <v>251.74507500000001</v>
      </c>
      <c r="U32" s="14">
        <v>254.02003400000001</v>
      </c>
      <c r="V32" s="14">
        <v>309.26560899999998</v>
      </c>
      <c r="W32" s="14">
        <v>379.55835200000001</v>
      </c>
      <c r="X32" s="14">
        <v>459.09042799999997</v>
      </c>
      <c r="Y32" s="14">
        <v>545.16528500000004</v>
      </c>
      <c r="Z32" s="14">
        <v>517.09306900000001</v>
      </c>
      <c r="AA32" s="14">
        <v>472.54375900000002</v>
      </c>
      <c r="AB32" s="14">
        <v>484.06087000000002</v>
      </c>
      <c r="AC32" s="14">
        <v>496.05593900000002</v>
      </c>
      <c r="AD32" s="14">
        <v>681.52419699999996</v>
      </c>
      <c r="AE32" s="14">
        <v>614.57550500000002</v>
      </c>
    </row>
    <row r="33" spans="1:31" ht="13.5" customHeight="1" x14ac:dyDescent="0.15">
      <c r="A33" s="1"/>
      <c r="B33" s="15" t="s">
        <v>326</v>
      </c>
      <c r="C33" s="10">
        <v>1377.9366219999997</v>
      </c>
      <c r="D33" s="11">
        <v>1412.961542</v>
      </c>
      <c r="E33" s="11">
        <v>1399.373847000001</v>
      </c>
      <c r="F33" s="11">
        <v>1541.963999999999</v>
      </c>
      <c r="G33" s="11">
        <v>2015.539</v>
      </c>
      <c r="H33" s="11">
        <v>2535.0819999999999</v>
      </c>
      <c r="I33" s="11">
        <v>2426.732888</v>
      </c>
      <c r="J33" s="11">
        <v>1760.497452000001</v>
      </c>
      <c r="K33" s="11">
        <v>1460.4297519999996</v>
      </c>
      <c r="L33" s="11">
        <v>1693.7565520000001</v>
      </c>
      <c r="M33" s="11">
        <v>1814.1276009999999</v>
      </c>
      <c r="N33" s="11">
        <v>1587.2475999999999</v>
      </c>
      <c r="O33" s="11">
        <v>1648.416835</v>
      </c>
      <c r="P33" s="11">
        <v>2214.9170279999998</v>
      </c>
      <c r="Q33" s="11">
        <v>2567.1404710000002</v>
      </c>
      <c r="R33" s="11">
        <v>2986.2648949999998</v>
      </c>
      <c r="S33" s="11">
        <v>3004.0119669999999</v>
      </c>
      <c r="T33" s="11">
        <v>4005.3139259999998</v>
      </c>
      <c r="U33" s="11">
        <v>3436.0150659999999</v>
      </c>
      <c r="V33" s="11">
        <v>4099.0385230000002</v>
      </c>
      <c r="W33" s="11">
        <v>5177.0690089999998</v>
      </c>
      <c r="X33" s="11">
        <v>5297.7785979999999</v>
      </c>
      <c r="Y33" s="11">
        <v>5038.7608170000003</v>
      </c>
      <c r="Z33" s="11">
        <v>5647.666878</v>
      </c>
      <c r="AA33" s="11">
        <v>4815.8265170000004</v>
      </c>
      <c r="AB33" s="11">
        <v>5261.0189540000001</v>
      </c>
      <c r="AC33" s="11">
        <v>6009.1992170000003</v>
      </c>
      <c r="AD33" s="11">
        <v>5825.5629200000003</v>
      </c>
      <c r="AE33" s="11">
        <v>5515.3818970000002</v>
      </c>
    </row>
    <row r="34" spans="1:31" ht="13.5" customHeight="1" x14ac:dyDescent="0.15">
      <c r="A34" s="1"/>
      <c r="B34" s="15" t="s">
        <v>327</v>
      </c>
      <c r="C34" s="13">
        <v>354.33114999999998</v>
      </c>
      <c r="D34" s="14">
        <v>459.33078399999999</v>
      </c>
      <c r="E34" s="14">
        <v>409.99559099999988</v>
      </c>
      <c r="F34" s="14">
        <v>496.77600000000001</v>
      </c>
      <c r="G34" s="14">
        <v>810.66399999999987</v>
      </c>
      <c r="H34" s="14">
        <v>785.6170000000003</v>
      </c>
      <c r="I34" s="14">
        <v>682.36413700000003</v>
      </c>
      <c r="J34" s="14">
        <v>504.15309599999989</v>
      </c>
      <c r="K34" s="14">
        <v>421.17764</v>
      </c>
      <c r="L34" s="14">
        <v>638.32875799999999</v>
      </c>
      <c r="M34" s="14">
        <v>356.50749999999999</v>
      </c>
      <c r="N34" s="14">
        <v>411.92070100000001</v>
      </c>
      <c r="O34" s="14">
        <v>321.831322</v>
      </c>
      <c r="P34" s="14">
        <v>551.74586399999998</v>
      </c>
      <c r="Q34" s="14">
        <v>698.02855799999998</v>
      </c>
      <c r="R34" s="14">
        <v>666.51090099999999</v>
      </c>
      <c r="S34" s="14">
        <v>1055.5802269999999</v>
      </c>
      <c r="T34" s="14">
        <v>1871.683223</v>
      </c>
      <c r="U34" s="14">
        <v>992.50032699999997</v>
      </c>
      <c r="V34" s="14">
        <v>1108.4161329999999</v>
      </c>
      <c r="W34" s="14">
        <v>2015.826462</v>
      </c>
      <c r="X34" s="14">
        <v>1810.7460390000001</v>
      </c>
      <c r="Y34" s="14">
        <v>2067.4712100000002</v>
      </c>
      <c r="Z34" s="14">
        <v>1860.1978879999999</v>
      </c>
      <c r="AA34" s="14">
        <v>1609.2515880000001</v>
      </c>
      <c r="AB34" s="14">
        <v>1383.0299090000001</v>
      </c>
      <c r="AC34" s="14">
        <v>1553.625816</v>
      </c>
      <c r="AD34" s="14">
        <v>1840.749446</v>
      </c>
      <c r="AE34" s="14">
        <v>1838.7169249999999</v>
      </c>
    </row>
    <row r="35" spans="1:31" ht="13.5" customHeight="1" x14ac:dyDescent="0.15">
      <c r="A35" s="1"/>
      <c r="B35" s="15" t="s">
        <v>328</v>
      </c>
      <c r="C35" s="10">
        <v>231.97634099999991</v>
      </c>
      <c r="D35" s="11">
        <v>228.96293900000001</v>
      </c>
      <c r="E35" s="11">
        <v>247.14966699999999</v>
      </c>
      <c r="F35" s="11">
        <v>240.53400000000011</v>
      </c>
      <c r="G35" s="11">
        <v>274.55500000000012</v>
      </c>
      <c r="H35" s="11">
        <v>262.33400000000012</v>
      </c>
      <c r="I35" s="11">
        <v>325.37499299999985</v>
      </c>
      <c r="J35" s="11">
        <v>263.67974099999998</v>
      </c>
      <c r="K35" s="11">
        <v>227.46694299999999</v>
      </c>
      <c r="L35" s="11">
        <v>342.352148</v>
      </c>
      <c r="M35" s="11">
        <v>257.31129900000002</v>
      </c>
      <c r="N35" s="11">
        <v>240.67070000000001</v>
      </c>
      <c r="O35" s="11">
        <v>222.209858</v>
      </c>
      <c r="P35" s="11">
        <v>266.711139</v>
      </c>
      <c r="Q35" s="11">
        <v>291.12189699999999</v>
      </c>
      <c r="R35" s="11">
        <v>346.40098399999999</v>
      </c>
      <c r="S35" s="11">
        <v>442.55642</v>
      </c>
      <c r="T35" s="11">
        <v>2367.6192959999998</v>
      </c>
      <c r="U35" s="11">
        <v>1698.1354940000001</v>
      </c>
      <c r="V35" s="11">
        <v>1860.416825</v>
      </c>
      <c r="W35" s="11">
        <v>2465.24334</v>
      </c>
      <c r="X35" s="11">
        <v>1930.212884</v>
      </c>
      <c r="Y35" s="11">
        <v>2092.3916210000002</v>
      </c>
      <c r="Z35" s="11">
        <v>1848.4447379999999</v>
      </c>
      <c r="AA35" s="11">
        <v>1817.366992</v>
      </c>
      <c r="AB35" s="11">
        <v>1773.783713</v>
      </c>
      <c r="AC35" s="11">
        <v>1837.8177880000001</v>
      </c>
      <c r="AD35" s="11">
        <v>2634.565212</v>
      </c>
      <c r="AE35" s="11">
        <v>3226.0042480000002</v>
      </c>
    </row>
    <row r="36" spans="1:31" ht="13.5" customHeight="1" x14ac:dyDescent="0.15">
      <c r="A36" s="1"/>
      <c r="B36" s="15" t="s">
        <v>329</v>
      </c>
      <c r="C36" s="13"/>
      <c r="D36" s="14"/>
      <c r="E36" s="14"/>
      <c r="F36" s="14"/>
      <c r="G36" s="14"/>
      <c r="H36" s="14">
        <v>5.5346124223602397E-2</v>
      </c>
      <c r="I36" s="14">
        <v>6.4599999999999996E-3</v>
      </c>
      <c r="J36" s="14">
        <v>0.875525</v>
      </c>
      <c r="K36" s="14">
        <v>0.26883900000000016</v>
      </c>
      <c r="L36" s="14">
        <v>9.1175999999999993E-2</v>
      </c>
      <c r="M36" s="14">
        <v>0.214</v>
      </c>
      <c r="N36" s="14">
        <v>0.13019900000000001</v>
      </c>
      <c r="O36" s="14">
        <v>0.49859100000000001</v>
      </c>
      <c r="P36" s="14">
        <v>0.76716499999999999</v>
      </c>
      <c r="Q36" s="14">
        <v>1.0700940000000001</v>
      </c>
      <c r="R36" s="14">
        <v>0.46018700000000001</v>
      </c>
      <c r="S36" s="14">
        <v>1.228005</v>
      </c>
      <c r="T36" s="14">
        <v>15.846052999999999</v>
      </c>
      <c r="U36" s="14">
        <v>5.4350839999999998</v>
      </c>
      <c r="V36" s="14">
        <v>8.9501089999999994</v>
      </c>
      <c r="W36" s="14">
        <v>6.0165680000000004</v>
      </c>
      <c r="X36" s="14">
        <v>3.8534959999999998</v>
      </c>
      <c r="Y36" s="14">
        <v>7.5368469999999999</v>
      </c>
      <c r="Z36" s="14">
        <v>8.0671929999999996</v>
      </c>
      <c r="AA36" s="14">
        <v>9.1666030000000003</v>
      </c>
      <c r="AB36" s="14">
        <v>13.840774</v>
      </c>
      <c r="AC36" s="14">
        <v>11.745343999999999</v>
      </c>
      <c r="AD36" s="14">
        <v>8.78904</v>
      </c>
      <c r="AE36" s="14">
        <v>4.745158</v>
      </c>
    </row>
    <row r="37" spans="1:31" ht="13.5" customHeight="1" x14ac:dyDescent="0.15">
      <c r="A37" s="1"/>
      <c r="B37" s="15" t="s">
        <v>330</v>
      </c>
      <c r="C37" s="10"/>
      <c r="D37" s="11"/>
      <c r="E37" s="11"/>
      <c r="F37" s="11">
        <v>38.390999999999998</v>
      </c>
      <c r="G37" s="11">
        <v>27.629000000000001</v>
      </c>
      <c r="H37" s="11">
        <v>34.781999999999996</v>
      </c>
      <c r="I37" s="11">
        <v>15.894985</v>
      </c>
      <c r="J37" s="11">
        <v>8.8031030000000001</v>
      </c>
      <c r="K37" s="11">
        <v>10.706872000000002</v>
      </c>
      <c r="L37" s="11">
        <v>10.644094000000001</v>
      </c>
      <c r="M37" s="11">
        <v>11.4024</v>
      </c>
      <c r="N37" s="11">
        <v>15.0549</v>
      </c>
      <c r="O37" s="11">
        <v>21.584409999999998</v>
      </c>
      <c r="P37" s="11">
        <v>23.416761999999999</v>
      </c>
      <c r="Q37" s="11">
        <v>33.594804000000003</v>
      </c>
      <c r="R37" s="11">
        <v>28.053134</v>
      </c>
      <c r="S37" s="11">
        <v>61.266869999999997</v>
      </c>
      <c r="T37" s="11">
        <v>60.831257999999998</v>
      </c>
      <c r="U37" s="11">
        <v>46.573304999999998</v>
      </c>
      <c r="V37" s="11">
        <v>67.880578</v>
      </c>
      <c r="W37" s="11">
        <v>94.300984999999997</v>
      </c>
      <c r="X37" s="11">
        <v>119.02864</v>
      </c>
      <c r="Y37" s="11">
        <v>171.59321399999999</v>
      </c>
      <c r="Z37" s="11">
        <v>175.58040700000001</v>
      </c>
      <c r="AA37" s="11">
        <v>145.39255900000001</v>
      </c>
      <c r="AB37" s="11">
        <v>158.91749200000001</v>
      </c>
      <c r="AC37" s="11">
        <v>164.618582</v>
      </c>
      <c r="AD37" s="11">
        <v>151.068251</v>
      </c>
      <c r="AE37" s="11">
        <v>191.51911799999999</v>
      </c>
    </row>
    <row r="38" spans="1:31" ht="13.5" customHeight="1" x14ac:dyDescent="0.15">
      <c r="A38" s="1"/>
      <c r="B38" s="15" t="s">
        <v>331</v>
      </c>
      <c r="C38" s="13">
        <v>48.982475000000001</v>
      </c>
      <c r="D38" s="14">
        <v>123.99288799999999</v>
      </c>
      <c r="E38" s="14">
        <v>158.440676</v>
      </c>
      <c r="F38" s="14">
        <v>105.877</v>
      </c>
      <c r="G38" s="14">
        <v>105.148</v>
      </c>
      <c r="H38" s="14">
        <v>126.628</v>
      </c>
      <c r="I38" s="14">
        <v>158.93161499999999</v>
      </c>
      <c r="J38" s="14">
        <v>50.271254999999989</v>
      </c>
      <c r="K38" s="14">
        <v>38.426972999999997</v>
      </c>
      <c r="L38" s="14">
        <v>44.158954000000001</v>
      </c>
      <c r="M38" s="14">
        <v>57.954500000000003</v>
      </c>
      <c r="N38" s="14">
        <v>45.444600000000001</v>
      </c>
      <c r="O38" s="14">
        <v>41.171545000000002</v>
      </c>
      <c r="P38" s="14">
        <v>73.824316999999994</v>
      </c>
      <c r="Q38" s="14">
        <v>74.288874000000007</v>
      </c>
      <c r="R38" s="14">
        <v>80.860517999999999</v>
      </c>
      <c r="S38" s="14">
        <v>101.32634299999999</v>
      </c>
      <c r="T38" s="14">
        <v>102.64557000000001</v>
      </c>
      <c r="U38" s="14">
        <v>116.550522</v>
      </c>
      <c r="V38" s="14">
        <v>168.386718</v>
      </c>
      <c r="W38" s="14">
        <v>176.24413000000001</v>
      </c>
      <c r="X38" s="14">
        <v>173.48807199999999</v>
      </c>
      <c r="Y38" s="14">
        <v>199.31209000000001</v>
      </c>
      <c r="Z38" s="14">
        <v>167.95359199999999</v>
      </c>
      <c r="AA38" s="14">
        <v>201.30293599999999</v>
      </c>
      <c r="AB38" s="14">
        <v>156.627509</v>
      </c>
      <c r="AC38" s="14">
        <v>167.515929</v>
      </c>
      <c r="AD38" s="14">
        <v>202.46974700000001</v>
      </c>
      <c r="AE38" s="14">
        <v>204.77070000000001</v>
      </c>
    </row>
    <row r="39" spans="1:31" ht="13.5" customHeight="1" x14ac:dyDescent="0.15">
      <c r="A39" s="1"/>
      <c r="B39" s="15" t="s">
        <v>332</v>
      </c>
      <c r="C39" s="10"/>
      <c r="D39" s="11"/>
      <c r="E39" s="11"/>
      <c r="F39" s="11"/>
      <c r="G39" s="11"/>
      <c r="H39" s="11">
        <v>6.9926592320065581E-2</v>
      </c>
      <c r="I39" s="11">
        <v>0.143895</v>
      </c>
      <c r="J39" s="11">
        <v>9.8033999999999968E-2</v>
      </c>
      <c r="K39" s="11">
        <v>0.41224899999999998</v>
      </c>
      <c r="L39" s="11">
        <v>1.3170120000000001</v>
      </c>
      <c r="M39" s="11">
        <v>0.29389799999999999</v>
      </c>
      <c r="N39" s="11">
        <v>0.57379800000000003</v>
      </c>
      <c r="O39" s="11">
        <v>0.50671699999999997</v>
      </c>
      <c r="P39" s="11">
        <v>4.0809999999999999E-2</v>
      </c>
      <c r="Q39" s="11">
        <v>5.4212000000000003E-2</v>
      </c>
      <c r="R39" s="11">
        <v>0.69409100000000001</v>
      </c>
      <c r="S39" s="11">
        <v>0.59347799999999995</v>
      </c>
      <c r="T39" s="11">
        <v>2.5116960000000002</v>
      </c>
      <c r="U39" s="11">
        <v>0.24243300000000001</v>
      </c>
      <c r="V39" s="11">
        <v>2.4245839999999999</v>
      </c>
      <c r="W39" s="11">
        <v>3.1202190000000001</v>
      </c>
      <c r="X39" s="11">
        <v>0.85263199999999995</v>
      </c>
      <c r="Y39" s="11">
        <v>0.53387399999999996</v>
      </c>
      <c r="Z39" s="11">
        <v>1.4718640000000001</v>
      </c>
      <c r="AA39" s="11">
        <v>0.51793</v>
      </c>
      <c r="AB39" s="11">
        <v>1.2305680000000001</v>
      </c>
      <c r="AC39" s="11">
        <v>1.3966430000000001</v>
      </c>
      <c r="AD39" s="11">
        <v>6.607856</v>
      </c>
      <c r="AE39" s="11">
        <v>7.3189719999999996</v>
      </c>
    </row>
    <row r="40" spans="1:31" ht="13.5" customHeight="1" x14ac:dyDescent="0.15">
      <c r="A40" s="1"/>
      <c r="B40" s="15" t="s">
        <v>333</v>
      </c>
      <c r="C40" s="13"/>
      <c r="D40" s="14"/>
      <c r="E40" s="14"/>
      <c r="F40" s="14"/>
      <c r="G40" s="14"/>
      <c r="H40" s="14"/>
      <c r="I40" s="14">
        <v>0.83287199999999995</v>
      </c>
      <c r="J40" s="14">
        <v>9.5279000000000003E-2</v>
      </c>
      <c r="K40" s="14"/>
      <c r="L40" s="14"/>
      <c r="M40" s="14"/>
      <c r="N40" s="14"/>
      <c r="O40" s="14"/>
      <c r="P40" s="14"/>
      <c r="Q40" s="14"/>
      <c r="R40" s="14"/>
      <c r="S40" s="14"/>
      <c r="T40" s="14">
        <v>22.123234</v>
      </c>
      <c r="U40" s="14">
        <v>13.600519</v>
      </c>
      <c r="V40" s="14">
        <v>9.8247560000000007</v>
      </c>
      <c r="W40" s="14">
        <v>11.010738</v>
      </c>
      <c r="X40" s="14">
        <v>14.021635</v>
      </c>
      <c r="Y40" s="14">
        <v>15.609159999999999</v>
      </c>
      <c r="Z40" s="14">
        <v>13.897036999999999</v>
      </c>
      <c r="AA40" s="14">
        <v>77.725324999999998</v>
      </c>
      <c r="AB40" s="14">
        <v>109.93952400000001</v>
      </c>
      <c r="AC40" s="14">
        <v>106.959352</v>
      </c>
      <c r="AD40" s="14">
        <v>46.687007000000001</v>
      </c>
      <c r="AE40" s="14">
        <v>25.335063999999999</v>
      </c>
    </row>
    <row r="41" spans="1:31" ht="13.5" customHeight="1" x14ac:dyDescent="0.15">
      <c r="A41" s="1"/>
      <c r="B41" s="15" t="s">
        <v>334</v>
      </c>
      <c r="C41" s="10">
        <v>6326.8878929999983</v>
      </c>
      <c r="D41" s="11">
        <v>6013.7475859999977</v>
      </c>
      <c r="E41" s="11">
        <v>6248.4293360000001</v>
      </c>
      <c r="F41" s="11">
        <v>7740.110999999999</v>
      </c>
      <c r="G41" s="11">
        <v>9216.8220000000001</v>
      </c>
      <c r="H41" s="11">
        <v>8504.0049999999992</v>
      </c>
      <c r="I41" s="11">
        <v>8252.2981839999957</v>
      </c>
      <c r="J41" s="11">
        <v>4292.4338440000001</v>
      </c>
      <c r="K41" s="11">
        <v>2913.2903059999999</v>
      </c>
      <c r="L41" s="11">
        <v>5397.254927</v>
      </c>
      <c r="M41" s="11">
        <v>4689.4703019999997</v>
      </c>
      <c r="N41" s="11">
        <v>4409.3128020000004</v>
      </c>
      <c r="O41" s="11">
        <v>4228.2569949999997</v>
      </c>
      <c r="P41" s="11">
        <v>6081.6077070000001</v>
      </c>
      <c r="Q41" s="11">
        <v>6906.2551700000004</v>
      </c>
      <c r="R41" s="11">
        <v>5515.7736850000001</v>
      </c>
      <c r="S41" s="11">
        <v>6526.6738919999998</v>
      </c>
      <c r="T41" s="11">
        <v>15129.178602</v>
      </c>
      <c r="U41" s="11">
        <v>9843.7287660000002</v>
      </c>
      <c r="V41" s="11">
        <v>16965.800791999998</v>
      </c>
      <c r="W41" s="11">
        <v>19436.612243</v>
      </c>
      <c r="X41" s="11">
        <v>22767.831664000001</v>
      </c>
      <c r="Y41" s="11">
        <v>19284.588145000002</v>
      </c>
      <c r="Z41" s="11">
        <v>17007.578710999998</v>
      </c>
      <c r="AA41" s="11">
        <v>13263.523219999999</v>
      </c>
      <c r="AB41" s="11">
        <v>12984.774124</v>
      </c>
      <c r="AC41" s="11">
        <v>15240.036556999999</v>
      </c>
      <c r="AD41" s="11">
        <v>17976.711407999999</v>
      </c>
      <c r="AE41" s="11">
        <v>15661.831471</v>
      </c>
    </row>
    <row r="42" spans="1:31" ht="13.5" customHeight="1" x14ac:dyDescent="0.15">
      <c r="A42" s="1"/>
      <c r="B42" s="15" t="s">
        <v>335</v>
      </c>
      <c r="C42" s="13">
        <v>1438.8989979999999</v>
      </c>
      <c r="D42" s="14">
        <v>1894.1043460000001</v>
      </c>
      <c r="E42" s="14">
        <v>2103.0644160000002</v>
      </c>
      <c r="F42" s="14">
        <v>2165.9329999999991</v>
      </c>
      <c r="G42" s="14">
        <v>2451.3029999999999</v>
      </c>
      <c r="H42" s="14">
        <v>2411.3969999999999</v>
      </c>
      <c r="I42" s="14">
        <v>2321.793052</v>
      </c>
      <c r="J42" s="14">
        <v>1527.7533589999991</v>
      </c>
      <c r="K42" s="14">
        <v>1330.052832000001</v>
      </c>
      <c r="L42" s="14">
        <v>2082.5737779999999</v>
      </c>
      <c r="M42" s="14">
        <v>2209.3165979999999</v>
      </c>
      <c r="N42" s="14">
        <v>1646.7592</v>
      </c>
      <c r="O42" s="14">
        <v>1527.878862</v>
      </c>
      <c r="P42" s="14">
        <v>1942.579708</v>
      </c>
      <c r="Q42" s="14">
        <v>2869.0942089999999</v>
      </c>
      <c r="R42" s="14">
        <v>2875.8525209999998</v>
      </c>
      <c r="S42" s="14">
        <v>3196.6865870000001</v>
      </c>
      <c r="T42" s="14">
        <v>6925.768838</v>
      </c>
      <c r="U42" s="14">
        <v>4742.3319199999996</v>
      </c>
      <c r="V42" s="14">
        <v>7702.9996209999999</v>
      </c>
      <c r="W42" s="14">
        <v>12999.749865</v>
      </c>
      <c r="X42" s="14">
        <v>11970.370656999999</v>
      </c>
      <c r="Y42" s="14">
        <v>11592.633392</v>
      </c>
      <c r="Z42" s="14">
        <v>11847.398738</v>
      </c>
      <c r="AA42" s="14">
        <v>8427.2059399999998</v>
      </c>
      <c r="AB42" s="14">
        <v>6674.5773429999999</v>
      </c>
      <c r="AC42" s="14">
        <v>8122.3356409999997</v>
      </c>
      <c r="AD42" s="14">
        <v>9088.8757580000001</v>
      </c>
      <c r="AE42" s="14">
        <v>8421.2593969999998</v>
      </c>
    </row>
    <row r="43" spans="1:31" ht="13.5" customHeight="1" x14ac:dyDescent="0.15">
      <c r="A43" s="1"/>
      <c r="B43" s="15" t="s">
        <v>336</v>
      </c>
      <c r="C43" s="10">
        <v>117.31127700000005</v>
      </c>
      <c r="D43" s="11">
        <v>135.918676</v>
      </c>
      <c r="E43" s="11">
        <v>161.04079800000011</v>
      </c>
      <c r="F43" s="11">
        <v>156.2290000000001</v>
      </c>
      <c r="G43" s="11">
        <v>205.66300000000001</v>
      </c>
      <c r="H43" s="11">
        <v>244.52799999999999</v>
      </c>
      <c r="I43" s="11">
        <v>211.95686000000001</v>
      </c>
      <c r="J43" s="11">
        <v>142.87947600000001</v>
      </c>
      <c r="K43" s="11">
        <v>109.988743</v>
      </c>
      <c r="L43" s="11">
        <v>228.449332</v>
      </c>
      <c r="M43" s="11">
        <v>210.97910100000001</v>
      </c>
      <c r="N43" s="11">
        <v>155.66839899999999</v>
      </c>
      <c r="O43" s="11">
        <v>153.73058900000001</v>
      </c>
      <c r="P43" s="11">
        <v>223.65363300000001</v>
      </c>
      <c r="Q43" s="11">
        <v>263.00365199999999</v>
      </c>
      <c r="R43" s="11">
        <v>333.75377400000002</v>
      </c>
      <c r="S43" s="11">
        <v>503.487526</v>
      </c>
      <c r="T43" s="11">
        <v>706.65090699999996</v>
      </c>
      <c r="U43" s="11">
        <v>556.82456200000001</v>
      </c>
      <c r="V43" s="11">
        <v>726.91900199999998</v>
      </c>
      <c r="W43" s="11">
        <v>729.22849199999996</v>
      </c>
      <c r="X43" s="11">
        <v>696.253737</v>
      </c>
      <c r="Y43" s="11">
        <v>805.98790699999995</v>
      </c>
      <c r="Z43" s="11">
        <v>836.03669000000002</v>
      </c>
      <c r="AA43" s="11">
        <v>637.00982099999999</v>
      </c>
      <c r="AB43" s="11">
        <v>660.90420200000005</v>
      </c>
      <c r="AC43" s="11">
        <v>751.18175399999996</v>
      </c>
      <c r="AD43" s="11">
        <v>808.44179099999997</v>
      </c>
      <c r="AE43" s="11">
        <v>763.597714</v>
      </c>
    </row>
    <row r="44" spans="1:31" ht="13.5" customHeight="1" x14ac:dyDescent="0.15">
      <c r="A44" s="1"/>
      <c r="B44" s="15" t="s">
        <v>337</v>
      </c>
      <c r="C44" s="13">
        <v>44.172431000000003</v>
      </c>
      <c r="D44" s="14">
        <v>34.726312</v>
      </c>
      <c r="E44" s="14">
        <v>78.09752499999999</v>
      </c>
      <c r="F44" s="14">
        <v>73.838999999999999</v>
      </c>
      <c r="G44" s="14">
        <v>108.331</v>
      </c>
      <c r="H44" s="14">
        <v>107.30899999999997</v>
      </c>
      <c r="I44" s="14">
        <v>67.173963999999998</v>
      </c>
      <c r="J44" s="14">
        <v>22.161244</v>
      </c>
      <c r="K44" s="14">
        <v>30.780570000000004</v>
      </c>
      <c r="L44" s="14">
        <v>42.392913</v>
      </c>
      <c r="M44" s="14">
        <v>30.493499</v>
      </c>
      <c r="N44" s="14">
        <v>27.691700000000001</v>
      </c>
      <c r="O44" s="14">
        <v>46.413744999999999</v>
      </c>
      <c r="P44" s="14">
        <v>123.86246300000001</v>
      </c>
      <c r="Q44" s="14">
        <v>53.072778</v>
      </c>
      <c r="R44" s="14">
        <v>58.128509000000001</v>
      </c>
      <c r="S44" s="14">
        <v>76.244242</v>
      </c>
      <c r="T44" s="14">
        <v>152.55973399999999</v>
      </c>
      <c r="U44" s="14">
        <v>103.346557</v>
      </c>
      <c r="V44" s="14">
        <v>298.08175999999997</v>
      </c>
      <c r="W44" s="14">
        <v>241.97106500000001</v>
      </c>
      <c r="X44" s="14">
        <v>234.837073</v>
      </c>
      <c r="Y44" s="14">
        <v>226.25957099999999</v>
      </c>
      <c r="Z44" s="14">
        <v>212.95518300000001</v>
      </c>
      <c r="AA44" s="14">
        <v>226.250922</v>
      </c>
      <c r="AB44" s="14">
        <v>333.69862000000001</v>
      </c>
      <c r="AC44" s="14">
        <v>287.70094999999998</v>
      </c>
      <c r="AD44" s="14">
        <v>181.90864199999999</v>
      </c>
      <c r="AE44" s="14">
        <v>198.52561399999999</v>
      </c>
    </row>
    <row r="45" spans="1:31" ht="13.5" customHeight="1" x14ac:dyDescent="0.15">
      <c r="A45" s="1"/>
      <c r="B45" s="15" t="s">
        <v>338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>
        <v>9.8700000000000003E-4</v>
      </c>
      <c r="Y45" s="11">
        <v>6.4907000000000006E-2</v>
      </c>
      <c r="Z45" s="11"/>
      <c r="AA45" s="11">
        <v>8.6730000000000002E-3</v>
      </c>
      <c r="AB45" s="11">
        <v>7.8253000000000003E-2</v>
      </c>
      <c r="AC45" s="11">
        <v>0.17264299999999999</v>
      </c>
      <c r="AD45" s="11">
        <v>2.7009999999999999E-2</v>
      </c>
      <c r="AE45" s="11">
        <v>0.15820899999999999</v>
      </c>
    </row>
    <row r="46" spans="1:31" ht="13.5" customHeight="1" x14ac:dyDescent="0.15">
      <c r="A46" s="1"/>
      <c r="B46" s="15" t="s">
        <v>339</v>
      </c>
      <c r="C46" s="13">
        <v>1698.444889000001</v>
      </c>
      <c r="D46" s="14">
        <v>1670.686719</v>
      </c>
      <c r="E46" s="14">
        <v>1793.2680789999999</v>
      </c>
      <c r="F46" s="14">
        <v>1877.052000000001</v>
      </c>
      <c r="G46" s="14">
        <v>2367.471</v>
      </c>
      <c r="H46" s="14">
        <v>2875.2669999999998</v>
      </c>
      <c r="I46" s="14">
        <v>3410.8540699999999</v>
      </c>
      <c r="J46" s="14">
        <v>2542.824986000001</v>
      </c>
      <c r="K46" s="14">
        <v>2525.948801</v>
      </c>
      <c r="L46" s="14">
        <v>3788.5985529999998</v>
      </c>
      <c r="M46" s="14">
        <v>3147.0553</v>
      </c>
      <c r="N46" s="14">
        <v>4099.6317019999997</v>
      </c>
      <c r="O46" s="14">
        <v>4155.1253139999999</v>
      </c>
      <c r="P46" s="14">
        <v>6082.7720609999997</v>
      </c>
      <c r="Q46" s="14">
        <v>9470.7180250000001</v>
      </c>
      <c r="R46" s="14">
        <v>10034.534811</v>
      </c>
      <c r="S46" s="14">
        <v>9839.7948419999993</v>
      </c>
      <c r="T46" s="14">
        <v>21790.140235999999</v>
      </c>
      <c r="U46" s="14">
        <v>15550.398268000001</v>
      </c>
      <c r="V46" s="14">
        <v>20240.830710999999</v>
      </c>
      <c r="W46" s="14">
        <v>25964.668322000001</v>
      </c>
      <c r="X46" s="14">
        <v>26087.258528999999</v>
      </c>
      <c r="Y46" s="14">
        <v>25581.520272999998</v>
      </c>
      <c r="Z46" s="14">
        <v>25185.667836000001</v>
      </c>
      <c r="AA46" s="14">
        <v>18022.494321999999</v>
      </c>
      <c r="AB46" s="14">
        <v>14548.298535</v>
      </c>
      <c r="AC46" s="14">
        <v>16888.495760000002</v>
      </c>
      <c r="AD46" s="14">
        <v>21439.514466000001</v>
      </c>
      <c r="AE46" s="14">
        <v>17589.850198</v>
      </c>
    </row>
    <row r="47" spans="1:31" ht="13.5" customHeight="1" x14ac:dyDescent="0.15">
      <c r="A47" s="1"/>
      <c r="B47" s="15" t="s">
        <v>340</v>
      </c>
      <c r="C47" s="10">
        <v>264.14756</v>
      </c>
      <c r="D47" s="11">
        <v>267.61034699999999</v>
      </c>
      <c r="E47" s="11">
        <v>455.50640199999998</v>
      </c>
      <c r="F47" s="11">
        <v>356.11099999999999</v>
      </c>
      <c r="G47" s="11">
        <v>354.07499999999999</v>
      </c>
      <c r="H47" s="11">
        <v>718.66399999999999</v>
      </c>
      <c r="I47" s="11">
        <v>482.01988599999999</v>
      </c>
      <c r="J47" s="11">
        <v>235.36450600000012</v>
      </c>
      <c r="K47" s="11">
        <v>156.028471</v>
      </c>
      <c r="L47" s="11">
        <v>217.390064</v>
      </c>
      <c r="M47" s="11">
        <v>248.877701</v>
      </c>
      <c r="N47" s="11">
        <v>266.175499</v>
      </c>
      <c r="O47" s="11">
        <v>191.39555200000001</v>
      </c>
      <c r="P47" s="11">
        <v>380.44542100000001</v>
      </c>
      <c r="Q47" s="11">
        <v>499.72315600000002</v>
      </c>
      <c r="R47" s="11">
        <v>646.10395300000005</v>
      </c>
      <c r="S47" s="11">
        <v>773.24553900000001</v>
      </c>
      <c r="T47" s="11">
        <v>1030.987689</v>
      </c>
      <c r="U47" s="11">
        <v>712.28315999999995</v>
      </c>
      <c r="V47" s="11">
        <v>725.60121100000003</v>
      </c>
      <c r="W47" s="11">
        <v>886.18463699999995</v>
      </c>
      <c r="X47" s="11">
        <v>1298.7159549999999</v>
      </c>
      <c r="Y47" s="11">
        <v>825.57564200000002</v>
      </c>
      <c r="Z47" s="11">
        <v>691.05331000000001</v>
      </c>
      <c r="AA47" s="11">
        <v>691.16598499999998</v>
      </c>
      <c r="AB47" s="11">
        <v>526.17847400000005</v>
      </c>
      <c r="AC47" s="11">
        <v>594.67035399999997</v>
      </c>
      <c r="AD47" s="11">
        <v>705.13065900000004</v>
      </c>
      <c r="AE47" s="11">
        <v>562.52102000000002</v>
      </c>
    </row>
    <row r="48" spans="1:31" ht="13.5" customHeight="1" x14ac:dyDescent="0.15">
      <c r="A48" s="1"/>
      <c r="B48" s="15" t="s">
        <v>341</v>
      </c>
      <c r="C48" s="13">
        <v>254.63856799999999</v>
      </c>
      <c r="D48" s="14">
        <v>253.01522600000001</v>
      </c>
      <c r="E48" s="14">
        <v>333.36154299999998</v>
      </c>
      <c r="F48" s="14">
        <v>266.1640000000001</v>
      </c>
      <c r="G48" s="14">
        <v>380.625</v>
      </c>
      <c r="H48" s="14">
        <v>370.15199999999999</v>
      </c>
      <c r="I48" s="14">
        <v>335.29667799999999</v>
      </c>
      <c r="J48" s="14">
        <v>228.08681899999999</v>
      </c>
      <c r="K48" s="14">
        <v>131.28137899999999</v>
      </c>
      <c r="L48" s="14">
        <v>189.879884</v>
      </c>
      <c r="M48" s="14">
        <v>174.47910100000001</v>
      </c>
      <c r="N48" s="14">
        <v>193.35130000000001</v>
      </c>
      <c r="O48" s="14">
        <v>222.15679</v>
      </c>
      <c r="P48" s="14">
        <v>255.41891699999999</v>
      </c>
      <c r="Q48" s="14">
        <v>320.60343399999999</v>
      </c>
      <c r="R48" s="14">
        <v>306.98447800000002</v>
      </c>
      <c r="S48" s="14">
        <v>354.83513799999997</v>
      </c>
      <c r="T48" s="14">
        <v>563.13922300000002</v>
      </c>
      <c r="U48" s="14">
        <v>440.39088099999998</v>
      </c>
      <c r="V48" s="14">
        <v>468.84519299999999</v>
      </c>
      <c r="W48" s="14">
        <v>624.06116599999996</v>
      </c>
      <c r="X48" s="14">
        <v>542.06085599999994</v>
      </c>
      <c r="Y48" s="14">
        <v>710.46869300000003</v>
      </c>
      <c r="Z48" s="14">
        <v>628.225459</v>
      </c>
      <c r="AA48" s="14">
        <v>634.40170000000001</v>
      </c>
      <c r="AB48" s="14">
        <v>723.75119600000005</v>
      </c>
      <c r="AC48" s="14">
        <v>809.74083700000006</v>
      </c>
      <c r="AD48" s="14">
        <v>876.21774600000003</v>
      </c>
      <c r="AE48" s="14">
        <v>696.26972499999999</v>
      </c>
    </row>
    <row r="49" spans="1:31" ht="13.5" customHeight="1" x14ac:dyDescent="0.15">
      <c r="A49" s="1"/>
      <c r="B49" s="15" t="s">
        <v>342</v>
      </c>
      <c r="C49" s="10">
        <v>1327.959474</v>
      </c>
      <c r="D49" s="11">
        <v>1292.324715</v>
      </c>
      <c r="E49" s="11">
        <v>1315.635589</v>
      </c>
      <c r="F49" s="11">
        <v>1455.0289999999995</v>
      </c>
      <c r="G49" s="11"/>
      <c r="H49" s="11">
        <v>1663.952</v>
      </c>
      <c r="I49" s="11">
        <v>1590.6692190000003</v>
      </c>
      <c r="J49" s="11">
        <v>994.59187300000008</v>
      </c>
      <c r="K49" s="11">
        <v>784.11083199999996</v>
      </c>
      <c r="L49" s="11">
        <v>1269.672834</v>
      </c>
      <c r="M49" s="11">
        <v>1071.0046</v>
      </c>
      <c r="N49" s="11">
        <v>1010.4118</v>
      </c>
      <c r="O49" s="11">
        <v>877.11677499999996</v>
      </c>
      <c r="P49" s="11">
        <v>1240.3375000000001</v>
      </c>
      <c r="Q49" s="11">
        <v>1338.0737389999999</v>
      </c>
      <c r="R49" s="11">
        <v>1322.086166</v>
      </c>
      <c r="S49" s="11">
        <v>1495.330692</v>
      </c>
      <c r="T49" s="11">
        <v>2850.0676020000001</v>
      </c>
      <c r="U49" s="11">
        <v>2393.2330229999998</v>
      </c>
      <c r="V49" s="11">
        <v>3241.9481219999998</v>
      </c>
      <c r="W49" s="11">
        <v>4259.542512</v>
      </c>
      <c r="X49" s="11">
        <v>4692.7689190000001</v>
      </c>
      <c r="Y49" s="11">
        <v>4480.4526999999998</v>
      </c>
      <c r="Z49" s="11">
        <v>3758.2707719999999</v>
      </c>
      <c r="AA49" s="11">
        <v>3172.0953420000001</v>
      </c>
      <c r="AB49" s="11">
        <v>2889.8744670000001</v>
      </c>
      <c r="AC49" s="11">
        <v>3256.2228409999998</v>
      </c>
      <c r="AD49" s="11">
        <v>3556.4237210000001</v>
      </c>
      <c r="AE49" s="11">
        <v>3721.0873569999999</v>
      </c>
    </row>
    <row r="50" spans="1:31" ht="13.5" customHeight="1" x14ac:dyDescent="0.15">
      <c r="A50" s="1"/>
      <c r="B50" s="15" t="s">
        <v>343</v>
      </c>
      <c r="C50" s="13">
        <v>602.73462199999994</v>
      </c>
      <c r="D50" s="14">
        <v>719.36355500000002</v>
      </c>
      <c r="E50" s="14">
        <v>782.04560800000002</v>
      </c>
      <c r="F50" s="14">
        <v>710.10699999999997</v>
      </c>
      <c r="G50" s="14">
        <v>902.49699999999996</v>
      </c>
      <c r="H50" s="14">
        <v>1117.7959999999996</v>
      </c>
      <c r="I50" s="14">
        <v>1084.4233240000005</v>
      </c>
      <c r="J50" s="14">
        <v>920.29069000000004</v>
      </c>
      <c r="K50" s="14">
        <v>511.21791000000002</v>
      </c>
      <c r="L50" s="14">
        <v>557.33244000000002</v>
      </c>
      <c r="M50" s="14">
        <v>643.00440100000003</v>
      </c>
      <c r="N50" s="14">
        <v>656.22850000000005</v>
      </c>
      <c r="O50" s="14">
        <v>463.69820199999998</v>
      </c>
      <c r="P50" s="14">
        <v>703.22896800000001</v>
      </c>
      <c r="Q50" s="14">
        <v>645.34932600000002</v>
      </c>
      <c r="R50" s="14">
        <v>553.03868</v>
      </c>
      <c r="S50" s="14">
        <v>653.98492199999998</v>
      </c>
      <c r="T50" s="14">
        <v>1067.601901</v>
      </c>
      <c r="U50" s="14">
        <v>844.64795500000002</v>
      </c>
      <c r="V50" s="14">
        <v>937.86041599999999</v>
      </c>
      <c r="W50" s="14">
        <v>1174.034719</v>
      </c>
      <c r="X50" s="14">
        <v>1366.332711</v>
      </c>
      <c r="Y50" s="14">
        <v>1081.9180289999999</v>
      </c>
      <c r="Z50" s="14">
        <v>894.75665000000004</v>
      </c>
      <c r="AA50" s="14">
        <v>819.15536199999997</v>
      </c>
      <c r="AB50" s="14">
        <v>893.83677599999999</v>
      </c>
      <c r="AC50" s="14">
        <v>1049.985578</v>
      </c>
      <c r="AD50" s="14">
        <v>1212.5452909999999</v>
      </c>
      <c r="AE50" s="14">
        <v>1048.6546040000001</v>
      </c>
    </row>
    <row r="51" spans="1:31" ht="13.5" customHeight="1" x14ac:dyDescent="0.15">
      <c r="A51" s="1"/>
      <c r="B51" s="15" t="s">
        <v>344</v>
      </c>
      <c r="C51" s="10">
        <v>3396.8872080000001</v>
      </c>
      <c r="D51" s="11">
        <v>3822.4397530000001</v>
      </c>
      <c r="E51" s="11">
        <v>3254.5223679999999</v>
      </c>
      <c r="F51" s="11">
        <v>3587.8489999999993</v>
      </c>
      <c r="G51" s="11">
        <v>4755.9079999999994</v>
      </c>
      <c r="H51" s="11">
        <v>5059.8119999999999</v>
      </c>
      <c r="I51" s="11">
        <v>5444.2919510000002</v>
      </c>
      <c r="J51" s="11">
        <v>3523.012404000001</v>
      </c>
      <c r="K51" s="11">
        <v>2841.065998999999</v>
      </c>
      <c r="L51" s="11">
        <v>3393.2693300000001</v>
      </c>
      <c r="M51" s="11">
        <v>3209.693201</v>
      </c>
      <c r="N51" s="11">
        <v>2644.0850989999999</v>
      </c>
      <c r="O51" s="11">
        <v>2702.3753510000001</v>
      </c>
      <c r="P51" s="11">
        <v>3235.5083049999998</v>
      </c>
      <c r="Q51" s="11">
        <v>3885.7961540000001</v>
      </c>
      <c r="R51" s="11">
        <v>4066.3426290000002</v>
      </c>
      <c r="S51" s="11">
        <v>4797.4955540000001</v>
      </c>
      <c r="T51" s="11">
        <v>7897.9810660000003</v>
      </c>
      <c r="U51" s="11">
        <v>7094.3738510000003</v>
      </c>
      <c r="V51" s="11">
        <v>9415.9966879999993</v>
      </c>
      <c r="W51" s="11">
        <v>10834.043422000001</v>
      </c>
      <c r="X51" s="11">
        <v>11614.234745</v>
      </c>
      <c r="Y51" s="11">
        <v>9081.8214869999993</v>
      </c>
      <c r="Z51" s="11">
        <v>8188.5327219999999</v>
      </c>
      <c r="AA51" s="11">
        <v>7616.7607879999996</v>
      </c>
      <c r="AB51" s="11">
        <v>7319.1837420000002</v>
      </c>
      <c r="AC51" s="11">
        <v>8150.185485</v>
      </c>
      <c r="AD51" s="11">
        <v>10212.388449</v>
      </c>
      <c r="AE51" s="11">
        <v>9319.1610070000006</v>
      </c>
    </row>
    <row r="52" spans="1:31" ht="13.5" customHeight="1" x14ac:dyDescent="0.15">
      <c r="A52" s="1"/>
      <c r="B52" s="15" t="s">
        <v>345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>
        <v>1.5207999999999999E-2</v>
      </c>
      <c r="Z52" s="14">
        <v>0.100895</v>
      </c>
      <c r="AA52" s="14">
        <v>1.0000000000000001E-5</v>
      </c>
      <c r="AB52" s="14"/>
      <c r="AC52" s="14">
        <v>5.0689999999999997E-3</v>
      </c>
      <c r="AD52" s="14">
        <v>3.4306999999999997E-2</v>
      </c>
      <c r="AE52" s="14">
        <v>2.1104999999999999E-2</v>
      </c>
    </row>
    <row r="53" spans="1:31" ht="13.5" customHeight="1" x14ac:dyDescent="0.15">
      <c r="A53" s="1"/>
      <c r="B53" s="12" t="s">
        <v>346</v>
      </c>
      <c r="C53" s="10">
        <v>4105.3778920000004</v>
      </c>
      <c r="D53" s="11">
        <v>3994.1595649999999</v>
      </c>
      <c r="E53" s="11">
        <v>4235.4401129999997</v>
      </c>
      <c r="F53" s="11">
        <v>5692.4919999999993</v>
      </c>
      <c r="G53" s="11">
        <v>9755.6640000000007</v>
      </c>
      <c r="H53" s="11">
        <v>8766.3054926610112</v>
      </c>
      <c r="I53" s="11">
        <v>8108.7093189999996</v>
      </c>
      <c r="J53" s="11">
        <v>5565.4675029999999</v>
      </c>
      <c r="K53" s="11">
        <v>7265.8886149999998</v>
      </c>
      <c r="L53" s="11">
        <v>9963.0888849999992</v>
      </c>
      <c r="M53" s="11">
        <v>9434.6849920000004</v>
      </c>
      <c r="N53" s="11">
        <v>10718.201784000001</v>
      </c>
      <c r="O53" s="11">
        <v>12544.918748</v>
      </c>
      <c r="P53" s="11">
        <v>18810.686039</v>
      </c>
      <c r="Q53" s="11">
        <v>22954.681024000001</v>
      </c>
      <c r="R53" s="11">
        <v>26168.450304000002</v>
      </c>
      <c r="S53" s="11">
        <v>35630.744808000003</v>
      </c>
      <c r="T53" s="11">
        <v>54470.65668</v>
      </c>
      <c r="U53" s="11">
        <v>41460.201969000002</v>
      </c>
      <c r="V53" s="11">
        <v>59750.829747000003</v>
      </c>
      <c r="W53" s="11">
        <v>80445.968435999996</v>
      </c>
      <c r="X53" s="11">
        <v>90041.915024000002</v>
      </c>
      <c r="Y53" s="11">
        <v>92082.171474000002</v>
      </c>
      <c r="Z53" s="11">
        <v>88536.115590999994</v>
      </c>
      <c r="AA53" s="11">
        <v>71233.444940999994</v>
      </c>
      <c r="AB53" s="11">
        <v>70430.641061999995</v>
      </c>
      <c r="AC53" s="11">
        <v>81679.532451999999</v>
      </c>
      <c r="AD53" s="11">
        <v>100373.882484</v>
      </c>
      <c r="AE53" s="11">
        <v>92121.498022999993</v>
      </c>
    </row>
    <row r="54" spans="1:31" ht="13.5" customHeight="1" x14ac:dyDescent="0.15">
      <c r="A54" s="1"/>
      <c r="B54" s="15" t="s">
        <v>347</v>
      </c>
      <c r="C54" s="13">
        <v>1984.1322879999998</v>
      </c>
      <c r="D54" s="14">
        <v>1957.356511</v>
      </c>
      <c r="E54" s="14">
        <v>2174.1148400000002</v>
      </c>
      <c r="F54" s="14">
        <v>2924.9509999999991</v>
      </c>
      <c r="G54" s="14">
        <v>5684.86</v>
      </c>
      <c r="H54" s="14">
        <v>4744.2082654715614</v>
      </c>
      <c r="I54" s="14">
        <v>4293.1189029999996</v>
      </c>
      <c r="J54" s="14">
        <v>3281.6974869999995</v>
      </c>
      <c r="K54" s="14">
        <v>3835.5722369999999</v>
      </c>
      <c r="L54" s="14">
        <v>5307.6227289999997</v>
      </c>
      <c r="M54" s="14">
        <v>4685.9005079999997</v>
      </c>
      <c r="N54" s="14">
        <v>5846.8917849999998</v>
      </c>
      <c r="O54" s="14">
        <v>7360.2968369999999</v>
      </c>
      <c r="P54" s="14">
        <v>10731.864444000001</v>
      </c>
      <c r="Q54" s="14">
        <v>14586.702122999999</v>
      </c>
      <c r="R54" s="14">
        <v>17247.061634000002</v>
      </c>
      <c r="S54" s="14">
        <v>24236.922067</v>
      </c>
      <c r="T54" s="14">
        <v>37482.600501000001</v>
      </c>
      <c r="U54" s="14">
        <v>28673.735271000001</v>
      </c>
      <c r="V54" s="14">
        <v>42584.42499</v>
      </c>
      <c r="W54" s="14">
        <v>56016.235365</v>
      </c>
      <c r="X54" s="14">
        <v>61531.791641999997</v>
      </c>
      <c r="Y54" s="14">
        <v>62325.936838000001</v>
      </c>
      <c r="Z54" s="14">
        <v>60340.015726999998</v>
      </c>
      <c r="AA54" s="14">
        <v>53072.921328999997</v>
      </c>
      <c r="AB54" s="14">
        <v>54012.721014000002</v>
      </c>
      <c r="AC54" s="14">
        <v>62612.650093999997</v>
      </c>
      <c r="AD54" s="14">
        <v>75517.773300999994</v>
      </c>
      <c r="AE54" s="14">
        <v>71832.154141000006</v>
      </c>
    </row>
    <row r="55" spans="1:31" ht="13.5" customHeight="1" x14ac:dyDescent="0.15">
      <c r="A55" s="1"/>
      <c r="B55" s="16" t="s">
        <v>348</v>
      </c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>
        <v>8.2703009999999999</v>
      </c>
      <c r="N55" s="11">
        <v>23.369499000000001</v>
      </c>
      <c r="O55" s="11"/>
      <c r="P55" s="11"/>
      <c r="Q55" s="11">
        <v>4.4598180000000003</v>
      </c>
      <c r="R55" s="11">
        <v>4.5489670000000002</v>
      </c>
      <c r="S55" s="11">
        <v>14.625515999999999</v>
      </c>
      <c r="T55" s="11">
        <v>9.7928739999999994</v>
      </c>
      <c r="U55" s="11">
        <v>4.7511200000000002</v>
      </c>
      <c r="V55" s="11">
        <v>7.2499200000000004</v>
      </c>
      <c r="W55" s="11">
        <v>7.6675659999999999</v>
      </c>
      <c r="X55" s="11">
        <v>23.572755999999998</v>
      </c>
      <c r="Y55" s="11">
        <v>4.5258640000000003</v>
      </c>
      <c r="Z55" s="11">
        <v>11.883706</v>
      </c>
      <c r="AA55" s="11">
        <v>4.7304849999999998</v>
      </c>
      <c r="AB55" s="11">
        <v>2.112889</v>
      </c>
      <c r="AC55" s="11">
        <v>6.4383309999999998</v>
      </c>
      <c r="AD55" s="11">
        <v>35.953955000000001</v>
      </c>
      <c r="AE55" s="11">
        <v>0.676234</v>
      </c>
    </row>
    <row r="56" spans="1:31" ht="13.5" customHeight="1" x14ac:dyDescent="0.15">
      <c r="A56" s="1"/>
      <c r="B56" s="16" t="s">
        <v>349</v>
      </c>
      <c r="C56" s="13">
        <v>2.859426</v>
      </c>
      <c r="D56" s="14">
        <v>13.536231000000001</v>
      </c>
      <c r="E56" s="14">
        <v>16.257673</v>
      </c>
      <c r="F56" s="14">
        <v>5.4290000000000003</v>
      </c>
      <c r="G56" s="14">
        <v>9.1019999999999968</v>
      </c>
      <c r="H56" s="14">
        <v>9.9850000000000083</v>
      </c>
      <c r="I56" s="14">
        <v>6.6630219999999989</v>
      </c>
      <c r="J56" s="14">
        <v>3.617972</v>
      </c>
      <c r="K56" s="14">
        <v>6.4098280000000036</v>
      </c>
      <c r="L56" s="14">
        <v>8.4774349999999998</v>
      </c>
      <c r="M56" s="14">
        <v>4.9192989999999996</v>
      </c>
      <c r="N56" s="14">
        <v>4.9527999999999999</v>
      </c>
      <c r="O56" s="14">
        <v>4.6311479999999996</v>
      </c>
      <c r="P56" s="14">
        <v>6.9904440000000001</v>
      </c>
      <c r="Q56" s="14">
        <v>18.914625000000001</v>
      </c>
      <c r="R56" s="14">
        <v>18.723948</v>
      </c>
      <c r="S56" s="14">
        <v>20.481324999999998</v>
      </c>
      <c r="T56" s="14">
        <v>26.257414000000001</v>
      </c>
      <c r="U56" s="14">
        <v>27.342911000000001</v>
      </c>
      <c r="V56" s="14">
        <v>36.079169</v>
      </c>
      <c r="W56" s="14">
        <v>39.464216</v>
      </c>
      <c r="X56" s="14">
        <v>48.698149000000001</v>
      </c>
      <c r="Y56" s="14">
        <v>90.169785000000005</v>
      </c>
      <c r="Z56" s="14">
        <v>71.299781999999993</v>
      </c>
      <c r="AA56" s="14">
        <v>59.470950999999999</v>
      </c>
      <c r="AB56" s="14">
        <v>68.404275999999996</v>
      </c>
      <c r="AC56" s="14">
        <v>73.140347000000006</v>
      </c>
      <c r="AD56" s="14">
        <v>89.465440000000001</v>
      </c>
      <c r="AE56" s="14">
        <v>96.117543999999995</v>
      </c>
    </row>
    <row r="57" spans="1:31" ht="13.5" customHeight="1" x14ac:dyDescent="0.15">
      <c r="A57" s="1"/>
      <c r="B57" s="16" t="s">
        <v>350</v>
      </c>
      <c r="C57" s="10">
        <v>54.905999999999999</v>
      </c>
      <c r="D57" s="11"/>
      <c r="E57" s="11"/>
      <c r="F57" s="11"/>
      <c r="G57" s="11"/>
      <c r="H57" s="11"/>
      <c r="I57" s="11"/>
      <c r="J57" s="11"/>
      <c r="K57" s="11"/>
      <c r="L57" s="11">
        <v>2.2800000000000001E-4</v>
      </c>
      <c r="M57" s="11"/>
      <c r="N57" s="11">
        <v>3.9599999999999998E-4</v>
      </c>
      <c r="O57" s="11"/>
      <c r="P57" s="11">
        <v>9.8400000000000007E-4</v>
      </c>
      <c r="Q57" s="11">
        <v>1.1039999999999999E-3</v>
      </c>
      <c r="R57" s="11"/>
      <c r="S57" s="11"/>
      <c r="T57" s="11">
        <v>0.36547200000000002</v>
      </c>
      <c r="U57" s="11">
        <v>0.18385199999999999</v>
      </c>
      <c r="V57" s="11">
        <v>8.6699999999999999E-2</v>
      </c>
      <c r="W57" s="11">
        <v>3.6126999999999999E-2</v>
      </c>
      <c r="X57" s="11">
        <v>2.7407999999999998E-2</v>
      </c>
      <c r="Y57" s="11">
        <v>7.3999999999999999E-4</v>
      </c>
      <c r="Z57" s="11">
        <v>5.0000000000000004E-6</v>
      </c>
      <c r="AA57" s="11">
        <v>1.0196E-2</v>
      </c>
      <c r="AB57" s="11">
        <v>3.068E-3</v>
      </c>
      <c r="AC57" s="11">
        <v>1.163E-3</v>
      </c>
      <c r="AD57" s="11">
        <v>9.1020000000000007E-3</v>
      </c>
      <c r="AE57" s="11">
        <v>3.1819999999999999E-3</v>
      </c>
    </row>
    <row r="58" spans="1:31" ht="13.5" customHeight="1" x14ac:dyDescent="0.15">
      <c r="A58" s="1"/>
      <c r="B58" s="16" t="s">
        <v>351</v>
      </c>
      <c r="C58" s="13">
        <v>0.29839599999999999</v>
      </c>
      <c r="D58" s="14">
        <v>0.70628100000000005</v>
      </c>
      <c r="E58" s="14">
        <v>0.96875800000000001</v>
      </c>
      <c r="F58" s="14"/>
      <c r="G58" s="14"/>
      <c r="H58" s="14">
        <v>0.81699999999999995</v>
      </c>
      <c r="I58" s="14">
        <v>6.602697</v>
      </c>
      <c r="J58" s="14">
        <v>0.17763699999999999</v>
      </c>
      <c r="K58" s="14">
        <v>37.657277999999977</v>
      </c>
      <c r="L58" s="14">
        <v>16.471782000000001</v>
      </c>
      <c r="M58" s="14">
        <v>37.137300000000003</v>
      </c>
      <c r="N58" s="14">
        <v>34.7059</v>
      </c>
      <c r="O58" s="14">
        <v>116.972904</v>
      </c>
      <c r="P58" s="14">
        <v>295.24363199999999</v>
      </c>
      <c r="Q58" s="14">
        <v>1197.4983649999999</v>
      </c>
      <c r="R58" s="14">
        <v>1606.932857</v>
      </c>
      <c r="S58" s="14">
        <v>1864.720849</v>
      </c>
      <c r="T58" s="14">
        <v>2416.6174820000001</v>
      </c>
      <c r="U58" s="14">
        <v>639.59067700000003</v>
      </c>
      <c r="V58" s="14">
        <v>666.18422199999998</v>
      </c>
      <c r="W58" s="14">
        <v>1018.391338</v>
      </c>
      <c r="X58" s="14">
        <v>419.793744</v>
      </c>
      <c r="Y58" s="14">
        <v>645.392246</v>
      </c>
      <c r="Z58" s="14">
        <v>594.30273999999997</v>
      </c>
      <c r="AA58" s="14">
        <v>131.43723199999999</v>
      </c>
      <c r="AB58" s="14">
        <v>87.726737999999997</v>
      </c>
      <c r="AC58" s="14">
        <v>42.518982000000001</v>
      </c>
      <c r="AD58" s="14">
        <v>20.097335999999999</v>
      </c>
      <c r="AE58" s="14">
        <v>30.551949</v>
      </c>
    </row>
    <row r="59" spans="1:31" ht="13.5" customHeight="1" x14ac:dyDescent="0.15">
      <c r="A59" s="1"/>
      <c r="B59" s="16" t="s">
        <v>352</v>
      </c>
      <c r="C59" s="10">
        <v>0.93271599999999999</v>
      </c>
      <c r="D59" s="11">
        <v>0.209152</v>
      </c>
      <c r="E59" s="11">
        <v>1.2403889999999995</v>
      </c>
      <c r="F59" s="11">
        <v>0.65599999999999992</v>
      </c>
      <c r="G59" s="11">
        <v>4.4160000000000004</v>
      </c>
      <c r="H59" s="11">
        <v>2.7520000000000011</v>
      </c>
      <c r="I59" s="11">
        <v>9.7225000000000006E-2</v>
      </c>
      <c r="J59" s="11">
        <v>8.8999999999999996E-2</v>
      </c>
      <c r="K59" s="11">
        <v>1.434963</v>
      </c>
      <c r="L59" s="11">
        <v>0.65859199999999996</v>
      </c>
      <c r="M59" s="11">
        <v>0.1343</v>
      </c>
      <c r="N59" s="11">
        <v>0.69469899999999996</v>
      </c>
      <c r="O59" s="11">
        <v>1.450615</v>
      </c>
      <c r="P59" s="11">
        <v>1.1039699999999999</v>
      </c>
      <c r="Q59" s="11">
        <v>0.73262000000000005</v>
      </c>
      <c r="R59" s="11">
        <v>1.057871</v>
      </c>
      <c r="S59" s="11">
        <v>1.2511110000000001</v>
      </c>
      <c r="T59" s="11">
        <v>2.005735</v>
      </c>
      <c r="U59" s="11">
        <v>3.3993250000000002</v>
      </c>
      <c r="V59" s="11">
        <v>4.7264900000000001</v>
      </c>
      <c r="W59" s="11">
        <v>7.9561000000000002</v>
      </c>
      <c r="X59" s="11">
        <v>11.572296</v>
      </c>
      <c r="Y59" s="11">
        <v>17.844684999999998</v>
      </c>
      <c r="Z59" s="11">
        <v>18.696935</v>
      </c>
      <c r="AA59" s="11">
        <v>21.127811999999999</v>
      </c>
      <c r="AB59" s="11">
        <v>25.317829</v>
      </c>
      <c r="AC59" s="11">
        <v>28.327220000000001</v>
      </c>
      <c r="AD59" s="11">
        <v>33.022314000000001</v>
      </c>
      <c r="AE59" s="11">
        <v>42.594712999999999</v>
      </c>
    </row>
    <row r="60" spans="1:31" ht="13.5" customHeight="1" x14ac:dyDescent="0.15">
      <c r="A60" s="1"/>
      <c r="B60" s="16" t="s">
        <v>353</v>
      </c>
      <c r="C60" s="13">
        <v>834.99780899999996</v>
      </c>
      <c r="D60" s="14">
        <v>751.51726499999995</v>
      </c>
      <c r="E60" s="14">
        <v>935.98344599999996</v>
      </c>
      <c r="F60" s="14">
        <v>1369.0269999999994</v>
      </c>
      <c r="G60" s="14">
        <v>1495.2229999999997</v>
      </c>
      <c r="H60" s="14">
        <v>1597.56</v>
      </c>
      <c r="I60" s="14">
        <v>1518.013792</v>
      </c>
      <c r="J60" s="14">
        <v>906.28629799999976</v>
      </c>
      <c r="K60" s="14">
        <v>1242.1972619999997</v>
      </c>
      <c r="L60" s="14">
        <v>2021.9710150000001</v>
      </c>
      <c r="M60" s="14">
        <v>1842.6802009999999</v>
      </c>
      <c r="N60" s="14">
        <v>2427.3686010000001</v>
      </c>
      <c r="O60" s="14">
        <v>2957.468648</v>
      </c>
      <c r="P60" s="14">
        <v>4101.3310949999996</v>
      </c>
      <c r="Q60" s="14">
        <v>5842.8625140000004</v>
      </c>
      <c r="R60" s="14">
        <v>6636.8951109999998</v>
      </c>
      <c r="S60" s="14">
        <v>8557.8771199999992</v>
      </c>
      <c r="T60" s="14">
        <v>15249.201123000001</v>
      </c>
      <c r="U60" s="14">
        <v>14002.170505</v>
      </c>
      <c r="V60" s="14">
        <v>20424.218244</v>
      </c>
      <c r="W60" s="14">
        <v>26212.187363000001</v>
      </c>
      <c r="X60" s="14">
        <v>29387.072287999999</v>
      </c>
      <c r="Y60" s="14">
        <v>29849.462462</v>
      </c>
      <c r="Z60" s="14">
        <v>30624.334931000001</v>
      </c>
      <c r="AA60" s="14">
        <v>29410.885141999999</v>
      </c>
      <c r="AB60" s="14">
        <v>30800.448755000001</v>
      </c>
      <c r="AC60" s="14">
        <v>35766.807500000003</v>
      </c>
      <c r="AD60" s="14">
        <v>45537.814908</v>
      </c>
      <c r="AE60" s="14">
        <v>44930.598575000004</v>
      </c>
    </row>
    <row r="61" spans="1:31" ht="13.5" customHeight="1" x14ac:dyDescent="0.15">
      <c r="A61" s="1"/>
      <c r="B61" s="16" t="s">
        <v>354</v>
      </c>
      <c r="C61" s="10"/>
      <c r="D61" s="11"/>
      <c r="E61" s="11"/>
      <c r="F61" s="11"/>
      <c r="G61" s="11"/>
      <c r="H61" s="11"/>
      <c r="I61" s="11">
        <v>1.9272999999999988E-2</v>
      </c>
      <c r="J61" s="11">
        <v>0.79117499999999996</v>
      </c>
      <c r="K61" s="11">
        <v>2.4367269999999999</v>
      </c>
      <c r="L61" s="11">
        <v>1.855936</v>
      </c>
      <c r="M61" s="11">
        <v>1.9463999999999999</v>
      </c>
      <c r="N61" s="11">
        <v>2.4239000000000002</v>
      </c>
      <c r="O61" s="11">
        <v>2.6308929999999999</v>
      </c>
      <c r="P61" s="11">
        <v>0.176263</v>
      </c>
      <c r="Q61" s="11">
        <v>7.9340869999999999</v>
      </c>
      <c r="R61" s="11">
        <v>1.0692999999999999E-2</v>
      </c>
      <c r="S61" s="11">
        <v>1.1651E-2</v>
      </c>
      <c r="T61" s="11">
        <v>0.16062299999999999</v>
      </c>
      <c r="U61" s="11">
        <v>0.33547700000000003</v>
      </c>
      <c r="V61" s="11">
        <v>1.1740170000000001</v>
      </c>
      <c r="W61" s="11">
        <v>1.499223</v>
      </c>
      <c r="X61" s="11">
        <v>1.512505</v>
      </c>
      <c r="Y61" s="11">
        <v>2.6454469999999999</v>
      </c>
      <c r="Z61" s="11">
        <v>3.3066209999999998</v>
      </c>
      <c r="AA61" s="11">
        <v>0.71872400000000003</v>
      </c>
      <c r="AB61" s="11">
        <v>1.238742</v>
      </c>
      <c r="AC61" s="11">
        <v>0.61185999999999996</v>
      </c>
      <c r="AD61" s="11">
        <v>0.86902299999999999</v>
      </c>
      <c r="AE61" s="11">
        <v>0.90625900000000004</v>
      </c>
    </row>
    <row r="62" spans="1:31" ht="13.5" customHeight="1" x14ac:dyDescent="0.15">
      <c r="A62" s="1"/>
      <c r="B62" s="16" t="s">
        <v>355</v>
      </c>
      <c r="C62" s="13"/>
      <c r="D62" s="14"/>
      <c r="E62" s="14"/>
      <c r="F62" s="14"/>
      <c r="G62" s="14"/>
      <c r="H62" s="14"/>
      <c r="I62" s="14">
        <v>0.23543900000000001</v>
      </c>
      <c r="J62" s="14">
        <v>2.7349999999999992E-2</v>
      </c>
      <c r="K62" s="14">
        <v>6.319E-3</v>
      </c>
      <c r="L62" s="14">
        <v>0.23666400000000001</v>
      </c>
      <c r="M62" s="14"/>
      <c r="N62" s="14">
        <v>8.6496000000000003E-2</v>
      </c>
      <c r="O62" s="14">
        <v>2.0279999999999999E-2</v>
      </c>
      <c r="P62" s="14">
        <v>1.0463999999999999E-2</v>
      </c>
      <c r="Q62" s="14">
        <v>4.4039999999999999E-3</v>
      </c>
      <c r="R62" s="14">
        <v>2.9016E-2</v>
      </c>
      <c r="S62" s="14"/>
      <c r="T62" s="14">
        <v>1.5755999999999999E-2</v>
      </c>
      <c r="U62" s="14">
        <v>4.8000000000000001E-5</v>
      </c>
      <c r="V62" s="14">
        <v>3.6000000000000002E-4</v>
      </c>
      <c r="W62" s="14">
        <v>2.9825999999999998E-2</v>
      </c>
      <c r="X62" s="14">
        <v>7.1711999999999998E-2</v>
      </c>
      <c r="Y62" s="14">
        <v>7.5911000000000006E-2</v>
      </c>
      <c r="Z62" s="14">
        <v>0.37882500000000002</v>
      </c>
      <c r="AA62" s="14">
        <v>0.20955699999999999</v>
      </c>
      <c r="AB62" s="14">
        <v>0.34786800000000001</v>
      </c>
      <c r="AC62" s="14">
        <v>9.9444000000000005E-2</v>
      </c>
      <c r="AD62" s="14">
        <v>5.4216E-2</v>
      </c>
      <c r="AE62" s="14">
        <v>4.9179E-2</v>
      </c>
    </row>
    <row r="63" spans="1:31" ht="13.5" customHeight="1" x14ac:dyDescent="0.15">
      <c r="A63" s="1"/>
      <c r="B63" s="16" t="s">
        <v>356</v>
      </c>
      <c r="C63" s="10"/>
      <c r="D63" s="11"/>
      <c r="E63" s="11"/>
      <c r="F63" s="11"/>
      <c r="G63" s="11"/>
      <c r="H63" s="11"/>
      <c r="I63" s="11"/>
      <c r="J63" s="11"/>
      <c r="K63" s="11">
        <v>3.3093999999999998E-2</v>
      </c>
      <c r="L63" s="11">
        <v>3.4223999999999997E-2</v>
      </c>
      <c r="M63" s="11">
        <v>8.9999999999999998E-4</v>
      </c>
      <c r="N63" s="11">
        <v>2.04E-4</v>
      </c>
      <c r="O63" s="11">
        <v>2.2800000000000001E-4</v>
      </c>
      <c r="P63" s="11">
        <v>3.0311999999999999E-2</v>
      </c>
      <c r="Q63" s="11">
        <v>1.0008E-2</v>
      </c>
      <c r="R63" s="11"/>
      <c r="S63" s="11">
        <v>1.8959999999999999E-3</v>
      </c>
      <c r="T63" s="11">
        <v>3.6408000000000003E-2</v>
      </c>
      <c r="U63" s="11">
        <v>5.2440000000000004E-3</v>
      </c>
      <c r="V63" s="11">
        <v>3.761E-3</v>
      </c>
      <c r="W63" s="11">
        <v>2.3035E-2</v>
      </c>
      <c r="X63" s="11">
        <v>8.4400000000000002E-4</v>
      </c>
      <c r="Y63" s="11">
        <v>3.0000000000000001E-5</v>
      </c>
      <c r="Z63" s="11">
        <v>1.5188E-2</v>
      </c>
      <c r="AA63" s="11">
        <v>2.1666000000000001E-2</v>
      </c>
      <c r="AB63" s="11">
        <v>4.9200000000000003E-4</v>
      </c>
      <c r="AC63" s="11">
        <v>2.6148000000000001E-2</v>
      </c>
      <c r="AD63" s="11">
        <v>7.0239999999999999E-3</v>
      </c>
      <c r="AE63" s="11">
        <v>1.84E-4</v>
      </c>
    </row>
    <row r="64" spans="1:31" ht="13.5" customHeight="1" x14ac:dyDescent="0.15">
      <c r="A64" s="1"/>
      <c r="B64" s="16" t="s">
        <v>357</v>
      </c>
      <c r="C64" s="13">
        <v>226.42833299999987</v>
      </c>
      <c r="D64" s="14">
        <v>215.548823</v>
      </c>
      <c r="E64" s="14">
        <v>335.39955600000002</v>
      </c>
      <c r="F64" s="14">
        <v>318.27399999999977</v>
      </c>
      <c r="G64" s="14">
        <v>478.84699999999987</v>
      </c>
      <c r="H64" s="14">
        <v>866.16300000000001</v>
      </c>
      <c r="I64" s="14">
        <v>697.41239199999995</v>
      </c>
      <c r="J64" s="14">
        <v>292.9300649999999</v>
      </c>
      <c r="K64" s="14">
        <v>275.45823899999988</v>
      </c>
      <c r="L64" s="14">
        <v>524.82737699999996</v>
      </c>
      <c r="M64" s="14">
        <v>486.258599</v>
      </c>
      <c r="N64" s="14">
        <v>637.77740100000005</v>
      </c>
      <c r="O64" s="14">
        <v>665.60947099999998</v>
      </c>
      <c r="P64" s="14">
        <v>1102.431763</v>
      </c>
      <c r="Q64" s="14">
        <v>1052.159999</v>
      </c>
      <c r="R64" s="14">
        <v>1407.423841</v>
      </c>
      <c r="S64" s="14">
        <v>1609.6068170000001</v>
      </c>
      <c r="T64" s="14">
        <v>2905.4345119999998</v>
      </c>
      <c r="U64" s="14">
        <v>2209.3566879999998</v>
      </c>
      <c r="V64" s="14">
        <v>3294.76217</v>
      </c>
      <c r="W64" s="14">
        <v>4322.0032440000004</v>
      </c>
      <c r="X64" s="14">
        <v>4305.6431400000001</v>
      </c>
      <c r="Y64" s="14">
        <v>3963.9802810000001</v>
      </c>
      <c r="Z64" s="14">
        <v>3952.08122</v>
      </c>
      <c r="AA64" s="14">
        <v>2741.4182810000002</v>
      </c>
      <c r="AB64" s="14">
        <v>2872.7367210000002</v>
      </c>
      <c r="AC64" s="14">
        <v>4048.5007340000002</v>
      </c>
      <c r="AD64" s="14">
        <v>5016.9121249999998</v>
      </c>
      <c r="AE64" s="14">
        <v>4295.6922009999998</v>
      </c>
    </row>
    <row r="65" spans="1:31" ht="13.5" customHeight="1" x14ac:dyDescent="0.15">
      <c r="A65" s="1"/>
      <c r="B65" s="16" t="s">
        <v>358</v>
      </c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>
        <v>1.08E-4</v>
      </c>
      <c r="P65" s="11"/>
      <c r="Q65" s="11">
        <v>4.08E-4</v>
      </c>
      <c r="R65" s="11"/>
      <c r="S65" s="11"/>
      <c r="T65" s="11">
        <v>4.2000000000000002E-4</v>
      </c>
      <c r="U65" s="11">
        <v>0.219912</v>
      </c>
      <c r="V65" s="11">
        <v>3.0402710000000002</v>
      </c>
      <c r="W65" s="11">
        <v>4.1E-5</v>
      </c>
      <c r="X65" s="11">
        <v>8.2399999999999997E-4</v>
      </c>
      <c r="Y65" s="11">
        <v>1.2229E-2</v>
      </c>
      <c r="Z65" s="11">
        <v>3.4619999999999998E-3</v>
      </c>
      <c r="AA65" s="11">
        <v>4.4000000000000003E-3</v>
      </c>
      <c r="AB65" s="11">
        <v>4.5366999999999998E-2</v>
      </c>
      <c r="AC65" s="11">
        <v>1.7899999999999999E-4</v>
      </c>
      <c r="AD65" s="11">
        <v>1.44E-4</v>
      </c>
      <c r="AE65" s="11">
        <v>1.035873</v>
      </c>
    </row>
    <row r="66" spans="1:31" ht="13.5" customHeight="1" x14ac:dyDescent="0.15">
      <c r="A66" s="1"/>
      <c r="B66" s="16" t="s">
        <v>359</v>
      </c>
      <c r="C66" s="13">
        <v>3.0500000000000002E-3</v>
      </c>
      <c r="D66" s="14">
        <v>0.101786</v>
      </c>
      <c r="E66" s="14">
        <v>7.1786000000000003E-2</v>
      </c>
      <c r="F66" s="14"/>
      <c r="G66" s="14">
        <v>2.5999999999999988E-2</v>
      </c>
      <c r="H66" s="14">
        <v>0.2569999999999999</v>
      </c>
      <c r="I66" s="14">
        <v>0.65090700000000001</v>
      </c>
      <c r="J66" s="14">
        <v>3.6977000000000003E-2</v>
      </c>
      <c r="K66" s="14">
        <v>0.11177600000000003</v>
      </c>
      <c r="L66" s="14">
        <v>1.158739</v>
      </c>
      <c r="M66" s="14">
        <v>0.202899</v>
      </c>
      <c r="N66" s="14">
        <v>0.176898</v>
      </c>
      <c r="O66" s="14">
        <v>3.3208489999999999</v>
      </c>
      <c r="P66" s="14">
        <v>4.1000000000000003E-3</v>
      </c>
      <c r="Q66" s="14">
        <v>6.4401E-2</v>
      </c>
      <c r="R66" s="14">
        <v>0.16659099999999999</v>
      </c>
      <c r="S66" s="14">
        <v>2.9354110000000002</v>
      </c>
      <c r="T66" s="14">
        <v>0.21082899999999999</v>
      </c>
      <c r="U66" s="14">
        <v>0.43859900000000002</v>
      </c>
      <c r="V66" s="14">
        <v>0.61609899999999995</v>
      </c>
      <c r="W66" s="14">
        <v>1.291779</v>
      </c>
      <c r="X66" s="14">
        <v>3.3012450000000002</v>
      </c>
      <c r="Y66" s="14">
        <v>7.5451370000000004</v>
      </c>
      <c r="Z66" s="14">
        <v>51.258138000000002</v>
      </c>
      <c r="AA66" s="14">
        <v>0.80979599999999996</v>
      </c>
      <c r="AB66" s="14">
        <v>4.1970590000000003</v>
      </c>
      <c r="AC66" s="14">
        <v>11.891215000000001</v>
      </c>
      <c r="AD66" s="14">
        <v>25.677551000000001</v>
      </c>
      <c r="AE66" s="14">
        <v>31.121724</v>
      </c>
    </row>
    <row r="67" spans="1:31" ht="13.5" customHeight="1" x14ac:dyDescent="0.15">
      <c r="A67" s="1"/>
      <c r="B67" s="16" t="s">
        <v>360</v>
      </c>
      <c r="C67" s="10">
        <v>406.71559500000001</v>
      </c>
      <c r="D67" s="11">
        <v>524.57396500000004</v>
      </c>
      <c r="E67" s="11">
        <v>517.40451299999995</v>
      </c>
      <c r="F67" s="11">
        <v>578.77100000000019</v>
      </c>
      <c r="G67" s="11">
        <v>2595.1480000000001</v>
      </c>
      <c r="H67" s="11">
        <v>823.13799999999981</v>
      </c>
      <c r="I67" s="11">
        <v>864.8106889999998</v>
      </c>
      <c r="J67" s="11">
        <v>626.630582</v>
      </c>
      <c r="K67" s="11">
        <v>605.64046900000005</v>
      </c>
      <c r="L67" s="11">
        <v>1130.583439</v>
      </c>
      <c r="M67" s="11">
        <v>1005.463702</v>
      </c>
      <c r="N67" s="11">
        <v>1037.3996990000001</v>
      </c>
      <c r="O67" s="11">
        <v>1138.1885830000001</v>
      </c>
      <c r="P67" s="11">
        <v>1681.945563</v>
      </c>
      <c r="Q67" s="11">
        <v>2148.5260400000002</v>
      </c>
      <c r="R67" s="11">
        <v>3193.3335929999998</v>
      </c>
      <c r="S67" s="11">
        <v>6411.9272870000004</v>
      </c>
      <c r="T67" s="11">
        <v>8923.1451959999995</v>
      </c>
      <c r="U67" s="11">
        <v>5688.4314750000003</v>
      </c>
      <c r="V67" s="11">
        <v>8648.7211380000008</v>
      </c>
      <c r="W67" s="11">
        <v>10404.867001000001</v>
      </c>
      <c r="X67" s="11">
        <v>12243.573114000001</v>
      </c>
      <c r="Y67" s="11">
        <v>13322.532977000001</v>
      </c>
      <c r="Z67" s="11">
        <v>10855.394372999999</v>
      </c>
      <c r="AA67" s="11">
        <v>8530.6675529999993</v>
      </c>
      <c r="AB67" s="11">
        <v>7200.9437980000002</v>
      </c>
      <c r="AC67" s="11">
        <v>8858.1974460000001</v>
      </c>
      <c r="AD67" s="11">
        <v>8602.8390830000008</v>
      </c>
      <c r="AE67" s="11">
        <v>7775.2735009999997</v>
      </c>
    </row>
    <row r="68" spans="1:31" ht="13.5" customHeight="1" x14ac:dyDescent="0.15">
      <c r="A68" s="1"/>
      <c r="B68" s="16" t="s">
        <v>361</v>
      </c>
      <c r="C68" s="13">
        <v>0.139433</v>
      </c>
      <c r="D68" s="14">
        <v>7.7701000000000006E-2</v>
      </c>
      <c r="E68" s="14">
        <v>0.13053400000000001</v>
      </c>
      <c r="F68" s="14"/>
      <c r="G68" s="14"/>
      <c r="H68" s="14">
        <v>9.5000000000000001E-2</v>
      </c>
      <c r="I68" s="14">
        <v>0.241118</v>
      </c>
      <c r="J68" s="14">
        <v>0.30271300000000001</v>
      </c>
      <c r="K68" s="14">
        <v>0.209762</v>
      </c>
      <c r="L68" s="14">
        <v>7.0512000000000005E-2</v>
      </c>
      <c r="M68" s="14">
        <v>5.7096000000000001E-2</v>
      </c>
      <c r="N68" s="14">
        <v>1.596E-3</v>
      </c>
      <c r="O68" s="14">
        <v>0.224664</v>
      </c>
      <c r="P68" s="14">
        <v>2.4000000000000001E-5</v>
      </c>
      <c r="Q68" s="14">
        <v>0.46128000000000002</v>
      </c>
      <c r="R68" s="14">
        <v>0.25747199999999998</v>
      </c>
      <c r="S68" s="14">
        <v>2.17218</v>
      </c>
      <c r="T68" s="14">
        <v>0.93880799999999998</v>
      </c>
      <c r="U68" s="14"/>
      <c r="V68" s="14">
        <v>1.075E-3</v>
      </c>
      <c r="W68" s="14">
        <v>3.3540000000000002E-3</v>
      </c>
      <c r="X68" s="14">
        <v>3.7685000000000003E-2</v>
      </c>
      <c r="Y68" s="14">
        <v>5.8560000000000001E-3</v>
      </c>
      <c r="Z68" s="14">
        <v>1.85E-4</v>
      </c>
      <c r="AA68" s="14"/>
      <c r="AB68" s="14">
        <v>0.114692</v>
      </c>
      <c r="AC68" s="14">
        <v>1.4989999999999999E-3</v>
      </c>
      <c r="AD68" s="14">
        <v>1.2199439999999999</v>
      </c>
      <c r="AE68" s="14">
        <v>6.5637000000000001E-2</v>
      </c>
    </row>
    <row r="69" spans="1:31" ht="13.5" customHeight="1" x14ac:dyDescent="0.15">
      <c r="A69" s="1"/>
      <c r="B69" s="16" t="s">
        <v>362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>
        <v>6.1529999999999996E-3</v>
      </c>
      <c r="Y69" s="11">
        <v>2.858123</v>
      </c>
      <c r="Z69" s="11">
        <v>2.961122</v>
      </c>
      <c r="AA69" s="11">
        <v>2.1936279999999999</v>
      </c>
      <c r="AB69" s="11">
        <v>15.871187000000001</v>
      </c>
      <c r="AC69" s="11">
        <v>60.771794999999997</v>
      </c>
      <c r="AD69" s="11">
        <v>57.086917</v>
      </c>
      <c r="AE69" s="11">
        <v>118.090361</v>
      </c>
    </row>
    <row r="70" spans="1:31" ht="13.5" customHeight="1" x14ac:dyDescent="0.15">
      <c r="A70" s="1"/>
      <c r="B70" s="16" t="s">
        <v>363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>
        <v>3.0299999999999999E-4</v>
      </c>
      <c r="Y70" s="14">
        <v>5.3109999999999997E-3</v>
      </c>
      <c r="Z70" s="14">
        <v>5.986E-3</v>
      </c>
      <c r="AA70" s="14">
        <v>1.7131400000000001</v>
      </c>
      <c r="AB70" s="14">
        <v>9.7686299999999999</v>
      </c>
      <c r="AC70" s="14">
        <v>1.2743409999999999</v>
      </c>
      <c r="AD70" s="14"/>
      <c r="AE70" s="14">
        <v>3.9029400000000001</v>
      </c>
    </row>
    <row r="71" spans="1:31" ht="13.5" customHeight="1" x14ac:dyDescent="0.15">
      <c r="A71" s="1"/>
      <c r="B71" s="16" t="s">
        <v>364</v>
      </c>
      <c r="C71" s="10"/>
      <c r="D71" s="11"/>
      <c r="E71" s="11"/>
      <c r="F71" s="11"/>
      <c r="G71" s="11"/>
      <c r="H71" s="11"/>
      <c r="I71" s="11">
        <v>9.0522000000000005E-2</v>
      </c>
      <c r="J71" s="11">
        <v>6.8300000000000001E-4</v>
      </c>
      <c r="K71" s="11">
        <v>9.0919999999999994E-3</v>
      </c>
      <c r="L71" s="11">
        <v>8.0773999999999999E-2</v>
      </c>
      <c r="M71" s="11">
        <v>0.337899</v>
      </c>
      <c r="N71" s="11">
        <v>0.3216</v>
      </c>
      <c r="O71" s="11">
        <v>6.8067000000000003E-2</v>
      </c>
      <c r="P71" s="11">
        <v>0.15584999999999999</v>
      </c>
      <c r="Q71" s="11">
        <v>3.4847000000000003E-2</v>
      </c>
      <c r="R71" s="11">
        <v>0.23127200000000001</v>
      </c>
      <c r="S71" s="11">
        <v>0.31277100000000002</v>
      </c>
      <c r="T71" s="11">
        <v>0.438502</v>
      </c>
      <c r="U71" s="11">
        <v>0.385266</v>
      </c>
      <c r="V71" s="11">
        <v>2.8459000000000002E-2</v>
      </c>
      <c r="W71" s="11">
        <v>2.1849449999999999</v>
      </c>
      <c r="X71" s="11">
        <v>6.2640000000000001E-2</v>
      </c>
      <c r="Y71" s="11">
        <v>2.9689000000000001</v>
      </c>
      <c r="Z71" s="11">
        <v>19.223185000000001</v>
      </c>
      <c r="AA71" s="11">
        <v>0.83868399999999999</v>
      </c>
      <c r="AB71" s="11">
        <v>11.779068000000001</v>
      </c>
      <c r="AC71" s="11">
        <v>9.5353790000000007</v>
      </c>
      <c r="AD71" s="11">
        <v>6.8146170000000001</v>
      </c>
      <c r="AE71" s="11">
        <v>2.32E-3</v>
      </c>
    </row>
    <row r="72" spans="1:31" ht="13.5" customHeight="1" x14ac:dyDescent="0.15">
      <c r="A72" s="1"/>
      <c r="B72" s="16" t="s">
        <v>365</v>
      </c>
      <c r="C72" s="13">
        <v>1.932498</v>
      </c>
      <c r="D72" s="14">
        <v>10.981061</v>
      </c>
      <c r="E72" s="14">
        <v>15.186935999999999</v>
      </c>
      <c r="F72" s="14">
        <v>37.173999999999999</v>
      </c>
      <c r="G72" s="14">
        <v>104.97200000000001</v>
      </c>
      <c r="H72" s="14">
        <v>32.624999999999993</v>
      </c>
      <c r="I72" s="14">
        <v>19.038665000000002</v>
      </c>
      <c r="J72" s="14">
        <v>9.1419559999999986</v>
      </c>
      <c r="K72" s="14">
        <v>19.327415999999992</v>
      </c>
      <c r="L72" s="14">
        <v>21.982651000000001</v>
      </c>
      <c r="M72" s="14">
        <v>20.826000000000001</v>
      </c>
      <c r="N72" s="14">
        <v>31.4787</v>
      </c>
      <c r="O72" s="14">
        <v>14.949255000000001</v>
      </c>
      <c r="P72" s="14">
        <v>17.418987999999999</v>
      </c>
      <c r="Q72" s="14">
        <v>14.154735000000001</v>
      </c>
      <c r="R72" s="14">
        <v>19.662766999999999</v>
      </c>
      <c r="S72" s="14">
        <v>30.391726999999999</v>
      </c>
      <c r="T72" s="14">
        <v>29.677866000000002</v>
      </c>
      <c r="U72" s="14">
        <v>29.056851000000002</v>
      </c>
      <c r="V72" s="14">
        <v>31.846826</v>
      </c>
      <c r="W72" s="14">
        <v>71.279341000000002</v>
      </c>
      <c r="X72" s="14">
        <v>63.532625000000003</v>
      </c>
      <c r="Y72" s="14">
        <v>73.151427999999996</v>
      </c>
      <c r="Z72" s="14">
        <v>122.07699100000001</v>
      </c>
      <c r="AA72" s="14">
        <v>160.418362</v>
      </c>
      <c r="AB72" s="14">
        <v>113.33964</v>
      </c>
      <c r="AC72" s="14">
        <v>145.72302099999999</v>
      </c>
      <c r="AD72" s="14">
        <v>151.56051099999999</v>
      </c>
      <c r="AE72" s="14">
        <v>182.678864</v>
      </c>
    </row>
    <row r="73" spans="1:31" ht="13.5" customHeight="1" x14ac:dyDescent="0.15">
      <c r="A73" s="1"/>
      <c r="B73" s="16" t="s">
        <v>366</v>
      </c>
      <c r="C73" s="10"/>
      <c r="D73" s="11"/>
      <c r="E73" s="11"/>
      <c r="F73" s="11"/>
      <c r="G73" s="11"/>
      <c r="H73" s="11"/>
      <c r="I73" s="11">
        <v>2.015037</v>
      </c>
      <c r="J73" s="11">
        <v>3.5785899999999984</v>
      </c>
      <c r="K73" s="11">
        <v>0.14422899999999989</v>
      </c>
      <c r="L73" s="11">
        <v>7.4728000000000003E-2</v>
      </c>
      <c r="M73" s="11">
        <v>1.944</v>
      </c>
      <c r="N73" s="11">
        <v>9.0010000000000003E-3</v>
      </c>
      <c r="O73" s="11">
        <v>3.2360000000000002E-3</v>
      </c>
      <c r="P73" s="11"/>
      <c r="Q73" s="11"/>
      <c r="R73" s="11">
        <v>6.8999999999999997E-5</v>
      </c>
      <c r="S73" s="11">
        <v>9.2580000000000006E-3</v>
      </c>
      <c r="T73" s="11">
        <v>0.468501</v>
      </c>
      <c r="U73" s="11">
        <v>6.8560000000000001E-3</v>
      </c>
      <c r="V73" s="11">
        <v>4.1973999999999997E-2</v>
      </c>
      <c r="W73" s="11">
        <v>7.54E-4</v>
      </c>
      <c r="X73" s="11">
        <v>1.0652999999999999E-2</v>
      </c>
      <c r="Y73" s="11">
        <v>6.2171999999999998E-2</v>
      </c>
      <c r="Z73" s="11">
        <v>7.2928999999999994E-2</v>
      </c>
      <c r="AA73" s="11">
        <v>3.0005E-2</v>
      </c>
      <c r="AB73" s="11">
        <v>1.1690000000000001E-2</v>
      </c>
      <c r="AC73" s="11">
        <v>9.3515000000000001E-2</v>
      </c>
      <c r="AD73" s="11">
        <v>0.109096</v>
      </c>
      <c r="AE73" s="11">
        <v>1.6472000000000001E-2</v>
      </c>
    </row>
    <row r="74" spans="1:31" ht="13.5" customHeight="1" x14ac:dyDescent="0.15">
      <c r="A74" s="1"/>
      <c r="B74" s="16" t="s">
        <v>367</v>
      </c>
      <c r="C74" s="13"/>
      <c r="D74" s="14"/>
      <c r="E74" s="14"/>
      <c r="F74" s="14"/>
      <c r="G74" s="14"/>
      <c r="H74" s="14"/>
      <c r="I74" s="14">
        <v>9.6768000000000007E-2</v>
      </c>
      <c r="J74" s="14">
        <v>1.451E-3</v>
      </c>
      <c r="K74" s="14">
        <v>7.8230000000000001E-3</v>
      </c>
      <c r="L74" s="14"/>
      <c r="M74" s="14">
        <v>2.7799000000000001E-2</v>
      </c>
      <c r="N74" s="14">
        <v>2.8299000000000001E-2</v>
      </c>
      <c r="O74" s="14">
        <v>0.13311899999999999</v>
      </c>
      <c r="P74" s="14">
        <v>8.3799999999999999E-4</v>
      </c>
      <c r="Q74" s="14">
        <v>1.6100000000000001E-3</v>
      </c>
      <c r="R74" s="14">
        <v>3.1770000000000001E-3</v>
      </c>
      <c r="S74" s="14">
        <v>0.16153300000000001</v>
      </c>
      <c r="T74" s="14">
        <v>0.30208499999999999</v>
      </c>
      <c r="U74" s="14">
        <v>1.2473E-2</v>
      </c>
      <c r="V74" s="14">
        <v>5.9458999999999998E-2</v>
      </c>
      <c r="W74" s="14">
        <v>5.2360999999999998E-2</v>
      </c>
      <c r="X74" s="14">
        <v>6.3517000000000004E-2</v>
      </c>
      <c r="Y74" s="14">
        <v>0.11556900000000001</v>
      </c>
      <c r="Z74" s="14">
        <v>7.5123999999999996E-2</v>
      </c>
      <c r="AA74" s="14">
        <v>4.1313999999999997E-2</v>
      </c>
      <c r="AB74" s="14">
        <v>8.0229999999999996E-2</v>
      </c>
      <c r="AC74" s="14">
        <v>0.22420699999999999</v>
      </c>
      <c r="AD74" s="14">
        <v>0.21340500000000001</v>
      </c>
      <c r="AE74" s="14">
        <v>0.16128799999999999</v>
      </c>
    </row>
    <row r="75" spans="1:31" ht="13.5" customHeight="1" x14ac:dyDescent="0.15">
      <c r="A75" s="1"/>
      <c r="B75" s="16" t="s">
        <v>368</v>
      </c>
      <c r="C75" s="10"/>
      <c r="D75" s="11"/>
      <c r="E75" s="11"/>
      <c r="F75" s="11"/>
      <c r="G75" s="11"/>
      <c r="H75" s="11">
        <v>0.24726547156075801</v>
      </c>
      <c r="I75" s="11">
        <v>0.34599000000000002</v>
      </c>
      <c r="J75" s="11">
        <v>1.0181099999999998</v>
      </c>
      <c r="K75" s="11">
        <v>4.9646999999999983E-2</v>
      </c>
      <c r="L75" s="11">
        <v>4.9460999999999998E-2</v>
      </c>
      <c r="M75" s="11">
        <v>3.4201000000000002E-2</v>
      </c>
      <c r="N75" s="11">
        <v>0.1527</v>
      </c>
      <c r="O75" s="11">
        <v>0.16642699999999999</v>
      </c>
      <c r="P75" s="11">
        <v>0.17538699999999999</v>
      </c>
      <c r="Q75" s="11">
        <v>0.25678000000000001</v>
      </c>
      <c r="R75" s="11"/>
      <c r="S75" s="11">
        <v>6.7361000000000004E-2</v>
      </c>
      <c r="T75" s="11">
        <v>0.214084</v>
      </c>
      <c r="U75" s="11">
        <v>0.36196400000000001</v>
      </c>
      <c r="V75" s="11">
        <v>0.44951999999999998</v>
      </c>
      <c r="W75" s="11">
        <v>0.28333399999999997</v>
      </c>
      <c r="X75" s="11">
        <v>0.31872499999999998</v>
      </c>
      <c r="Y75" s="11">
        <v>0.38161699999999998</v>
      </c>
      <c r="Z75" s="11">
        <v>0.62469699999999995</v>
      </c>
      <c r="AA75" s="11">
        <v>0.354265</v>
      </c>
      <c r="AB75" s="11">
        <v>0.17449400000000001</v>
      </c>
      <c r="AC75" s="11">
        <v>0.45108300000000001</v>
      </c>
      <c r="AD75" s="11">
        <v>0.89261800000000002</v>
      </c>
      <c r="AE75" s="11">
        <v>0.15248800000000001</v>
      </c>
    </row>
    <row r="76" spans="1:31" ht="13.5" customHeight="1" x14ac:dyDescent="0.15">
      <c r="A76" s="1"/>
      <c r="B76" s="16" t="s">
        <v>369</v>
      </c>
      <c r="C76" s="13"/>
      <c r="D76" s="14"/>
      <c r="E76" s="14"/>
      <c r="F76" s="14"/>
      <c r="G76" s="14"/>
      <c r="H76" s="14"/>
      <c r="I76" s="14"/>
      <c r="J76" s="14"/>
      <c r="K76" s="14"/>
      <c r="L76" s="14">
        <v>2.2571999999999998E-2</v>
      </c>
      <c r="M76" s="14"/>
      <c r="N76" s="14">
        <v>3.3E-3</v>
      </c>
      <c r="O76" s="14"/>
      <c r="P76" s="14"/>
      <c r="Q76" s="14"/>
      <c r="R76" s="14"/>
      <c r="S76" s="14"/>
      <c r="T76" s="14"/>
      <c r="U76" s="14">
        <v>3.6000000000000001E-5</v>
      </c>
      <c r="V76" s="14"/>
      <c r="W76" s="14">
        <v>4.7399999999999998E-2</v>
      </c>
      <c r="X76" s="14">
        <v>2.4000000000000001E-5</v>
      </c>
      <c r="Y76" s="14"/>
      <c r="Z76" s="14"/>
      <c r="AA76" s="14"/>
      <c r="AB76" s="14">
        <v>2.7099999999999997E-4</v>
      </c>
      <c r="AC76" s="14">
        <v>1.322E-3</v>
      </c>
      <c r="AD76" s="14">
        <v>2.7955000000000001E-2</v>
      </c>
      <c r="AE76" s="14">
        <v>8.5419999999999992E-3</v>
      </c>
    </row>
    <row r="77" spans="1:31" ht="13.5" customHeight="1" x14ac:dyDescent="0.15">
      <c r="A77" s="1"/>
      <c r="B77" s="16" t="s">
        <v>370</v>
      </c>
      <c r="C77" s="10">
        <v>1.2475769999999999</v>
      </c>
      <c r="D77" s="11">
        <v>3.3613170000000001</v>
      </c>
      <c r="E77" s="11">
        <v>14.907377</v>
      </c>
      <c r="F77" s="11">
        <v>6.7009999999999996</v>
      </c>
      <c r="G77" s="11">
        <v>3.3140000000000001</v>
      </c>
      <c r="H77" s="11">
        <v>2.9</v>
      </c>
      <c r="I77" s="11">
        <v>23.154015999999999</v>
      </c>
      <c r="J77" s="11">
        <v>77.425390999999991</v>
      </c>
      <c r="K77" s="11">
        <v>43.485340999999998</v>
      </c>
      <c r="L77" s="11">
        <v>7.4407719999999999</v>
      </c>
      <c r="M77" s="11">
        <v>12.213302000000001</v>
      </c>
      <c r="N77" s="11">
        <v>66.058400000000006</v>
      </c>
      <c r="O77" s="11">
        <v>117.96547200000001</v>
      </c>
      <c r="P77" s="11">
        <v>93.405411999999998</v>
      </c>
      <c r="Q77" s="11">
        <v>49.957360999999999</v>
      </c>
      <c r="R77" s="11">
        <v>184.123457</v>
      </c>
      <c r="S77" s="11">
        <v>14.195550000000001</v>
      </c>
      <c r="T77" s="11">
        <v>19.679099000000001</v>
      </c>
      <c r="U77" s="11">
        <v>40.302227000000002</v>
      </c>
      <c r="V77" s="11">
        <v>25.248016</v>
      </c>
      <c r="W77" s="11">
        <v>137.608259</v>
      </c>
      <c r="X77" s="11">
        <v>56.829309000000002</v>
      </c>
      <c r="Y77" s="11">
        <v>78.087124000000003</v>
      </c>
      <c r="Z77" s="11">
        <v>47.560727999999997</v>
      </c>
      <c r="AA77" s="11">
        <v>19.639578</v>
      </c>
      <c r="AB77" s="11">
        <v>28.788138</v>
      </c>
      <c r="AC77" s="11">
        <v>27.080911</v>
      </c>
      <c r="AD77" s="11">
        <v>43.455728000000001</v>
      </c>
      <c r="AE77" s="11">
        <v>59.362022000000003</v>
      </c>
    </row>
    <row r="78" spans="1:31" ht="13.5" customHeight="1" x14ac:dyDescent="0.15">
      <c r="A78" s="1"/>
      <c r="B78" s="16" t="s">
        <v>371</v>
      </c>
      <c r="C78" s="13">
        <v>81.014086999999989</v>
      </c>
      <c r="D78" s="14">
        <v>52.157708</v>
      </c>
      <c r="E78" s="14">
        <v>57.144905999999999</v>
      </c>
      <c r="F78" s="14">
        <v>65.280000000000015</v>
      </c>
      <c r="G78" s="14">
        <v>81.25</v>
      </c>
      <c r="H78" s="14">
        <v>89.56</v>
      </c>
      <c r="I78" s="14">
        <v>127.017803</v>
      </c>
      <c r="J78" s="14">
        <v>65.007199999999997</v>
      </c>
      <c r="K78" s="14">
        <v>55.498637000000009</v>
      </c>
      <c r="L78" s="14">
        <v>114.733152</v>
      </c>
      <c r="M78" s="14">
        <v>93.855303000000006</v>
      </c>
      <c r="N78" s="14">
        <v>113.6874</v>
      </c>
      <c r="O78" s="14">
        <v>182.60327100000001</v>
      </c>
      <c r="P78" s="14">
        <v>228.575479</v>
      </c>
      <c r="Q78" s="14">
        <v>322.23184800000001</v>
      </c>
      <c r="R78" s="14">
        <v>284.64578899999998</v>
      </c>
      <c r="S78" s="14">
        <v>359.85001099999999</v>
      </c>
      <c r="T78" s="14">
        <v>755.53906199999994</v>
      </c>
      <c r="U78" s="14">
        <v>544.03519500000004</v>
      </c>
      <c r="V78" s="14">
        <v>706.24279100000001</v>
      </c>
      <c r="W78" s="14">
        <v>852.36217799999997</v>
      </c>
      <c r="X78" s="14">
        <v>799.71213899999998</v>
      </c>
      <c r="Y78" s="14">
        <v>777.38393299999996</v>
      </c>
      <c r="Z78" s="14">
        <v>699.73656600000004</v>
      </c>
      <c r="AA78" s="14">
        <v>683.08323199999995</v>
      </c>
      <c r="AB78" s="14">
        <v>821.80622900000003</v>
      </c>
      <c r="AC78" s="14">
        <v>859.29819399999997</v>
      </c>
      <c r="AD78" s="14">
        <v>958.43232699999999</v>
      </c>
      <c r="AE78" s="14">
        <v>821.89711899999998</v>
      </c>
    </row>
    <row r="79" spans="1:31" ht="13.5" customHeight="1" x14ac:dyDescent="0.15">
      <c r="A79" s="1"/>
      <c r="B79" s="16" t="s">
        <v>372</v>
      </c>
      <c r="C79" s="10"/>
      <c r="D79" s="11"/>
      <c r="E79" s="11"/>
      <c r="F79" s="11"/>
      <c r="G79" s="11"/>
      <c r="H79" s="11"/>
      <c r="I79" s="11">
        <v>1.5716000000000001E-2</v>
      </c>
      <c r="J79" s="11">
        <v>1.2387E-2</v>
      </c>
      <c r="K79" s="11">
        <v>3.6752820000000015</v>
      </c>
      <c r="L79" s="11">
        <v>9.0682050000000007</v>
      </c>
      <c r="M79" s="11">
        <v>2.1700000000000001E-2</v>
      </c>
      <c r="N79" s="11">
        <v>5.0098999999999998E-2</v>
      </c>
      <c r="O79" s="11">
        <v>16.981216</v>
      </c>
      <c r="P79" s="11">
        <v>5.5066319999999997</v>
      </c>
      <c r="Q79" s="11">
        <v>1.7898000000000001E-2</v>
      </c>
      <c r="R79" s="11">
        <v>2.496E-2</v>
      </c>
      <c r="S79" s="11">
        <v>5.7131000000000001E-2</v>
      </c>
      <c r="T79" s="11">
        <v>2.8506499999999999</v>
      </c>
      <c r="U79" s="11">
        <v>0.69023900000000005</v>
      </c>
      <c r="V79" s="11">
        <v>0.21967999999999999</v>
      </c>
      <c r="W79" s="11">
        <v>0.25821100000000002</v>
      </c>
      <c r="X79" s="11">
        <v>0.310608</v>
      </c>
      <c r="Y79" s="11">
        <v>0.66152100000000003</v>
      </c>
      <c r="Z79" s="11">
        <v>2.1601699999999999</v>
      </c>
      <c r="AA79" s="11">
        <v>1.547412</v>
      </c>
      <c r="AB79" s="11">
        <v>1.0901190000000001</v>
      </c>
      <c r="AC79" s="11">
        <v>0.99389000000000005</v>
      </c>
      <c r="AD79" s="11">
        <v>1.0882080000000001</v>
      </c>
      <c r="AE79" s="11">
        <v>2.8759380000000001</v>
      </c>
    </row>
    <row r="80" spans="1:31" ht="13.5" customHeight="1" x14ac:dyDescent="0.15">
      <c r="A80" s="1"/>
      <c r="B80" s="16" t="s">
        <v>373</v>
      </c>
      <c r="C80" s="13"/>
      <c r="D80" s="14"/>
      <c r="E80" s="14"/>
      <c r="F80" s="14"/>
      <c r="G80" s="14"/>
      <c r="H80" s="14"/>
      <c r="I80" s="14">
        <v>0.10122299999999999</v>
      </c>
      <c r="J80" s="14">
        <v>2.6054970000000002</v>
      </c>
      <c r="K80" s="14">
        <v>1.4267999999999999E-2</v>
      </c>
      <c r="L80" s="14">
        <v>2.5776E-2</v>
      </c>
      <c r="M80" s="14">
        <v>8.9999999999999998E-4</v>
      </c>
      <c r="N80" s="14">
        <v>7.7796000000000004E-2</v>
      </c>
      <c r="O80" s="14"/>
      <c r="P80" s="14">
        <v>7.0835999999999996E-2</v>
      </c>
      <c r="Q80" s="14">
        <v>3.5999999999999999E-3</v>
      </c>
      <c r="R80" s="14">
        <v>0.43830000000000002</v>
      </c>
      <c r="S80" s="14">
        <v>1.1514720000000001</v>
      </c>
      <c r="T80" s="14">
        <v>3.954936</v>
      </c>
      <c r="U80" s="14">
        <v>7.4330400000000001</v>
      </c>
      <c r="V80" s="14">
        <v>11.340991000000001</v>
      </c>
      <c r="W80" s="14">
        <v>10.656378999999999</v>
      </c>
      <c r="X80" s="14">
        <v>3.3769239999999998</v>
      </c>
      <c r="Y80" s="14">
        <v>3.357396</v>
      </c>
      <c r="Z80" s="14">
        <v>3.64933</v>
      </c>
      <c r="AA80" s="14">
        <v>4.3102179999999999</v>
      </c>
      <c r="AB80" s="14">
        <v>0.79668899999999998</v>
      </c>
      <c r="AC80" s="14">
        <v>0.55557100000000004</v>
      </c>
      <c r="AD80" s="14">
        <v>2.6169600000000002</v>
      </c>
      <c r="AE80" s="14">
        <v>2.6249359999999999</v>
      </c>
    </row>
    <row r="81" spans="1:31" ht="13.5" customHeight="1" x14ac:dyDescent="0.15">
      <c r="A81" s="1"/>
      <c r="B81" s="16" t="s">
        <v>374</v>
      </c>
      <c r="C81" s="10">
        <v>1.956915</v>
      </c>
      <c r="D81" s="11">
        <v>0.40659099999999998</v>
      </c>
      <c r="E81" s="11">
        <v>2.0266350000000002</v>
      </c>
      <c r="F81" s="11">
        <v>2.874000000000001</v>
      </c>
      <c r="G81" s="11">
        <v>16.041</v>
      </c>
      <c r="H81" s="11">
        <v>12.25</v>
      </c>
      <c r="I81" s="11">
        <v>4.8157930000000002</v>
      </c>
      <c r="J81" s="11">
        <v>3.9075389999999994</v>
      </c>
      <c r="K81" s="11">
        <v>2.237082</v>
      </c>
      <c r="L81" s="11">
        <v>11.298164</v>
      </c>
      <c r="M81" s="11">
        <v>6.8045020000000003</v>
      </c>
      <c r="N81" s="11">
        <v>6.3129999999999997</v>
      </c>
      <c r="O81" s="11">
        <v>2.8226200000000001</v>
      </c>
      <c r="P81" s="11">
        <v>5.8846150000000002</v>
      </c>
      <c r="Q81" s="11">
        <v>22.980367999999999</v>
      </c>
      <c r="R81" s="11">
        <v>46.950802000000003</v>
      </c>
      <c r="S81" s="11">
        <v>42.025432000000002</v>
      </c>
      <c r="T81" s="11">
        <v>44.125577</v>
      </c>
      <c r="U81" s="11">
        <v>68.195531000000003</v>
      </c>
      <c r="V81" s="11">
        <v>78.179730000000006</v>
      </c>
      <c r="W81" s="11">
        <v>120.861377</v>
      </c>
      <c r="X81" s="11">
        <v>98.022144999999995</v>
      </c>
      <c r="Y81" s="11">
        <v>49.531801999999999</v>
      </c>
      <c r="Z81" s="11">
        <v>45.995894999999997</v>
      </c>
      <c r="AA81" s="11">
        <v>41.281723999999997</v>
      </c>
      <c r="AB81" s="11">
        <v>44.303204999999998</v>
      </c>
      <c r="AC81" s="11">
        <v>49.142544999999998</v>
      </c>
      <c r="AD81" s="11">
        <v>42.945512000000001</v>
      </c>
      <c r="AE81" s="11">
        <v>40.269632999999999</v>
      </c>
    </row>
    <row r="82" spans="1:31" ht="13.5" customHeight="1" x14ac:dyDescent="0.15">
      <c r="A82" s="1"/>
      <c r="B82" s="16" t="s">
        <v>375</v>
      </c>
      <c r="C82" s="13">
        <v>277.52356499999973</v>
      </c>
      <c r="D82" s="14">
        <v>344.65830499999998</v>
      </c>
      <c r="E82" s="14">
        <v>235.346923</v>
      </c>
      <c r="F82" s="14">
        <v>406.18599999999998</v>
      </c>
      <c r="G82" s="14">
        <v>737.10799999999995</v>
      </c>
      <c r="H82" s="14">
        <v>1095.4079999999999</v>
      </c>
      <c r="I82" s="14">
        <v>866.67590900000005</v>
      </c>
      <c r="J82" s="14">
        <v>841.95589500000006</v>
      </c>
      <c r="K82" s="14">
        <v>933.39414500000044</v>
      </c>
      <c r="L82" s="14">
        <v>1109.0596069999999</v>
      </c>
      <c r="M82" s="14">
        <v>986.04740000000004</v>
      </c>
      <c r="N82" s="14">
        <v>1190.708701</v>
      </c>
      <c r="O82" s="14">
        <v>1701.6680879999999</v>
      </c>
      <c r="P82" s="14">
        <v>2771.5833040000002</v>
      </c>
      <c r="Q82" s="14">
        <v>3446.9593839999998</v>
      </c>
      <c r="R82" s="14">
        <v>2983.4828120000002</v>
      </c>
      <c r="S82" s="14">
        <v>4287.065396</v>
      </c>
      <c r="T82" s="14">
        <v>6336.1466899999996</v>
      </c>
      <c r="U82" s="14">
        <v>4612.9230299999999</v>
      </c>
      <c r="V82" s="14">
        <v>7470.7347950000003</v>
      </c>
      <c r="W82" s="14">
        <v>10405.115164000001</v>
      </c>
      <c r="X82" s="14">
        <v>11437.238797</v>
      </c>
      <c r="Y82" s="14">
        <v>10703.074071999999</v>
      </c>
      <c r="Z82" s="14">
        <v>9781.0434189999996</v>
      </c>
      <c r="AA82" s="14">
        <v>8083.368324</v>
      </c>
      <c r="AB82" s="14">
        <v>8666.933266</v>
      </c>
      <c r="AC82" s="14">
        <v>9281.6062469999997</v>
      </c>
      <c r="AD82" s="14">
        <v>10952.798159</v>
      </c>
      <c r="AE82" s="14">
        <v>9469.0931610000007</v>
      </c>
    </row>
    <row r="83" spans="1:31" ht="13.5" customHeight="1" x14ac:dyDescent="0.15">
      <c r="A83" s="1"/>
      <c r="B83" s="16" t="s">
        <v>376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1.4039999999999999</v>
      </c>
      <c r="P83" s="11">
        <v>0.66679999999999995</v>
      </c>
      <c r="Q83" s="11">
        <v>0.98480100000000004</v>
      </c>
      <c r="R83" s="11"/>
      <c r="S83" s="11"/>
      <c r="T83" s="11">
        <v>2.9395920000000002</v>
      </c>
      <c r="U83" s="11">
        <v>0.86488900000000002</v>
      </c>
      <c r="V83" s="11">
        <v>0.63303500000000001</v>
      </c>
      <c r="W83" s="11">
        <v>1.424914</v>
      </c>
      <c r="X83" s="11">
        <v>0.63250099999999998</v>
      </c>
      <c r="Y83" s="11">
        <v>0.27395999999999998</v>
      </c>
      <c r="Z83" s="11">
        <v>0.244004</v>
      </c>
      <c r="AA83" s="11">
        <v>0.52525999999999995</v>
      </c>
      <c r="AB83" s="11">
        <v>1.4968859999999999</v>
      </c>
      <c r="AC83" s="11">
        <v>1.8474520000000001</v>
      </c>
      <c r="AD83" s="11">
        <v>3.6990599999999998</v>
      </c>
      <c r="AE83" s="11">
        <v>6.5936399999999997</v>
      </c>
    </row>
    <row r="84" spans="1:31" ht="13.5" customHeight="1" x14ac:dyDescent="0.15">
      <c r="A84" s="1"/>
      <c r="B84" s="16" t="s">
        <v>377</v>
      </c>
      <c r="C84" s="13"/>
      <c r="D84" s="14"/>
      <c r="E84" s="14"/>
      <c r="F84" s="14"/>
      <c r="G84" s="14"/>
      <c r="H84" s="14"/>
      <c r="I84" s="14">
        <v>2.2360000000000001E-3</v>
      </c>
      <c r="J84" s="14">
        <v>2.7209999999999999E-3</v>
      </c>
      <c r="K84" s="14"/>
      <c r="L84" s="14"/>
      <c r="M84" s="14"/>
      <c r="N84" s="14"/>
      <c r="O84" s="14"/>
      <c r="P84" s="14">
        <v>1.3320000000000001E-3</v>
      </c>
      <c r="Q84" s="14"/>
      <c r="R84" s="14"/>
      <c r="S84" s="14">
        <v>2.3280000000000002E-3</v>
      </c>
      <c r="T84" s="14">
        <v>0.40966799999999998</v>
      </c>
      <c r="U84" s="14">
        <v>1.3068E-2</v>
      </c>
      <c r="V84" s="14">
        <v>0.20005200000000001</v>
      </c>
      <c r="W84" s="14"/>
      <c r="X84" s="14">
        <v>4.1100000000000002E-4</v>
      </c>
      <c r="Y84" s="14">
        <v>1.2509999999999999E-3</v>
      </c>
      <c r="Z84" s="14">
        <v>3.0010000000000002E-3</v>
      </c>
      <c r="AA84" s="14">
        <v>4.2490000000000002E-3</v>
      </c>
      <c r="AB84" s="14">
        <v>9.0000000000000002E-6</v>
      </c>
      <c r="AC84" s="14">
        <v>1.7600000000000001E-3</v>
      </c>
      <c r="AD84" s="14">
        <v>1.37E-4</v>
      </c>
      <c r="AE84" s="14">
        <v>1E-4</v>
      </c>
    </row>
    <row r="85" spans="1:31" ht="13.5" customHeight="1" x14ac:dyDescent="0.15">
      <c r="A85" s="1"/>
      <c r="B85" s="16" t="s">
        <v>378</v>
      </c>
      <c r="C85" s="10"/>
      <c r="D85" s="11"/>
      <c r="E85" s="11"/>
      <c r="F85" s="11"/>
      <c r="G85" s="11"/>
      <c r="H85" s="11"/>
      <c r="I85" s="11">
        <v>0.39822099999999999</v>
      </c>
      <c r="J85" s="11">
        <v>0.14553999999999989</v>
      </c>
      <c r="K85" s="11"/>
      <c r="L85" s="11"/>
      <c r="M85" s="11">
        <v>8.0400000000000003E-4</v>
      </c>
      <c r="N85" s="11">
        <v>1.3896E-2</v>
      </c>
      <c r="O85" s="11"/>
      <c r="P85" s="11"/>
      <c r="Q85" s="11"/>
      <c r="R85" s="11">
        <v>1.7973840000000001</v>
      </c>
      <c r="S85" s="11"/>
      <c r="T85" s="11">
        <v>0.36658800000000002</v>
      </c>
      <c r="U85" s="11">
        <v>0.36953999999999998</v>
      </c>
      <c r="V85" s="11">
        <v>1.071655</v>
      </c>
      <c r="W85" s="11"/>
      <c r="X85" s="11">
        <v>2.560425</v>
      </c>
      <c r="Y85" s="11"/>
      <c r="Z85" s="11">
        <v>1.8779999999999999E-3</v>
      </c>
      <c r="AA85" s="11">
        <v>8.6739999999999994E-3</v>
      </c>
      <c r="AB85" s="11"/>
      <c r="AC85" s="11"/>
      <c r="AD85" s="11">
        <v>7.7099999999999998E-4</v>
      </c>
      <c r="AE85" s="11">
        <v>7.5</v>
      </c>
    </row>
    <row r="86" spans="1:31" ht="13.5" customHeight="1" x14ac:dyDescent="0.15">
      <c r="A86" s="1"/>
      <c r="B86" s="16" t="s">
        <v>379</v>
      </c>
      <c r="C86" s="13"/>
      <c r="D86" s="14"/>
      <c r="E86" s="14"/>
      <c r="F86" s="14"/>
      <c r="G86" s="14"/>
      <c r="H86" s="14"/>
      <c r="I86" s="14">
        <v>3.28E-4</v>
      </c>
      <c r="J86" s="14">
        <v>7.9999999999999996E-6</v>
      </c>
      <c r="K86" s="14"/>
      <c r="L86" s="14">
        <v>19.069763999999999</v>
      </c>
      <c r="M86" s="14">
        <v>0.11849999999999999</v>
      </c>
      <c r="N86" s="14">
        <v>5.523504</v>
      </c>
      <c r="O86" s="14">
        <v>10.553208</v>
      </c>
      <c r="P86" s="14">
        <v>6.2399999999999999E-4</v>
      </c>
      <c r="Q86" s="14"/>
      <c r="R86" s="14">
        <v>6.3959999999999998E-3</v>
      </c>
      <c r="S86" s="14">
        <v>3.156E-3</v>
      </c>
      <c r="T86" s="14">
        <v>3.5140560000000001</v>
      </c>
      <c r="U86" s="14">
        <v>0.24368400000000001</v>
      </c>
      <c r="V86" s="14">
        <v>1.2341219999999999</v>
      </c>
      <c r="W86" s="14"/>
      <c r="X86" s="14">
        <v>0.27535700000000002</v>
      </c>
      <c r="Y86" s="14">
        <v>7.6044E-2</v>
      </c>
      <c r="Z86" s="14">
        <v>0.124834</v>
      </c>
      <c r="AA86" s="14">
        <v>8.4613999999999995E-2</v>
      </c>
      <c r="AB86" s="14">
        <v>5.9000000000000003E-4</v>
      </c>
      <c r="AC86" s="14">
        <v>8.0440000000000008E-3</v>
      </c>
      <c r="AD86" s="14">
        <v>0.73614000000000002</v>
      </c>
      <c r="AE86" s="14">
        <v>0.67183499999999996</v>
      </c>
    </row>
    <row r="87" spans="1:31" ht="13.5" customHeight="1" x14ac:dyDescent="0.15">
      <c r="A87" s="1"/>
      <c r="B87" s="16" t="s">
        <v>380</v>
      </c>
      <c r="C87" s="10">
        <v>86.899682999999996</v>
      </c>
      <c r="D87" s="11">
        <v>32.453014000000003</v>
      </c>
      <c r="E87" s="11">
        <v>38.097917000000002</v>
      </c>
      <c r="F87" s="11">
        <v>78.840999999999994</v>
      </c>
      <c r="G87" s="11">
        <v>156.82499999999999</v>
      </c>
      <c r="H87" s="11">
        <v>203.54899999999989</v>
      </c>
      <c r="I87" s="11">
        <v>117.300386</v>
      </c>
      <c r="J87" s="11">
        <v>420.53729800000002</v>
      </c>
      <c r="K87" s="11">
        <v>604.55187299999989</v>
      </c>
      <c r="L87" s="11">
        <v>303.30923799999999</v>
      </c>
      <c r="M87" s="11">
        <v>171.296301</v>
      </c>
      <c r="N87" s="11">
        <v>258.947498</v>
      </c>
      <c r="O87" s="11">
        <v>415.580174</v>
      </c>
      <c r="P87" s="11">
        <v>415.79859299999998</v>
      </c>
      <c r="Q87" s="11">
        <v>439.02858500000002</v>
      </c>
      <c r="R87" s="11">
        <v>846.80255399999999</v>
      </c>
      <c r="S87" s="11">
        <v>994.19705699999997</v>
      </c>
      <c r="T87" s="11">
        <v>717.66769299999999</v>
      </c>
      <c r="U87" s="11">
        <v>653.74193100000002</v>
      </c>
      <c r="V87" s="11">
        <v>1142.267094</v>
      </c>
      <c r="W87" s="11">
        <v>2382.947619</v>
      </c>
      <c r="X87" s="11">
        <v>2595.006406</v>
      </c>
      <c r="Y87" s="11">
        <v>2722.6374510000001</v>
      </c>
      <c r="Z87" s="11">
        <v>3417.776777</v>
      </c>
      <c r="AA87" s="11">
        <v>3161.5305229999999</v>
      </c>
      <c r="AB87" s="11">
        <v>3228.402149</v>
      </c>
      <c r="AC87" s="11">
        <v>3228.7603429999999</v>
      </c>
      <c r="AD87" s="11">
        <v>3794.6299739999999</v>
      </c>
      <c r="AE87" s="11">
        <v>3848.1958570000002</v>
      </c>
    </row>
    <row r="88" spans="1:31" ht="13.5" customHeight="1" x14ac:dyDescent="0.15">
      <c r="A88" s="1"/>
      <c r="B88" s="16" t="s">
        <v>381</v>
      </c>
      <c r="C88" s="13">
        <v>6.2772050000000013</v>
      </c>
      <c r="D88" s="14">
        <v>7.0673110000000001</v>
      </c>
      <c r="E88" s="14">
        <v>3.9474909999999999</v>
      </c>
      <c r="F88" s="14">
        <v>55.738</v>
      </c>
      <c r="G88" s="14">
        <v>2.5880000000000001</v>
      </c>
      <c r="H88" s="14">
        <v>6.9020000000000001</v>
      </c>
      <c r="I88" s="14">
        <v>37.303736000000001</v>
      </c>
      <c r="J88" s="14">
        <v>25.467452000000002</v>
      </c>
      <c r="K88" s="14">
        <v>1.5816849999999998</v>
      </c>
      <c r="L88" s="14">
        <v>5.061922</v>
      </c>
      <c r="M88" s="14">
        <v>5.3009000000000004</v>
      </c>
      <c r="N88" s="14">
        <v>4.5598020000000004</v>
      </c>
      <c r="O88" s="14">
        <v>4.880293</v>
      </c>
      <c r="P88" s="14">
        <v>3.35114</v>
      </c>
      <c r="Q88" s="14">
        <v>16.460633000000001</v>
      </c>
      <c r="R88" s="14">
        <v>9.5119349999999994</v>
      </c>
      <c r="S88" s="14">
        <v>21.820720999999999</v>
      </c>
      <c r="T88" s="14">
        <v>30.123200000000001</v>
      </c>
      <c r="U88" s="14">
        <v>138.87361799999999</v>
      </c>
      <c r="V88" s="14">
        <v>27.763155000000001</v>
      </c>
      <c r="W88" s="14">
        <v>15.732915999999999</v>
      </c>
      <c r="X88" s="14">
        <v>28.954270000000001</v>
      </c>
      <c r="Y88" s="14">
        <v>7.1155140000000001</v>
      </c>
      <c r="Z88" s="14">
        <v>13.72298</v>
      </c>
      <c r="AA88" s="14">
        <v>10.436328</v>
      </c>
      <c r="AB88" s="14">
        <v>4.4402299999999997</v>
      </c>
      <c r="AC88" s="14">
        <v>108.718406</v>
      </c>
      <c r="AD88" s="14">
        <v>136.72304099999999</v>
      </c>
      <c r="AE88" s="14">
        <v>63.369869999999999</v>
      </c>
    </row>
    <row r="89" spans="1:31" ht="13.5" customHeight="1" x14ac:dyDescent="0.15">
      <c r="A89" s="1"/>
      <c r="B89" s="15" t="s">
        <v>382</v>
      </c>
      <c r="C89" s="10">
        <v>217.98172899999997</v>
      </c>
      <c r="D89" s="11">
        <v>170.55785900000001</v>
      </c>
      <c r="E89" s="11">
        <v>220.554328</v>
      </c>
      <c r="F89" s="11">
        <v>394.81299999999987</v>
      </c>
      <c r="G89" s="11">
        <v>679.00099999999998</v>
      </c>
      <c r="H89" s="11">
        <v>603.67701223475149</v>
      </c>
      <c r="I89" s="11">
        <v>509.70894600000003</v>
      </c>
      <c r="J89" s="11">
        <v>225.63436199999998</v>
      </c>
      <c r="K89" s="11">
        <v>164.56883099999999</v>
      </c>
      <c r="L89" s="11">
        <v>289.76680599999997</v>
      </c>
      <c r="M89" s="11">
        <v>316.54879799999998</v>
      </c>
      <c r="N89" s="11">
        <v>343.63039300000003</v>
      </c>
      <c r="O89" s="11">
        <v>354.06591500000002</v>
      </c>
      <c r="P89" s="11">
        <v>825.57518700000003</v>
      </c>
      <c r="Q89" s="11">
        <v>942.68093999999996</v>
      </c>
      <c r="R89" s="11">
        <v>944.99991399999999</v>
      </c>
      <c r="S89" s="11">
        <v>1884.2977969999999</v>
      </c>
      <c r="T89" s="11">
        <v>3729.7433930000002</v>
      </c>
      <c r="U89" s="11">
        <v>1695.251381</v>
      </c>
      <c r="V89" s="11">
        <v>2348.3950840000002</v>
      </c>
      <c r="W89" s="11">
        <v>3638.2808770000001</v>
      </c>
      <c r="X89" s="11">
        <v>4084.6279060000002</v>
      </c>
      <c r="Y89" s="11">
        <v>4967.9226099999996</v>
      </c>
      <c r="Z89" s="11">
        <v>3462.664381</v>
      </c>
      <c r="AA89" s="11">
        <v>1977.6638399999999</v>
      </c>
      <c r="AB89" s="11">
        <v>2251.0801569999999</v>
      </c>
      <c r="AC89" s="11">
        <v>2930.095523</v>
      </c>
      <c r="AD89" s="11">
        <v>3625.2680700000001</v>
      </c>
      <c r="AE89" s="11">
        <v>3256.4306029999998</v>
      </c>
    </row>
    <row r="90" spans="1:31" ht="13.5" customHeight="1" x14ac:dyDescent="0.15">
      <c r="A90" s="1"/>
      <c r="B90" s="16" t="s">
        <v>383</v>
      </c>
      <c r="C90" s="13">
        <v>1.5100000000000001E-4</v>
      </c>
      <c r="D90" s="14">
        <v>1.8245999999999998E-2</v>
      </c>
      <c r="E90" s="14">
        <v>1.5829819999999999</v>
      </c>
      <c r="F90" s="14"/>
      <c r="G90" s="14">
        <v>0.184</v>
      </c>
      <c r="H90" s="14">
        <v>0.13800000000000001</v>
      </c>
      <c r="I90" s="14">
        <v>0.16176199999999999</v>
      </c>
      <c r="J90" s="14">
        <v>0.10428899999999998</v>
      </c>
      <c r="K90" s="14">
        <v>5.7006999999999988E-2</v>
      </c>
      <c r="L90" s="14">
        <v>5.1310000000000001E-3</v>
      </c>
      <c r="M90" s="14">
        <v>1.699E-3</v>
      </c>
      <c r="N90" s="14">
        <v>3.2898999999999998E-2</v>
      </c>
      <c r="O90" s="14">
        <v>1.3362000000000001E-2</v>
      </c>
      <c r="P90" s="14">
        <v>6.9231000000000001E-2</v>
      </c>
      <c r="Q90" s="14">
        <v>2.0600000000000002E-3</v>
      </c>
      <c r="R90" s="14">
        <v>3.2490000000000002E-3</v>
      </c>
      <c r="S90" s="14">
        <v>0.40529300000000001</v>
      </c>
      <c r="T90" s="14">
        <v>0.54529499999999997</v>
      </c>
      <c r="U90" s="14">
        <v>0.92182299999999995</v>
      </c>
      <c r="V90" s="14">
        <v>0.57455599999999996</v>
      </c>
      <c r="W90" s="14">
        <v>0.59780900000000003</v>
      </c>
      <c r="X90" s="14">
        <v>0.63505599999999995</v>
      </c>
      <c r="Y90" s="14">
        <v>0.69193899999999997</v>
      </c>
      <c r="Z90" s="14">
        <v>0.85703200000000002</v>
      </c>
      <c r="AA90" s="14">
        <v>0.18073</v>
      </c>
      <c r="AB90" s="14">
        <v>0.218085</v>
      </c>
      <c r="AC90" s="14">
        <v>0.14637600000000001</v>
      </c>
      <c r="AD90" s="14">
        <v>0.31085699999999999</v>
      </c>
      <c r="AE90" s="14">
        <v>0.468169</v>
      </c>
    </row>
    <row r="91" spans="1:31" ht="13.5" customHeight="1" x14ac:dyDescent="0.15">
      <c r="A91" s="1"/>
      <c r="B91" s="16" t="s">
        <v>384</v>
      </c>
      <c r="C91" s="10"/>
      <c r="D91" s="11"/>
      <c r="E91" s="11"/>
      <c r="F91" s="11"/>
      <c r="G91" s="11"/>
      <c r="H91" s="11">
        <v>0.14288436181434702</v>
      </c>
      <c r="I91" s="11">
        <v>0.33912100000000001</v>
      </c>
      <c r="J91" s="11">
        <v>3.1199999999999999E-4</v>
      </c>
      <c r="K91" s="11">
        <v>2.7805499999999999</v>
      </c>
      <c r="L91" s="11">
        <v>0.55989500000000003</v>
      </c>
      <c r="M91" s="11">
        <v>0.87540099999999998</v>
      </c>
      <c r="N91" s="11">
        <v>4.9899999999999999E-4</v>
      </c>
      <c r="O91" s="11">
        <v>2.8400000000000002E-4</v>
      </c>
      <c r="P91" s="11">
        <v>1.3528E-2</v>
      </c>
      <c r="Q91" s="11">
        <v>9.0374739999999996</v>
      </c>
      <c r="R91" s="11">
        <v>15.592430999999999</v>
      </c>
      <c r="S91" s="11">
        <v>26.951559</v>
      </c>
      <c r="T91" s="11">
        <v>132.42950500000001</v>
      </c>
      <c r="U91" s="11">
        <v>10.244844000000001</v>
      </c>
      <c r="V91" s="11">
        <v>127.006657</v>
      </c>
      <c r="W91" s="11">
        <v>159.64248499999999</v>
      </c>
      <c r="X91" s="11">
        <v>86.838823000000005</v>
      </c>
      <c r="Y91" s="11">
        <v>129.82145199999999</v>
      </c>
      <c r="Z91" s="11">
        <v>186.356931</v>
      </c>
      <c r="AA91" s="11">
        <v>210.918949</v>
      </c>
      <c r="AB91" s="11">
        <v>163.661531</v>
      </c>
      <c r="AC91" s="11">
        <v>201.78811300000001</v>
      </c>
      <c r="AD91" s="11">
        <v>217.569683</v>
      </c>
      <c r="AE91" s="11">
        <v>207.15748300000001</v>
      </c>
    </row>
    <row r="92" spans="1:31" ht="13.5" customHeight="1" x14ac:dyDescent="0.15">
      <c r="A92" s="1"/>
      <c r="B92" s="16" t="s">
        <v>385</v>
      </c>
      <c r="C92" s="13"/>
      <c r="D92" s="14"/>
      <c r="E92" s="14"/>
      <c r="F92" s="14"/>
      <c r="G92" s="14"/>
      <c r="H92" s="14"/>
      <c r="I92" s="14">
        <v>0.38838</v>
      </c>
      <c r="J92" s="14">
        <v>1.5252999999999999E-2</v>
      </c>
      <c r="K92" s="14">
        <v>0.18174299999999988</v>
      </c>
      <c r="L92" s="14">
        <v>1.7010149999999999</v>
      </c>
      <c r="M92" s="14">
        <v>0.26330100000000001</v>
      </c>
      <c r="N92" s="14">
        <v>0.67950200000000005</v>
      </c>
      <c r="O92" s="14">
        <v>1.3084999999999999E-2</v>
      </c>
      <c r="P92" s="14">
        <v>1.915483</v>
      </c>
      <c r="Q92" s="14">
        <v>6.2220000000000001E-3</v>
      </c>
      <c r="R92" s="14">
        <v>2.0094000000000001E-2</v>
      </c>
      <c r="S92" s="14">
        <v>4.1352E-2</v>
      </c>
      <c r="T92" s="14">
        <v>8.6080000000000004E-2</v>
      </c>
      <c r="U92" s="14">
        <v>3.764E-2</v>
      </c>
      <c r="V92" s="14">
        <v>5.9304000000000003E-2</v>
      </c>
      <c r="W92" s="14">
        <v>0.155749</v>
      </c>
      <c r="X92" s="14">
        <v>0.648976</v>
      </c>
      <c r="Y92" s="14">
        <v>9.3067609999999998</v>
      </c>
      <c r="Z92" s="14">
        <v>15.961714000000001</v>
      </c>
      <c r="AA92" s="14">
        <v>0.31687100000000001</v>
      </c>
      <c r="AB92" s="14">
        <v>0.436948</v>
      </c>
      <c r="AC92" s="14">
        <v>2.6639529999999998</v>
      </c>
      <c r="AD92" s="14">
        <v>0.76224700000000001</v>
      </c>
      <c r="AE92" s="14">
        <v>0.95661099999999999</v>
      </c>
    </row>
    <row r="93" spans="1:31" ht="13.5" customHeight="1" x14ac:dyDescent="0.15">
      <c r="A93" s="1"/>
      <c r="B93" s="16" t="s">
        <v>386</v>
      </c>
      <c r="C93" s="10">
        <v>3.327735000000001</v>
      </c>
      <c r="D93" s="11">
        <v>1.8554520000000001</v>
      </c>
      <c r="E93" s="11">
        <v>4.8250169999999999</v>
      </c>
      <c r="F93" s="11">
        <v>11.12</v>
      </c>
      <c r="G93" s="11">
        <v>16.318999999999996</v>
      </c>
      <c r="H93" s="11">
        <v>15.048000000000002</v>
      </c>
      <c r="I93" s="11">
        <v>16.999112</v>
      </c>
      <c r="J93" s="11">
        <v>10.988804000000002</v>
      </c>
      <c r="K93" s="11">
        <v>6.0122549999999997</v>
      </c>
      <c r="L93" s="11">
        <v>9.3478379999999994</v>
      </c>
      <c r="M93" s="11">
        <v>4.3333000000000004</v>
      </c>
      <c r="N93" s="11">
        <v>6.8137999999999996</v>
      </c>
      <c r="O93" s="11">
        <v>9.2214799999999997</v>
      </c>
      <c r="P93" s="11">
        <v>20.178730000000002</v>
      </c>
      <c r="Q93" s="11">
        <v>18.778984999999999</v>
      </c>
      <c r="R93" s="11">
        <v>19.978323</v>
      </c>
      <c r="S93" s="11">
        <v>11.611238999999999</v>
      </c>
      <c r="T93" s="11">
        <v>16.29598</v>
      </c>
      <c r="U93" s="11">
        <v>18.942972999999999</v>
      </c>
      <c r="V93" s="11">
        <v>37.968556999999997</v>
      </c>
      <c r="W93" s="11">
        <v>35.057805999999999</v>
      </c>
      <c r="X93" s="11">
        <v>28.219571999999999</v>
      </c>
      <c r="Y93" s="11">
        <v>51.782052</v>
      </c>
      <c r="Z93" s="11">
        <v>45.741430999999999</v>
      </c>
      <c r="AA93" s="11">
        <v>54.518078000000003</v>
      </c>
      <c r="AB93" s="11">
        <v>75.273047000000005</v>
      </c>
      <c r="AC93" s="11">
        <v>57.000315999999998</v>
      </c>
      <c r="AD93" s="11">
        <v>68.761184</v>
      </c>
      <c r="AE93" s="11">
        <v>97.809409000000002</v>
      </c>
    </row>
    <row r="94" spans="1:31" ht="13.5" customHeight="1" x14ac:dyDescent="0.15">
      <c r="A94" s="1"/>
      <c r="B94" s="16" t="s">
        <v>387</v>
      </c>
      <c r="C94" s="13">
        <v>31.948308999999998</v>
      </c>
      <c r="D94" s="14">
        <v>38.104506000000001</v>
      </c>
      <c r="E94" s="14">
        <v>47.900962999999997</v>
      </c>
      <c r="F94" s="14"/>
      <c r="G94" s="14"/>
      <c r="H94" s="14">
        <v>9.01445272525212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>
        <v>4.7658719999999999</v>
      </c>
      <c r="W94" s="14">
        <v>3.0770089999999999</v>
      </c>
      <c r="X94" s="14">
        <v>3.7602600000000002</v>
      </c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388</v>
      </c>
      <c r="C95" s="10"/>
      <c r="D95" s="11"/>
      <c r="E95" s="11"/>
      <c r="F95" s="11"/>
      <c r="G95" s="11"/>
      <c r="H95" s="11"/>
      <c r="I95" s="11">
        <v>8.7699999999999996E-4</v>
      </c>
      <c r="J95" s="11">
        <v>9.4899999999999997E-4</v>
      </c>
      <c r="K95" s="11">
        <v>2.0270000000000002E-3</v>
      </c>
      <c r="L95" s="11">
        <v>1.3872000000000001E-2</v>
      </c>
      <c r="M95" s="11">
        <v>0.13899600000000001</v>
      </c>
      <c r="N95" s="11">
        <v>4.2995999999999999E-2</v>
      </c>
      <c r="O95" s="11">
        <v>4.5719999999999997E-3</v>
      </c>
      <c r="P95" s="11">
        <v>3.6000000000000001E-5</v>
      </c>
      <c r="Q95" s="11">
        <v>4.8000000000000001E-5</v>
      </c>
      <c r="R95" s="11">
        <v>4.08E-4</v>
      </c>
      <c r="S95" s="11"/>
      <c r="T95" s="11"/>
      <c r="U95" s="11">
        <v>1.7904E-2</v>
      </c>
      <c r="V95" s="11">
        <v>0.10050000000000001</v>
      </c>
      <c r="W95" s="11">
        <v>5.0000000000000004E-6</v>
      </c>
      <c r="X95" s="11">
        <v>1.7E-5</v>
      </c>
      <c r="Y95" s="11">
        <v>0.13428799999999999</v>
      </c>
      <c r="Z95" s="11">
        <v>0.16173599999999999</v>
      </c>
      <c r="AA95" s="11">
        <v>0.115243</v>
      </c>
      <c r="AB95" s="11">
        <v>0.16625999999999999</v>
      </c>
      <c r="AC95" s="11"/>
      <c r="AD95" s="11">
        <v>1.6753000000000001E-2</v>
      </c>
      <c r="AE95" s="11">
        <v>1.3759E-2</v>
      </c>
    </row>
    <row r="96" spans="1:31" ht="13.5" customHeight="1" x14ac:dyDescent="0.15">
      <c r="A96" s="1"/>
      <c r="B96" s="16" t="s">
        <v>389</v>
      </c>
      <c r="C96" s="13"/>
      <c r="D96" s="14"/>
      <c r="E96" s="14"/>
      <c r="F96" s="14"/>
      <c r="G96" s="14"/>
      <c r="H96" s="14"/>
      <c r="I96" s="14">
        <v>2.3994840000000002</v>
      </c>
      <c r="J96" s="14"/>
      <c r="K96" s="14">
        <v>3.3300000000000002E-4</v>
      </c>
      <c r="L96" s="14"/>
      <c r="M96" s="14"/>
      <c r="N96" s="14">
        <v>0.21149999999999999</v>
      </c>
      <c r="O96" s="14"/>
      <c r="P96" s="14"/>
      <c r="Q96" s="14">
        <v>1.4859999999999999E-3</v>
      </c>
      <c r="R96" s="14"/>
      <c r="S96" s="14"/>
      <c r="T96" s="14"/>
      <c r="U96" s="14">
        <v>5.5199999999999997E-4</v>
      </c>
      <c r="V96" s="14">
        <v>0.21502299999999999</v>
      </c>
      <c r="W96" s="14">
        <v>1.7E-5</v>
      </c>
      <c r="X96" s="14"/>
      <c r="Y96" s="14"/>
      <c r="Z96" s="14">
        <v>8.6000000000000003E-5</v>
      </c>
      <c r="AA96" s="14">
        <v>6.2269999999999999E-3</v>
      </c>
      <c r="AB96" s="14"/>
      <c r="AC96" s="14"/>
      <c r="AD96" s="14">
        <v>2.2759999999999998E-3</v>
      </c>
      <c r="AE96" s="14">
        <v>5.4199999999999995E-4</v>
      </c>
    </row>
    <row r="97" spans="1:31" ht="13.5" customHeight="1" x14ac:dyDescent="0.15">
      <c r="A97" s="1"/>
      <c r="B97" s="16" t="s">
        <v>390</v>
      </c>
      <c r="C97" s="10">
        <v>20.466745</v>
      </c>
      <c r="D97" s="11">
        <v>12.303618</v>
      </c>
      <c r="E97" s="11">
        <v>16.861393</v>
      </c>
      <c r="F97" s="11">
        <v>25.722000000000008</v>
      </c>
      <c r="G97" s="11">
        <v>30.731000000000002</v>
      </c>
      <c r="H97" s="11">
        <v>18.548999999999999</v>
      </c>
      <c r="I97" s="11">
        <v>27.525024999999999</v>
      </c>
      <c r="J97" s="11">
        <v>6.3132100000000033</v>
      </c>
      <c r="K97" s="11">
        <v>5.5917969999999997</v>
      </c>
      <c r="L97" s="11">
        <v>8.3020790000000009</v>
      </c>
      <c r="M97" s="11">
        <v>6.3225009999999999</v>
      </c>
      <c r="N97" s="11">
        <v>10.7441</v>
      </c>
      <c r="O97" s="11">
        <v>11.813866000000001</v>
      </c>
      <c r="P97" s="11">
        <v>12.339620999999999</v>
      </c>
      <c r="Q97" s="11">
        <v>21.542182</v>
      </c>
      <c r="R97" s="11">
        <v>12.546173</v>
      </c>
      <c r="S97" s="11">
        <v>25.823630000000001</v>
      </c>
      <c r="T97" s="11">
        <v>31.963643000000001</v>
      </c>
      <c r="U97" s="11">
        <v>108.399316</v>
      </c>
      <c r="V97" s="11">
        <v>146.91604599999999</v>
      </c>
      <c r="W97" s="11">
        <v>341.172147</v>
      </c>
      <c r="X97" s="11">
        <v>162.368663</v>
      </c>
      <c r="Y97" s="11">
        <v>110.28230499999999</v>
      </c>
      <c r="Z97" s="11">
        <v>62.424121999999997</v>
      </c>
      <c r="AA97" s="11">
        <v>62.246591000000002</v>
      </c>
      <c r="AB97" s="11">
        <v>61.454287000000001</v>
      </c>
      <c r="AC97" s="11">
        <v>68.368341000000001</v>
      </c>
      <c r="AD97" s="11">
        <v>74.672532000000004</v>
      </c>
      <c r="AE97" s="11">
        <v>99.497776999999999</v>
      </c>
    </row>
    <row r="98" spans="1:31" ht="13.5" customHeight="1" x14ac:dyDescent="0.15">
      <c r="A98" s="1"/>
      <c r="B98" s="16" t="s">
        <v>391</v>
      </c>
      <c r="C98" s="13"/>
      <c r="D98" s="14"/>
      <c r="E98" s="14"/>
      <c r="F98" s="14"/>
      <c r="G98" s="14"/>
      <c r="H98" s="14"/>
      <c r="I98" s="14">
        <v>6.6138000000000002E-2</v>
      </c>
      <c r="J98" s="14">
        <v>3.0000000000000001E-6</v>
      </c>
      <c r="K98" s="14">
        <v>0.13642199999999999</v>
      </c>
      <c r="L98" s="14">
        <v>1.7496000000000001E-2</v>
      </c>
      <c r="M98" s="14">
        <v>7.4009999999999996E-3</v>
      </c>
      <c r="N98" s="14">
        <v>3.8599000000000001E-2</v>
      </c>
      <c r="O98" s="14">
        <v>2.8440000000000002E-3</v>
      </c>
      <c r="P98" s="14">
        <v>5.7482999999999999E-2</v>
      </c>
      <c r="Q98" s="14">
        <v>0.15093799999999999</v>
      </c>
      <c r="R98" s="14">
        <v>0.52912199999999998</v>
      </c>
      <c r="S98" s="14">
        <v>0.57849399999999995</v>
      </c>
      <c r="T98" s="14">
        <v>1.858255</v>
      </c>
      <c r="U98" s="14">
        <v>0.19104499999999999</v>
      </c>
      <c r="V98" s="14">
        <v>0.19006899999999999</v>
      </c>
      <c r="W98" s="14">
        <v>0.20516599999999999</v>
      </c>
      <c r="X98" s="14">
        <v>0.67759100000000005</v>
      </c>
      <c r="Y98" s="14">
        <v>7.9750680000000003</v>
      </c>
      <c r="Z98" s="14">
        <v>15.781416</v>
      </c>
      <c r="AA98" s="14">
        <v>18.971796999999999</v>
      </c>
      <c r="AB98" s="14">
        <v>13.839232000000001</v>
      </c>
      <c r="AC98" s="14">
        <v>13.546614999999999</v>
      </c>
      <c r="AD98" s="14">
        <v>13.769406</v>
      </c>
      <c r="AE98" s="14">
        <v>32.469405999999999</v>
      </c>
    </row>
    <row r="99" spans="1:31" ht="13.5" customHeight="1" x14ac:dyDescent="0.15">
      <c r="A99" s="1"/>
      <c r="B99" s="16" t="s">
        <v>392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>
        <v>1.279E-3</v>
      </c>
      <c r="X99" s="11"/>
      <c r="Y99" s="11">
        <v>0.15701200000000001</v>
      </c>
      <c r="Z99" s="11">
        <v>1.665E-3</v>
      </c>
      <c r="AA99" s="11">
        <v>0.16777400000000001</v>
      </c>
      <c r="AB99" s="11">
        <v>1.7482999999999999E-2</v>
      </c>
      <c r="AC99" s="11">
        <v>1.1130150000000001</v>
      </c>
      <c r="AD99" s="11">
        <v>3.8463609999999999</v>
      </c>
      <c r="AE99" s="11">
        <v>0.345557</v>
      </c>
    </row>
    <row r="100" spans="1:31" ht="13.5" customHeight="1" x14ac:dyDescent="0.15">
      <c r="A100" s="1"/>
      <c r="B100" s="16" t="s">
        <v>393</v>
      </c>
      <c r="C100" s="13"/>
      <c r="D100" s="14"/>
      <c r="E100" s="14"/>
      <c r="F100" s="14"/>
      <c r="G100" s="14"/>
      <c r="H100" s="14"/>
      <c r="I100" s="14">
        <v>9.3729999999999994E-3</v>
      </c>
      <c r="J100" s="14">
        <v>0.10936299999999997</v>
      </c>
      <c r="K100" s="14"/>
      <c r="L100" s="14">
        <v>3.4E-5</v>
      </c>
      <c r="M100" s="14">
        <v>2.35E-2</v>
      </c>
      <c r="N100" s="14">
        <v>0.1042</v>
      </c>
      <c r="O100" s="14">
        <v>8.5979999999999997E-3</v>
      </c>
      <c r="P100" s="14">
        <v>7.2309999999999999E-2</v>
      </c>
      <c r="Q100" s="14">
        <v>1.1785969999999999</v>
      </c>
      <c r="R100" s="14">
        <v>0.38902100000000001</v>
      </c>
      <c r="S100" s="14">
        <v>0.107807</v>
      </c>
      <c r="T100" s="14">
        <v>3.2044999999999997E-2</v>
      </c>
      <c r="U100" s="14">
        <v>4.4594000000000002E-2</v>
      </c>
      <c r="V100" s="14">
        <v>4.4857000000000001E-2</v>
      </c>
      <c r="W100" s="14">
        <v>0.19070300000000001</v>
      </c>
      <c r="X100" s="14">
        <v>0.58992199999999995</v>
      </c>
      <c r="Y100" s="14">
        <v>0.23058600000000001</v>
      </c>
      <c r="Z100" s="14">
        <v>9.1497329999999994</v>
      </c>
      <c r="AA100" s="14">
        <v>4.6978809999999998</v>
      </c>
      <c r="AB100" s="14">
        <v>1.467446</v>
      </c>
      <c r="AC100" s="14">
        <v>5.1688549999999998</v>
      </c>
      <c r="AD100" s="14">
        <v>7.0235659999999998</v>
      </c>
      <c r="AE100" s="14">
        <v>2.760869</v>
      </c>
    </row>
    <row r="101" spans="1:31" ht="13.5" customHeight="1" x14ac:dyDescent="0.15">
      <c r="A101" s="1"/>
      <c r="B101" s="16" t="s">
        <v>394</v>
      </c>
      <c r="C101" s="10">
        <v>42.258583999999999</v>
      </c>
      <c r="D101" s="11">
        <v>28.866774999999993</v>
      </c>
      <c r="E101" s="11">
        <v>25.278813</v>
      </c>
      <c r="F101" s="11">
        <v>44.847999999999999</v>
      </c>
      <c r="G101" s="11">
        <v>50.820999999999998</v>
      </c>
      <c r="H101" s="11">
        <v>56.690000000000005</v>
      </c>
      <c r="I101" s="11">
        <v>40.548871999999996</v>
      </c>
      <c r="J101" s="11">
        <v>14.593767</v>
      </c>
      <c r="K101" s="11">
        <v>11.706759000000003</v>
      </c>
      <c r="L101" s="11">
        <v>12.810373</v>
      </c>
      <c r="M101" s="11">
        <v>7.5385980000000004</v>
      </c>
      <c r="N101" s="11">
        <v>18.343198999999998</v>
      </c>
      <c r="O101" s="11">
        <v>13.904461</v>
      </c>
      <c r="P101" s="11">
        <v>25.606425000000002</v>
      </c>
      <c r="Q101" s="11">
        <v>24.980499999999999</v>
      </c>
      <c r="R101" s="11">
        <v>45.250717000000002</v>
      </c>
      <c r="S101" s="11">
        <v>93.105822000000003</v>
      </c>
      <c r="T101" s="11">
        <v>70.316226999999998</v>
      </c>
      <c r="U101" s="11">
        <v>73.246869000000004</v>
      </c>
      <c r="V101" s="11">
        <v>45.667513999999997</v>
      </c>
      <c r="W101" s="11">
        <v>100.843948</v>
      </c>
      <c r="X101" s="11">
        <v>127.405365</v>
      </c>
      <c r="Y101" s="11">
        <v>150.712873</v>
      </c>
      <c r="Z101" s="11">
        <v>143.765457</v>
      </c>
      <c r="AA101" s="11">
        <v>150.37392199999999</v>
      </c>
      <c r="AB101" s="11">
        <v>143.091397</v>
      </c>
      <c r="AC101" s="11">
        <v>140.67079699999999</v>
      </c>
      <c r="AD101" s="11">
        <v>178.29504399999999</v>
      </c>
      <c r="AE101" s="11">
        <v>224.809763</v>
      </c>
    </row>
    <row r="102" spans="1:31" ht="13.5" customHeight="1" x14ac:dyDescent="0.15">
      <c r="A102" s="1"/>
      <c r="B102" s="16" t="s">
        <v>395</v>
      </c>
      <c r="C102" s="13">
        <v>12.345390000000004</v>
      </c>
      <c r="D102" s="14">
        <v>1.9667650000000001</v>
      </c>
      <c r="E102" s="14">
        <v>4.3432620000000002</v>
      </c>
      <c r="F102" s="14">
        <v>12.537000000000001</v>
      </c>
      <c r="G102" s="14">
        <v>82.159000000000006</v>
      </c>
      <c r="H102" s="14">
        <v>17.291</v>
      </c>
      <c r="I102" s="14">
        <v>39.575012999999998</v>
      </c>
      <c r="J102" s="14">
        <v>19.359207000000001</v>
      </c>
      <c r="K102" s="14">
        <v>9.0269949999999977</v>
      </c>
      <c r="L102" s="14">
        <v>2.5638890000000001</v>
      </c>
      <c r="M102" s="14">
        <v>7.2781010000000004</v>
      </c>
      <c r="N102" s="14">
        <v>10.635199</v>
      </c>
      <c r="O102" s="14">
        <v>5.8459659999999998</v>
      </c>
      <c r="P102" s="14">
        <v>22.155692999999999</v>
      </c>
      <c r="Q102" s="14">
        <v>12.02159</v>
      </c>
      <c r="R102" s="14">
        <v>6.8999600000000001</v>
      </c>
      <c r="S102" s="14">
        <v>11.204898999999999</v>
      </c>
      <c r="T102" s="14">
        <v>9.181146</v>
      </c>
      <c r="U102" s="14">
        <v>17.309063999999999</v>
      </c>
      <c r="V102" s="14">
        <v>13.015433</v>
      </c>
      <c r="W102" s="14">
        <v>39.030054999999997</v>
      </c>
      <c r="X102" s="14">
        <v>66.255701999999999</v>
      </c>
      <c r="Y102" s="14">
        <v>41.222192</v>
      </c>
      <c r="Z102" s="14">
        <v>36.786476</v>
      </c>
      <c r="AA102" s="14">
        <v>25.069534999999998</v>
      </c>
      <c r="AB102" s="14">
        <v>42.075851</v>
      </c>
      <c r="AC102" s="14">
        <v>47.026314999999997</v>
      </c>
      <c r="AD102" s="14">
        <v>37.408585000000002</v>
      </c>
      <c r="AE102" s="14">
        <v>24.208169999999999</v>
      </c>
    </row>
    <row r="103" spans="1:31" ht="13.5" customHeight="1" x14ac:dyDescent="0.15">
      <c r="A103" s="1"/>
      <c r="B103" s="16" t="s">
        <v>396</v>
      </c>
      <c r="C103" s="10"/>
      <c r="D103" s="11"/>
      <c r="E103" s="11"/>
      <c r="F103" s="11">
        <v>220.30199999999988</v>
      </c>
      <c r="G103" s="11">
        <v>438.11099999999999</v>
      </c>
      <c r="H103" s="11">
        <v>10.166675147685</v>
      </c>
      <c r="I103" s="11">
        <v>288.30027999999999</v>
      </c>
      <c r="J103" s="11">
        <v>107.28616499999998</v>
      </c>
      <c r="K103" s="11">
        <v>50.301879999999983</v>
      </c>
      <c r="L103" s="11">
        <v>110.382644</v>
      </c>
      <c r="M103" s="11">
        <v>141.39230000000001</v>
      </c>
      <c r="N103" s="11">
        <v>151.26910000000001</v>
      </c>
      <c r="O103" s="11">
        <v>99.849925999999996</v>
      </c>
      <c r="P103" s="11">
        <v>233.92796999999999</v>
      </c>
      <c r="Q103" s="11">
        <v>436.26575300000002</v>
      </c>
      <c r="R103" s="11">
        <v>415.966048</v>
      </c>
      <c r="S103" s="11">
        <v>439.57888700000001</v>
      </c>
      <c r="T103" s="11">
        <v>1325.149936</v>
      </c>
      <c r="U103" s="11">
        <v>458.753894</v>
      </c>
      <c r="V103" s="11">
        <v>1076.206469</v>
      </c>
      <c r="W103" s="11">
        <v>1680.8668379999999</v>
      </c>
      <c r="X103" s="11">
        <v>2505.6591330000001</v>
      </c>
      <c r="Y103" s="11">
        <v>2593.6372670000001</v>
      </c>
      <c r="Z103" s="11">
        <v>1589.8061499999999</v>
      </c>
      <c r="AA103" s="11">
        <v>992.64044000000001</v>
      </c>
      <c r="AB103" s="11">
        <v>850.61345100000005</v>
      </c>
      <c r="AC103" s="11">
        <v>1302.7144229999999</v>
      </c>
      <c r="AD103" s="11">
        <v>1551.1177889999999</v>
      </c>
      <c r="AE103" s="11">
        <v>1204.459341</v>
      </c>
    </row>
    <row r="104" spans="1:31" ht="13.5" customHeight="1" x14ac:dyDescent="0.15">
      <c r="A104" s="1"/>
      <c r="B104" s="16" t="s">
        <v>397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>
        <v>7.5626449999999998</v>
      </c>
      <c r="X104" s="14">
        <v>6.6100000000000002E-4</v>
      </c>
      <c r="Y104" s="14">
        <v>3.3070270000000002</v>
      </c>
      <c r="Z104" s="14">
        <v>7.4373550000000002</v>
      </c>
      <c r="AA104" s="14">
        <v>9.1201600000000003</v>
      </c>
      <c r="AB104" s="14">
        <v>25.298245000000001</v>
      </c>
      <c r="AC104" s="14">
        <v>16.708997</v>
      </c>
      <c r="AD104" s="14">
        <v>37.312364000000002</v>
      </c>
      <c r="AE104" s="14">
        <v>11.008293999999999</v>
      </c>
    </row>
    <row r="105" spans="1:31" ht="13.5" customHeight="1" x14ac:dyDescent="0.15">
      <c r="A105" s="1"/>
      <c r="B105" s="16" t="s">
        <v>398</v>
      </c>
      <c r="C105" s="10"/>
      <c r="D105" s="11"/>
      <c r="E105" s="11"/>
      <c r="F105" s="11"/>
      <c r="G105" s="11"/>
      <c r="H105" s="11"/>
      <c r="I105" s="11">
        <v>6.3426390000000001</v>
      </c>
      <c r="J105" s="11">
        <v>2.0512539999999992</v>
      </c>
      <c r="K105" s="11"/>
      <c r="L105" s="11">
        <v>0.19638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 x14ac:dyDescent="0.15">
      <c r="A106" s="1"/>
      <c r="B106" s="16" t="s">
        <v>399</v>
      </c>
      <c r="C106" s="13">
        <v>35.337368999999988</v>
      </c>
      <c r="D106" s="14">
        <v>19.840969000000001</v>
      </c>
      <c r="E106" s="14">
        <v>17.161145999999999</v>
      </c>
      <c r="F106" s="14">
        <v>73.720999999999975</v>
      </c>
      <c r="G106" s="14">
        <v>47.128</v>
      </c>
      <c r="H106" s="14">
        <v>71.947000000000003</v>
      </c>
      <c r="I106" s="14">
        <v>45.771214999999998</v>
      </c>
      <c r="J106" s="14">
        <v>34.254407999999977</v>
      </c>
      <c r="K106" s="14">
        <v>36.266596000000007</v>
      </c>
      <c r="L106" s="14">
        <v>36.255752999999999</v>
      </c>
      <c r="M106" s="14">
        <v>28.450600000000001</v>
      </c>
      <c r="N106" s="14">
        <v>22.715699000000001</v>
      </c>
      <c r="O106" s="14">
        <v>48.596443000000001</v>
      </c>
      <c r="P106" s="14">
        <v>53.506929</v>
      </c>
      <c r="Q106" s="14">
        <v>68.841029000000006</v>
      </c>
      <c r="R106" s="14">
        <v>78.849880999999996</v>
      </c>
      <c r="S106" s="14">
        <v>735.49589900000001</v>
      </c>
      <c r="T106" s="14">
        <v>1217.6049109999999</v>
      </c>
      <c r="U106" s="14">
        <v>587.70763099999999</v>
      </c>
      <c r="V106" s="14">
        <v>304.76012700000001</v>
      </c>
      <c r="W106" s="14">
        <v>554.97536200000002</v>
      </c>
      <c r="X106" s="14">
        <v>304.86892799999998</v>
      </c>
      <c r="Y106" s="14">
        <v>1314.975011</v>
      </c>
      <c r="Z106" s="14">
        <v>1030.6475869999999</v>
      </c>
      <c r="AA106" s="14">
        <v>249.821102</v>
      </c>
      <c r="AB106" s="14">
        <v>311.154336</v>
      </c>
      <c r="AC106" s="14">
        <v>534.06572900000003</v>
      </c>
      <c r="AD106" s="14">
        <v>611.52468499999998</v>
      </c>
      <c r="AE106" s="14">
        <v>342.230885</v>
      </c>
    </row>
    <row r="107" spans="1:31" ht="13.5" customHeight="1" x14ac:dyDescent="0.15">
      <c r="A107" s="1"/>
      <c r="B107" s="16" t="s">
        <v>400</v>
      </c>
      <c r="C107" s="10">
        <v>21.506789000000001</v>
      </c>
      <c r="D107" s="11">
        <v>11.500022000000001</v>
      </c>
      <c r="E107" s="11">
        <v>1.6606810000000001</v>
      </c>
      <c r="F107" s="11">
        <v>2.2240000000000002</v>
      </c>
      <c r="G107" s="11">
        <v>1.7379999999999998</v>
      </c>
      <c r="H107" s="11">
        <v>6.431</v>
      </c>
      <c r="I107" s="11"/>
      <c r="J107" s="11"/>
      <c r="K107" s="11">
        <v>0.21173700000000001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>
        <v>0.39160800000000001</v>
      </c>
      <c r="W107" s="11">
        <v>2.1519999999999998E-3</v>
      </c>
      <c r="X107" s="11">
        <v>1.0418E-2</v>
      </c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401</v>
      </c>
      <c r="C108" s="13"/>
      <c r="D108" s="14"/>
      <c r="E108" s="14"/>
      <c r="F108" s="14"/>
      <c r="G108" s="14"/>
      <c r="H108" s="14"/>
      <c r="I108" s="14">
        <v>41.281655000000001</v>
      </c>
      <c r="J108" s="14">
        <v>30.557378</v>
      </c>
      <c r="K108" s="14">
        <v>38.81835199999999</v>
      </c>
      <c r="L108" s="14">
        <v>107.42127499999999</v>
      </c>
      <c r="M108" s="14">
        <v>116.4872</v>
      </c>
      <c r="N108" s="14">
        <v>121.97030100000001</v>
      </c>
      <c r="O108" s="14">
        <v>164.59755200000001</v>
      </c>
      <c r="P108" s="14">
        <v>420.642248</v>
      </c>
      <c r="Q108" s="14">
        <v>349.544196</v>
      </c>
      <c r="R108" s="14">
        <v>345.08168699999999</v>
      </c>
      <c r="S108" s="14">
        <v>538.31536400000005</v>
      </c>
      <c r="T108" s="14">
        <v>924.27582199999995</v>
      </c>
      <c r="U108" s="14">
        <v>418.97399200000001</v>
      </c>
      <c r="V108" s="14">
        <v>590.33684900000003</v>
      </c>
      <c r="W108" s="14">
        <v>701.62295400000005</v>
      </c>
      <c r="X108" s="14">
        <v>774.07597699999997</v>
      </c>
      <c r="Y108" s="14">
        <v>553.68529799999999</v>
      </c>
      <c r="Z108" s="14">
        <v>298.80827499999998</v>
      </c>
      <c r="AA108" s="14">
        <v>198.448442</v>
      </c>
      <c r="AB108" s="14">
        <v>562.30842399999995</v>
      </c>
      <c r="AC108" s="14">
        <v>539.08094000000006</v>
      </c>
      <c r="AD108" s="14">
        <v>822.83454900000004</v>
      </c>
      <c r="AE108" s="14">
        <v>1008.186629</v>
      </c>
    </row>
    <row r="109" spans="1:31" ht="13.5" customHeight="1" x14ac:dyDescent="0.15">
      <c r="A109" s="1"/>
      <c r="B109" s="16" t="s">
        <v>402</v>
      </c>
      <c r="C109" s="10">
        <v>47.462975999999976</v>
      </c>
      <c r="D109" s="11">
        <v>46.607579999999999</v>
      </c>
      <c r="E109" s="11">
        <v>96.494789999999995</v>
      </c>
      <c r="F109" s="11"/>
      <c r="G109" s="11"/>
      <c r="H109" s="11">
        <v>378.43899999999996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 x14ac:dyDescent="0.15">
      <c r="A110" s="1"/>
      <c r="B110" s="16" t="s">
        <v>403</v>
      </c>
      <c r="C110" s="13">
        <v>3.3276809999999992</v>
      </c>
      <c r="D110" s="14">
        <v>9.4939260000000019</v>
      </c>
      <c r="E110" s="14">
        <v>4.4452809999999996</v>
      </c>
      <c r="F110" s="14">
        <v>4.3389999999999986</v>
      </c>
      <c r="G110" s="14">
        <v>11.810000000000002</v>
      </c>
      <c r="H110" s="14">
        <v>19.81999999999999</v>
      </c>
      <c r="I110" s="14"/>
      <c r="J110" s="14"/>
      <c r="K110" s="14">
        <v>3.4743780000000002</v>
      </c>
      <c r="L110" s="14">
        <v>0.18913199999999999</v>
      </c>
      <c r="M110" s="14">
        <v>3.4359000000000002</v>
      </c>
      <c r="N110" s="14">
        <v>2.8799999999999999E-2</v>
      </c>
      <c r="O110" s="14">
        <v>0.19347600000000001</v>
      </c>
      <c r="P110" s="14">
        <v>35.089500000000001</v>
      </c>
      <c r="Q110" s="14">
        <v>0.32988000000000001</v>
      </c>
      <c r="R110" s="14">
        <v>3.8927999999999998</v>
      </c>
      <c r="S110" s="14">
        <v>1.0775520000000001</v>
      </c>
      <c r="T110" s="14">
        <v>4.548E-3</v>
      </c>
      <c r="U110" s="14">
        <v>0.45923999999999998</v>
      </c>
      <c r="V110" s="14">
        <v>0.17564299999999999</v>
      </c>
      <c r="W110" s="14">
        <v>13.276748</v>
      </c>
      <c r="X110" s="14">
        <v>22.612842000000001</v>
      </c>
      <c r="Y110" s="14">
        <v>1.4790000000000001E-3</v>
      </c>
      <c r="Z110" s="14">
        <v>18.977215000000001</v>
      </c>
      <c r="AA110" s="14">
        <v>5.0097999999999997E-2</v>
      </c>
      <c r="AB110" s="14">
        <v>4.1339999999999997E-3</v>
      </c>
      <c r="AC110" s="14">
        <v>3.2738000000000003E-2</v>
      </c>
      <c r="AD110" s="14">
        <v>4.0189000000000002E-2</v>
      </c>
      <c r="AE110" s="14">
        <v>4.7939000000000002E-2</v>
      </c>
    </row>
    <row r="111" spans="1:31" ht="13.5" customHeight="1" x14ac:dyDescent="0.15">
      <c r="A111" s="1"/>
      <c r="B111" s="15" t="s">
        <v>404</v>
      </c>
      <c r="C111" s="10">
        <v>1211.701536</v>
      </c>
      <c r="D111" s="11">
        <v>1288.460865</v>
      </c>
      <c r="E111" s="11">
        <v>1123.8379729999999</v>
      </c>
      <c r="F111" s="11">
        <v>1377.3489999999999</v>
      </c>
      <c r="G111" s="11">
        <v>1787.6880000000001</v>
      </c>
      <c r="H111" s="11">
        <v>1750.9300837374044</v>
      </c>
      <c r="I111" s="11">
        <v>1797.4720279999999</v>
      </c>
      <c r="J111" s="11">
        <v>1158.1198319999999</v>
      </c>
      <c r="K111" s="11">
        <v>2188.0661889999997</v>
      </c>
      <c r="L111" s="11">
        <v>2994.0449560000002</v>
      </c>
      <c r="M111" s="11">
        <v>3133.2748029999998</v>
      </c>
      <c r="N111" s="11">
        <v>2515.6096080000002</v>
      </c>
      <c r="O111" s="11">
        <v>2954.3629879999999</v>
      </c>
      <c r="P111" s="11">
        <v>4142.977852</v>
      </c>
      <c r="Q111" s="11">
        <v>4882.4308090000004</v>
      </c>
      <c r="R111" s="11">
        <v>6296.8004629999996</v>
      </c>
      <c r="S111" s="11">
        <v>6853.3923860000004</v>
      </c>
      <c r="T111" s="11">
        <v>9814.5485179999996</v>
      </c>
      <c r="U111" s="11">
        <v>7583.8714890000001</v>
      </c>
      <c r="V111" s="11">
        <v>9570.6005509999995</v>
      </c>
      <c r="W111" s="11">
        <v>12829.467858</v>
      </c>
      <c r="X111" s="11">
        <v>14971.468156000001</v>
      </c>
      <c r="Y111" s="11">
        <v>15000.306912</v>
      </c>
      <c r="Z111" s="11">
        <v>15169.057581999999</v>
      </c>
      <c r="AA111" s="11">
        <v>8810.9674049999994</v>
      </c>
      <c r="AB111" s="11">
        <v>7118.8845350000001</v>
      </c>
      <c r="AC111" s="11">
        <v>8921.7774530000006</v>
      </c>
      <c r="AD111" s="11">
        <v>11706.432858</v>
      </c>
      <c r="AE111" s="11">
        <v>9019.9849059999997</v>
      </c>
    </row>
    <row r="112" spans="1:31" ht="13.5" customHeight="1" x14ac:dyDescent="0.15">
      <c r="A112" s="1"/>
      <c r="B112" s="16" t="s">
        <v>405</v>
      </c>
      <c r="C112" s="13"/>
      <c r="D112" s="14"/>
      <c r="E112" s="14">
        <v>3.5660000000000002E-3</v>
      </c>
      <c r="F112" s="14"/>
      <c r="G112" s="14">
        <v>2.1000000000000001E-2</v>
      </c>
      <c r="H112" s="14">
        <v>3.2000000000000001E-2</v>
      </c>
      <c r="I112" s="14">
        <v>1.712305</v>
      </c>
      <c r="J112" s="14">
        <v>0.36250999999999994</v>
      </c>
      <c r="K112" s="14">
        <v>0.8670589999999998</v>
      </c>
      <c r="L112" s="14">
        <v>1.3053600000000001</v>
      </c>
      <c r="M112" s="14">
        <v>1.4279040000000001</v>
      </c>
      <c r="N112" s="14">
        <v>0.63239999999999996</v>
      </c>
      <c r="O112" s="14">
        <v>1.1757839999999999</v>
      </c>
      <c r="P112" s="14">
        <v>0.20055600000000001</v>
      </c>
      <c r="Q112" s="14">
        <v>4.2636E-2</v>
      </c>
      <c r="R112" s="14">
        <v>0.24682799999999999</v>
      </c>
      <c r="S112" s="14">
        <v>0.26182800000000001</v>
      </c>
      <c r="T112" s="14">
        <v>3.9084000000000001E-2</v>
      </c>
      <c r="U112" s="14">
        <v>1.02834</v>
      </c>
      <c r="V112" s="14">
        <v>5.3499999999999999E-4</v>
      </c>
      <c r="W112" s="14">
        <v>7.0730000000000003E-3</v>
      </c>
      <c r="X112" s="14">
        <v>6.1067000000000003E-2</v>
      </c>
      <c r="Y112" s="14">
        <v>1.5916E-2</v>
      </c>
      <c r="Z112" s="14">
        <v>0.212233</v>
      </c>
      <c r="AA112" s="14">
        <v>0.248283</v>
      </c>
      <c r="AB112" s="14">
        <v>3.1060999999999998E-2</v>
      </c>
      <c r="AC112" s="14">
        <v>2.8698999999999999E-2</v>
      </c>
      <c r="AD112" s="14">
        <v>0.48999399999999999</v>
      </c>
      <c r="AE112" s="14">
        <v>0.20434099999999999</v>
      </c>
    </row>
    <row r="113" spans="1:31" ht="13.5" customHeight="1" x14ac:dyDescent="0.15">
      <c r="A113" s="1"/>
      <c r="B113" s="16" t="s">
        <v>406</v>
      </c>
      <c r="C113" s="10">
        <v>1.5469999999999999E-2</v>
      </c>
      <c r="D113" s="11">
        <v>28.498812999999998</v>
      </c>
      <c r="E113" s="11">
        <v>0.51815900000000004</v>
      </c>
      <c r="F113" s="11">
        <v>1.6189999999999991</v>
      </c>
      <c r="G113" s="11">
        <v>12.603999999999999</v>
      </c>
      <c r="H113" s="11">
        <v>0.24</v>
      </c>
      <c r="I113" s="11">
        <v>4.1989229999999997</v>
      </c>
      <c r="J113" s="11">
        <v>6.910061999999999</v>
      </c>
      <c r="K113" s="11">
        <v>8.2397250000000017</v>
      </c>
      <c r="L113" s="11">
        <v>1.4616000000000001E-2</v>
      </c>
      <c r="M113" s="11">
        <v>437.18030399999998</v>
      </c>
      <c r="N113" s="11">
        <v>154.1217</v>
      </c>
      <c r="O113" s="11">
        <v>176.38117199999999</v>
      </c>
      <c r="P113" s="11">
        <v>144.06106800000001</v>
      </c>
      <c r="Q113" s="11">
        <v>58.979591999999997</v>
      </c>
      <c r="R113" s="11">
        <v>137.173956</v>
      </c>
      <c r="S113" s="11">
        <v>185.79315600000001</v>
      </c>
      <c r="T113" s="11">
        <v>109.124664</v>
      </c>
      <c r="U113" s="11">
        <v>54.320819999999998</v>
      </c>
      <c r="V113" s="11">
        <v>262.09812899999997</v>
      </c>
      <c r="W113" s="11">
        <v>329.47538800000001</v>
      </c>
      <c r="X113" s="11">
        <v>308.11361399999998</v>
      </c>
      <c r="Y113" s="11">
        <v>379.24769500000002</v>
      </c>
      <c r="Z113" s="11">
        <v>299.72381100000001</v>
      </c>
      <c r="AA113" s="11">
        <v>282.77148899999997</v>
      </c>
      <c r="AB113" s="11">
        <v>382.214405</v>
      </c>
      <c r="AC113" s="11">
        <v>312.83427999999998</v>
      </c>
      <c r="AD113" s="11">
        <v>372.02750300000002</v>
      </c>
      <c r="AE113" s="11">
        <v>259.236805</v>
      </c>
    </row>
    <row r="114" spans="1:31" ht="13.5" customHeight="1" x14ac:dyDescent="0.15">
      <c r="A114" s="1"/>
      <c r="B114" s="16" t="s">
        <v>407</v>
      </c>
      <c r="C114" s="13"/>
      <c r="D114" s="14"/>
      <c r="E114" s="14"/>
      <c r="F114" s="14"/>
      <c r="G114" s="14"/>
      <c r="H114" s="14"/>
      <c r="I114" s="14">
        <v>0.10106</v>
      </c>
      <c r="J114" s="14">
        <v>3.7109560000000008</v>
      </c>
      <c r="K114" s="14">
        <v>2.7404999999999999E-2</v>
      </c>
      <c r="L114" s="14"/>
      <c r="M114" s="14">
        <v>1.7604000000000002E-2</v>
      </c>
      <c r="N114" s="14">
        <v>1.8E-3</v>
      </c>
      <c r="O114" s="14">
        <v>0.19883999999999999</v>
      </c>
      <c r="P114" s="14">
        <v>2.1480000000000002E-3</v>
      </c>
      <c r="Q114" s="14"/>
      <c r="R114" s="14">
        <v>1.3091999999999999E-2</v>
      </c>
      <c r="S114" s="14">
        <v>6.3899999999999998E-2</v>
      </c>
      <c r="T114" s="14">
        <v>2.4888E-2</v>
      </c>
      <c r="U114" s="14">
        <v>9.2868000000000006E-2</v>
      </c>
      <c r="V114" s="14">
        <v>0.19312799999999999</v>
      </c>
      <c r="W114" s="14">
        <v>5.7064999999999998E-2</v>
      </c>
      <c r="X114" s="14">
        <v>0.16989199999999999</v>
      </c>
      <c r="Y114" s="14">
        <v>3.3308999999999998E-2</v>
      </c>
      <c r="Z114" s="14">
        <v>0.40279799999999999</v>
      </c>
      <c r="AA114" s="14">
        <v>1.5495E-2</v>
      </c>
      <c r="AB114" s="14">
        <v>7.3709999999999999E-3</v>
      </c>
      <c r="AC114" s="14">
        <v>0.111941</v>
      </c>
      <c r="AD114" s="14">
        <v>0.45746500000000001</v>
      </c>
      <c r="AE114" s="14">
        <v>4.2549999999999998E-2</v>
      </c>
    </row>
    <row r="115" spans="1:31" ht="13.5" customHeight="1" x14ac:dyDescent="0.15">
      <c r="A115" s="1"/>
      <c r="B115" s="16" t="s">
        <v>408</v>
      </c>
      <c r="C115" s="10"/>
      <c r="D115" s="11"/>
      <c r="E115" s="11"/>
      <c r="F115" s="11"/>
      <c r="G115" s="11"/>
      <c r="H115" s="11"/>
      <c r="I115" s="11">
        <v>5.5442369999999999</v>
      </c>
      <c r="J115" s="11">
        <v>0.54483099999999995</v>
      </c>
      <c r="K115" s="11">
        <v>4.1E-5</v>
      </c>
      <c r="L115" s="11">
        <v>8.7454000000000004E-2</v>
      </c>
      <c r="M115" s="11">
        <v>9.7999999999999997E-5</v>
      </c>
      <c r="N115" s="11">
        <v>1.3100000000000001E-2</v>
      </c>
      <c r="O115" s="11"/>
      <c r="P115" s="11">
        <v>168.79306199999999</v>
      </c>
      <c r="Q115" s="11">
        <v>1.3065999999999999E-2</v>
      </c>
      <c r="R115" s="11">
        <v>65.493294000000006</v>
      </c>
      <c r="S115" s="11">
        <v>98.514589999999998</v>
      </c>
      <c r="T115" s="11">
        <v>100.01207700000001</v>
      </c>
      <c r="U115" s="11">
        <v>756.34369300000003</v>
      </c>
      <c r="V115" s="11">
        <v>896.38999200000001</v>
      </c>
      <c r="W115" s="11">
        <v>1760.787875</v>
      </c>
      <c r="X115" s="11">
        <v>1233.5411140000001</v>
      </c>
      <c r="Y115" s="11">
        <v>1738.4956930000001</v>
      </c>
      <c r="Z115" s="11">
        <v>2421.3434179999999</v>
      </c>
      <c r="AA115" s="11">
        <v>1284.0838209999999</v>
      </c>
      <c r="AB115" s="11">
        <v>483.05282599999998</v>
      </c>
      <c r="AC115" s="11">
        <v>408.38314600000001</v>
      </c>
      <c r="AD115" s="11">
        <v>437.13553899999999</v>
      </c>
      <c r="AE115" s="11">
        <v>1.2336E-2</v>
      </c>
    </row>
    <row r="116" spans="1:31" ht="13.5" customHeight="1" x14ac:dyDescent="0.15">
      <c r="A116" s="1"/>
      <c r="B116" s="16" t="s">
        <v>409</v>
      </c>
      <c r="C116" s="13">
        <v>25.474081000000012</v>
      </c>
      <c r="D116" s="14">
        <v>10.812080999999999</v>
      </c>
      <c r="E116" s="14">
        <v>13.721655000000004</v>
      </c>
      <c r="F116" s="14">
        <v>28.602999999999987</v>
      </c>
      <c r="G116" s="14">
        <v>18.329999999999988</v>
      </c>
      <c r="H116" s="14">
        <v>9.166999999999998</v>
      </c>
      <c r="I116" s="14">
        <v>27.913941000000001</v>
      </c>
      <c r="J116" s="14">
        <v>18.981701000000008</v>
      </c>
      <c r="K116" s="14">
        <v>33.24168499999999</v>
      </c>
      <c r="L116" s="14">
        <v>37.327196999999998</v>
      </c>
      <c r="M116" s="14">
        <v>23.818000999999999</v>
      </c>
      <c r="N116" s="14">
        <v>42.530700000000003</v>
      </c>
      <c r="O116" s="14">
        <v>46.810065000000002</v>
      </c>
      <c r="P116" s="14">
        <v>107.739757</v>
      </c>
      <c r="Q116" s="14">
        <v>138.225889</v>
      </c>
      <c r="R116" s="14">
        <v>40.009860000000003</v>
      </c>
      <c r="S116" s="14">
        <v>30.341508999999999</v>
      </c>
      <c r="T116" s="14">
        <v>248.94821300000001</v>
      </c>
      <c r="U116" s="14">
        <v>85.840762999999995</v>
      </c>
      <c r="V116" s="14">
        <v>126.93061299999999</v>
      </c>
      <c r="W116" s="14">
        <v>96.830056999999996</v>
      </c>
      <c r="X116" s="14">
        <v>74.908266999999995</v>
      </c>
      <c r="Y116" s="14">
        <v>78.141713999999993</v>
      </c>
      <c r="Z116" s="14">
        <v>161.709135</v>
      </c>
      <c r="AA116" s="14">
        <v>23.442979000000001</v>
      </c>
      <c r="AB116" s="14">
        <v>61.342832999999999</v>
      </c>
      <c r="AC116" s="14">
        <v>158.95980399999999</v>
      </c>
      <c r="AD116" s="14">
        <v>69.941655999999995</v>
      </c>
      <c r="AE116" s="14">
        <v>178.94195099999999</v>
      </c>
    </row>
    <row r="117" spans="1:31" ht="13.5" customHeight="1" x14ac:dyDescent="0.15">
      <c r="A117" s="1"/>
      <c r="B117" s="16" t="s">
        <v>410</v>
      </c>
      <c r="C117" s="10"/>
      <c r="D117" s="11"/>
      <c r="E117" s="11"/>
      <c r="F117" s="11"/>
      <c r="G117" s="11"/>
      <c r="H117" s="11"/>
      <c r="I117" s="11"/>
      <c r="J117" s="11"/>
      <c r="K117" s="11">
        <v>2.96E-3</v>
      </c>
      <c r="L117" s="11">
        <v>1.9272000000000001E-2</v>
      </c>
      <c r="M117" s="11">
        <v>1.8959999999999999E-3</v>
      </c>
      <c r="N117" s="11">
        <v>4.41E-2</v>
      </c>
      <c r="O117" s="11">
        <v>0.14780399999999999</v>
      </c>
      <c r="P117" s="11">
        <v>2.4492E-2</v>
      </c>
      <c r="Q117" s="11"/>
      <c r="R117" s="11">
        <v>0.29336400000000001</v>
      </c>
      <c r="S117" s="11">
        <v>8.7996000000000005E-2</v>
      </c>
      <c r="T117" s="11"/>
      <c r="U117" s="11">
        <v>0.25685999999999998</v>
      </c>
      <c r="V117" s="11">
        <v>0.26189699999999999</v>
      </c>
      <c r="W117" s="11">
        <v>0.99421499999999996</v>
      </c>
      <c r="X117" s="11">
        <v>1.4153309999999999</v>
      </c>
      <c r="Y117" s="11">
        <v>0.38851200000000002</v>
      </c>
      <c r="Z117" s="11">
        <v>0.26372000000000001</v>
      </c>
      <c r="AA117" s="11"/>
      <c r="AB117" s="11">
        <v>0.14852499999999999</v>
      </c>
      <c r="AC117" s="11">
        <v>0.18832299999999999</v>
      </c>
      <c r="AD117" s="11">
        <v>4.2310000000000004E-3</v>
      </c>
      <c r="AE117" s="11">
        <v>0.14033000000000001</v>
      </c>
    </row>
    <row r="118" spans="1:31" ht="13.5" customHeight="1" x14ac:dyDescent="0.15">
      <c r="A118" s="1"/>
      <c r="B118" s="16" t="s">
        <v>411</v>
      </c>
      <c r="C118" s="13">
        <v>2.8939430000000002</v>
      </c>
      <c r="D118" s="14">
        <v>1.1180870000000003</v>
      </c>
      <c r="E118" s="14">
        <v>2.3279429999999999</v>
      </c>
      <c r="F118" s="14">
        <v>9.5739999999999998</v>
      </c>
      <c r="G118" s="14">
        <v>4.8209999999999997</v>
      </c>
      <c r="H118" s="14">
        <v>9.8580000000000005</v>
      </c>
      <c r="I118" s="14">
        <v>5.5080939999999998</v>
      </c>
      <c r="J118" s="14">
        <v>6.099738999999996</v>
      </c>
      <c r="K118" s="14">
        <v>16.081377</v>
      </c>
      <c r="L118" s="14">
        <v>12.179838</v>
      </c>
      <c r="M118" s="14">
        <v>15.953701000000001</v>
      </c>
      <c r="N118" s="14">
        <v>21.186401</v>
      </c>
      <c r="O118" s="14">
        <v>30.770233999999999</v>
      </c>
      <c r="P118" s="14">
        <v>18.325564</v>
      </c>
      <c r="Q118" s="14">
        <v>40.056618999999998</v>
      </c>
      <c r="R118" s="14">
        <v>50.177525000000003</v>
      </c>
      <c r="S118" s="14">
        <v>49.337255999999996</v>
      </c>
      <c r="T118" s="14">
        <v>222.55201700000001</v>
      </c>
      <c r="U118" s="14">
        <v>93.750425000000007</v>
      </c>
      <c r="V118" s="14">
        <v>190.69879499999999</v>
      </c>
      <c r="W118" s="14">
        <v>191.02725599999999</v>
      </c>
      <c r="X118" s="14">
        <v>222.85284200000001</v>
      </c>
      <c r="Y118" s="14">
        <v>126.88354699999999</v>
      </c>
      <c r="Z118" s="14">
        <v>145.93388400000001</v>
      </c>
      <c r="AA118" s="14">
        <v>243.088337</v>
      </c>
      <c r="AB118" s="14">
        <v>352.143528</v>
      </c>
      <c r="AC118" s="14">
        <v>252.354006</v>
      </c>
      <c r="AD118" s="14">
        <v>139.74679399999999</v>
      </c>
      <c r="AE118" s="14">
        <v>135.38107099999999</v>
      </c>
    </row>
    <row r="119" spans="1:31" ht="13.5" customHeight="1" x14ac:dyDescent="0.15">
      <c r="A119" s="1"/>
      <c r="B119" s="16" t="s">
        <v>412</v>
      </c>
      <c r="C119" s="10"/>
      <c r="D119" s="11"/>
      <c r="E119" s="11"/>
      <c r="F119" s="11"/>
      <c r="G119" s="11"/>
      <c r="H119" s="11"/>
      <c r="I119" s="11">
        <v>0.71010700000000004</v>
      </c>
      <c r="J119" s="11">
        <v>0.82519399999999965</v>
      </c>
      <c r="K119" s="11">
        <v>0.73727100000000001</v>
      </c>
      <c r="L119" s="11">
        <v>0.67710999999999999</v>
      </c>
      <c r="M119" s="11">
        <v>0.51649999999999996</v>
      </c>
      <c r="N119" s="11">
        <v>0.31319999999999998</v>
      </c>
      <c r="O119" s="11">
        <v>1.51613</v>
      </c>
      <c r="P119" s="11">
        <v>0.46703800000000001</v>
      </c>
      <c r="Q119" s="11">
        <v>0.58393399999999995</v>
      </c>
      <c r="R119" s="11">
        <v>0.55718699999999999</v>
      </c>
      <c r="S119" s="11">
        <v>0.29641000000000001</v>
      </c>
      <c r="T119" s="11">
        <v>1.8555919999999999</v>
      </c>
      <c r="U119" s="11">
        <v>7.5621700000000001</v>
      </c>
      <c r="V119" s="11">
        <v>2.25535</v>
      </c>
      <c r="W119" s="11">
        <v>3.5538419999999999</v>
      </c>
      <c r="X119" s="11">
        <v>6.8587069999999999</v>
      </c>
      <c r="Y119" s="11">
        <v>6.918107</v>
      </c>
      <c r="Z119" s="11">
        <v>6.5785140000000002</v>
      </c>
      <c r="AA119" s="11">
        <v>6.3025450000000003</v>
      </c>
      <c r="AB119" s="11">
        <v>0.27033400000000002</v>
      </c>
      <c r="AC119" s="11">
        <v>0.95518199999999998</v>
      </c>
      <c r="AD119" s="11">
        <v>0.67513299999999998</v>
      </c>
      <c r="AE119" s="11">
        <v>5.5707930000000001</v>
      </c>
    </row>
    <row r="120" spans="1:31" ht="13.5" customHeight="1" x14ac:dyDescent="0.15">
      <c r="A120" s="1"/>
      <c r="B120" s="16" t="s">
        <v>413</v>
      </c>
      <c r="C120" s="13">
        <v>127.90249900000001</v>
      </c>
      <c r="D120" s="14">
        <v>124.751175</v>
      </c>
      <c r="E120" s="14">
        <v>502.98268400000001</v>
      </c>
      <c r="F120" s="14">
        <v>248.702</v>
      </c>
      <c r="G120" s="14">
        <v>257.0270000000001</v>
      </c>
      <c r="H120" s="14">
        <v>453.56200000000001</v>
      </c>
      <c r="I120" s="14">
        <v>444.2391859999999</v>
      </c>
      <c r="J120" s="14">
        <v>175.02947299999991</v>
      </c>
      <c r="K120" s="14">
        <v>37.307549000000002</v>
      </c>
      <c r="L120" s="14">
        <v>93.229372999999995</v>
      </c>
      <c r="M120" s="14">
        <v>132.05530099999999</v>
      </c>
      <c r="N120" s="14">
        <v>66.723999000000006</v>
      </c>
      <c r="O120" s="14">
        <v>96.998830999999996</v>
      </c>
      <c r="P120" s="14">
        <v>70.944013999999996</v>
      </c>
      <c r="Q120" s="14">
        <v>79.216036000000003</v>
      </c>
      <c r="R120" s="14">
        <v>91.480278999999996</v>
      </c>
      <c r="S120" s="14">
        <v>80.150368</v>
      </c>
      <c r="T120" s="14">
        <v>277.94392299999998</v>
      </c>
      <c r="U120" s="14">
        <v>356.21754399999998</v>
      </c>
      <c r="V120" s="14">
        <v>590.40095199999996</v>
      </c>
      <c r="W120" s="14">
        <v>1071.615397</v>
      </c>
      <c r="X120" s="14">
        <v>773.507882</v>
      </c>
      <c r="Y120" s="14">
        <v>99.047202999999996</v>
      </c>
      <c r="Z120" s="14">
        <v>42.547826000000001</v>
      </c>
      <c r="AA120" s="14">
        <v>56.588572999999997</v>
      </c>
      <c r="AB120" s="14">
        <v>103.40506600000001</v>
      </c>
      <c r="AC120" s="14">
        <v>360.28106600000001</v>
      </c>
      <c r="AD120" s="14">
        <v>419.062973</v>
      </c>
      <c r="AE120" s="14">
        <v>23.508343</v>
      </c>
    </row>
    <row r="121" spans="1:31" ht="13.5" customHeight="1" x14ac:dyDescent="0.15">
      <c r="A121" s="1"/>
      <c r="B121" s="16" t="s">
        <v>414</v>
      </c>
      <c r="C121" s="10">
        <v>0.60233599999999976</v>
      </c>
      <c r="D121" s="11">
        <v>1.0720540000000001</v>
      </c>
      <c r="E121" s="11">
        <v>0.27665600000000001</v>
      </c>
      <c r="F121" s="11">
        <v>1.8720000000000001</v>
      </c>
      <c r="G121" s="11">
        <v>3.609999999999999</v>
      </c>
      <c r="H121" s="11">
        <v>3.2890000000000001</v>
      </c>
      <c r="I121" s="11">
        <v>37.068098999999997</v>
      </c>
      <c r="J121" s="11">
        <v>4.7310999999999999E-2</v>
      </c>
      <c r="K121" s="11">
        <v>107.42312</v>
      </c>
      <c r="L121" s="11">
        <v>27.686556</v>
      </c>
      <c r="M121" s="11">
        <v>1.2960000000000001E-3</v>
      </c>
      <c r="N121" s="11">
        <v>102.498396</v>
      </c>
      <c r="O121" s="11">
        <v>3.1212E-2</v>
      </c>
      <c r="P121" s="11">
        <v>71.460599999999999</v>
      </c>
      <c r="Q121" s="11">
        <v>0.14338799999999999</v>
      </c>
      <c r="R121" s="11"/>
      <c r="S121" s="11">
        <v>0.141816</v>
      </c>
      <c r="T121" s="11">
        <v>1.18194</v>
      </c>
      <c r="U121" s="11">
        <v>0.68671199999999999</v>
      </c>
      <c r="V121" s="11">
        <v>0.969356</v>
      </c>
      <c r="W121" s="11">
        <v>0.64190100000000005</v>
      </c>
      <c r="X121" s="11">
        <v>0.106035</v>
      </c>
      <c r="Y121" s="11">
        <v>0.114318</v>
      </c>
      <c r="Z121" s="11">
        <v>0.36965900000000002</v>
      </c>
      <c r="AA121" s="11">
        <v>0.243033</v>
      </c>
      <c r="AB121" s="11">
        <v>0.10451299999999999</v>
      </c>
      <c r="AC121" s="11">
        <v>0.24661</v>
      </c>
      <c r="AD121" s="11">
        <v>0.14982799999999999</v>
      </c>
      <c r="AE121" s="11">
        <v>0.15611</v>
      </c>
    </row>
    <row r="122" spans="1:31" ht="13.5" customHeight="1" x14ac:dyDescent="0.15">
      <c r="A122" s="1"/>
      <c r="B122" s="16" t="s">
        <v>415</v>
      </c>
      <c r="C122" s="13">
        <v>59.424327999999996</v>
      </c>
      <c r="D122" s="14">
        <v>59.794938000000002</v>
      </c>
      <c r="E122" s="14">
        <v>35.408324</v>
      </c>
      <c r="F122" s="14">
        <v>30.45</v>
      </c>
      <c r="G122" s="14">
        <v>54.57</v>
      </c>
      <c r="H122" s="14">
        <v>66.399000000000001</v>
      </c>
      <c r="I122" s="14">
        <v>17.308644000000001</v>
      </c>
      <c r="J122" s="14">
        <v>27.168171999999998</v>
      </c>
      <c r="K122" s="14">
        <v>15.857170999999999</v>
      </c>
      <c r="L122" s="14">
        <v>19.172362</v>
      </c>
      <c r="M122" s="14">
        <v>28.025500999999998</v>
      </c>
      <c r="N122" s="14">
        <v>16.810402</v>
      </c>
      <c r="O122" s="14">
        <v>27.048577999999999</v>
      </c>
      <c r="P122" s="14">
        <v>22.468509999999998</v>
      </c>
      <c r="Q122" s="14">
        <v>20.800004000000001</v>
      </c>
      <c r="R122" s="14">
        <v>18.450288</v>
      </c>
      <c r="S122" s="14">
        <v>44.427343</v>
      </c>
      <c r="T122" s="14">
        <v>167.44906900000001</v>
      </c>
      <c r="U122" s="14">
        <v>165.04118700000001</v>
      </c>
      <c r="V122" s="14">
        <v>125.078024</v>
      </c>
      <c r="W122" s="14">
        <v>256.361313</v>
      </c>
      <c r="X122" s="14">
        <v>342.09672599999999</v>
      </c>
      <c r="Y122" s="14">
        <v>315.77362199999999</v>
      </c>
      <c r="Z122" s="14">
        <v>152.549238</v>
      </c>
      <c r="AA122" s="14">
        <v>160.7824</v>
      </c>
      <c r="AB122" s="14">
        <v>165.841386</v>
      </c>
      <c r="AC122" s="14">
        <v>188.563537</v>
      </c>
      <c r="AD122" s="14">
        <v>190.80617799999999</v>
      </c>
      <c r="AE122" s="14">
        <v>176.939311</v>
      </c>
    </row>
    <row r="123" spans="1:31" ht="13.5" customHeight="1" x14ac:dyDescent="0.15">
      <c r="A123" s="1"/>
      <c r="B123" s="16" t="s">
        <v>416</v>
      </c>
      <c r="C123" s="10"/>
      <c r="D123" s="11"/>
      <c r="E123" s="11"/>
      <c r="F123" s="11"/>
      <c r="G123" s="11"/>
      <c r="H123" s="11">
        <v>1.09408373740455</v>
      </c>
      <c r="I123" s="11">
        <v>5.2406990000000002</v>
      </c>
      <c r="J123" s="11">
        <v>8.025606999999999</v>
      </c>
      <c r="K123" s="11">
        <v>2.2145679999999999</v>
      </c>
      <c r="L123" s="11">
        <v>0.813087</v>
      </c>
      <c r="M123" s="11">
        <v>5.3182999999999998</v>
      </c>
      <c r="N123" s="11">
        <v>4.5657009999999998</v>
      </c>
      <c r="O123" s="11">
        <v>76.059269</v>
      </c>
      <c r="P123" s="11">
        <v>12.919157</v>
      </c>
      <c r="Q123" s="11">
        <v>22.634073000000001</v>
      </c>
      <c r="R123" s="11">
        <v>0.368954</v>
      </c>
      <c r="S123" s="11">
        <v>8.6626650000000005</v>
      </c>
      <c r="T123" s="11">
        <v>24.304333</v>
      </c>
      <c r="U123" s="11">
        <v>9.0158240000000003</v>
      </c>
      <c r="V123" s="11">
        <v>26.511783000000001</v>
      </c>
      <c r="W123" s="11">
        <v>24.984961999999999</v>
      </c>
      <c r="X123" s="11">
        <v>54.718175000000002</v>
      </c>
      <c r="Y123" s="11">
        <v>16.941672000000001</v>
      </c>
      <c r="Z123" s="11">
        <v>28.186409000000001</v>
      </c>
      <c r="AA123" s="11">
        <v>13.768651999999999</v>
      </c>
      <c r="AB123" s="11">
        <v>14.946514000000001</v>
      </c>
      <c r="AC123" s="11">
        <v>37.620913000000002</v>
      </c>
      <c r="AD123" s="11">
        <v>26.738634999999999</v>
      </c>
      <c r="AE123" s="11">
        <v>141.804812</v>
      </c>
    </row>
    <row r="124" spans="1:31" ht="13.5" customHeight="1" x14ac:dyDescent="0.15">
      <c r="A124" s="1"/>
      <c r="B124" s="16" t="s">
        <v>417</v>
      </c>
      <c r="C124" s="13">
        <v>0.44105100000000008</v>
      </c>
      <c r="D124" s="14">
        <v>0.389459</v>
      </c>
      <c r="E124" s="14">
        <v>70.135754000000006</v>
      </c>
      <c r="F124" s="14">
        <v>176.75</v>
      </c>
      <c r="G124" s="14">
        <v>195.94</v>
      </c>
      <c r="H124" s="14">
        <v>201.959</v>
      </c>
      <c r="I124" s="14">
        <v>278.60744799999998</v>
      </c>
      <c r="J124" s="14">
        <v>109.88690799999999</v>
      </c>
      <c r="K124" s="14">
        <v>656.52073799999971</v>
      </c>
      <c r="L124" s="14">
        <v>796.45581900000002</v>
      </c>
      <c r="M124" s="14">
        <v>708.29170099999999</v>
      </c>
      <c r="N124" s="14">
        <v>675.43640000000005</v>
      </c>
      <c r="O124" s="14">
        <v>686.61102300000005</v>
      </c>
      <c r="P124" s="14">
        <v>1066.3743119999999</v>
      </c>
      <c r="Q124" s="14">
        <v>1275.3525340000001</v>
      </c>
      <c r="R124" s="14">
        <v>1506.374587</v>
      </c>
      <c r="S124" s="14">
        <v>1705.7903100000001</v>
      </c>
      <c r="T124" s="14">
        <v>1857.0565409999999</v>
      </c>
      <c r="U124" s="14">
        <v>1442.2522200000001</v>
      </c>
      <c r="V124" s="14">
        <v>1372.7126040000001</v>
      </c>
      <c r="W124" s="14">
        <v>1407.885812</v>
      </c>
      <c r="X124" s="14">
        <v>2181.4844469999998</v>
      </c>
      <c r="Y124" s="14">
        <v>1440.878782</v>
      </c>
      <c r="Z124" s="14">
        <v>1461.533754</v>
      </c>
      <c r="AA124" s="14">
        <v>738.682907</v>
      </c>
      <c r="AB124" s="14">
        <v>293.11891200000002</v>
      </c>
      <c r="AC124" s="14">
        <v>319.99160899999998</v>
      </c>
      <c r="AD124" s="14">
        <v>266.61735099999999</v>
      </c>
      <c r="AE124" s="14">
        <v>308.28256599999997</v>
      </c>
    </row>
    <row r="125" spans="1:31" ht="13.5" customHeight="1" x14ac:dyDescent="0.15">
      <c r="A125" s="1"/>
      <c r="B125" s="16" t="s">
        <v>418</v>
      </c>
      <c r="C125" s="10"/>
      <c r="D125" s="11"/>
      <c r="E125" s="11"/>
      <c r="F125" s="11"/>
      <c r="G125" s="11"/>
      <c r="H125" s="11"/>
      <c r="I125" s="11">
        <v>0.32195499999999999</v>
      </c>
      <c r="J125" s="11">
        <v>0.16123299999999988</v>
      </c>
      <c r="K125" s="11">
        <v>6.9016999999999967E-2</v>
      </c>
      <c r="L125" s="11">
        <v>0.71196599999999999</v>
      </c>
      <c r="M125" s="11">
        <v>0.255799</v>
      </c>
      <c r="N125" s="11">
        <v>0.12740099999999999</v>
      </c>
      <c r="O125" s="11">
        <v>1.6679379999999999</v>
      </c>
      <c r="P125" s="11">
        <v>2.4213870000000002</v>
      </c>
      <c r="Q125" s="11">
        <v>3.7878959999999999</v>
      </c>
      <c r="R125" s="11">
        <v>1.8276790000000001</v>
      </c>
      <c r="S125" s="11">
        <v>0.95828999999999998</v>
      </c>
      <c r="T125" s="11">
        <v>0.78492700000000004</v>
      </c>
      <c r="U125" s="11">
        <v>1.4905949999999999</v>
      </c>
      <c r="V125" s="11">
        <v>3.0397599999999998</v>
      </c>
      <c r="W125" s="11">
        <v>1.4357819999999999</v>
      </c>
      <c r="X125" s="11">
        <v>1.4677260000000001</v>
      </c>
      <c r="Y125" s="11">
        <v>1.380447</v>
      </c>
      <c r="Z125" s="11">
        <v>0.68893499999999996</v>
      </c>
      <c r="AA125" s="11">
        <v>0.78493999999999997</v>
      </c>
      <c r="AB125" s="11">
        <v>0.42544799999999999</v>
      </c>
      <c r="AC125" s="11">
        <v>0.24049300000000001</v>
      </c>
      <c r="AD125" s="11">
        <v>15.747422</v>
      </c>
      <c r="AE125" s="11">
        <v>9.5547999999999994E-2</v>
      </c>
    </row>
    <row r="126" spans="1:31" ht="13.5" customHeight="1" x14ac:dyDescent="0.15">
      <c r="A126" s="1"/>
      <c r="B126" s="16" t="s">
        <v>419</v>
      </c>
      <c r="C126" s="13">
        <v>0.51375800000000005</v>
      </c>
      <c r="D126" s="14">
        <v>1.33257</v>
      </c>
      <c r="E126" s="14">
        <v>0.23363100000000001</v>
      </c>
      <c r="F126" s="14">
        <v>0.68500000000000005</v>
      </c>
      <c r="G126" s="14">
        <v>0.86699999999999999</v>
      </c>
      <c r="H126" s="14">
        <v>1.0169999999999995</v>
      </c>
      <c r="I126" s="14">
        <v>1.666259999999999</v>
      </c>
      <c r="J126" s="14">
        <v>0.37770399999999998</v>
      </c>
      <c r="K126" s="14">
        <v>7.5455999999999968E-2</v>
      </c>
      <c r="L126" s="14">
        <v>6.0902089999999998</v>
      </c>
      <c r="M126" s="14">
        <v>0.470001</v>
      </c>
      <c r="N126" s="14">
        <v>33.618200000000002</v>
      </c>
      <c r="O126" s="14">
        <v>31.400603</v>
      </c>
      <c r="P126" s="14">
        <v>0.88987700000000003</v>
      </c>
      <c r="Q126" s="14">
        <v>0.74250499999999997</v>
      </c>
      <c r="R126" s="14">
        <v>0.816797</v>
      </c>
      <c r="S126" s="14">
        <v>0.64922899999999995</v>
      </c>
      <c r="T126" s="14">
        <v>5.1175449999999998</v>
      </c>
      <c r="U126" s="14">
        <v>1.922731</v>
      </c>
      <c r="V126" s="14">
        <v>57.595229000000003</v>
      </c>
      <c r="W126" s="14">
        <v>5.8217410000000003</v>
      </c>
      <c r="X126" s="14">
        <v>2.7277399999999998</v>
      </c>
      <c r="Y126" s="14">
        <v>1.0489649999999999</v>
      </c>
      <c r="Z126" s="14">
        <v>3.7291669999999999</v>
      </c>
      <c r="AA126" s="14">
        <v>3.7034950000000002</v>
      </c>
      <c r="AB126" s="14">
        <v>1.6837850000000001</v>
      </c>
      <c r="AC126" s="14">
        <v>2.2745739999999999</v>
      </c>
      <c r="AD126" s="14">
        <v>6.3713709999999999</v>
      </c>
      <c r="AE126" s="14">
        <v>2.7942960000000001</v>
      </c>
    </row>
    <row r="127" spans="1:31" ht="13.5" customHeight="1" x14ac:dyDescent="0.15">
      <c r="A127" s="1"/>
      <c r="B127" s="16" t="s">
        <v>420</v>
      </c>
      <c r="C127" s="10">
        <v>2.886218</v>
      </c>
      <c r="D127" s="11">
        <v>0.22181100000000001</v>
      </c>
      <c r="E127" s="11">
        <v>14.738899999999999</v>
      </c>
      <c r="F127" s="11">
        <v>54.509</v>
      </c>
      <c r="G127" s="11">
        <v>47.542000000000002</v>
      </c>
      <c r="H127" s="11">
        <v>36.173000000000002</v>
      </c>
      <c r="I127" s="11">
        <v>39.868212</v>
      </c>
      <c r="J127" s="11">
        <v>11.568314999999997</v>
      </c>
      <c r="K127" s="11">
        <v>15.936483000000001</v>
      </c>
      <c r="L127" s="11">
        <v>12.210744</v>
      </c>
      <c r="M127" s="11">
        <v>3.5255040000000002</v>
      </c>
      <c r="N127" s="11">
        <v>2.9796E-2</v>
      </c>
      <c r="O127" s="11">
        <v>55.457735999999997</v>
      </c>
      <c r="P127" s="11">
        <v>12.478872000000001</v>
      </c>
      <c r="Q127" s="11">
        <v>74.111208000000005</v>
      </c>
      <c r="R127" s="11">
        <v>422.655576</v>
      </c>
      <c r="S127" s="11">
        <v>643.22629199999994</v>
      </c>
      <c r="T127" s="11">
        <v>339.62433600000003</v>
      </c>
      <c r="U127" s="11">
        <v>103.032708</v>
      </c>
      <c r="V127" s="11">
        <v>0.27251999999999998</v>
      </c>
      <c r="W127" s="11"/>
      <c r="X127" s="11">
        <v>511.26673299999999</v>
      </c>
      <c r="Y127" s="11">
        <v>375.65606600000001</v>
      </c>
      <c r="Z127" s="11">
        <v>58.307222000000003</v>
      </c>
      <c r="AA127" s="11">
        <v>0.110141</v>
      </c>
      <c r="AB127" s="11">
        <v>43.244751000000001</v>
      </c>
      <c r="AC127" s="11">
        <v>103.98167599999999</v>
      </c>
      <c r="AD127" s="11">
        <v>165.34937300000001</v>
      </c>
      <c r="AE127" s="11">
        <v>0.172649</v>
      </c>
    </row>
    <row r="128" spans="1:31" ht="13.5" customHeight="1" x14ac:dyDescent="0.15">
      <c r="A128" s="1"/>
      <c r="B128" s="16" t="s">
        <v>421</v>
      </c>
      <c r="C128" s="13">
        <v>7.2687000000000002E-2</v>
      </c>
      <c r="D128" s="14">
        <v>0.272007</v>
      </c>
      <c r="E128" s="14">
        <v>8.5385000000000003E-2</v>
      </c>
      <c r="F128" s="14">
        <v>0.222</v>
      </c>
      <c r="G128" s="14"/>
      <c r="H128" s="14">
        <v>9.9999999999999881E-2</v>
      </c>
      <c r="I128" s="14">
        <v>0.52234499999999995</v>
      </c>
      <c r="J128" s="14">
        <v>0.15750300000000012</v>
      </c>
      <c r="K128" s="14">
        <v>0.10375599999999999</v>
      </c>
      <c r="L128" s="14">
        <v>5.496E-3</v>
      </c>
      <c r="M128" s="14"/>
      <c r="N128" s="14">
        <v>2.04E-4</v>
      </c>
      <c r="O128" s="14">
        <v>7.7964000000000006E-2</v>
      </c>
      <c r="P128" s="14"/>
      <c r="Q128" s="14">
        <v>5.3639999999999998E-3</v>
      </c>
      <c r="R128" s="14"/>
      <c r="S128" s="14">
        <v>7.6740000000000003E-2</v>
      </c>
      <c r="T128" s="14">
        <v>0.97536</v>
      </c>
      <c r="U128" s="14">
        <v>8.5452E-2</v>
      </c>
      <c r="V128" s="14">
        <v>0.65035799999999999</v>
      </c>
      <c r="W128" s="14">
        <v>1.1116980000000001</v>
      </c>
      <c r="X128" s="14">
        <v>2.5480879999999999</v>
      </c>
      <c r="Y128" s="14">
        <v>0.63939500000000005</v>
      </c>
      <c r="Z128" s="14">
        <v>0.97866900000000001</v>
      </c>
      <c r="AA128" s="14">
        <v>1.637362</v>
      </c>
      <c r="AB128" s="14">
        <v>0.53068099999999996</v>
      </c>
      <c r="AC128" s="14">
        <v>2.6200939999999999</v>
      </c>
      <c r="AD128" s="14">
        <v>0.70906499999999995</v>
      </c>
      <c r="AE128" s="14">
        <v>0.13766400000000001</v>
      </c>
    </row>
    <row r="129" spans="1:31" ht="13.5" customHeight="1" x14ac:dyDescent="0.15">
      <c r="A129" s="1"/>
      <c r="B129" s="16" t="s">
        <v>422</v>
      </c>
      <c r="C129" s="10">
        <v>72.386568999999994</v>
      </c>
      <c r="D129" s="11">
        <v>56.752302999999998</v>
      </c>
      <c r="E129" s="11">
        <v>6.3583860000000003</v>
      </c>
      <c r="F129" s="11">
        <v>18.706</v>
      </c>
      <c r="G129" s="11">
        <v>6.6349999999999998</v>
      </c>
      <c r="H129" s="11">
        <v>12.073</v>
      </c>
      <c r="I129" s="11">
        <v>2.6723539999999999</v>
      </c>
      <c r="J129" s="11">
        <v>1.337E-2</v>
      </c>
      <c r="K129" s="11">
        <v>14.214928</v>
      </c>
      <c r="L129" s="11">
        <v>0.33472499999999999</v>
      </c>
      <c r="M129" s="11">
        <v>12.7784</v>
      </c>
      <c r="N129" s="11">
        <v>6.542999</v>
      </c>
      <c r="O129" s="11">
        <v>3.7911350000000001</v>
      </c>
      <c r="P129" s="11">
        <v>13.010562999999999</v>
      </c>
      <c r="Q129" s="11">
        <v>26.122568000000001</v>
      </c>
      <c r="R129" s="11">
        <v>56.664355999999998</v>
      </c>
      <c r="S129" s="11">
        <v>27.051183000000002</v>
      </c>
      <c r="T129" s="11">
        <v>52.551475000000003</v>
      </c>
      <c r="U129" s="11">
        <v>19.370712999999999</v>
      </c>
      <c r="V129" s="11">
        <v>42.069876999999998</v>
      </c>
      <c r="W129" s="11">
        <v>76.901910999999998</v>
      </c>
      <c r="X129" s="11">
        <v>188.023011</v>
      </c>
      <c r="Y129" s="11">
        <v>118.316222</v>
      </c>
      <c r="Z129" s="11">
        <v>140.26556400000001</v>
      </c>
      <c r="AA129" s="11">
        <v>126.934523</v>
      </c>
      <c r="AB129" s="11">
        <v>62.334038999999997</v>
      </c>
      <c r="AC129" s="11">
        <v>68.814719999999994</v>
      </c>
      <c r="AD129" s="11">
        <v>90.803562999999997</v>
      </c>
      <c r="AE129" s="11">
        <v>86.142038999999997</v>
      </c>
    </row>
    <row r="130" spans="1:31" ht="13.5" customHeight="1" x14ac:dyDescent="0.15">
      <c r="A130" s="1"/>
      <c r="B130" s="16" t="s">
        <v>423</v>
      </c>
      <c r="C130" s="13">
        <v>1.0557E-2</v>
      </c>
      <c r="D130" s="14">
        <v>4.8919930000000003</v>
      </c>
      <c r="E130" s="14">
        <v>0.29604200000000003</v>
      </c>
      <c r="F130" s="14">
        <v>3.2879999999999989</v>
      </c>
      <c r="G130" s="14">
        <v>1.403</v>
      </c>
      <c r="H130" s="14">
        <v>3.8240000000000007</v>
      </c>
      <c r="I130" s="14">
        <v>0.17110700000000001</v>
      </c>
      <c r="J130" s="14">
        <v>3.4594E-2</v>
      </c>
      <c r="K130" s="14">
        <v>0.14348900000000001</v>
      </c>
      <c r="L130" s="14">
        <v>2.104171</v>
      </c>
      <c r="M130" s="14">
        <v>0.9194</v>
      </c>
      <c r="N130" s="14">
        <v>2.488102</v>
      </c>
      <c r="O130" s="14">
        <v>2.673108</v>
      </c>
      <c r="P130" s="14">
        <v>0.70333800000000002</v>
      </c>
      <c r="Q130" s="14">
        <v>0.34529300000000002</v>
      </c>
      <c r="R130" s="14">
        <v>12.507775000000001</v>
      </c>
      <c r="S130" s="14">
        <v>4.9924010000000001</v>
      </c>
      <c r="T130" s="14">
        <v>13.372339</v>
      </c>
      <c r="U130" s="14">
        <v>63.216695000000001</v>
      </c>
      <c r="V130" s="14">
        <v>203.40367699999999</v>
      </c>
      <c r="W130" s="14">
        <v>464.40009900000001</v>
      </c>
      <c r="X130" s="14">
        <v>226.18454600000001</v>
      </c>
      <c r="Y130" s="14">
        <v>252.95163500000001</v>
      </c>
      <c r="Z130" s="14">
        <v>193.649193</v>
      </c>
      <c r="AA130" s="14">
        <v>144.19124299999999</v>
      </c>
      <c r="AB130" s="14">
        <v>61.386761</v>
      </c>
      <c r="AC130" s="14">
        <v>260.19696900000002</v>
      </c>
      <c r="AD130" s="14">
        <v>348.94308100000001</v>
      </c>
      <c r="AE130" s="14">
        <v>460.154923</v>
      </c>
    </row>
    <row r="131" spans="1:31" ht="13.5" customHeight="1" x14ac:dyDescent="0.15">
      <c r="A131" s="1"/>
      <c r="B131" s="16" t="s">
        <v>424</v>
      </c>
      <c r="C131" s="10">
        <v>47.900848000000003</v>
      </c>
      <c r="D131" s="11">
        <v>99.947826999999975</v>
      </c>
      <c r="E131" s="11">
        <v>59.294735000000003</v>
      </c>
      <c r="F131" s="11">
        <v>32.338000000000001</v>
      </c>
      <c r="G131" s="11">
        <v>102.63</v>
      </c>
      <c r="H131" s="11">
        <v>188.98400000000004</v>
      </c>
      <c r="I131" s="11">
        <v>128.93474699999999</v>
      </c>
      <c r="J131" s="11">
        <v>156.957189</v>
      </c>
      <c r="K131" s="11">
        <v>122.310084</v>
      </c>
      <c r="L131" s="11">
        <v>131.07513900000001</v>
      </c>
      <c r="M131" s="11">
        <v>192.713199</v>
      </c>
      <c r="N131" s="11">
        <v>84.671199000000001</v>
      </c>
      <c r="O131" s="11">
        <v>47.005412999999997</v>
      </c>
      <c r="P131" s="11">
        <v>50.643070000000002</v>
      </c>
      <c r="Q131" s="11">
        <v>46.138021999999999</v>
      </c>
      <c r="R131" s="11">
        <v>35.663212999999999</v>
      </c>
      <c r="S131" s="11">
        <v>47.449578000000002</v>
      </c>
      <c r="T131" s="11">
        <v>64.642142000000007</v>
      </c>
      <c r="U131" s="11">
        <v>76.408034000000001</v>
      </c>
      <c r="V131" s="11">
        <v>99.229648999999995</v>
      </c>
      <c r="W131" s="11">
        <v>206.214044</v>
      </c>
      <c r="X131" s="11">
        <v>273.22455500000001</v>
      </c>
      <c r="Y131" s="11">
        <v>168.74197899999999</v>
      </c>
      <c r="Z131" s="11">
        <v>159.389633</v>
      </c>
      <c r="AA131" s="11">
        <v>174.512383</v>
      </c>
      <c r="AB131" s="11">
        <v>157.25582800000001</v>
      </c>
      <c r="AC131" s="11">
        <v>241.09612100000001</v>
      </c>
      <c r="AD131" s="11">
        <v>641.42298200000005</v>
      </c>
      <c r="AE131" s="11">
        <v>377.959046</v>
      </c>
    </row>
    <row r="132" spans="1:31" ht="13.5" customHeight="1" x14ac:dyDescent="0.15">
      <c r="A132" s="1"/>
      <c r="B132" s="16" t="s">
        <v>425</v>
      </c>
      <c r="C132" s="13">
        <v>7.2543549999999986</v>
      </c>
      <c r="D132" s="14">
        <v>9.8851759999999995</v>
      </c>
      <c r="E132" s="14">
        <v>14.480786999999999</v>
      </c>
      <c r="F132" s="14">
        <v>10.614000000000004</v>
      </c>
      <c r="G132" s="14">
        <v>44.482999999999997</v>
      </c>
      <c r="H132" s="14">
        <v>11.792</v>
      </c>
      <c r="I132" s="14">
        <v>26.911242999999999</v>
      </c>
      <c r="J132" s="14">
        <v>22.762899999999988</v>
      </c>
      <c r="K132" s="14">
        <v>25.48065200000001</v>
      </c>
      <c r="L132" s="14">
        <v>9.1258920000000003</v>
      </c>
      <c r="M132" s="14">
        <v>22.0059</v>
      </c>
      <c r="N132" s="14">
        <v>8.8425999999999991</v>
      </c>
      <c r="O132" s="14">
        <v>10.128707</v>
      </c>
      <c r="P132" s="14">
        <v>10.790763</v>
      </c>
      <c r="Q132" s="14">
        <v>3.27583</v>
      </c>
      <c r="R132" s="14">
        <v>24.221916</v>
      </c>
      <c r="S132" s="14">
        <v>41.847034999999998</v>
      </c>
      <c r="T132" s="14">
        <v>262.63940200000002</v>
      </c>
      <c r="U132" s="14">
        <v>238.671876</v>
      </c>
      <c r="V132" s="14">
        <v>576.10297000000003</v>
      </c>
      <c r="W132" s="14">
        <v>609.38264000000004</v>
      </c>
      <c r="X132" s="14">
        <v>1595.89742</v>
      </c>
      <c r="Y132" s="14">
        <v>1481.292848</v>
      </c>
      <c r="Z132" s="14">
        <v>1589.2097249999999</v>
      </c>
      <c r="AA132" s="14">
        <v>731.80986800000005</v>
      </c>
      <c r="AB132" s="14">
        <v>857.44937800000002</v>
      </c>
      <c r="AC132" s="14">
        <v>841.67485699999997</v>
      </c>
      <c r="AD132" s="14">
        <v>1411.275498</v>
      </c>
      <c r="AE132" s="14">
        <v>947.28662499999996</v>
      </c>
    </row>
    <row r="133" spans="1:31" ht="13.5" customHeight="1" x14ac:dyDescent="0.15">
      <c r="A133" s="1"/>
      <c r="B133" s="16" t="s">
        <v>426</v>
      </c>
      <c r="C133" s="10">
        <v>837.34720600000003</v>
      </c>
      <c r="D133" s="11">
        <v>852.03623100000004</v>
      </c>
      <c r="E133" s="11">
        <v>351.12177000000003</v>
      </c>
      <c r="F133" s="11">
        <v>680.21</v>
      </c>
      <c r="G133" s="11">
        <v>943.28899999999987</v>
      </c>
      <c r="H133" s="11">
        <v>664.59399999999994</v>
      </c>
      <c r="I133" s="11">
        <v>587.692227</v>
      </c>
      <c r="J133" s="11">
        <v>515.26520199999993</v>
      </c>
      <c r="K133" s="11">
        <v>970.63942799999973</v>
      </c>
      <c r="L133" s="11">
        <v>1598.2068690000001</v>
      </c>
      <c r="M133" s="11">
        <v>1314.1359990000001</v>
      </c>
      <c r="N133" s="11">
        <v>1103.519403</v>
      </c>
      <c r="O133" s="11">
        <v>1498.197336</v>
      </c>
      <c r="P133" s="11">
        <v>1966.7704550000001</v>
      </c>
      <c r="Q133" s="11">
        <v>2712.2754460000001</v>
      </c>
      <c r="R133" s="11">
        <v>3384.3863660000002</v>
      </c>
      <c r="S133" s="11">
        <v>3372.825229</v>
      </c>
      <c r="T133" s="11">
        <v>4804.9769530000003</v>
      </c>
      <c r="U133" s="11">
        <v>3135.8142039999998</v>
      </c>
      <c r="V133" s="11">
        <v>4360.839696</v>
      </c>
      <c r="W133" s="11">
        <v>5426.5932579999999</v>
      </c>
      <c r="X133" s="11">
        <v>5199.3951139999999</v>
      </c>
      <c r="Y133" s="11">
        <v>6526.4244760000001</v>
      </c>
      <c r="Z133" s="11">
        <v>6516.2240080000001</v>
      </c>
      <c r="AA133" s="11">
        <v>3421.6315330000002</v>
      </c>
      <c r="AB133" s="11">
        <v>2725.032569</v>
      </c>
      <c r="AC133" s="11">
        <v>3167.0221240000001</v>
      </c>
      <c r="AD133" s="11">
        <v>4910.7281370000001</v>
      </c>
      <c r="AE133" s="11">
        <v>3567.7250479999998</v>
      </c>
    </row>
    <row r="134" spans="1:31" ht="13.5" customHeight="1" x14ac:dyDescent="0.15">
      <c r="A134" s="1"/>
      <c r="B134" s="16" t="s">
        <v>427</v>
      </c>
      <c r="C134" s="13">
        <v>5.2399999999999988E-2</v>
      </c>
      <c r="D134" s="14">
        <v>1.8269000000000001E-2</v>
      </c>
      <c r="E134" s="14"/>
      <c r="F134" s="14"/>
      <c r="G134" s="14">
        <v>0.42199999999999999</v>
      </c>
      <c r="H134" s="14">
        <v>0.20599999999999996</v>
      </c>
      <c r="I134" s="14">
        <v>2.0646140000000002</v>
      </c>
      <c r="J134" s="14">
        <v>0.26568900000000012</v>
      </c>
      <c r="K134" s="14">
        <v>1.46E-4</v>
      </c>
      <c r="L134" s="14"/>
      <c r="M134" s="14"/>
      <c r="N134" s="14">
        <v>0.18740399999999999</v>
      </c>
      <c r="O134" s="14">
        <v>1.4364E-2</v>
      </c>
      <c r="P134" s="14"/>
      <c r="Q134" s="14">
        <v>1.428E-3</v>
      </c>
      <c r="R134" s="14"/>
      <c r="S134" s="14"/>
      <c r="T134" s="14">
        <v>8.5092000000000001E-2</v>
      </c>
      <c r="U134" s="14"/>
      <c r="V134" s="14">
        <v>7.5466000000000005E-2</v>
      </c>
      <c r="W134" s="14">
        <v>0.53605400000000003</v>
      </c>
      <c r="X134" s="14">
        <v>0.60267499999999996</v>
      </c>
      <c r="Y134" s="14">
        <v>6.9480000000000002E-3</v>
      </c>
      <c r="Z134" s="14">
        <v>7.6679999999999998E-2</v>
      </c>
      <c r="AA134" s="14">
        <v>0.17525399999999999</v>
      </c>
      <c r="AB134" s="14"/>
      <c r="AC134" s="14"/>
      <c r="AD134" s="14">
        <v>5.0299999999999997E-4</v>
      </c>
      <c r="AE134" s="14">
        <v>2.2160000000000001E-3</v>
      </c>
    </row>
    <row r="135" spans="1:31" ht="13.5" customHeight="1" x14ac:dyDescent="0.15">
      <c r="A135" s="1"/>
      <c r="B135" s="16" t="s">
        <v>428</v>
      </c>
      <c r="C135" s="10">
        <v>4.4556999999999999E-2</v>
      </c>
      <c r="D135" s="11">
        <v>0.272924</v>
      </c>
      <c r="E135" s="11">
        <v>0.21415699999999999</v>
      </c>
      <c r="F135" s="11">
        <v>0.14999999999999997</v>
      </c>
      <c r="G135" s="11">
        <v>0.88100000000000001</v>
      </c>
      <c r="H135" s="11">
        <v>1.240999999999999</v>
      </c>
      <c r="I135" s="11">
        <v>1.1304799999999999</v>
      </c>
      <c r="J135" s="11">
        <v>1.2131440000000002</v>
      </c>
      <c r="K135" s="11">
        <v>0.12944900000000001</v>
      </c>
      <c r="L135" s="11">
        <v>15.052265999999999</v>
      </c>
      <c r="M135" s="11">
        <v>34.442900999999999</v>
      </c>
      <c r="N135" s="11">
        <v>0.26499899999999998</v>
      </c>
      <c r="O135" s="11">
        <v>0.64272200000000002</v>
      </c>
      <c r="P135" s="11">
        <v>47.747579000000002</v>
      </c>
      <c r="Q135" s="11">
        <v>1.4261999999999999</v>
      </c>
      <c r="R135" s="11">
        <v>69.132885999999999</v>
      </c>
      <c r="S135" s="11">
        <v>280.29757499999999</v>
      </c>
      <c r="T135" s="11">
        <v>691.99471700000004</v>
      </c>
      <c r="U135" s="11">
        <v>667.74235199999998</v>
      </c>
      <c r="V135" s="11">
        <v>103.65668599999999</v>
      </c>
      <c r="W135" s="11">
        <v>66.921220000000005</v>
      </c>
      <c r="X135" s="11">
        <v>1.896118</v>
      </c>
      <c r="Y135" s="11">
        <v>3.6665939999999999</v>
      </c>
      <c r="Z135" s="11">
        <v>0.74328399999999994</v>
      </c>
      <c r="AA135" s="11">
        <v>0.34415200000000001</v>
      </c>
      <c r="AB135" s="11">
        <v>1.665986</v>
      </c>
      <c r="AC135" s="11">
        <v>48.432879</v>
      </c>
      <c r="AD135" s="11">
        <v>242.01734099999999</v>
      </c>
      <c r="AE135" s="11">
        <v>110.842921</v>
      </c>
    </row>
    <row r="136" spans="1:31" ht="13.5" customHeight="1" x14ac:dyDescent="0.15">
      <c r="A136" s="1"/>
      <c r="B136" s="16" t="s">
        <v>429</v>
      </c>
      <c r="C136" s="13">
        <v>8.1210999999999992E-2</v>
      </c>
      <c r="D136" s="14">
        <v>1.0689399999999998</v>
      </c>
      <c r="E136" s="14">
        <v>8.4664909999999995</v>
      </c>
      <c r="F136" s="14">
        <v>17.149999999999988</v>
      </c>
      <c r="G136" s="14">
        <v>16.036000000000001</v>
      </c>
      <c r="H136" s="14">
        <v>14.258000000000003</v>
      </c>
      <c r="I136" s="14">
        <v>21.474575999999999</v>
      </c>
      <c r="J136" s="14">
        <v>11.045030000000001</v>
      </c>
      <c r="K136" s="14">
        <v>25.089536999999989</v>
      </c>
      <c r="L136" s="14">
        <v>15.294347999999999</v>
      </c>
      <c r="M136" s="14">
        <v>14.8766</v>
      </c>
      <c r="N136" s="14">
        <v>15.485701000000001</v>
      </c>
      <c r="O136" s="14">
        <v>7.3066909999999998</v>
      </c>
      <c r="P136" s="14">
        <v>7.5391810000000001</v>
      </c>
      <c r="Q136" s="14">
        <v>12.041994000000001</v>
      </c>
      <c r="R136" s="14">
        <v>6.6851649999999996</v>
      </c>
      <c r="S136" s="14">
        <v>0.48918200000000001</v>
      </c>
      <c r="T136" s="14">
        <v>1.4331</v>
      </c>
      <c r="U136" s="14">
        <v>1.5175879999999999</v>
      </c>
      <c r="V136" s="14">
        <v>7.316128</v>
      </c>
      <c r="W136" s="14">
        <v>5.5996119999999996</v>
      </c>
      <c r="X136" s="14">
        <v>1.6123160000000001</v>
      </c>
      <c r="Y136" s="14">
        <v>1.5262929999999999</v>
      </c>
      <c r="Z136" s="14">
        <v>1.3330420000000001</v>
      </c>
      <c r="AA136" s="14">
        <v>1.608549</v>
      </c>
      <c r="AB136" s="14">
        <v>1.40195</v>
      </c>
      <c r="AC136" s="14">
        <v>9.4870000000000006E-3</v>
      </c>
      <c r="AD136" s="14">
        <v>0.17524000000000001</v>
      </c>
      <c r="AE136" s="14">
        <v>7.587E-3</v>
      </c>
    </row>
    <row r="137" spans="1:31" ht="13.5" customHeight="1" x14ac:dyDescent="0.15">
      <c r="A137" s="1"/>
      <c r="B137" s="16" t="s">
        <v>430</v>
      </c>
      <c r="C137" s="10"/>
      <c r="D137" s="11"/>
      <c r="E137" s="11"/>
      <c r="F137" s="11"/>
      <c r="G137" s="11"/>
      <c r="H137" s="11"/>
      <c r="I137" s="11">
        <v>9.3800000000000003E-4</v>
      </c>
      <c r="J137" s="11"/>
      <c r="K137" s="11">
        <v>0.14371000000000009</v>
      </c>
      <c r="L137" s="11"/>
      <c r="M137" s="11"/>
      <c r="N137" s="11"/>
      <c r="O137" s="11">
        <v>0.36149999999999999</v>
      </c>
      <c r="P137" s="11">
        <v>0.18765599999999999</v>
      </c>
      <c r="Q137" s="11">
        <v>0.14841599999999999</v>
      </c>
      <c r="R137" s="11">
        <v>2.3760000000000001E-3</v>
      </c>
      <c r="S137" s="11">
        <v>0.87639599999999995</v>
      </c>
      <c r="T137" s="11">
        <v>0.62095199999999995</v>
      </c>
      <c r="U137" s="11">
        <v>0.65721600000000002</v>
      </c>
      <c r="V137" s="11">
        <v>4.8704960000000002</v>
      </c>
      <c r="W137" s="11">
        <v>2.0451769999999998</v>
      </c>
      <c r="X137" s="11">
        <v>7.6243150000000002</v>
      </c>
      <c r="Y137" s="11">
        <v>9.2821000000000001E-2</v>
      </c>
      <c r="Z137" s="11">
        <v>6.9020000000000001E-3</v>
      </c>
      <c r="AA137" s="11">
        <v>2.3749999999999999E-3</v>
      </c>
      <c r="AB137" s="11">
        <v>5.6829999999999997E-3</v>
      </c>
      <c r="AC137" s="11">
        <v>7.2309999999999996E-3</v>
      </c>
      <c r="AD137" s="11">
        <v>1.5709999999999998E-2</v>
      </c>
      <c r="AE137" s="11">
        <v>2.8413000000000001E-2</v>
      </c>
    </row>
    <row r="138" spans="1:31" ht="13.5" customHeight="1" x14ac:dyDescent="0.15">
      <c r="A138" s="1"/>
      <c r="B138" s="16" t="s">
        <v>431</v>
      </c>
      <c r="C138" s="13">
        <v>22.132537999999993</v>
      </c>
      <c r="D138" s="14">
        <v>24.918050999999998</v>
      </c>
      <c r="E138" s="14">
        <v>2.2064010000000001</v>
      </c>
      <c r="F138" s="14">
        <v>7.99</v>
      </c>
      <c r="G138" s="14">
        <v>18.433</v>
      </c>
      <c r="H138" s="14">
        <v>11.752999999999997</v>
      </c>
      <c r="I138" s="14">
        <v>24.170347</v>
      </c>
      <c r="J138" s="14">
        <v>14.470794</v>
      </c>
      <c r="K138" s="14">
        <v>21.086822000000002</v>
      </c>
      <c r="L138" s="14">
        <v>7.5884879999999999</v>
      </c>
      <c r="M138" s="14">
        <v>6.8953009999999999</v>
      </c>
      <c r="N138" s="14">
        <v>2.0305</v>
      </c>
      <c r="O138" s="14">
        <v>6.4903890000000004</v>
      </c>
      <c r="P138" s="14">
        <v>2.627186</v>
      </c>
      <c r="Q138" s="14">
        <v>12.853346</v>
      </c>
      <c r="R138" s="14">
        <v>16.154734000000001</v>
      </c>
      <c r="S138" s="14">
        <v>10.995312999999999</v>
      </c>
      <c r="T138" s="14">
        <v>24.021850000000001</v>
      </c>
      <c r="U138" s="14">
        <v>11.936681999999999</v>
      </c>
      <c r="V138" s="14">
        <v>15.432022999999999</v>
      </c>
      <c r="W138" s="14">
        <v>14.357248</v>
      </c>
      <c r="X138" s="14">
        <v>23.477512000000001</v>
      </c>
      <c r="Y138" s="14">
        <v>26.09779</v>
      </c>
      <c r="Z138" s="14">
        <v>21.696300000000001</v>
      </c>
      <c r="AA138" s="14">
        <v>21.206261999999999</v>
      </c>
      <c r="AB138" s="14">
        <v>22.752291</v>
      </c>
      <c r="AC138" s="14">
        <v>32.771943</v>
      </c>
      <c r="AD138" s="14">
        <v>29.182929999999999</v>
      </c>
      <c r="AE138" s="14">
        <v>27.480934000000001</v>
      </c>
    </row>
    <row r="139" spans="1:31" ht="13.5" customHeight="1" x14ac:dyDescent="0.15">
      <c r="A139" s="1"/>
      <c r="B139" s="16" t="s">
        <v>432</v>
      </c>
      <c r="C139" s="10"/>
      <c r="D139" s="11"/>
      <c r="E139" s="11"/>
      <c r="F139" s="11"/>
      <c r="G139" s="11"/>
      <c r="H139" s="11"/>
      <c r="I139" s="11">
        <v>1.502359</v>
      </c>
      <c r="J139" s="11">
        <v>0.39434999999999976</v>
      </c>
      <c r="K139" s="11">
        <v>0.56593900000000008</v>
      </c>
      <c r="L139" s="11">
        <v>2.2868520000000001</v>
      </c>
      <c r="M139" s="11">
        <v>0.106896</v>
      </c>
      <c r="N139" s="11">
        <v>3.0804000000000002E-2</v>
      </c>
      <c r="O139" s="11">
        <v>2.5799999999999998E-3</v>
      </c>
      <c r="P139" s="11">
        <v>2.7276000000000002E-2</v>
      </c>
      <c r="Q139" s="11">
        <v>6.0480000000000004E-3</v>
      </c>
      <c r="R139" s="11">
        <v>0.82338</v>
      </c>
      <c r="S139" s="11">
        <v>7.2480000000000003E-2</v>
      </c>
      <c r="T139" s="11">
        <v>1.2E-5</v>
      </c>
      <c r="U139" s="11">
        <v>9.0191999999999994E-2</v>
      </c>
      <c r="V139" s="11">
        <v>0.94967000000000001</v>
      </c>
      <c r="W139" s="11">
        <v>0.48136899999999999</v>
      </c>
      <c r="X139" s="11">
        <v>1.2790379999999999</v>
      </c>
      <c r="Y139" s="11">
        <v>2.9209800000000001</v>
      </c>
      <c r="Z139" s="11">
        <v>0.28870499999999999</v>
      </c>
      <c r="AA139" s="11">
        <v>8.3688490000000009</v>
      </c>
      <c r="AB139" s="11">
        <v>2.2319819999999999</v>
      </c>
      <c r="AC139" s="11">
        <v>0.93585300000000005</v>
      </c>
      <c r="AD139" s="11">
        <v>0.47572799999999998</v>
      </c>
      <c r="AE139" s="11">
        <v>5.7581E-2</v>
      </c>
    </row>
    <row r="140" spans="1:31" ht="13.5" customHeight="1" x14ac:dyDescent="0.15">
      <c r="A140" s="1"/>
      <c r="B140" s="16" t="s">
        <v>433</v>
      </c>
      <c r="C140" s="13">
        <v>4.2518739999999982</v>
      </c>
      <c r="D140" s="14">
        <v>9.6612240000000007</v>
      </c>
      <c r="E140" s="14">
        <v>9.172091</v>
      </c>
      <c r="F140" s="14">
        <v>53.434999999999995</v>
      </c>
      <c r="G140" s="14">
        <v>56.420999999999999</v>
      </c>
      <c r="H140" s="14">
        <v>40.478000000000002</v>
      </c>
      <c r="I140" s="14">
        <v>101.560912</v>
      </c>
      <c r="J140" s="14">
        <v>39.261681999999993</v>
      </c>
      <c r="K140" s="14">
        <v>92.715555999999978</v>
      </c>
      <c r="L140" s="14">
        <v>193.83395899999999</v>
      </c>
      <c r="M140" s="14">
        <v>173.5762</v>
      </c>
      <c r="N140" s="14">
        <v>115.00240100000001</v>
      </c>
      <c r="O140" s="14">
        <v>113.07614</v>
      </c>
      <c r="P140" s="14">
        <v>340.41798299999999</v>
      </c>
      <c r="Q140" s="14">
        <v>342.72083800000001</v>
      </c>
      <c r="R140" s="14">
        <v>345.07137399999999</v>
      </c>
      <c r="S140" s="14">
        <v>190.42097200000001</v>
      </c>
      <c r="T140" s="14">
        <v>529.81460700000002</v>
      </c>
      <c r="U140" s="14">
        <v>287.03542599999997</v>
      </c>
      <c r="V140" s="14">
        <v>487.44186200000001</v>
      </c>
      <c r="W140" s="14">
        <v>797.31625599999995</v>
      </c>
      <c r="X140" s="14">
        <v>1731.020098</v>
      </c>
      <c r="Y140" s="14">
        <v>1809.3580159999999</v>
      </c>
      <c r="Z140" s="14">
        <v>1754.3324239999999</v>
      </c>
      <c r="AA140" s="14">
        <v>1356.098749</v>
      </c>
      <c r="AB140" s="14">
        <v>1316.222642</v>
      </c>
      <c r="AC140" s="14">
        <v>2080.212059</v>
      </c>
      <c r="AD140" s="14">
        <v>1862.0047159999999</v>
      </c>
      <c r="AE140" s="14">
        <v>2183.6523090000001</v>
      </c>
    </row>
    <row r="141" spans="1:31" ht="13.5" customHeight="1" x14ac:dyDescent="0.15">
      <c r="A141" s="1"/>
      <c r="B141" s="16" t="s">
        <v>434</v>
      </c>
      <c r="C141" s="10"/>
      <c r="D141" s="11"/>
      <c r="E141" s="11"/>
      <c r="F141" s="11"/>
      <c r="G141" s="11"/>
      <c r="H141" s="11"/>
      <c r="I141" s="11">
        <v>14.889732</v>
      </c>
      <c r="J141" s="11">
        <v>4.7844880000000023</v>
      </c>
      <c r="K141" s="11">
        <v>20.638724999999994</v>
      </c>
      <c r="L141" s="11">
        <v>9.5236319999999992</v>
      </c>
      <c r="M141" s="11">
        <v>2.9556</v>
      </c>
      <c r="N141" s="11">
        <v>2.6469</v>
      </c>
      <c r="O141" s="11">
        <v>3.0910199999999999</v>
      </c>
      <c r="P141" s="11">
        <v>2.7213479999999999</v>
      </c>
      <c r="Q141" s="11">
        <v>10.257275999999999</v>
      </c>
      <c r="R141" s="11">
        <v>9.3566160000000007</v>
      </c>
      <c r="S141" s="11">
        <v>26.657171999999999</v>
      </c>
      <c r="T141" s="11">
        <v>9.9325200000000002</v>
      </c>
      <c r="U141" s="11">
        <v>0.431892</v>
      </c>
      <c r="V141" s="11">
        <v>6.4722580000000001</v>
      </c>
      <c r="W141" s="11">
        <v>2.1874359999999999</v>
      </c>
      <c r="X141" s="11">
        <v>0.319824</v>
      </c>
      <c r="Y141" s="11">
        <v>24.049844</v>
      </c>
      <c r="Z141" s="11">
        <v>4.7898610000000001</v>
      </c>
      <c r="AA141" s="11">
        <v>7.2560310000000001</v>
      </c>
      <c r="AB141" s="11">
        <v>7.3107160000000002</v>
      </c>
      <c r="AC141" s="11">
        <v>28.726569000000001</v>
      </c>
      <c r="AD141" s="11">
        <v>55.835326000000002</v>
      </c>
      <c r="AE141" s="11">
        <v>22.503661999999998</v>
      </c>
    </row>
    <row r="142" spans="1:31" ht="13.5" customHeight="1" x14ac:dyDescent="0.15">
      <c r="A142" s="1"/>
      <c r="B142" s="16" t="s">
        <v>435</v>
      </c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>
        <v>0.39581899999999998</v>
      </c>
      <c r="V142" s="14">
        <v>3.341186</v>
      </c>
      <c r="W142" s="14">
        <v>5.5059999999999996E-3</v>
      </c>
      <c r="X142" s="14">
        <v>1.0018800000000001</v>
      </c>
      <c r="Y142" s="14">
        <v>0.18604799999999999</v>
      </c>
      <c r="Z142" s="14">
        <v>0.110221</v>
      </c>
      <c r="AA142" s="14"/>
      <c r="AB142" s="14">
        <v>0.28397</v>
      </c>
      <c r="AC142" s="14">
        <v>0.34103</v>
      </c>
      <c r="AD142" s="14">
        <v>0.72705200000000003</v>
      </c>
      <c r="AE142" s="14">
        <v>1.3500430000000001</v>
      </c>
    </row>
    <row r="143" spans="1:31" ht="13.5" customHeight="1" x14ac:dyDescent="0.15">
      <c r="A143" s="1"/>
      <c r="B143" s="16" t="s">
        <v>436</v>
      </c>
      <c r="C143" s="10">
        <v>9.7610000000000006E-3</v>
      </c>
      <c r="D143" s="11">
        <v>0.737398</v>
      </c>
      <c r="E143" s="11">
        <v>31.794456</v>
      </c>
      <c r="F143" s="11">
        <v>0.48199999999999987</v>
      </c>
      <c r="G143" s="11">
        <v>1.7229999999999999</v>
      </c>
      <c r="H143" s="11">
        <v>18.817999999999998</v>
      </c>
      <c r="I143" s="11">
        <v>13.764877</v>
      </c>
      <c r="J143" s="11">
        <v>21.794180999999998</v>
      </c>
      <c r="K143" s="11">
        <v>0.20219399999999987</v>
      </c>
      <c r="L143" s="11">
        <v>0.96921599999999997</v>
      </c>
      <c r="M143" s="11">
        <v>1.0017</v>
      </c>
      <c r="N143" s="11">
        <v>55.127795999999996</v>
      </c>
      <c r="O143" s="11">
        <v>29.2287</v>
      </c>
      <c r="P143" s="11">
        <v>0.22103999999999999</v>
      </c>
      <c r="Q143" s="11">
        <v>0.109128</v>
      </c>
      <c r="R143" s="11">
        <v>0.189108</v>
      </c>
      <c r="S143" s="11">
        <v>0.63655200000000001</v>
      </c>
      <c r="T143" s="11">
        <v>1.3967879999999999</v>
      </c>
      <c r="U143" s="11">
        <v>1.641888</v>
      </c>
      <c r="V143" s="11">
        <v>3.3398819999999998</v>
      </c>
      <c r="W143" s="11">
        <v>3.9346510000000001</v>
      </c>
      <c r="X143" s="11">
        <v>2.0653480000000002</v>
      </c>
      <c r="Y143" s="11">
        <v>3.069455</v>
      </c>
      <c r="Z143" s="11">
        <v>1.883648</v>
      </c>
      <c r="AA143" s="11">
        <v>0.57318199999999997</v>
      </c>
      <c r="AB143" s="11">
        <v>1.0388010000000001</v>
      </c>
      <c r="AC143" s="11">
        <v>1.8996580000000001</v>
      </c>
      <c r="AD143" s="11">
        <v>0.79454000000000002</v>
      </c>
      <c r="AE143" s="11">
        <v>1.3700829999999999</v>
      </c>
    </row>
    <row r="144" spans="1:31" ht="13.5" customHeight="1" x14ac:dyDescent="0.15">
      <c r="A144" s="1"/>
      <c r="B144" s="16" t="s">
        <v>437</v>
      </c>
      <c r="C144" s="13">
        <v>3.2889999999999998E-3</v>
      </c>
      <c r="D144" s="14">
        <v>7.5339999999999999E-3</v>
      </c>
      <c r="E144" s="14"/>
      <c r="F144" s="14"/>
      <c r="G144" s="14"/>
      <c r="H144" s="14">
        <v>1.8999999999999993E-2</v>
      </c>
      <c r="I144" s="14"/>
      <c r="J144" s="14"/>
      <c r="K144" s="14">
        <v>1.4899999999999999E-4</v>
      </c>
      <c r="L144" s="14">
        <v>0.66293999999999997</v>
      </c>
      <c r="M144" s="14">
        <v>7.2960000000000004E-3</v>
      </c>
      <c r="N144" s="14">
        <v>0.1149</v>
      </c>
      <c r="O144" s="14"/>
      <c r="P144" s="14"/>
      <c r="Q144" s="14">
        <v>1.4232E-2</v>
      </c>
      <c r="R144" s="14">
        <v>1.9319999999999999E-3</v>
      </c>
      <c r="S144" s="14">
        <v>1.6199999999999999E-3</v>
      </c>
      <c r="T144" s="14">
        <v>7.2059999999999999E-2</v>
      </c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:31" ht="13.5" customHeight="1" x14ac:dyDescent="0.15">
      <c r="A145" s="1"/>
      <c r="B145" s="15" t="s">
        <v>438</v>
      </c>
      <c r="C145" s="10">
        <v>94.465795000000014</v>
      </c>
      <c r="D145" s="11">
        <v>89.867783000000003</v>
      </c>
      <c r="E145" s="11">
        <v>91.639559000000006</v>
      </c>
      <c r="F145" s="11">
        <v>238.64800000000002</v>
      </c>
      <c r="G145" s="11">
        <v>516.4369999999999</v>
      </c>
      <c r="H145" s="11">
        <v>578.37699999999984</v>
      </c>
      <c r="I145" s="11">
        <v>588.41188699999987</v>
      </c>
      <c r="J145" s="11">
        <v>387.86528099999998</v>
      </c>
      <c r="K145" s="11">
        <v>496.47177799999997</v>
      </c>
      <c r="L145" s="11">
        <v>776.21389199999999</v>
      </c>
      <c r="M145" s="11">
        <v>859.55779800000005</v>
      </c>
      <c r="N145" s="11">
        <v>1478.7417</v>
      </c>
      <c r="O145" s="11">
        <v>1311.8929989999999</v>
      </c>
      <c r="P145" s="11">
        <v>2097.6210169999999</v>
      </c>
      <c r="Q145" s="11">
        <v>1382.8108219999999</v>
      </c>
      <c r="R145" s="11">
        <v>430.35320000000002</v>
      </c>
      <c r="S145" s="11">
        <v>1109.765206</v>
      </c>
      <c r="T145" s="11">
        <v>802.46216900000002</v>
      </c>
      <c r="U145" s="11">
        <v>1090.3527879999999</v>
      </c>
      <c r="V145" s="11">
        <v>1823.7452699999999</v>
      </c>
      <c r="W145" s="11">
        <v>3335.8394899999998</v>
      </c>
      <c r="X145" s="11">
        <v>4436.7726949999997</v>
      </c>
      <c r="Y145" s="11">
        <v>4505.4896650000001</v>
      </c>
      <c r="Z145" s="11">
        <v>4792.9640520000003</v>
      </c>
      <c r="AA145" s="11">
        <v>3065.5440370000001</v>
      </c>
      <c r="AB145" s="11">
        <v>2659.9380820000001</v>
      </c>
      <c r="AC145" s="11">
        <v>3360.5848080000001</v>
      </c>
      <c r="AD145" s="11">
        <v>5456.3875859999998</v>
      </c>
      <c r="AE145" s="11">
        <v>3457.2205669999998</v>
      </c>
    </row>
    <row r="146" spans="1:31" ht="13.5" customHeight="1" x14ac:dyDescent="0.15">
      <c r="A146" s="1"/>
      <c r="B146" s="16" t="s">
        <v>439</v>
      </c>
      <c r="C146" s="13">
        <v>2.6779999999999998E-3</v>
      </c>
      <c r="D146" s="14"/>
      <c r="E146" s="14"/>
      <c r="F146" s="14"/>
      <c r="G146" s="14"/>
      <c r="H146" s="14"/>
      <c r="I146" s="14">
        <v>0.11819599999999998</v>
      </c>
      <c r="J146" s="14">
        <v>4.0691000000000019E-2</v>
      </c>
      <c r="K146" s="14">
        <v>5.2169E-2</v>
      </c>
      <c r="L146" s="14">
        <v>9.1549999999999999E-3</v>
      </c>
      <c r="M146" s="14">
        <v>4.8799000000000002E-2</v>
      </c>
      <c r="N146" s="14">
        <v>1.9009999999999999E-3</v>
      </c>
      <c r="O146" s="14">
        <v>94.802099999999996</v>
      </c>
      <c r="P146" s="14">
        <v>332.73145899999997</v>
      </c>
      <c r="Q146" s="14">
        <v>1.142549</v>
      </c>
      <c r="R146" s="14">
        <v>0.40799999999999997</v>
      </c>
      <c r="S146" s="14">
        <v>1.0616369999999999</v>
      </c>
      <c r="T146" s="14">
        <v>0.94875200000000004</v>
      </c>
      <c r="U146" s="14">
        <v>2.276008</v>
      </c>
      <c r="V146" s="14">
        <v>3.381224</v>
      </c>
      <c r="W146" s="14">
        <v>119.745682</v>
      </c>
      <c r="X146" s="14">
        <v>503.45893100000001</v>
      </c>
      <c r="Y146" s="14">
        <v>212.72528399999999</v>
      </c>
      <c r="Z146" s="14">
        <v>209.281316</v>
      </c>
      <c r="AA146" s="14">
        <v>640.30899999999997</v>
      </c>
      <c r="AB146" s="14">
        <v>235.159764</v>
      </c>
      <c r="AC146" s="14">
        <v>374.61605700000001</v>
      </c>
      <c r="AD146" s="14">
        <v>699.18327399999998</v>
      </c>
      <c r="AE146" s="14">
        <v>89.758319999999998</v>
      </c>
    </row>
    <row r="147" spans="1:31" ht="13.5" customHeight="1" x14ac:dyDescent="0.15">
      <c r="A147" s="1"/>
      <c r="B147" s="16" t="s">
        <v>440</v>
      </c>
      <c r="C147" s="10">
        <v>2.6105429999999998</v>
      </c>
      <c r="D147" s="11">
        <v>2.3884310000000002</v>
      </c>
      <c r="E147" s="11">
        <v>1.902747</v>
      </c>
      <c r="F147" s="11">
        <v>0.82199999999999995</v>
      </c>
      <c r="G147" s="11">
        <v>4.2130000000000001</v>
      </c>
      <c r="H147" s="11">
        <v>5.2679999999999998</v>
      </c>
      <c r="I147" s="11">
        <v>18.274217</v>
      </c>
      <c r="J147" s="11">
        <v>13.359270000000002</v>
      </c>
      <c r="K147" s="11">
        <v>17.095935999999988</v>
      </c>
      <c r="L147" s="11">
        <v>12.819622000000001</v>
      </c>
      <c r="M147" s="11">
        <v>11.610498</v>
      </c>
      <c r="N147" s="11">
        <v>17.601699</v>
      </c>
      <c r="O147" s="11">
        <v>13.014253999999999</v>
      </c>
      <c r="P147" s="11">
        <v>16.441495</v>
      </c>
      <c r="Q147" s="11">
        <v>8.3597059999999992</v>
      </c>
      <c r="R147" s="11">
        <v>3.1260029999999999</v>
      </c>
      <c r="S147" s="11">
        <v>9.0230340000000009</v>
      </c>
      <c r="T147" s="11">
        <v>26.590306000000002</v>
      </c>
      <c r="U147" s="11">
        <v>9.4215070000000001</v>
      </c>
      <c r="V147" s="11">
        <v>25.822745000000001</v>
      </c>
      <c r="W147" s="11">
        <v>60.856023</v>
      </c>
      <c r="X147" s="11">
        <v>13.253003</v>
      </c>
      <c r="Y147" s="11">
        <v>24.913674</v>
      </c>
      <c r="Z147" s="11">
        <v>31.098227000000001</v>
      </c>
      <c r="AA147" s="11">
        <v>32.592888000000002</v>
      </c>
      <c r="AB147" s="11">
        <v>18.749959</v>
      </c>
      <c r="AC147" s="11">
        <v>12.229986</v>
      </c>
      <c r="AD147" s="11">
        <v>5.2190079999999996</v>
      </c>
      <c r="AE147" s="11">
        <v>5.5110489999999999</v>
      </c>
    </row>
    <row r="148" spans="1:31" ht="13.5" customHeight="1" x14ac:dyDescent="0.15">
      <c r="A148" s="1"/>
      <c r="B148" s="16" t="s">
        <v>441</v>
      </c>
      <c r="C148" s="13"/>
      <c r="D148" s="14"/>
      <c r="E148" s="14"/>
      <c r="F148" s="14"/>
      <c r="G148" s="14"/>
      <c r="H148" s="14"/>
      <c r="I148" s="14"/>
      <c r="J148" s="14"/>
      <c r="K148" s="14">
        <v>2.552E-3</v>
      </c>
      <c r="L148" s="14"/>
      <c r="M148" s="14">
        <v>1.5299E-2</v>
      </c>
      <c r="N148" s="14"/>
      <c r="O148" s="14">
        <v>6.9399999999999996E-4</v>
      </c>
      <c r="P148" s="14">
        <v>2.6654000000000001E-2</v>
      </c>
      <c r="Q148" s="14"/>
      <c r="R148" s="14">
        <v>4.8000000000000001E-5</v>
      </c>
      <c r="S148" s="14">
        <v>2.6329999999999999E-3</v>
      </c>
      <c r="T148" s="14">
        <v>4.0720000000000001E-3</v>
      </c>
      <c r="U148" s="14">
        <v>1.804E-3</v>
      </c>
      <c r="V148" s="14">
        <v>2.5460000000000001E-3</v>
      </c>
      <c r="W148" s="14">
        <v>1.5610000000000001E-3</v>
      </c>
      <c r="X148" s="14">
        <v>2.202E-3</v>
      </c>
      <c r="Y148" s="14">
        <v>3.0560000000000001E-3</v>
      </c>
      <c r="Z148" s="14">
        <v>3.0430000000000001E-3</v>
      </c>
      <c r="AA148" s="14">
        <v>2.9599999999999998E-4</v>
      </c>
      <c r="AB148" s="14">
        <v>2.3499999999999999E-4</v>
      </c>
      <c r="AC148" s="14">
        <v>4.6E-5</v>
      </c>
      <c r="AD148" s="14">
        <v>4.1293000000000003E-2</v>
      </c>
      <c r="AE148" s="14">
        <v>5.9233000000000001E-2</v>
      </c>
    </row>
    <row r="149" spans="1:31" ht="13.5" customHeight="1" x14ac:dyDescent="0.15">
      <c r="A149" s="1"/>
      <c r="B149" s="16" t="s">
        <v>442</v>
      </c>
      <c r="C149" s="10">
        <v>0.66522899999999974</v>
      </c>
      <c r="D149" s="11">
        <v>0.355018</v>
      </c>
      <c r="E149" s="11">
        <v>0.238811</v>
      </c>
      <c r="F149" s="11">
        <v>3.4180000000000001</v>
      </c>
      <c r="G149" s="11">
        <v>6.7249999999999996</v>
      </c>
      <c r="H149" s="11">
        <v>31.65</v>
      </c>
      <c r="I149" s="11">
        <v>4.2711490000000003</v>
      </c>
      <c r="J149" s="11">
        <v>10.252561999999999</v>
      </c>
      <c r="K149" s="11">
        <v>14.555771</v>
      </c>
      <c r="L149" s="11">
        <v>3.6920799999999998</v>
      </c>
      <c r="M149" s="11">
        <v>3.499301</v>
      </c>
      <c r="N149" s="11">
        <v>4.3391000000000002</v>
      </c>
      <c r="O149" s="11">
        <v>3.816535</v>
      </c>
      <c r="P149" s="11">
        <v>10.860944</v>
      </c>
      <c r="Q149" s="11">
        <v>8.4183199999999996</v>
      </c>
      <c r="R149" s="11">
        <v>12.061178999999999</v>
      </c>
      <c r="S149" s="11">
        <v>15.824229000000001</v>
      </c>
      <c r="T149" s="11">
        <v>12.377136</v>
      </c>
      <c r="U149" s="11">
        <v>11.467211000000001</v>
      </c>
      <c r="V149" s="11">
        <v>53.288137999999996</v>
      </c>
      <c r="W149" s="11">
        <v>57.811321999999997</v>
      </c>
      <c r="X149" s="11">
        <v>30.082982999999999</v>
      </c>
      <c r="Y149" s="11">
        <v>86.505495999999994</v>
      </c>
      <c r="Z149" s="11">
        <v>65.680441999999999</v>
      </c>
      <c r="AA149" s="11">
        <v>48.966245000000001</v>
      </c>
      <c r="AB149" s="11">
        <v>28.085319999999999</v>
      </c>
      <c r="AC149" s="11">
        <v>16.056197999999998</v>
      </c>
      <c r="AD149" s="11">
        <v>16.246891999999999</v>
      </c>
      <c r="AE149" s="11">
        <v>8.4861109999999993</v>
      </c>
    </row>
    <row r="150" spans="1:31" ht="13.5" customHeight="1" x14ac:dyDescent="0.15">
      <c r="A150" s="1"/>
      <c r="B150" s="16" t="s">
        <v>443</v>
      </c>
      <c r="C150" s="13"/>
      <c r="D150" s="14"/>
      <c r="E150" s="14"/>
      <c r="F150" s="14"/>
      <c r="G150" s="14"/>
      <c r="H150" s="14"/>
      <c r="I150" s="14">
        <v>4.4799999999999996E-3</v>
      </c>
      <c r="J150" s="14">
        <v>0.20346800000000012</v>
      </c>
      <c r="K150" s="14"/>
      <c r="L150" s="14">
        <v>0.34389500000000001</v>
      </c>
      <c r="M150" s="14">
        <v>5.7299999999999997E-2</v>
      </c>
      <c r="N150" s="14">
        <v>0.27020100000000002</v>
      </c>
      <c r="O150" s="14">
        <v>0.41961100000000001</v>
      </c>
      <c r="P150" s="14">
        <v>3.97E-4</v>
      </c>
      <c r="Q150" s="14"/>
      <c r="R150" s="14">
        <v>7.6228000000000004E-2</v>
      </c>
      <c r="S150" s="14">
        <v>0.13169800000000001</v>
      </c>
      <c r="T150" s="14">
        <v>0.26038699999999998</v>
      </c>
      <c r="U150" s="14">
        <v>2.0609999999999999E-3</v>
      </c>
      <c r="V150" s="14">
        <v>0.140871</v>
      </c>
      <c r="W150" s="14">
        <v>6.0000000000000002E-6</v>
      </c>
      <c r="X150" s="14"/>
      <c r="Y150" s="14"/>
      <c r="Z150" s="14">
        <v>4.5392000000000002E-2</v>
      </c>
      <c r="AA150" s="14">
        <v>5.0799999999999999E-4</v>
      </c>
      <c r="AB150" s="14"/>
      <c r="AC150" s="14">
        <v>1.1900000000000001E-4</v>
      </c>
      <c r="AD150" s="14">
        <v>7.9310000000000005E-3</v>
      </c>
      <c r="AE150" s="14">
        <v>2.7880000000000001E-3</v>
      </c>
    </row>
    <row r="151" spans="1:31" ht="13.5" customHeight="1" x14ac:dyDescent="0.15">
      <c r="A151" s="1"/>
      <c r="B151" s="16" t="s">
        <v>444</v>
      </c>
      <c r="C151" s="10"/>
      <c r="D151" s="11"/>
      <c r="E151" s="11"/>
      <c r="F151" s="11"/>
      <c r="G151" s="11"/>
      <c r="H151" s="11"/>
      <c r="I151" s="11">
        <v>0.230712</v>
      </c>
      <c r="J151" s="11">
        <v>2.8083000000000004E-2</v>
      </c>
      <c r="K151" s="11">
        <v>4.7385999999999991E-2</v>
      </c>
      <c r="L151" s="11">
        <v>0.96368399999999999</v>
      </c>
      <c r="M151" s="11">
        <v>5.7203999999999998E-2</v>
      </c>
      <c r="N151" s="11">
        <v>5.3795999999999997E-2</v>
      </c>
      <c r="O151" s="11">
        <v>0.29504399999999997</v>
      </c>
      <c r="P151" s="11">
        <v>2.2824000000000001E-2</v>
      </c>
      <c r="Q151" s="11">
        <v>3.6359999999999999E-3</v>
      </c>
      <c r="R151" s="11">
        <v>2.052E-3</v>
      </c>
      <c r="S151" s="11">
        <v>3.5760000000000002E-3</v>
      </c>
      <c r="T151" s="11">
        <v>1.5587999999999999E-2</v>
      </c>
      <c r="U151" s="11">
        <v>4.6607999999999997E-2</v>
      </c>
      <c r="V151" s="11">
        <v>2.2669000000000002E-2</v>
      </c>
      <c r="W151" s="11">
        <v>0.27945500000000001</v>
      </c>
      <c r="X151" s="11">
        <v>3.9459999999999999E-3</v>
      </c>
      <c r="Y151" s="11">
        <v>1.3441E-2</v>
      </c>
      <c r="Z151" s="11">
        <v>2.823E-3</v>
      </c>
      <c r="AA151" s="11">
        <v>2.96923</v>
      </c>
      <c r="AB151" s="11">
        <v>1.9099999999999999E-2</v>
      </c>
      <c r="AC151" s="11">
        <v>5.5541E-2</v>
      </c>
      <c r="AD151" s="11">
        <v>0.13012299999999999</v>
      </c>
      <c r="AE151" s="11">
        <v>2.1475000000000001E-2</v>
      </c>
    </row>
    <row r="152" spans="1:31" ht="13.5" customHeight="1" x14ac:dyDescent="0.15">
      <c r="A152" s="1"/>
      <c r="B152" s="16" t="s">
        <v>445</v>
      </c>
      <c r="C152" s="13">
        <v>2.6338680000000001</v>
      </c>
      <c r="D152" s="14">
        <v>0.89102000000000003</v>
      </c>
      <c r="E152" s="14">
        <v>0.44699800000000001</v>
      </c>
      <c r="F152" s="14">
        <v>3.2639999999999985</v>
      </c>
      <c r="G152" s="14">
        <v>0.87899999999999989</v>
      </c>
      <c r="H152" s="14">
        <v>5.2130000000000001</v>
      </c>
      <c r="I152" s="14">
        <v>5.7297450000000003</v>
      </c>
      <c r="J152" s="14">
        <v>8.1690349999999956</v>
      </c>
      <c r="K152" s="14">
        <v>2.7688440000000019</v>
      </c>
      <c r="L152" s="14">
        <v>1.6925619999999999</v>
      </c>
      <c r="M152" s="14">
        <v>2.1093989999999998</v>
      </c>
      <c r="N152" s="14">
        <v>4.4735009999999997</v>
      </c>
      <c r="O152" s="14">
        <v>2.647214</v>
      </c>
      <c r="P152" s="14">
        <v>9.4317290000000007</v>
      </c>
      <c r="Q152" s="14">
        <v>6.7413559999999997</v>
      </c>
      <c r="R152" s="14">
        <v>11.104115999999999</v>
      </c>
      <c r="S152" s="14">
        <v>6.3830289999999996</v>
      </c>
      <c r="T152" s="14">
        <v>20.683309999999999</v>
      </c>
      <c r="U152" s="14">
        <v>8.2368780000000008</v>
      </c>
      <c r="V152" s="14">
        <v>16.438298</v>
      </c>
      <c r="W152" s="14">
        <v>14.528613</v>
      </c>
      <c r="X152" s="14">
        <v>14.874064000000001</v>
      </c>
      <c r="Y152" s="14">
        <v>17.287178999999998</v>
      </c>
      <c r="Z152" s="14">
        <v>39.580736999999999</v>
      </c>
      <c r="AA152" s="14">
        <v>26.509841000000002</v>
      </c>
      <c r="AB152" s="14">
        <v>65.393861000000001</v>
      </c>
      <c r="AC152" s="14">
        <v>83.115646999999996</v>
      </c>
      <c r="AD152" s="14">
        <v>71.021753000000004</v>
      </c>
      <c r="AE152" s="14">
        <v>77.712288999999998</v>
      </c>
    </row>
    <row r="153" spans="1:31" ht="13.5" customHeight="1" x14ac:dyDescent="0.15">
      <c r="A153" s="1"/>
      <c r="B153" s="16" t="s">
        <v>446</v>
      </c>
      <c r="C153" s="10">
        <v>0.72409199999999996</v>
      </c>
      <c r="D153" s="11">
        <v>3.2711999999999998E-2</v>
      </c>
      <c r="E153" s="11">
        <v>0.20602799999999999</v>
      </c>
      <c r="F153" s="11">
        <v>0.19700000000000001</v>
      </c>
      <c r="G153" s="11">
        <v>0.58599999999999985</v>
      </c>
      <c r="H153" s="11">
        <v>0.58599999999999985</v>
      </c>
      <c r="I153" s="11">
        <v>0.40722700000000001</v>
      </c>
      <c r="J153" s="11">
        <v>9.2946139999999993</v>
      </c>
      <c r="K153" s="11">
        <v>3.764297</v>
      </c>
      <c r="L153" s="11">
        <v>1.9909939999999999</v>
      </c>
      <c r="M153" s="11">
        <v>3.5910009999999999</v>
      </c>
      <c r="N153" s="11">
        <v>4.2476010000000004</v>
      </c>
      <c r="O153" s="11">
        <v>9.0535440000000005</v>
      </c>
      <c r="P153" s="11">
        <v>8.4151349999999994</v>
      </c>
      <c r="Q153" s="11">
        <v>8.0187469999999994</v>
      </c>
      <c r="R153" s="11">
        <v>8.4625610000000009</v>
      </c>
      <c r="S153" s="11">
        <v>26.144938</v>
      </c>
      <c r="T153" s="11">
        <v>14.779481000000001</v>
      </c>
      <c r="U153" s="11">
        <v>4.5187340000000003</v>
      </c>
      <c r="V153" s="11">
        <v>6.9799540000000002</v>
      </c>
      <c r="W153" s="11">
        <v>10.302745</v>
      </c>
      <c r="X153" s="11">
        <v>9.1038540000000001</v>
      </c>
      <c r="Y153" s="11">
        <v>12.843360000000001</v>
      </c>
      <c r="Z153" s="11">
        <v>15.183804</v>
      </c>
      <c r="AA153" s="11">
        <v>6.2843200000000001</v>
      </c>
      <c r="AB153" s="11">
        <v>4.0592550000000003</v>
      </c>
      <c r="AC153" s="11">
        <v>2.275223</v>
      </c>
      <c r="AD153" s="11">
        <v>0.69740599999999997</v>
      </c>
      <c r="AE153" s="11">
        <v>0.51129999999999998</v>
      </c>
    </row>
    <row r="154" spans="1:31" ht="13.5" customHeight="1" x14ac:dyDescent="0.15">
      <c r="A154" s="1"/>
      <c r="B154" s="16" t="s">
        <v>447</v>
      </c>
      <c r="C154" s="13"/>
      <c r="D154" s="14">
        <v>4.8560000000000001E-3</v>
      </c>
      <c r="E154" s="14"/>
      <c r="F154" s="14"/>
      <c r="G154" s="14">
        <v>0.58399999999999996</v>
      </c>
      <c r="H154" s="14"/>
      <c r="I154" s="14"/>
      <c r="J154" s="14">
        <v>0.87399099999999985</v>
      </c>
      <c r="K154" s="14">
        <v>1.4668690000000009</v>
      </c>
      <c r="L154" s="14">
        <v>0.16659299999999999</v>
      </c>
      <c r="M154" s="14">
        <v>0.42770000000000002</v>
      </c>
      <c r="N154" s="14"/>
      <c r="O154" s="14">
        <v>0.69401299999999999</v>
      </c>
      <c r="P154" s="14">
        <v>9.3088000000000004E-2</v>
      </c>
      <c r="Q154" s="14">
        <v>1.1484099999999999</v>
      </c>
      <c r="R154" s="14">
        <v>1.510375</v>
      </c>
      <c r="S154" s="14">
        <v>6.9895100000000001</v>
      </c>
      <c r="T154" s="14">
        <v>2.4843999999999999</v>
      </c>
      <c r="U154" s="14">
        <v>0.84786099999999998</v>
      </c>
      <c r="V154" s="14">
        <v>2.9779599999999999</v>
      </c>
      <c r="W154" s="14">
        <v>3.2295799999999999</v>
      </c>
      <c r="X154" s="14">
        <v>5.1751389999999997</v>
      </c>
      <c r="Y154" s="14">
        <v>6.4045670000000001</v>
      </c>
      <c r="Z154" s="14">
        <v>6.1652230000000001</v>
      </c>
      <c r="AA154" s="14">
        <v>0.36790800000000001</v>
      </c>
      <c r="AB154" s="14">
        <v>2.164485</v>
      </c>
      <c r="AC154" s="14">
        <v>3.1627779999999999</v>
      </c>
      <c r="AD154" s="14">
        <v>2.285012</v>
      </c>
      <c r="AE154" s="14">
        <v>4.9729000000000002E-2</v>
      </c>
    </row>
    <row r="155" spans="1:31" ht="13.5" customHeight="1" x14ac:dyDescent="0.15">
      <c r="A155" s="1"/>
      <c r="B155" s="16" t="s">
        <v>448</v>
      </c>
      <c r="C155" s="10"/>
      <c r="D155" s="11">
        <v>7.9500000000000003E-4</v>
      </c>
      <c r="E155" s="11">
        <v>1.6050000000000001E-3</v>
      </c>
      <c r="F155" s="11"/>
      <c r="G155" s="11"/>
      <c r="H155" s="11">
        <v>0.03</v>
      </c>
      <c r="I155" s="11">
        <v>0.12664099999999998</v>
      </c>
      <c r="J155" s="11"/>
      <c r="K155" s="11">
        <v>3.1231999999999992E-2</v>
      </c>
      <c r="L155" s="11">
        <v>0.114552</v>
      </c>
      <c r="M155" s="11">
        <v>0.47039999999999998</v>
      </c>
      <c r="N155" s="11">
        <v>5.8596000000000002E-2</v>
      </c>
      <c r="O155" s="11">
        <v>1.428E-3</v>
      </c>
      <c r="P155" s="11">
        <v>2.1599999999999999E-4</v>
      </c>
      <c r="Q155" s="11"/>
      <c r="R155" s="11"/>
      <c r="S155" s="11"/>
      <c r="T155" s="11"/>
      <c r="U155" s="11"/>
      <c r="V155" s="11">
        <v>0.102552</v>
      </c>
      <c r="W155" s="11">
        <v>1.6902239999999999</v>
      </c>
      <c r="X155" s="11">
        <v>0.54651700000000003</v>
      </c>
      <c r="Y155" s="11">
        <v>4.9687000000000002E-2</v>
      </c>
      <c r="Z155" s="11">
        <v>6.9629999999999996E-3</v>
      </c>
      <c r="AA155" s="11">
        <v>6.0000000000000002E-5</v>
      </c>
      <c r="AB155" s="11">
        <v>1.702639</v>
      </c>
      <c r="AC155" s="11">
        <v>9.6198309999999996</v>
      </c>
      <c r="AD155" s="11">
        <v>3.978669</v>
      </c>
      <c r="AE155" s="11">
        <v>0.16093399999999999</v>
      </c>
    </row>
    <row r="156" spans="1:31" ht="13.5" customHeight="1" x14ac:dyDescent="0.15">
      <c r="A156" s="1"/>
      <c r="B156" s="16" t="s">
        <v>449</v>
      </c>
      <c r="C156" s="13">
        <v>4.2620000000000002E-3</v>
      </c>
      <c r="D156" s="14">
        <v>2.111E-3</v>
      </c>
      <c r="E156" s="14">
        <v>0.23535900000000001</v>
      </c>
      <c r="F156" s="14"/>
      <c r="G156" s="14"/>
      <c r="H156" s="14"/>
      <c r="I156" s="14">
        <v>1.2658720000000001</v>
      </c>
      <c r="J156" s="14">
        <v>0.87389699999999992</v>
      </c>
      <c r="K156" s="14">
        <v>2.2460999999999988E-2</v>
      </c>
      <c r="L156" s="14">
        <v>5.9280000000000001E-3</v>
      </c>
      <c r="M156" s="14"/>
      <c r="N156" s="14">
        <v>2.5895999999999999E-2</v>
      </c>
      <c r="O156" s="14"/>
      <c r="P156" s="14"/>
      <c r="Q156" s="14"/>
      <c r="R156" s="14"/>
      <c r="S156" s="14"/>
      <c r="T156" s="14"/>
      <c r="U156" s="14">
        <v>3.6000000000000001E-5</v>
      </c>
      <c r="V156" s="14"/>
      <c r="W156" s="14"/>
      <c r="X156" s="14">
        <v>1.485E-2</v>
      </c>
      <c r="Y156" s="14">
        <v>3.8672219999999999</v>
      </c>
      <c r="Z156" s="14">
        <v>40.650120999999999</v>
      </c>
      <c r="AA156" s="14">
        <v>236.19769600000001</v>
      </c>
      <c r="AB156" s="14">
        <v>32.113242999999997</v>
      </c>
      <c r="AC156" s="14">
        <v>208.13014000000001</v>
      </c>
      <c r="AD156" s="14">
        <v>183.24123399999999</v>
      </c>
      <c r="AE156" s="14">
        <v>6.364725</v>
      </c>
    </row>
    <row r="157" spans="1:31" ht="13.5" customHeight="1" x14ac:dyDescent="0.15">
      <c r="A157" s="1"/>
      <c r="B157" s="16" t="s">
        <v>450</v>
      </c>
      <c r="C157" s="10">
        <v>4.0000000000000001E-3</v>
      </c>
      <c r="D157" s="11"/>
      <c r="E157" s="11"/>
      <c r="F157" s="11"/>
      <c r="G157" s="11"/>
      <c r="H157" s="11">
        <v>0.16900000000000001</v>
      </c>
      <c r="I157" s="11">
        <v>21.942008000000001</v>
      </c>
      <c r="J157" s="11">
        <v>0.32279399999999986</v>
      </c>
      <c r="K157" s="11">
        <v>1.6813000000000012E-2</v>
      </c>
      <c r="L157" s="11">
        <v>0.124713</v>
      </c>
      <c r="M157" s="11">
        <v>0.71390100000000001</v>
      </c>
      <c r="N157" s="11">
        <v>24.8797</v>
      </c>
      <c r="O157" s="11">
        <v>0.99495699999999998</v>
      </c>
      <c r="P157" s="11">
        <v>9.7464999999999996E-2</v>
      </c>
      <c r="Q157" s="11">
        <v>6.3880000000000006E-2</v>
      </c>
      <c r="R157" s="11">
        <v>8.4334999999999993E-2</v>
      </c>
      <c r="S157" s="11">
        <v>0.22073599999999999</v>
      </c>
      <c r="T157" s="11">
        <v>0.97753400000000001</v>
      </c>
      <c r="U157" s="11">
        <v>0.52912499999999996</v>
      </c>
      <c r="V157" s="11">
        <v>0.52823600000000004</v>
      </c>
      <c r="W157" s="11">
        <v>3.8386689999999999</v>
      </c>
      <c r="X157" s="11">
        <v>1.3465240000000001</v>
      </c>
      <c r="Y157" s="11">
        <v>0.55387900000000001</v>
      </c>
      <c r="Z157" s="11">
        <v>76.014854</v>
      </c>
      <c r="AA157" s="11">
        <v>126.403102</v>
      </c>
      <c r="AB157" s="11">
        <v>154.07655399999999</v>
      </c>
      <c r="AC157" s="11">
        <v>3.8630300000000002</v>
      </c>
      <c r="AD157" s="11">
        <v>6.5025729999999999</v>
      </c>
      <c r="AE157" s="11">
        <v>8.8090240000000009</v>
      </c>
    </row>
    <row r="158" spans="1:31" ht="13.5" customHeight="1" x14ac:dyDescent="0.15">
      <c r="A158" s="1"/>
      <c r="B158" s="16" t="s">
        <v>451</v>
      </c>
      <c r="C158" s="13">
        <v>16.886316000000001</v>
      </c>
      <c r="D158" s="14">
        <v>10.415414999999999</v>
      </c>
      <c r="E158" s="14">
        <v>17.025435000000002</v>
      </c>
      <c r="F158" s="14">
        <v>17.305</v>
      </c>
      <c r="G158" s="14">
        <v>36.411999999999999</v>
      </c>
      <c r="H158" s="14">
        <v>37.302</v>
      </c>
      <c r="I158" s="14">
        <v>29.400376999999999</v>
      </c>
      <c r="J158" s="14">
        <v>27.571943999999998</v>
      </c>
      <c r="K158" s="14">
        <v>40.985747000000003</v>
      </c>
      <c r="L158" s="14">
        <v>30.224070000000001</v>
      </c>
      <c r="M158" s="14">
        <v>32.406100000000002</v>
      </c>
      <c r="N158" s="14">
        <v>38.864601999999998</v>
      </c>
      <c r="O158" s="14">
        <v>40.51079</v>
      </c>
      <c r="P158" s="14">
        <v>47.581015999999998</v>
      </c>
      <c r="Q158" s="14">
        <v>37.173324999999998</v>
      </c>
      <c r="R158" s="14">
        <v>28.105373</v>
      </c>
      <c r="S158" s="14">
        <v>31.110856999999999</v>
      </c>
      <c r="T158" s="14">
        <v>49.736249999999998</v>
      </c>
      <c r="U158" s="14">
        <v>19.380330000000001</v>
      </c>
      <c r="V158" s="14">
        <v>44.958503</v>
      </c>
      <c r="W158" s="14">
        <v>61.089829000000002</v>
      </c>
      <c r="X158" s="14">
        <v>38.472251</v>
      </c>
      <c r="Y158" s="14">
        <v>60.345903</v>
      </c>
      <c r="Z158" s="14">
        <v>245.39485400000001</v>
      </c>
      <c r="AA158" s="14">
        <v>122.056084</v>
      </c>
      <c r="AB158" s="14">
        <v>52.607376000000002</v>
      </c>
      <c r="AC158" s="14">
        <v>148.935744</v>
      </c>
      <c r="AD158" s="14">
        <v>135.947733</v>
      </c>
      <c r="AE158" s="14">
        <v>146.11194399999999</v>
      </c>
    </row>
    <row r="159" spans="1:31" ht="13.5" customHeight="1" x14ac:dyDescent="0.15">
      <c r="A159" s="1"/>
      <c r="B159" s="16" t="s">
        <v>452</v>
      </c>
      <c r="C159" s="1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>
        <v>2.9760000000000002E-2</v>
      </c>
      <c r="S159" s="11">
        <v>8.1359999999999991E-3</v>
      </c>
      <c r="T159" s="11"/>
      <c r="U159" s="11"/>
      <c r="V159" s="11">
        <v>1.2E-5</v>
      </c>
      <c r="W159" s="11">
        <v>7.9100000000000004E-4</v>
      </c>
      <c r="X159" s="11">
        <v>7.7099999999999998E-3</v>
      </c>
      <c r="Y159" s="11"/>
      <c r="Z159" s="11">
        <v>6.0000000000000002E-6</v>
      </c>
      <c r="AA159" s="11">
        <v>68.503912</v>
      </c>
      <c r="AB159" s="11">
        <v>87.192272000000003</v>
      </c>
      <c r="AC159" s="11">
        <v>5.8200000000000005E-4</v>
      </c>
      <c r="AD159" s="11">
        <v>117.625773</v>
      </c>
      <c r="AE159" s="11">
        <v>28.713750999999998</v>
      </c>
    </row>
    <row r="160" spans="1:31" ht="13.5" customHeight="1" x14ac:dyDescent="0.15">
      <c r="A160" s="1"/>
      <c r="B160" s="16" t="s">
        <v>453</v>
      </c>
      <c r="C160" s="13"/>
      <c r="D160" s="14"/>
      <c r="E160" s="14"/>
      <c r="F160" s="14"/>
      <c r="G160" s="14"/>
      <c r="H160" s="14"/>
      <c r="I160" s="14">
        <v>0.13645099999999999</v>
      </c>
      <c r="J160" s="14">
        <v>0.32406399999999991</v>
      </c>
      <c r="K160" s="14">
        <v>2.4995E-2</v>
      </c>
      <c r="L160" s="14">
        <v>0.14307600000000001</v>
      </c>
      <c r="M160" s="14">
        <v>0.66999600000000004</v>
      </c>
      <c r="N160" s="14">
        <v>8.1096000000000001E-2</v>
      </c>
      <c r="O160" s="14">
        <v>0.13413600000000001</v>
      </c>
      <c r="P160" s="14">
        <v>3.192E-3</v>
      </c>
      <c r="Q160" s="14">
        <v>3.2652E-2</v>
      </c>
      <c r="R160" s="14">
        <v>0.35455199999999998</v>
      </c>
      <c r="S160" s="14"/>
      <c r="T160" s="14">
        <v>1.212E-3</v>
      </c>
      <c r="U160" s="14">
        <v>6.5640000000000004E-3</v>
      </c>
      <c r="V160" s="14">
        <v>0.115581</v>
      </c>
      <c r="W160" s="14"/>
      <c r="X160" s="14">
        <v>0.75605999999999995</v>
      </c>
      <c r="Y160" s="14">
        <v>1.023E-3</v>
      </c>
      <c r="Z160" s="14">
        <v>1.5677E-2</v>
      </c>
      <c r="AA160" s="14">
        <v>1.905E-3</v>
      </c>
      <c r="AB160" s="14">
        <v>9.2400000000000002E-4</v>
      </c>
      <c r="AC160" s="14">
        <v>3.4900000000000003E-4</v>
      </c>
      <c r="AD160" s="14"/>
      <c r="AE160" s="14">
        <v>1.9269999999999999E-3</v>
      </c>
    </row>
    <row r="161" spans="1:31" ht="13.5" customHeight="1" x14ac:dyDescent="0.15">
      <c r="A161" s="1"/>
      <c r="B161" s="16" t="s">
        <v>454</v>
      </c>
      <c r="C161" s="10"/>
      <c r="D161" s="11"/>
      <c r="E161" s="11"/>
      <c r="F161" s="11"/>
      <c r="G161" s="11"/>
      <c r="H161" s="11"/>
      <c r="I161" s="11"/>
      <c r="J161" s="11"/>
      <c r="K161" s="11">
        <v>9.3280309999999993</v>
      </c>
      <c r="L161" s="11">
        <v>6.3093339999999998</v>
      </c>
      <c r="M161" s="11">
        <v>4.0710009999999999</v>
      </c>
      <c r="N161" s="11">
        <v>1.3481000000000001</v>
      </c>
      <c r="O161" s="11">
        <v>2.5561780000000001</v>
      </c>
      <c r="P161" s="11">
        <v>5.282705</v>
      </c>
      <c r="Q161" s="11">
        <v>13.020413</v>
      </c>
      <c r="R161" s="11">
        <v>10.46115</v>
      </c>
      <c r="S161" s="11">
        <v>20.514448000000002</v>
      </c>
      <c r="T161" s="11">
        <v>10.55443</v>
      </c>
      <c r="U161" s="11">
        <v>8.3690580000000008</v>
      </c>
      <c r="V161" s="11">
        <v>7.0485870000000004</v>
      </c>
      <c r="W161" s="11">
        <v>3.860052</v>
      </c>
      <c r="X161" s="11">
        <v>4.7667970000000004</v>
      </c>
      <c r="Y161" s="11">
        <v>3.919451</v>
      </c>
      <c r="Z161" s="11">
        <v>2.2808099999999998</v>
      </c>
      <c r="AA161" s="11">
        <v>1.0187630000000001</v>
      </c>
      <c r="AB161" s="11">
        <v>1.1387350000000001</v>
      </c>
      <c r="AC161" s="11">
        <v>2.6450849999999999</v>
      </c>
      <c r="AD161" s="11">
        <v>2.2254179999999999</v>
      </c>
      <c r="AE161" s="11">
        <v>3.4766430000000001</v>
      </c>
    </row>
    <row r="162" spans="1:31" ht="13.5" customHeight="1" x14ac:dyDescent="0.15">
      <c r="A162" s="1"/>
      <c r="B162" s="16" t="s">
        <v>455</v>
      </c>
      <c r="C162" s="13">
        <v>0.6145299999999998</v>
      </c>
      <c r="D162" s="14">
        <v>0.58648699999999998</v>
      </c>
      <c r="E162" s="14">
        <v>0.36860900000000002</v>
      </c>
      <c r="F162" s="14">
        <v>0.90600000000000003</v>
      </c>
      <c r="G162" s="14">
        <v>3.7309999999999999</v>
      </c>
      <c r="H162" s="14">
        <v>2.1760000000000002</v>
      </c>
      <c r="I162" s="14">
        <v>1.510181</v>
      </c>
      <c r="J162" s="14">
        <v>1.1163959999999995</v>
      </c>
      <c r="K162" s="14">
        <v>3.609283</v>
      </c>
      <c r="L162" s="14">
        <v>5.8084860000000003</v>
      </c>
      <c r="M162" s="14">
        <v>2.8934989999999998</v>
      </c>
      <c r="N162" s="14">
        <v>1.4152</v>
      </c>
      <c r="O162" s="14">
        <v>1.9282349999999999</v>
      </c>
      <c r="P162" s="14">
        <v>3.6513810000000002</v>
      </c>
      <c r="Q162" s="14">
        <v>0.79051099999999996</v>
      </c>
      <c r="R162" s="14">
        <v>3.9482010000000001</v>
      </c>
      <c r="S162" s="14">
        <v>0.91595899999999997</v>
      </c>
      <c r="T162" s="14">
        <v>7.1268589999999996</v>
      </c>
      <c r="U162" s="14">
        <v>1.77311</v>
      </c>
      <c r="V162" s="14">
        <v>5.0882050000000003</v>
      </c>
      <c r="W162" s="14">
        <v>8.3603670000000001</v>
      </c>
      <c r="X162" s="14">
        <v>8.1333629999999992</v>
      </c>
      <c r="Y162" s="14">
        <v>14.989727999999999</v>
      </c>
      <c r="Z162" s="14">
        <v>23.719920999999999</v>
      </c>
      <c r="AA162" s="14">
        <v>10.962783999999999</v>
      </c>
      <c r="AB162" s="14">
        <v>23.669429000000001</v>
      </c>
      <c r="AC162" s="14">
        <v>29.781376000000002</v>
      </c>
      <c r="AD162" s="14">
        <v>37.438983999999998</v>
      </c>
      <c r="AE162" s="14">
        <v>28.114082</v>
      </c>
    </row>
    <row r="163" spans="1:31" ht="13.5" customHeight="1" x14ac:dyDescent="0.15">
      <c r="A163" s="1"/>
      <c r="B163" s="16" t="s">
        <v>456</v>
      </c>
      <c r="C163" s="10">
        <v>2.9042690000000002</v>
      </c>
      <c r="D163" s="11">
        <v>0.50710900000000003</v>
      </c>
      <c r="E163" s="11">
        <v>0.205377</v>
      </c>
      <c r="F163" s="11">
        <v>0.92700000000000005</v>
      </c>
      <c r="G163" s="11">
        <v>0.375</v>
      </c>
      <c r="H163" s="11">
        <v>0.53800000000000003</v>
      </c>
      <c r="I163" s="11">
        <v>0.74804400000000004</v>
      </c>
      <c r="J163" s="11">
        <v>0.38014100000000001</v>
      </c>
      <c r="K163" s="11">
        <v>3.2161509999999991</v>
      </c>
      <c r="L163" s="11">
        <v>0.24654799999999999</v>
      </c>
      <c r="M163" s="11">
        <v>3.6101000000000001E-2</v>
      </c>
      <c r="N163" s="11">
        <v>0.10929899999999999</v>
      </c>
      <c r="O163" s="11">
        <v>4.8046999999999999E-2</v>
      </c>
      <c r="P163" s="11">
        <v>0.69232899999999997</v>
      </c>
      <c r="Q163" s="11">
        <v>0.18482799999999999</v>
      </c>
      <c r="R163" s="11">
        <v>9.4147999999999996E-2</v>
      </c>
      <c r="S163" s="11">
        <v>3.0918000000000001E-2</v>
      </c>
      <c r="T163" s="11">
        <v>1.02955</v>
      </c>
      <c r="U163" s="11">
        <v>0.47914299999999999</v>
      </c>
      <c r="V163" s="11">
        <v>0.22844800000000001</v>
      </c>
      <c r="W163" s="11">
        <v>3.742664</v>
      </c>
      <c r="X163" s="11">
        <v>1.2664059999999999</v>
      </c>
      <c r="Y163" s="11">
        <v>0.45594200000000001</v>
      </c>
      <c r="Z163" s="11">
        <v>0.42262300000000003</v>
      </c>
      <c r="AA163" s="11">
        <v>0.29632599999999998</v>
      </c>
      <c r="AB163" s="11">
        <v>88.197092999999995</v>
      </c>
      <c r="AC163" s="11">
        <v>301.48115300000001</v>
      </c>
      <c r="AD163" s="11">
        <v>120.835392</v>
      </c>
      <c r="AE163" s="11">
        <v>1.9165620000000001</v>
      </c>
    </row>
    <row r="164" spans="1:31" ht="13.5" customHeight="1" x14ac:dyDescent="0.15">
      <c r="A164" s="1"/>
      <c r="B164" s="16" t="s">
        <v>457</v>
      </c>
      <c r="C164" s="13"/>
      <c r="D164" s="14"/>
      <c r="E164" s="14"/>
      <c r="F164" s="14"/>
      <c r="G164" s="14"/>
      <c r="H164" s="14">
        <v>0.53700000000000003</v>
      </c>
      <c r="I164" s="14">
        <v>0.63907000000000003</v>
      </c>
      <c r="J164" s="14">
        <v>5.8745999999999986E-2</v>
      </c>
      <c r="K164" s="14">
        <v>9.570999999999999E-2</v>
      </c>
      <c r="L164" s="14">
        <v>4.0488000000000003E-2</v>
      </c>
      <c r="M164" s="14">
        <v>5.0903999999999998E-2</v>
      </c>
      <c r="N164" s="14">
        <v>2.9039999999999999E-3</v>
      </c>
      <c r="O164" s="14">
        <v>4.9319999999999998E-3</v>
      </c>
      <c r="P164" s="14">
        <v>8.3999999999999995E-3</v>
      </c>
      <c r="Q164" s="14">
        <v>2.5760519999999998</v>
      </c>
      <c r="R164" s="14">
        <v>1.9560000000000001E-2</v>
      </c>
      <c r="S164" s="14">
        <v>7.8095999999999999E-2</v>
      </c>
      <c r="T164" s="14">
        <v>0.77379600000000004</v>
      </c>
      <c r="U164" s="14">
        <v>2.8800000000000002E-3</v>
      </c>
      <c r="V164" s="14">
        <v>1.039525</v>
      </c>
      <c r="W164" s="14">
        <v>5.1102049999999997</v>
      </c>
      <c r="X164" s="14">
        <v>0.72238400000000003</v>
      </c>
      <c r="Y164" s="14">
        <v>1.3029999999999999E-3</v>
      </c>
      <c r="Z164" s="14">
        <v>1.4324999999999999E-2</v>
      </c>
      <c r="AA164" s="14">
        <v>5.3340000000000002E-3</v>
      </c>
      <c r="AB164" s="14">
        <v>4.7199999999999998E-4</v>
      </c>
      <c r="AC164" s="14">
        <v>5.9930000000000001E-3</v>
      </c>
      <c r="AD164" s="14">
        <v>5.3991999999999998E-2</v>
      </c>
      <c r="AE164" s="14">
        <v>4.4521999999999999E-2</v>
      </c>
    </row>
    <row r="165" spans="1:31" ht="13.5" customHeight="1" x14ac:dyDescent="0.15">
      <c r="A165" s="1"/>
      <c r="B165" s="16" t="s">
        <v>458</v>
      </c>
      <c r="C165" s="10">
        <v>4.4304880000000004</v>
      </c>
      <c r="D165" s="11"/>
      <c r="E165" s="11"/>
      <c r="F165" s="11">
        <v>0.67100000000000004</v>
      </c>
      <c r="G165" s="11">
        <v>2.74</v>
      </c>
      <c r="H165" s="11">
        <v>7.431</v>
      </c>
      <c r="I165" s="11">
        <v>0.92808399999999991</v>
      </c>
      <c r="J165" s="11">
        <v>3.5966339999999999</v>
      </c>
      <c r="K165" s="11">
        <v>4.8289250000000008</v>
      </c>
      <c r="L165" s="11">
        <v>4.1206329999999998</v>
      </c>
      <c r="M165" s="11">
        <v>5.7009999999999996</v>
      </c>
      <c r="N165" s="11">
        <v>9.5863990000000001</v>
      </c>
      <c r="O165" s="11">
        <v>4.9878200000000001</v>
      </c>
      <c r="P165" s="11">
        <v>6.5975219999999997</v>
      </c>
      <c r="Q165" s="11">
        <v>3.6431939999999998</v>
      </c>
      <c r="R165" s="11">
        <v>13.320406</v>
      </c>
      <c r="S165" s="11">
        <v>5.1108700000000002</v>
      </c>
      <c r="T165" s="11">
        <v>7.4039359999999999</v>
      </c>
      <c r="U165" s="11">
        <v>34.098807999999998</v>
      </c>
      <c r="V165" s="11">
        <v>32.850490999999998</v>
      </c>
      <c r="W165" s="11">
        <v>25.996153</v>
      </c>
      <c r="X165" s="11">
        <v>15.697925</v>
      </c>
      <c r="Y165" s="11">
        <v>25.62228</v>
      </c>
      <c r="Z165" s="11">
        <v>28.718163000000001</v>
      </c>
      <c r="AA165" s="11">
        <v>22.372242</v>
      </c>
      <c r="AB165" s="11">
        <v>7.5492249999999999</v>
      </c>
      <c r="AC165" s="11">
        <v>13.183543999999999</v>
      </c>
      <c r="AD165" s="11">
        <v>17.915932000000002</v>
      </c>
      <c r="AE165" s="11">
        <v>64.720496999999995</v>
      </c>
    </row>
    <row r="166" spans="1:31" ht="13.5" customHeight="1" x14ac:dyDescent="0.15">
      <c r="A166" s="1"/>
      <c r="B166" s="16" t="s">
        <v>459</v>
      </c>
      <c r="C166" s="13"/>
      <c r="D166" s="14">
        <v>0.18822900000000001</v>
      </c>
      <c r="E166" s="14">
        <v>5.1045E-2</v>
      </c>
      <c r="F166" s="14">
        <v>0.107</v>
      </c>
      <c r="G166" s="14"/>
      <c r="H166" s="14">
        <v>0.89200000000000002</v>
      </c>
      <c r="I166" s="14">
        <v>1.855939</v>
      </c>
      <c r="J166" s="14">
        <v>1.705412000000001</v>
      </c>
      <c r="K166" s="14">
        <v>2.0399020000000001</v>
      </c>
      <c r="L166" s="14">
        <v>1.5402960000000001</v>
      </c>
      <c r="M166" s="14">
        <v>0.129996</v>
      </c>
      <c r="N166" s="14">
        <v>0.485904</v>
      </c>
      <c r="O166" s="14">
        <v>0.36058800000000002</v>
      </c>
      <c r="P166" s="14">
        <v>0.49130400000000002</v>
      </c>
      <c r="Q166" s="14">
        <v>0.124776</v>
      </c>
      <c r="R166" s="14">
        <v>0.29020800000000002</v>
      </c>
      <c r="S166" s="14">
        <v>0.23055600000000001</v>
      </c>
      <c r="T166" s="14">
        <v>1.43028</v>
      </c>
      <c r="U166" s="14">
        <v>0.50864399999999999</v>
      </c>
      <c r="V166" s="14">
        <v>0.26531700000000003</v>
      </c>
      <c r="W166" s="14">
        <v>5.9237349999999998</v>
      </c>
      <c r="X166" s="14">
        <v>0.82826699999999998</v>
      </c>
      <c r="Y166" s="14">
        <v>0.28427000000000002</v>
      </c>
      <c r="Z166" s="14">
        <v>1.286429</v>
      </c>
      <c r="AA166" s="14">
        <v>0.289049</v>
      </c>
      <c r="AB166" s="14">
        <v>0.88715500000000003</v>
      </c>
      <c r="AC166" s="14">
        <v>0.89335500000000001</v>
      </c>
      <c r="AD166" s="14">
        <v>1.5153270000000001</v>
      </c>
      <c r="AE166" s="14">
        <v>1.333391</v>
      </c>
    </row>
    <row r="167" spans="1:31" ht="13.5" customHeight="1" x14ac:dyDescent="0.15">
      <c r="A167" s="1"/>
      <c r="B167" s="16" t="s">
        <v>460</v>
      </c>
      <c r="C167" s="10"/>
      <c r="D167" s="11"/>
      <c r="E167" s="11"/>
      <c r="F167" s="11"/>
      <c r="G167" s="11">
        <v>1.179</v>
      </c>
      <c r="H167" s="11">
        <v>0.20499999999999996</v>
      </c>
      <c r="I167" s="11">
        <v>4.2940000000000001E-3</v>
      </c>
      <c r="J167" s="11"/>
      <c r="K167" s="11"/>
      <c r="L167" s="11"/>
      <c r="M167" s="11"/>
      <c r="N167" s="11"/>
      <c r="O167" s="11"/>
      <c r="P167" s="11"/>
      <c r="Q167" s="11">
        <v>6.2112000000000001E-2</v>
      </c>
      <c r="R167" s="11">
        <v>0.14888399999999999</v>
      </c>
      <c r="S167" s="11"/>
      <c r="T167" s="11"/>
      <c r="U167" s="11"/>
      <c r="V167" s="11">
        <v>2.9777999999999999E-2</v>
      </c>
      <c r="W167" s="11">
        <v>9.8833000000000004E-2</v>
      </c>
      <c r="X167" s="11"/>
      <c r="Y167" s="11">
        <v>1.8530000000000001E-2</v>
      </c>
      <c r="Z167" s="11">
        <v>6.2549999999999994E-2</v>
      </c>
      <c r="AA167" s="11"/>
      <c r="AB167" s="11"/>
      <c r="AC167" s="11"/>
      <c r="AD167" s="11"/>
      <c r="AE167" s="11"/>
    </row>
    <row r="168" spans="1:31" ht="13.5" customHeight="1" x14ac:dyDescent="0.15">
      <c r="A168" s="1"/>
      <c r="B168" s="16" t="s">
        <v>461</v>
      </c>
      <c r="C168" s="13">
        <v>4.0201710000000004</v>
      </c>
      <c r="D168" s="14">
        <v>6.7292269999999998</v>
      </c>
      <c r="E168" s="14">
        <v>4.077782</v>
      </c>
      <c r="F168" s="14">
        <v>5.0069999999999997</v>
      </c>
      <c r="G168" s="14">
        <v>3.113</v>
      </c>
      <c r="H168" s="14">
        <v>6.1000000000000005</v>
      </c>
      <c r="I168" s="14">
        <v>2.1632639999999999</v>
      </c>
      <c r="J168" s="14">
        <v>2.446318000000002</v>
      </c>
      <c r="K168" s="14">
        <v>6.4128879999999979</v>
      </c>
      <c r="L168" s="14">
        <v>6.1175170000000003</v>
      </c>
      <c r="M168" s="14">
        <v>6.7089990000000004</v>
      </c>
      <c r="N168" s="14">
        <v>6.7644000000000002</v>
      </c>
      <c r="O168" s="14">
        <v>8.0059210000000007</v>
      </c>
      <c r="P168" s="14">
        <v>7.6031060000000004</v>
      </c>
      <c r="Q168" s="14">
        <v>9.8723639999999993</v>
      </c>
      <c r="R168" s="14">
        <v>8.2934380000000001</v>
      </c>
      <c r="S168" s="14">
        <v>8.9288910000000001</v>
      </c>
      <c r="T168" s="14">
        <v>12.346704000000001</v>
      </c>
      <c r="U168" s="14">
        <v>10.575588</v>
      </c>
      <c r="V168" s="14">
        <v>22.846043000000002</v>
      </c>
      <c r="W168" s="14">
        <v>20.622173</v>
      </c>
      <c r="X168" s="14">
        <v>15.846406</v>
      </c>
      <c r="Y168" s="14">
        <v>13.964365000000001</v>
      </c>
      <c r="Z168" s="14">
        <v>9.6722929999999998</v>
      </c>
      <c r="AA168" s="14">
        <v>12.317151000000001</v>
      </c>
      <c r="AB168" s="14">
        <v>10.019983999999999</v>
      </c>
      <c r="AC168" s="14">
        <v>13.329926</v>
      </c>
      <c r="AD168" s="14">
        <v>15.413383</v>
      </c>
      <c r="AE168" s="14">
        <v>25.288065</v>
      </c>
    </row>
    <row r="169" spans="1:31" ht="13.5" customHeight="1" x14ac:dyDescent="0.15">
      <c r="A169" s="1"/>
      <c r="B169" s="16" t="s">
        <v>462</v>
      </c>
      <c r="C169" s="10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>
        <v>1.2E-5</v>
      </c>
      <c r="R169" s="11"/>
      <c r="S169" s="11"/>
      <c r="T169" s="11">
        <v>1.358916</v>
      </c>
      <c r="U169" s="11">
        <v>3.192E-3</v>
      </c>
      <c r="V169" s="11"/>
      <c r="W169" s="11"/>
      <c r="X169" s="11">
        <v>8.2899999999999998E-4</v>
      </c>
      <c r="Y169" s="11">
        <v>8.6958999999999995E-2</v>
      </c>
      <c r="Z169" s="11">
        <v>0.96321800000000002</v>
      </c>
      <c r="AA169" s="11">
        <v>0.114536</v>
      </c>
      <c r="AB169" s="11">
        <v>0.15184900000000001</v>
      </c>
      <c r="AC169" s="11">
        <v>0.17757600000000001</v>
      </c>
      <c r="AD169" s="11">
        <v>0.65732100000000004</v>
      </c>
      <c r="AE169" s="11">
        <v>0.41104600000000002</v>
      </c>
    </row>
    <row r="170" spans="1:31" ht="13.5" customHeight="1" x14ac:dyDescent="0.15">
      <c r="A170" s="1"/>
      <c r="B170" s="16" t="s">
        <v>463</v>
      </c>
      <c r="C170" s="13">
        <v>9.2542000000000027E-2</v>
      </c>
      <c r="D170" s="14">
        <v>8.9193999999999996E-2</v>
      </c>
      <c r="E170" s="14">
        <v>9.3143399999999996</v>
      </c>
      <c r="F170" s="14"/>
      <c r="G170" s="14">
        <v>2E-3</v>
      </c>
      <c r="H170" s="14">
        <v>1.147</v>
      </c>
      <c r="I170" s="14">
        <v>19.064191000000001</v>
      </c>
      <c r="J170" s="14">
        <v>0.60302699999999987</v>
      </c>
      <c r="K170" s="14">
        <v>2.9318999999999994E-2</v>
      </c>
      <c r="L170" s="14">
        <v>2.0680800000000001</v>
      </c>
      <c r="M170" s="14">
        <v>127.782996</v>
      </c>
      <c r="N170" s="14">
        <v>4.5695040000000002</v>
      </c>
      <c r="O170" s="14">
        <v>5.7167999999999997E-2</v>
      </c>
      <c r="P170" s="14">
        <v>1.965408</v>
      </c>
      <c r="Q170" s="14">
        <v>5.3880000000000004E-3</v>
      </c>
      <c r="R170" s="14">
        <v>12.313692</v>
      </c>
      <c r="S170" s="14">
        <v>25.896228000000001</v>
      </c>
      <c r="T170" s="14">
        <v>0.126168</v>
      </c>
      <c r="U170" s="14">
        <v>3.5215559999999999</v>
      </c>
      <c r="V170" s="14">
        <v>7.5285209999999996</v>
      </c>
      <c r="W170" s="14">
        <v>21.155919000000001</v>
      </c>
      <c r="X170" s="14">
        <v>6.6093710000000003</v>
      </c>
      <c r="Y170" s="14">
        <v>6.400868</v>
      </c>
      <c r="Z170" s="14">
        <v>0.11049100000000001</v>
      </c>
      <c r="AA170" s="14">
        <v>15.030103</v>
      </c>
      <c r="AB170" s="14">
        <v>4.4411759999999996</v>
      </c>
      <c r="AC170" s="14">
        <v>62.614381000000002</v>
      </c>
      <c r="AD170" s="14">
        <v>0.86443499999999995</v>
      </c>
      <c r="AE170" s="14">
        <v>16.808122000000001</v>
      </c>
    </row>
    <row r="171" spans="1:31" ht="13.5" customHeight="1" x14ac:dyDescent="0.15">
      <c r="A171" s="1"/>
      <c r="B171" s="16" t="s">
        <v>464</v>
      </c>
      <c r="C171" s="10">
        <v>1.1318999999999999E-2</v>
      </c>
      <c r="D171" s="11">
        <v>0.144785</v>
      </c>
      <c r="E171" s="11">
        <v>3.4460999999999999E-2</v>
      </c>
      <c r="F171" s="11">
        <v>0.25</v>
      </c>
      <c r="G171" s="11">
        <v>0.26200000000000001</v>
      </c>
      <c r="H171" s="11">
        <v>1.0449999999999999</v>
      </c>
      <c r="I171" s="11">
        <v>0.51278599999999974</v>
      </c>
      <c r="J171" s="11">
        <v>1.7037789999999999</v>
      </c>
      <c r="K171" s="11">
        <v>12.334606000000001</v>
      </c>
      <c r="L171" s="11">
        <v>44.694186000000002</v>
      </c>
      <c r="M171" s="11">
        <v>10.015701</v>
      </c>
      <c r="N171" s="11">
        <v>0.95880200000000004</v>
      </c>
      <c r="O171" s="11">
        <v>0.14246500000000001</v>
      </c>
      <c r="P171" s="11">
        <v>0.54081199999999996</v>
      </c>
      <c r="Q171" s="11">
        <v>0.614653</v>
      </c>
      <c r="R171" s="11">
        <v>2.4412400000000001</v>
      </c>
      <c r="S171" s="11">
        <v>2.1338360000000001</v>
      </c>
      <c r="T171" s="11">
        <v>3.9485000000000001</v>
      </c>
      <c r="U171" s="11">
        <v>3.939276</v>
      </c>
      <c r="V171" s="11">
        <v>6.4543109999999997</v>
      </c>
      <c r="W171" s="11">
        <v>278.14310499999999</v>
      </c>
      <c r="X171" s="11">
        <v>91.147953999999999</v>
      </c>
      <c r="Y171" s="11">
        <v>10.506835000000001</v>
      </c>
      <c r="Z171" s="11">
        <v>8.7186319999999995</v>
      </c>
      <c r="AA171" s="11">
        <v>6.8264690000000003</v>
      </c>
      <c r="AB171" s="11">
        <v>54.821851000000002</v>
      </c>
      <c r="AC171" s="11">
        <v>105.231624</v>
      </c>
      <c r="AD171" s="11">
        <v>87.549189999999996</v>
      </c>
      <c r="AE171" s="11">
        <v>32.783254999999997</v>
      </c>
    </row>
    <row r="172" spans="1:31" ht="13.5" customHeight="1" x14ac:dyDescent="0.15">
      <c r="A172" s="1"/>
      <c r="B172" s="16" t="s">
        <v>465</v>
      </c>
      <c r="C172" s="13">
        <v>0.14286599999999999</v>
      </c>
      <c r="D172" s="14"/>
      <c r="E172" s="14">
        <v>6.9658999999999999E-2</v>
      </c>
      <c r="F172" s="14">
        <v>0.11399999999999995</v>
      </c>
      <c r="G172" s="14">
        <v>0.14399999999999999</v>
      </c>
      <c r="H172" s="14">
        <v>2.1999999999999999E-2</v>
      </c>
      <c r="I172" s="14">
        <v>0.53386599999999995</v>
      </c>
      <c r="J172" s="14">
        <v>2.1774590000000011</v>
      </c>
      <c r="K172" s="14">
        <v>1.712453</v>
      </c>
      <c r="L172" s="14"/>
      <c r="M172" s="14">
        <v>8.6699999999999999E-2</v>
      </c>
      <c r="N172" s="14">
        <v>0.141901</v>
      </c>
      <c r="O172" s="14">
        <v>3.4473999999999998E-2</v>
      </c>
      <c r="P172" s="14">
        <v>0.46484799999999998</v>
      </c>
      <c r="Q172" s="14">
        <v>1.6953860000000001</v>
      </c>
      <c r="R172" s="14">
        <v>5.0892059999999999</v>
      </c>
      <c r="S172" s="14">
        <v>5.7487370000000002</v>
      </c>
      <c r="T172" s="14">
        <v>3.6459549999999998</v>
      </c>
      <c r="U172" s="14">
        <v>4.2858039999999997</v>
      </c>
      <c r="V172" s="14">
        <v>9.9637860000000007</v>
      </c>
      <c r="W172" s="14">
        <v>6.5167210000000004</v>
      </c>
      <c r="X172" s="14">
        <v>6.0723969999999996</v>
      </c>
      <c r="Y172" s="14">
        <v>9.0509330000000006</v>
      </c>
      <c r="Z172" s="14">
        <v>6.1954039999999999</v>
      </c>
      <c r="AA172" s="14">
        <v>5.2135680000000004</v>
      </c>
      <c r="AB172" s="14">
        <v>7.7752249999999998</v>
      </c>
      <c r="AC172" s="14">
        <v>12.385453999999999</v>
      </c>
      <c r="AD172" s="14">
        <v>14.559343999999999</v>
      </c>
      <c r="AE172" s="14">
        <v>4.9913119999999997</v>
      </c>
    </row>
    <row r="173" spans="1:31" ht="13.5" customHeight="1" x14ac:dyDescent="0.15">
      <c r="A173" s="1"/>
      <c r="B173" s="16" t="s">
        <v>466</v>
      </c>
      <c r="C173" s="10">
        <v>9.569276999999996</v>
      </c>
      <c r="D173" s="11">
        <v>7.5888330000000002</v>
      </c>
      <c r="E173" s="11">
        <v>2.644962</v>
      </c>
      <c r="F173" s="11">
        <v>1.2330000000000001</v>
      </c>
      <c r="G173" s="11">
        <v>3.3359999999999999</v>
      </c>
      <c r="H173" s="11">
        <v>4.5289999999999999</v>
      </c>
      <c r="I173" s="11">
        <v>5.0494000000000003</v>
      </c>
      <c r="J173" s="11">
        <v>8.4003179999999986</v>
      </c>
      <c r="K173" s="11">
        <v>10.192259999999997</v>
      </c>
      <c r="L173" s="11">
        <v>1.1967909999999999</v>
      </c>
      <c r="M173" s="11">
        <v>5.2219009999999999</v>
      </c>
      <c r="N173" s="11">
        <v>4.1759000000000004</v>
      </c>
      <c r="O173" s="11">
        <v>4.5001360000000004</v>
      </c>
      <c r="P173" s="11">
        <v>8.0246890000000004</v>
      </c>
      <c r="Q173" s="11">
        <v>6.8758739999999996</v>
      </c>
      <c r="R173" s="11">
        <v>9.2680279999999993</v>
      </c>
      <c r="S173" s="11">
        <v>11.94056</v>
      </c>
      <c r="T173" s="11">
        <v>3.8443049999999999</v>
      </c>
      <c r="U173" s="11">
        <v>8.7639999999999993</v>
      </c>
      <c r="V173" s="11">
        <v>21.080919999999999</v>
      </c>
      <c r="W173" s="11">
        <v>58.393326999999999</v>
      </c>
      <c r="X173" s="11">
        <v>33.120083000000001</v>
      </c>
      <c r="Y173" s="11">
        <v>43.243360000000003</v>
      </c>
      <c r="Z173" s="11">
        <v>56.601300000000002</v>
      </c>
      <c r="AA173" s="11">
        <v>43.755262000000002</v>
      </c>
      <c r="AB173" s="11">
        <v>26.752846999999999</v>
      </c>
      <c r="AC173" s="11">
        <v>26.877647</v>
      </c>
      <c r="AD173" s="11">
        <v>10.114922</v>
      </c>
      <c r="AE173" s="11">
        <v>12.088908</v>
      </c>
    </row>
    <row r="174" spans="1:31" ht="13.5" customHeight="1" x14ac:dyDescent="0.15">
      <c r="A174" s="1"/>
      <c r="B174" s="16" t="s">
        <v>467</v>
      </c>
      <c r="C174" s="13"/>
      <c r="D174" s="14"/>
      <c r="E174" s="14"/>
      <c r="F174" s="14"/>
      <c r="G174" s="14"/>
      <c r="H174" s="14"/>
      <c r="I174" s="14">
        <v>0.21845700000000001</v>
      </c>
      <c r="J174" s="14">
        <v>0.26519599999999999</v>
      </c>
      <c r="K174" s="14">
        <v>0.148732</v>
      </c>
      <c r="L174" s="14">
        <v>0.16017799999999999</v>
      </c>
      <c r="M174" s="14">
        <v>1.613801</v>
      </c>
      <c r="N174" s="14">
        <v>0.26729999999999998</v>
      </c>
      <c r="O174" s="14">
        <v>0.173101</v>
      </c>
      <c r="P174" s="14">
        <v>1.538945</v>
      </c>
      <c r="Q174" s="14">
        <v>0.38949099999999998</v>
      </c>
      <c r="R174" s="14">
        <v>1.5153639999999999</v>
      </c>
      <c r="S174" s="14">
        <v>3.160701</v>
      </c>
      <c r="T174" s="14">
        <v>16.703543</v>
      </c>
      <c r="U174" s="14">
        <v>8.8295969999999997</v>
      </c>
      <c r="V174" s="14">
        <v>1.401842</v>
      </c>
      <c r="W174" s="14">
        <v>7.2506069999999996</v>
      </c>
      <c r="X174" s="14">
        <v>6.8947919999999998</v>
      </c>
      <c r="Y174" s="14">
        <v>8.6487990000000003</v>
      </c>
      <c r="Z174" s="14">
        <v>4.1841609999999996</v>
      </c>
      <c r="AA174" s="14">
        <v>1.8326180000000001</v>
      </c>
      <c r="AB174" s="14">
        <v>0.99116300000000002</v>
      </c>
      <c r="AC174" s="14">
        <v>7.8536669999999997</v>
      </c>
      <c r="AD174" s="14">
        <v>4.1067609999999997</v>
      </c>
      <c r="AE174" s="14">
        <v>4.2186859999999999</v>
      </c>
    </row>
    <row r="175" spans="1:31" ht="13.5" customHeight="1" x14ac:dyDescent="0.15">
      <c r="A175" s="1"/>
      <c r="B175" s="16" t="s">
        <v>468</v>
      </c>
      <c r="C175" s="10">
        <v>1.243964000000001</v>
      </c>
      <c r="D175" s="11">
        <v>5.6269119999999999</v>
      </c>
      <c r="E175" s="11">
        <v>1.839545</v>
      </c>
      <c r="F175" s="11">
        <v>14.52</v>
      </c>
      <c r="G175" s="11">
        <v>4.7080000000000002</v>
      </c>
      <c r="H175" s="11">
        <v>0.113</v>
      </c>
      <c r="I175" s="11">
        <v>0.43834499999999998</v>
      </c>
      <c r="J175" s="11">
        <v>0.19736200000000001</v>
      </c>
      <c r="K175" s="11">
        <v>0.50878100000000004</v>
      </c>
      <c r="L175" s="11">
        <v>0.113702</v>
      </c>
      <c r="M175" s="11">
        <v>9.8100999999999994E-2</v>
      </c>
      <c r="N175" s="11">
        <v>4.3066000000000004</v>
      </c>
      <c r="O175" s="11">
        <v>5.2955709999999998</v>
      </c>
      <c r="P175" s="11">
        <v>2.7513209999999999</v>
      </c>
      <c r="Q175" s="11">
        <v>6.7590859999999999</v>
      </c>
      <c r="R175" s="11">
        <v>9.0878060000000005</v>
      </c>
      <c r="S175" s="11">
        <v>15.201689</v>
      </c>
      <c r="T175" s="11">
        <v>20.408379</v>
      </c>
      <c r="U175" s="11">
        <v>12.157014999999999</v>
      </c>
      <c r="V175" s="11">
        <v>23.854403000000001</v>
      </c>
      <c r="W175" s="11">
        <v>27.205919999999999</v>
      </c>
      <c r="X175" s="11">
        <v>21.055399999999999</v>
      </c>
      <c r="Y175" s="11">
        <v>57.939489000000002</v>
      </c>
      <c r="Z175" s="11">
        <v>26.713654999999999</v>
      </c>
      <c r="AA175" s="11">
        <v>16.453234999999999</v>
      </c>
      <c r="AB175" s="11">
        <v>9.4052000000000007</v>
      </c>
      <c r="AC175" s="11">
        <v>28.070052</v>
      </c>
      <c r="AD175" s="11">
        <v>30.501383000000001</v>
      </c>
      <c r="AE175" s="11">
        <v>19.612677000000001</v>
      </c>
    </row>
    <row r="176" spans="1:31" ht="13.5" customHeight="1" x14ac:dyDescent="0.15">
      <c r="A176" s="1"/>
      <c r="B176" s="16" t="s">
        <v>469</v>
      </c>
      <c r="C176" s="13"/>
      <c r="D176" s="14"/>
      <c r="E176" s="14"/>
      <c r="F176" s="14"/>
      <c r="G176" s="14"/>
      <c r="H176" s="14"/>
      <c r="I176" s="14"/>
      <c r="J176" s="14"/>
      <c r="K176" s="14">
        <v>1.4824E-2</v>
      </c>
      <c r="L176" s="14">
        <v>4.888E-3</v>
      </c>
      <c r="M176" s="14">
        <v>6.9599999999999995E-2</v>
      </c>
      <c r="N176" s="14">
        <v>5.9900000000000002E-2</v>
      </c>
      <c r="O176" s="14">
        <v>0.17510600000000001</v>
      </c>
      <c r="P176" s="14">
        <v>1.7430730000000001</v>
      </c>
      <c r="Q176" s="14">
        <v>1.64286</v>
      </c>
      <c r="R176" s="14">
        <v>20.342608999999999</v>
      </c>
      <c r="S176" s="14">
        <v>6.5688680000000002</v>
      </c>
      <c r="T176" s="14">
        <v>18.763339999999999</v>
      </c>
      <c r="U176" s="14">
        <v>19.852813000000001</v>
      </c>
      <c r="V176" s="14">
        <v>6.8980069999999998</v>
      </c>
      <c r="W176" s="14">
        <v>7.6800660000000001</v>
      </c>
      <c r="X176" s="14">
        <v>2.409122</v>
      </c>
      <c r="Y176" s="14">
        <v>0.61460499999999996</v>
      </c>
      <c r="Z176" s="14">
        <v>0.95022700000000004</v>
      </c>
      <c r="AA176" s="14">
        <v>7.4949329999999996</v>
      </c>
      <c r="AB176" s="14">
        <v>3.3336199999999998</v>
      </c>
      <c r="AC176" s="14">
        <v>2.0064190000000002</v>
      </c>
      <c r="AD176" s="14">
        <v>12.884053</v>
      </c>
      <c r="AE176" s="14">
        <v>9.1870619999999992</v>
      </c>
    </row>
    <row r="177" spans="1:31" ht="13.5" customHeight="1" x14ac:dyDescent="0.15">
      <c r="A177" s="1"/>
      <c r="B177" s="16" t="s">
        <v>470</v>
      </c>
      <c r="C177" s="10">
        <v>4.5168000000000014E-2</v>
      </c>
      <c r="D177" s="11">
        <v>7.3219999999999993E-2</v>
      </c>
      <c r="E177" s="11">
        <v>1.206958</v>
      </c>
      <c r="F177" s="11"/>
      <c r="G177" s="11">
        <v>0.29499999999999998</v>
      </c>
      <c r="H177" s="11">
        <v>0.72699999999999987</v>
      </c>
      <c r="I177" s="11">
        <v>0.71126</v>
      </c>
      <c r="J177" s="11">
        <v>0.3038590000000001</v>
      </c>
      <c r="K177" s="11">
        <v>0.21162899999999987</v>
      </c>
      <c r="L177" s="11">
        <v>0.52989799999999998</v>
      </c>
      <c r="M177" s="11">
        <v>0.34190100000000001</v>
      </c>
      <c r="N177" s="11">
        <v>5.2488999999999999</v>
      </c>
      <c r="O177" s="11">
        <v>0.63359100000000002</v>
      </c>
      <c r="P177" s="11">
        <v>0.10714700000000001</v>
      </c>
      <c r="Q177" s="11">
        <v>0.13031000000000001</v>
      </c>
      <c r="R177" s="11">
        <v>0.288524</v>
      </c>
      <c r="S177" s="11">
        <v>9.0109999999999996E-2</v>
      </c>
      <c r="T177" s="11">
        <v>0.32868000000000003</v>
      </c>
      <c r="U177" s="11">
        <v>0.18879000000000001</v>
      </c>
      <c r="V177" s="11">
        <v>0.59179800000000005</v>
      </c>
      <c r="W177" s="11">
        <v>0.60760199999999998</v>
      </c>
      <c r="X177" s="11">
        <v>1.1306620000000001</v>
      </c>
      <c r="Y177" s="11">
        <v>0.282418</v>
      </c>
      <c r="Z177" s="11">
        <v>0.17494699999999999</v>
      </c>
      <c r="AA177" s="11">
        <v>1.2552000000000001E-2</v>
      </c>
      <c r="AB177" s="11">
        <v>1.9311999999999999E-2</v>
      </c>
      <c r="AC177" s="11">
        <v>0.73473900000000003</v>
      </c>
      <c r="AD177" s="11">
        <v>0.257046</v>
      </c>
      <c r="AE177" s="11">
        <v>8.7384000000000003E-2</v>
      </c>
    </row>
    <row r="178" spans="1:31" ht="13.5" customHeight="1" x14ac:dyDescent="0.15">
      <c r="A178" s="1"/>
      <c r="B178" s="16" t="s">
        <v>471</v>
      </c>
      <c r="C178" s="13">
        <v>1.682863</v>
      </c>
      <c r="D178" s="14">
        <v>0.61036000000000001</v>
      </c>
      <c r="E178" s="14">
        <v>0.70943400000000001</v>
      </c>
      <c r="F178" s="14">
        <v>26.245999999999999</v>
      </c>
      <c r="G178" s="14">
        <v>172.93599999999989</v>
      </c>
      <c r="H178" s="14">
        <v>149.30199999999991</v>
      </c>
      <c r="I178" s="14">
        <v>141.83874900000001</v>
      </c>
      <c r="J178" s="14">
        <v>54.582988000000007</v>
      </c>
      <c r="K178" s="14">
        <v>188.31048100000001</v>
      </c>
      <c r="L178" s="14">
        <v>441.62852500000002</v>
      </c>
      <c r="M178" s="14">
        <v>445.48669999999998</v>
      </c>
      <c r="N178" s="14">
        <v>1131.630001</v>
      </c>
      <c r="O178" s="14">
        <v>861.96864700000003</v>
      </c>
      <c r="P178" s="14">
        <v>1076.5035170000001</v>
      </c>
      <c r="Q178" s="14">
        <v>953.25561300000004</v>
      </c>
      <c r="R178" s="14">
        <v>4.6125389999999999</v>
      </c>
      <c r="S178" s="14">
        <v>607.20480799999996</v>
      </c>
      <c r="T178" s="14">
        <v>114.820403</v>
      </c>
      <c r="U178" s="14">
        <v>508.84932600000002</v>
      </c>
      <c r="V178" s="14">
        <v>921.59257100000002</v>
      </c>
      <c r="W178" s="14">
        <v>1626.87132</v>
      </c>
      <c r="X178" s="14">
        <v>2770.663509</v>
      </c>
      <c r="Y178" s="14">
        <v>3122.4413669999999</v>
      </c>
      <c r="Z178" s="14">
        <v>3306.3007040000002</v>
      </c>
      <c r="AA178" s="14">
        <v>1288.1558379999999</v>
      </c>
      <c r="AB178" s="14">
        <v>1287.9672049999999</v>
      </c>
      <c r="AC178" s="14">
        <v>1289.1486319999999</v>
      </c>
      <c r="AD178" s="14">
        <v>2527.4570330000001</v>
      </c>
      <c r="AE178" s="14">
        <v>1917.849954</v>
      </c>
    </row>
    <row r="179" spans="1:31" ht="13.5" customHeight="1" x14ac:dyDescent="0.15">
      <c r="A179" s="1"/>
      <c r="B179" s="16" t="s">
        <v>472</v>
      </c>
      <c r="C179" s="10"/>
      <c r="D179" s="11"/>
      <c r="E179" s="11"/>
      <c r="F179" s="11"/>
      <c r="G179" s="11"/>
      <c r="H179" s="11"/>
      <c r="I179" s="11">
        <v>0.26081300000000002</v>
      </c>
      <c r="J179" s="11">
        <v>0.24932099999999999</v>
      </c>
      <c r="K179" s="11">
        <v>2.1000000000000001E-4</v>
      </c>
      <c r="L179" s="11">
        <v>8.0664E-2</v>
      </c>
      <c r="M179" s="11"/>
      <c r="N179" s="11">
        <v>58.9587</v>
      </c>
      <c r="O179" s="11">
        <v>66.105912000000004</v>
      </c>
      <c r="P179" s="11">
        <v>271.743492</v>
      </c>
      <c r="Q179" s="11"/>
      <c r="R179" s="11">
        <v>6.7835999999999994E-2</v>
      </c>
      <c r="S179" s="11"/>
      <c r="T179" s="11">
        <v>9.0852000000000002E-2</v>
      </c>
      <c r="U179" s="11"/>
      <c r="V179" s="11">
        <v>1.9765000000000001E-2</v>
      </c>
      <c r="W179" s="11">
        <v>8.4840000000000002E-3</v>
      </c>
      <c r="X179" s="11">
        <v>4.2127999999999999E-2</v>
      </c>
      <c r="Y179" s="11">
        <v>0.117977</v>
      </c>
      <c r="Z179" s="11">
        <v>1.346E-3</v>
      </c>
      <c r="AA179" s="11">
        <v>1.3143E-2</v>
      </c>
      <c r="AB179" s="11">
        <v>5.3906000000000003E-2</v>
      </c>
      <c r="AC179" s="11">
        <v>2.1215999999999999E-2</v>
      </c>
      <c r="AD179" s="11">
        <v>0.12547</v>
      </c>
      <c r="AE179" s="11">
        <v>0.103686</v>
      </c>
    </row>
    <row r="180" spans="1:31" ht="13.5" customHeight="1" x14ac:dyDescent="0.15">
      <c r="A180" s="1"/>
      <c r="B180" s="16" t="s">
        <v>473</v>
      </c>
      <c r="C180" s="13"/>
      <c r="D180" s="14"/>
      <c r="E180" s="14"/>
      <c r="F180" s="14"/>
      <c r="G180" s="14"/>
      <c r="H180" s="14"/>
      <c r="I180" s="14">
        <v>6.3781000000000004E-2</v>
      </c>
      <c r="J180" s="14"/>
      <c r="K180" s="14">
        <v>2.1801999999999998E-2</v>
      </c>
      <c r="L180" s="14">
        <v>6.9264000000000006E-2</v>
      </c>
      <c r="M180" s="14">
        <v>3.9095999999999999E-2</v>
      </c>
      <c r="N180" s="14">
        <v>9.6000000000000002E-5</v>
      </c>
      <c r="O180" s="14">
        <v>1.0932000000000001E-2</v>
      </c>
      <c r="P180" s="14">
        <v>2.124E-3</v>
      </c>
      <c r="Q180" s="14">
        <v>2.4000000000000001E-5</v>
      </c>
      <c r="R180" s="14">
        <v>1.188E-3</v>
      </c>
      <c r="S180" s="14">
        <v>5.8799999999999998E-4</v>
      </c>
      <c r="T180" s="14">
        <v>1.1148E-2</v>
      </c>
      <c r="U180" s="14"/>
      <c r="V180" s="14">
        <v>8.8889999999999993E-3</v>
      </c>
      <c r="W180" s="14">
        <v>6.3E-5</v>
      </c>
      <c r="X180" s="14">
        <v>6.2200000000000005E-4</v>
      </c>
      <c r="Y180" s="14">
        <v>4.2579999999999996E-3</v>
      </c>
      <c r="Z180" s="14">
        <v>2.0341999999999999E-2</v>
      </c>
      <c r="AA180" s="14">
        <v>1.4886999999999999E-2</v>
      </c>
      <c r="AB180" s="14">
        <v>0.17431099999999999</v>
      </c>
      <c r="AC180" s="14">
        <v>0.318328</v>
      </c>
      <c r="AD180" s="14">
        <v>1.4945E-2</v>
      </c>
      <c r="AE180" s="14">
        <v>1.33E-3</v>
      </c>
    </row>
    <row r="181" spans="1:31" ht="13.5" customHeight="1" x14ac:dyDescent="0.15">
      <c r="A181" s="1"/>
      <c r="B181" s="16" t="s">
        <v>474</v>
      </c>
      <c r="C181" s="10">
        <v>0.91597099999999987</v>
      </c>
      <c r="D181" s="11">
        <v>0.92721100000000001</v>
      </c>
      <c r="E181" s="11">
        <v>1.200339</v>
      </c>
      <c r="F181" s="11">
        <v>1.1659999999999999</v>
      </c>
      <c r="G181" s="11">
        <v>2.7519999999999998</v>
      </c>
      <c r="H181" s="11">
        <v>3.9530000000000007</v>
      </c>
      <c r="I181" s="11">
        <v>1.977643</v>
      </c>
      <c r="J181" s="11">
        <v>0.11689700000000004</v>
      </c>
      <c r="K181" s="11">
        <v>0.57905499999999988</v>
      </c>
      <c r="L181" s="11">
        <v>0.27469199999999999</v>
      </c>
      <c r="M181" s="11">
        <v>6.1896E-2</v>
      </c>
      <c r="N181" s="11">
        <v>0.237204</v>
      </c>
      <c r="O181" s="11">
        <v>1.4040239999999999</v>
      </c>
      <c r="P181" s="11">
        <v>0.93274800000000002</v>
      </c>
      <c r="Q181" s="11">
        <v>1.1385719999999999</v>
      </c>
      <c r="R181" s="11">
        <v>2.032896</v>
      </c>
      <c r="S181" s="11">
        <v>1.0502880000000001</v>
      </c>
      <c r="T181" s="11">
        <v>2.1756479999999998</v>
      </c>
      <c r="U181" s="11">
        <v>1.206348</v>
      </c>
      <c r="V181" s="11">
        <v>2.6967970000000001</v>
      </c>
      <c r="W181" s="11">
        <v>18.903860000000002</v>
      </c>
      <c r="X181" s="11">
        <v>3.0478170000000002</v>
      </c>
      <c r="Y181" s="11">
        <v>4.0658690000000002</v>
      </c>
      <c r="Z181" s="11">
        <v>4.1831199999999997</v>
      </c>
      <c r="AA181" s="11">
        <v>1.731187</v>
      </c>
      <c r="AB181" s="11">
        <v>9.2718550000000004</v>
      </c>
      <c r="AC181" s="11">
        <v>3.540232</v>
      </c>
      <c r="AD181" s="11">
        <v>2.256094</v>
      </c>
      <c r="AE181" s="11">
        <v>2.9042460000000001</v>
      </c>
    </row>
    <row r="182" spans="1:31" ht="13.5" customHeight="1" x14ac:dyDescent="0.15">
      <c r="A182" s="1"/>
      <c r="B182" s="16" t="s">
        <v>475</v>
      </c>
      <c r="C182" s="13"/>
      <c r="D182" s="14"/>
      <c r="E182" s="14"/>
      <c r="F182" s="14"/>
      <c r="G182" s="14"/>
      <c r="H182" s="14"/>
      <c r="I182" s="14">
        <v>7.2839999999999997E-3</v>
      </c>
      <c r="J182" s="14">
        <v>8.5620000000000002E-3</v>
      </c>
      <c r="K182" s="14">
        <v>3.1713999999999999E-2</v>
      </c>
      <c r="L182" s="14">
        <v>8.1407999999999994E-2</v>
      </c>
      <c r="M182" s="14">
        <v>2.0000040000000001</v>
      </c>
      <c r="N182" s="14">
        <v>0.328596</v>
      </c>
      <c r="O182" s="14">
        <v>1.4082840000000001</v>
      </c>
      <c r="P182" s="14">
        <v>5.9555999999999998E-2</v>
      </c>
      <c r="Q182" s="14">
        <v>0.186</v>
      </c>
      <c r="R182" s="14">
        <v>0.13749600000000001</v>
      </c>
      <c r="S182" s="14">
        <v>0.161028</v>
      </c>
      <c r="T182" s="14">
        <v>0.44300400000000001</v>
      </c>
      <c r="U182" s="14">
        <v>0.29350799999999999</v>
      </c>
      <c r="V182" s="14">
        <v>0.56868200000000002</v>
      </c>
      <c r="W182" s="14">
        <v>0.39607399999999998</v>
      </c>
      <c r="X182" s="14">
        <v>0.34691899999999998</v>
      </c>
      <c r="Y182" s="14">
        <v>0.85380900000000004</v>
      </c>
      <c r="Z182" s="14">
        <v>2.646252</v>
      </c>
      <c r="AA182" s="14">
        <v>5.5905589999999998</v>
      </c>
      <c r="AB182" s="14">
        <v>7.1099500000000004</v>
      </c>
      <c r="AC182" s="14">
        <v>3.1824300000000001</v>
      </c>
      <c r="AD182" s="14">
        <v>9.9944480000000002</v>
      </c>
      <c r="AE182" s="14">
        <v>18.456318</v>
      </c>
    </row>
    <row r="183" spans="1:31" ht="13.5" customHeight="1" x14ac:dyDescent="0.15">
      <c r="A183" s="1"/>
      <c r="B183" s="16" t="s">
        <v>476</v>
      </c>
      <c r="C183" s="10">
        <v>1.934E-3</v>
      </c>
      <c r="D183" s="11"/>
      <c r="E183" s="11"/>
      <c r="F183" s="11">
        <v>0.23300000000000001</v>
      </c>
      <c r="G183" s="11">
        <v>0.16200000000000001</v>
      </c>
      <c r="H183" s="11">
        <v>0.20399999999999999</v>
      </c>
      <c r="I183" s="11">
        <v>2.7214999999999989E-2</v>
      </c>
      <c r="J183" s="11">
        <v>2.31E-4</v>
      </c>
      <c r="K183" s="11">
        <v>2.144999999999999E-2</v>
      </c>
      <c r="L183" s="11">
        <v>0.27199800000000002</v>
      </c>
      <c r="M183" s="11">
        <v>9.4020000000000006E-3</v>
      </c>
      <c r="N183" s="11">
        <v>4.6899999999999997E-2</v>
      </c>
      <c r="O183" s="11">
        <v>0.16345599999999999</v>
      </c>
      <c r="P183" s="11">
        <v>7.8597E-2</v>
      </c>
      <c r="Q183" s="11">
        <v>6.1586000000000002E-2</v>
      </c>
      <c r="R183" s="11">
        <v>3.7199999999999999E-4</v>
      </c>
      <c r="S183" s="11">
        <v>6.2129999999999998E-2</v>
      </c>
      <c r="T183" s="11">
        <v>0.25767099999999998</v>
      </c>
      <c r="U183" s="11">
        <v>0.52699799999999997</v>
      </c>
      <c r="V183" s="11">
        <v>1.6053809999999999</v>
      </c>
      <c r="W183" s="11">
        <v>7.621772</v>
      </c>
      <c r="X183" s="11">
        <v>2.7012900000000002</v>
      </c>
      <c r="Y183" s="11">
        <v>0.17846500000000001</v>
      </c>
      <c r="Z183" s="11">
        <v>0.31434600000000001</v>
      </c>
      <c r="AA183" s="11">
        <v>0.233371</v>
      </c>
      <c r="AB183" s="11">
        <v>0.41289100000000001</v>
      </c>
      <c r="AC183" s="11">
        <v>0.113829</v>
      </c>
      <c r="AD183" s="11">
        <v>1.0828139999999999</v>
      </c>
      <c r="AE183" s="11">
        <v>1.6166210000000001</v>
      </c>
    </row>
    <row r="184" spans="1:31" ht="13.5" customHeight="1" x14ac:dyDescent="0.15">
      <c r="A184" s="1"/>
      <c r="B184" s="16" t="s">
        <v>477</v>
      </c>
      <c r="C184" s="13"/>
      <c r="D184" s="14"/>
      <c r="E184" s="14"/>
      <c r="F184" s="14"/>
      <c r="G184" s="14"/>
      <c r="H184" s="14">
        <v>153.93</v>
      </c>
      <c r="I184" s="14">
        <v>254.96973299999988</v>
      </c>
      <c r="J184" s="14">
        <v>185.95522700000001</v>
      </c>
      <c r="K184" s="14">
        <v>127.321962</v>
      </c>
      <c r="L184" s="14">
        <v>162.55496400000001</v>
      </c>
      <c r="M184" s="14">
        <v>141.094302</v>
      </c>
      <c r="N184" s="14">
        <v>126.10429999999999</v>
      </c>
      <c r="O184" s="14">
        <v>158.10920400000001</v>
      </c>
      <c r="P184" s="14">
        <v>228.54566700000001</v>
      </c>
      <c r="Q184" s="14">
        <v>263.06306699999999</v>
      </c>
      <c r="R184" s="14">
        <v>225.53743700000001</v>
      </c>
      <c r="S184" s="14">
        <v>252.58890099999999</v>
      </c>
      <c r="T184" s="14">
        <v>354.55611800000003</v>
      </c>
      <c r="U184" s="14">
        <v>350.23920199999998</v>
      </c>
      <c r="V184" s="14">
        <v>516.58785</v>
      </c>
      <c r="W184" s="14">
        <v>705.77657399999998</v>
      </c>
      <c r="X184" s="14">
        <v>661.98112100000003</v>
      </c>
      <c r="Y184" s="14">
        <v>624.93110799999999</v>
      </c>
      <c r="Z184" s="14">
        <v>498.49619000000001</v>
      </c>
      <c r="AA184" s="14">
        <v>231.94002900000001</v>
      </c>
      <c r="AB184" s="14">
        <v>290.80659900000001</v>
      </c>
      <c r="AC184" s="14">
        <v>491.50168200000002</v>
      </c>
      <c r="AD184" s="14">
        <v>1068.5947490000001</v>
      </c>
      <c r="AE184" s="14">
        <v>815.88259600000004</v>
      </c>
    </row>
    <row r="185" spans="1:31" ht="13.5" customHeight="1" x14ac:dyDescent="0.15">
      <c r="A185" s="1"/>
      <c r="B185" s="16" t="s">
        <v>478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>
        <v>5.4408999999999999E-2</v>
      </c>
      <c r="AD185" s="11">
        <v>5.7869999999999996E-3</v>
      </c>
      <c r="AE185" s="11">
        <v>1.0690000000000001E-3</v>
      </c>
    </row>
    <row r="186" spans="1:31" ht="13.5" customHeight="1" x14ac:dyDescent="0.15">
      <c r="A186" s="1"/>
      <c r="B186" s="16" t="s">
        <v>479</v>
      </c>
      <c r="C186" s="13">
        <v>3.264008</v>
      </c>
      <c r="D186" s="14">
        <v>12.86641</v>
      </c>
      <c r="E186" s="14">
        <v>16.074078</v>
      </c>
      <c r="F186" s="14">
        <v>18.416999999999991</v>
      </c>
      <c r="G186" s="14">
        <v>18.867000000000001</v>
      </c>
      <c r="H186" s="14">
        <v>28.466999999999999</v>
      </c>
      <c r="I186" s="14">
        <v>40.618153999999997</v>
      </c>
      <c r="J186" s="14">
        <v>20.487996999999993</v>
      </c>
      <c r="K186" s="14">
        <v>13.866860000000001</v>
      </c>
      <c r="L186" s="14">
        <v>15.887582999999999</v>
      </c>
      <c r="M186" s="14">
        <v>12.5921</v>
      </c>
      <c r="N186" s="14">
        <v>7.1440000000000001</v>
      </c>
      <c r="O186" s="14">
        <v>12.392363</v>
      </c>
      <c r="P186" s="14">
        <v>12.520275</v>
      </c>
      <c r="Q186" s="14">
        <v>9.1313069999999996</v>
      </c>
      <c r="R186" s="14">
        <v>9.0034700000000001</v>
      </c>
      <c r="S186" s="14">
        <v>16.254684000000001</v>
      </c>
      <c r="T186" s="14">
        <v>35.722164999999997</v>
      </c>
      <c r="U186" s="14">
        <v>15.983261000000001</v>
      </c>
      <c r="V186" s="14">
        <v>36.619573000000003</v>
      </c>
      <c r="W186" s="14">
        <v>91.91628</v>
      </c>
      <c r="X186" s="14">
        <v>63.760976999999997</v>
      </c>
      <c r="Y186" s="14">
        <v>51.588205000000002</v>
      </c>
      <c r="Z186" s="14">
        <v>19.657819</v>
      </c>
      <c r="AA186" s="14">
        <v>21.451366</v>
      </c>
      <c r="AB186" s="14">
        <v>68.895590999999996</v>
      </c>
      <c r="AC186" s="14">
        <v>26.006578999999999</v>
      </c>
      <c r="AD186" s="14">
        <v>71.541364000000002</v>
      </c>
      <c r="AE186" s="14">
        <v>18.314084000000001</v>
      </c>
    </row>
    <row r="187" spans="1:31" ht="13.5" customHeight="1" x14ac:dyDescent="0.15">
      <c r="A187" s="1"/>
      <c r="B187" s="16" t="s">
        <v>480</v>
      </c>
      <c r="C187" s="10">
        <v>0.311143</v>
      </c>
      <c r="D187" s="11">
        <v>1.6038E-2</v>
      </c>
      <c r="E187" s="11">
        <v>0.40687800000000002</v>
      </c>
      <c r="F187" s="11">
        <v>0.88100000000000001</v>
      </c>
      <c r="G187" s="11">
        <v>5.5209999999999999</v>
      </c>
      <c r="H187" s="11">
        <v>3.6079999999999992</v>
      </c>
      <c r="I187" s="11">
        <v>8.3538029999999992</v>
      </c>
      <c r="J187" s="11">
        <v>12.572783000000008</v>
      </c>
      <c r="K187" s="11">
        <v>7.4999139999999977</v>
      </c>
      <c r="L187" s="11">
        <v>9.012848</v>
      </c>
      <c r="M187" s="11">
        <v>17.849398999999998</v>
      </c>
      <c r="N187" s="11">
        <v>5.31</v>
      </c>
      <c r="O187" s="11">
        <v>6.3740899999999998</v>
      </c>
      <c r="P187" s="11">
        <v>13.057926999999999</v>
      </c>
      <c r="Q187" s="11">
        <v>9.50352</v>
      </c>
      <c r="R187" s="11">
        <v>4.1276029999999997</v>
      </c>
      <c r="S187" s="11">
        <v>5.3069509999999998</v>
      </c>
      <c r="T187" s="11">
        <v>14.476789</v>
      </c>
      <c r="U187" s="11">
        <v>7.5830169999999999</v>
      </c>
      <c r="V187" s="11">
        <v>6.7477770000000001</v>
      </c>
      <c r="W187" s="11">
        <v>29.774493</v>
      </c>
      <c r="X187" s="11">
        <v>18.139030999999999</v>
      </c>
      <c r="Y187" s="11">
        <v>13.384095</v>
      </c>
      <c r="Z187" s="11">
        <v>10.153255</v>
      </c>
      <c r="AA187" s="11">
        <v>16.152038999999998</v>
      </c>
      <c r="AB187" s="11">
        <v>10.221124</v>
      </c>
      <c r="AC187" s="11">
        <v>10.048401999999999</v>
      </c>
      <c r="AD187" s="11">
        <v>13.204706</v>
      </c>
      <c r="AE187" s="11">
        <v>5.4064319999999997</v>
      </c>
    </row>
    <row r="188" spans="1:31" ht="13.5" customHeight="1" x14ac:dyDescent="0.15">
      <c r="A188" s="1"/>
      <c r="B188" s="16" t="s">
        <v>481</v>
      </c>
      <c r="C188" s="13">
        <v>0.30185999999999991</v>
      </c>
      <c r="D188" s="14">
        <v>5.4650109999999996</v>
      </c>
      <c r="E188" s="14">
        <v>2.1787610000000011</v>
      </c>
      <c r="F188" s="14">
        <v>0.629</v>
      </c>
      <c r="G188" s="14">
        <v>0.93899999999999995</v>
      </c>
      <c r="H188" s="14">
        <v>0.216</v>
      </c>
      <c r="I188" s="14">
        <v>1.038929</v>
      </c>
      <c r="J188" s="14">
        <v>4.4040999999999997E-2</v>
      </c>
      <c r="K188" s="14">
        <v>1.5372349999999999</v>
      </c>
      <c r="L188" s="14">
        <v>1.0487280000000001</v>
      </c>
      <c r="M188" s="14">
        <v>3.0444</v>
      </c>
      <c r="N188" s="14">
        <v>1.1902999999999999</v>
      </c>
      <c r="O188" s="14">
        <v>3.495787</v>
      </c>
      <c r="P188" s="14">
        <v>5.1428479999999999</v>
      </c>
      <c r="Q188" s="14">
        <v>8.1574559999999998</v>
      </c>
      <c r="R188" s="14">
        <v>4.6778500000000003</v>
      </c>
      <c r="S188" s="14">
        <v>5.0156770000000002</v>
      </c>
      <c r="T188" s="14">
        <v>4.3985589999999997</v>
      </c>
      <c r="U188" s="14">
        <v>5.5913750000000002</v>
      </c>
      <c r="V188" s="14">
        <v>10.541285999999999</v>
      </c>
      <c r="W188" s="14">
        <v>17.451000000000001</v>
      </c>
      <c r="X188" s="14">
        <v>24.041589999999999</v>
      </c>
      <c r="Y188" s="14">
        <v>20.167957000000001</v>
      </c>
      <c r="Z188" s="14">
        <v>10.735987</v>
      </c>
      <c r="AA188" s="14">
        <v>10.223217999999999</v>
      </c>
      <c r="AB188" s="14">
        <v>15.727351000000001</v>
      </c>
      <c r="AC188" s="14">
        <v>23.472324</v>
      </c>
      <c r="AD188" s="14">
        <v>13.593932000000001</v>
      </c>
      <c r="AE188" s="14">
        <v>4.6746590000000001</v>
      </c>
    </row>
    <row r="189" spans="1:31" ht="13.5" customHeight="1" x14ac:dyDescent="0.15">
      <c r="A189" s="1"/>
      <c r="B189" s="16" t="s">
        <v>482</v>
      </c>
      <c r="C189" s="10">
        <v>18.724596999999999</v>
      </c>
      <c r="D189" s="11">
        <v>16.233022999999999</v>
      </c>
      <c r="E189" s="11">
        <v>7.0026659999999996</v>
      </c>
      <c r="F189" s="11">
        <v>3.0059999999999998</v>
      </c>
      <c r="G189" s="11">
        <v>16.739000000000001</v>
      </c>
      <c r="H189" s="11">
        <v>7.8769999999999998</v>
      </c>
      <c r="I189" s="11">
        <v>5.4643639999999998</v>
      </c>
      <c r="J189" s="11">
        <v>2.0775400000000008</v>
      </c>
      <c r="K189" s="11">
        <v>2.4742750000000009</v>
      </c>
      <c r="L189" s="11">
        <v>4.1979990000000003</v>
      </c>
      <c r="M189" s="11"/>
      <c r="N189" s="11">
        <v>0.3498</v>
      </c>
      <c r="O189" s="11">
        <v>0.44448199999999999</v>
      </c>
      <c r="P189" s="11">
        <v>5.9478390000000001</v>
      </c>
      <c r="Q189" s="11">
        <v>6.4668539999999997</v>
      </c>
      <c r="R189" s="11">
        <v>3.0944959999999999</v>
      </c>
      <c r="S189" s="11">
        <v>4.1980700000000004</v>
      </c>
      <c r="T189" s="11">
        <v>7.2523749999999998</v>
      </c>
      <c r="U189" s="11">
        <v>1.7727010000000001</v>
      </c>
      <c r="V189" s="11">
        <v>3.414606</v>
      </c>
      <c r="W189" s="11">
        <v>1.690239</v>
      </c>
      <c r="X189" s="11">
        <v>11.782914999999999</v>
      </c>
      <c r="Y189" s="11">
        <v>16.533314000000001</v>
      </c>
      <c r="Z189" s="11">
        <v>11.86023</v>
      </c>
      <c r="AA189" s="11">
        <v>9.2268869999999996</v>
      </c>
      <c r="AB189" s="11">
        <v>16.595085000000001</v>
      </c>
      <c r="AC189" s="11">
        <v>7.5065879999999998</v>
      </c>
      <c r="AD189" s="11">
        <v>2.3717959999999998</v>
      </c>
      <c r="AE189" s="11">
        <v>7.0050220000000003</v>
      </c>
    </row>
    <row r="190" spans="1:31" ht="13.5" customHeight="1" x14ac:dyDescent="0.15">
      <c r="A190" s="1"/>
      <c r="B190" s="16" t="s">
        <v>483</v>
      </c>
      <c r="C190" s="13">
        <v>18.34583700000001</v>
      </c>
      <c r="D190" s="14">
        <v>18.125375999999999</v>
      </c>
      <c r="E190" s="14">
        <v>24.197682</v>
      </c>
      <c r="F190" s="14">
        <v>23.148999999999994</v>
      </c>
      <c r="G190" s="14">
        <v>23.233000000000001</v>
      </c>
      <c r="H190" s="14">
        <v>15.805999999999999</v>
      </c>
      <c r="I190" s="14">
        <v>17.276297</v>
      </c>
      <c r="J190" s="14">
        <v>17.365549999999999</v>
      </c>
      <c r="K190" s="14">
        <v>18.694212999999987</v>
      </c>
      <c r="L190" s="14">
        <v>15.389775</v>
      </c>
      <c r="M190" s="14">
        <v>16.144100000000002</v>
      </c>
      <c r="N190" s="14">
        <v>11.882899999999999</v>
      </c>
      <c r="O190" s="14">
        <v>2.696329</v>
      </c>
      <c r="P190" s="14">
        <v>15.877481</v>
      </c>
      <c r="Q190" s="14">
        <v>12.248645</v>
      </c>
      <c r="R190" s="14">
        <v>14.339779</v>
      </c>
      <c r="S190" s="14">
        <v>14.053887</v>
      </c>
      <c r="T190" s="14">
        <v>29.396405000000001</v>
      </c>
      <c r="U190" s="14">
        <v>23.881422000000001</v>
      </c>
      <c r="V190" s="14">
        <v>20.992562</v>
      </c>
      <c r="W190" s="14">
        <v>20.283588000000002</v>
      </c>
      <c r="X190" s="14">
        <v>46.990743000000002</v>
      </c>
      <c r="Y190" s="14">
        <v>29.496110999999999</v>
      </c>
      <c r="Z190" s="14">
        <v>28.648620000000001</v>
      </c>
      <c r="AA190" s="14">
        <v>25.331655000000001</v>
      </c>
      <c r="AB190" s="14">
        <v>32.206099999999999</v>
      </c>
      <c r="AC190" s="14">
        <v>36.238098999999998</v>
      </c>
      <c r="AD190" s="14">
        <v>147.04065600000001</v>
      </c>
      <c r="AE190" s="14">
        <v>67.639242999999993</v>
      </c>
    </row>
    <row r="191" spans="1:31" ht="13.5" customHeight="1" x14ac:dyDescent="0.15">
      <c r="A191" s="1"/>
      <c r="B191" s="16" t="s">
        <v>484</v>
      </c>
      <c r="C191" s="10">
        <v>4.3120000000000003</v>
      </c>
      <c r="D191" s="11"/>
      <c r="E191" s="11"/>
      <c r="F191" s="11">
        <v>116.18000000000004</v>
      </c>
      <c r="G191" s="11">
        <v>206.00399999999999</v>
      </c>
      <c r="H191" s="11">
        <v>109.33399999999995</v>
      </c>
      <c r="I191" s="11">
        <v>0.23086599999999999</v>
      </c>
      <c r="J191" s="11">
        <v>0.13508399999999995</v>
      </c>
      <c r="K191" s="11">
        <v>0.59404100000000004</v>
      </c>
      <c r="L191" s="11">
        <v>0.473495</v>
      </c>
      <c r="M191" s="11">
        <v>0.73729999999999996</v>
      </c>
      <c r="N191" s="11">
        <v>1.2202010000000001</v>
      </c>
      <c r="O191" s="11">
        <v>2.0318360000000002</v>
      </c>
      <c r="P191" s="11">
        <v>4.0342000000000003E-2</v>
      </c>
      <c r="Q191" s="11">
        <v>0.10828699999999999</v>
      </c>
      <c r="R191" s="11">
        <v>0.473192</v>
      </c>
      <c r="S191" s="11">
        <v>0.41371400000000003</v>
      </c>
      <c r="T191" s="11">
        <v>0.209263</v>
      </c>
      <c r="U191" s="11">
        <v>0.34162900000000002</v>
      </c>
      <c r="V191" s="11">
        <v>0.42026000000000002</v>
      </c>
      <c r="W191" s="11">
        <v>1.1037939999999999</v>
      </c>
      <c r="X191" s="11">
        <v>0.47384100000000001</v>
      </c>
      <c r="Y191" s="11">
        <v>0.183224</v>
      </c>
      <c r="Z191" s="11">
        <v>3.3210000000000003E-2</v>
      </c>
      <c r="AA191" s="11">
        <v>0.321938</v>
      </c>
      <c r="AB191" s="11">
        <v>1.6791E-2</v>
      </c>
      <c r="AC191" s="11">
        <v>9.8795999999999995E-2</v>
      </c>
      <c r="AD191" s="11">
        <v>8.2235000000000003E-2</v>
      </c>
      <c r="AE191" s="11">
        <v>8.4939999999999998E-3</v>
      </c>
    </row>
    <row r="192" spans="1:31" ht="13.5" customHeight="1" x14ac:dyDescent="0.15">
      <c r="A192" s="1"/>
      <c r="B192" s="15" t="s">
        <v>485</v>
      </c>
      <c r="C192" s="13">
        <v>597.09654399999999</v>
      </c>
      <c r="D192" s="14">
        <v>487.91654699999992</v>
      </c>
      <c r="E192" s="14">
        <v>625.29341299999999</v>
      </c>
      <c r="F192" s="14">
        <v>756.73099999999977</v>
      </c>
      <c r="G192" s="14">
        <v>1087.6780000000001</v>
      </c>
      <c r="H192" s="14">
        <v>1089.1131312172943</v>
      </c>
      <c r="I192" s="14">
        <v>919.99755500000003</v>
      </c>
      <c r="J192" s="14">
        <v>512.15054099999998</v>
      </c>
      <c r="K192" s="14">
        <v>581.20957999999996</v>
      </c>
      <c r="L192" s="14">
        <v>595.44050200000004</v>
      </c>
      <c r="M192" s="14">
        <v>439.40308499999998</v>
      </c>
      <c r="N192" s="14">
        <v>533.32829800000002</v>
      </c>
      <c r="O192" s="14">
        <v>564.30000900000005</v>
      </c>
      <c r="P192" s="14">
        <v>1012.6475390000001</v>
      </c>
      <c r="Q192" s="14">
        <v>1160.0563299999999</v>
      </c>
      <c r="R192" s="14">
        <v>1249.235093</v>
      </c>
      <c r="S192" s="14">
        <v>1546.367352</v>
      </c>
      <c r="T192" s="14">
        <v>2641.302099</v>
      </c>
      <c r="U192" s="14">
        <v>2416.9910399999999</v>
      </c>
      <c r="V192" s="14">
        <v>3423.6638520000001</v>
      </c>
      <c r="W192" s="14">
        <v>4626.1448460000001</v>
      </c>
      <c r="X192" s="14">
        <v>5017.2546249999996</v>
      </c>
      <c r="Y192" s="14">
        <v>5282.5154490000004</v>
      </c>
      <c r="Z192" s="14">
        <v>4771.4138489999996</v>
      </c>
      <c r="AA192" s="14">
        <v>4306.3483299999998</v>
      </c>
      <c r="AB192" s="14">
        <v>4388.0172739999998</v>
      </c>
      <c r="AC192" s="14">
        <v>3854.4245740000001</v>
      </c>
      <c r="AD192" s="14">
        <v>4068.020669</v>
      </c>
      <c r="AE192" s="14">
        <v>4555.7078060000003</v>
      </c>
    </row>
    <row r="193" spans="1:31" ht="13.5" customHeight="1" x14ac:dyDescent="0.15">
      <c r="A193" s="1"/>
      <c r="B193" s="16" t="s">
        <v>486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>
        <v>1.4742999999999999E-2</v>
      </c>
      <c r="Z193" s="11">
        <v>3.707894</v>
      </c>
      <c r="AA193" s="11">
        <v>1.324552</v>
      </c>
      <c r="AB193" s="11">
        <v>7.8691999999999998E-2</v>
      </c>
      <c r="AC193" s="11">
        <v>0.14918699999999999</v>
      </c>
      <c r="AD193" s="11">
        <v>0.90642400000000001</v>
      </c>
      <c r="AE193" s="11">
        <v>0.21741199999999999</v>
      </c>
    </row>
    <row r="194" spans="1:31" ht="13.5" customHeight="1" x14ac:dyDescent="0.15">
      <c r="A194" s="1"/>
      <c r="B194" s="16" t="s">
        <v>487</v>
      </c>
      <c r="C194" s="13"/>
      <c r="D194" s="14"/>
      <c r="E194" s="14"/>
      <c r="F194" s="14"/>
      <c r="G194" s="14"/>
      <c r="H194" s="14"/>
      <c r="I194" s="14">
        <v>3.9300000000000003E-3</v>
      </c>
      <c r="J194" s="14">
        <v>9.2299999999999999E-4</v>
      </c>
      <c r="K194" s="14">
        <v>0.17633699999999991</v>
      </c>
      <c r="L194" s="14">
        <v>0.35402299999999998</v>
      </c>
      <c r="M194" s="14">
        <v>0.115499</v>
      </c>
      <c r="N194" s="14">
        <v>0.2898</v>
      </c>
      <c r="O194" s="14">
        <v>6.8276000000000003E-2</v>
      </c>
      <c r="P194" s="14">
        <v>5.045E-3</v>
      </c>
      <c r="Q194" s="14">
        <v>1.3820000000000001E-2</v>
      </c>
      <c r="R194" s="14">
        <v>6.1929999999999997E-3</v>
      </c>
      <c r="S194" s="14">
        <v>4.0050000000000002E-2</v>
      </c>
      <c r="T194" s="14">
        <v>4.0072999999999998E-2</v>
      </c>
      <c r="U194" s="14">
        <v>0.461926</v>
      </c>
      <c r="V194" s="14">
        <v>9.3880000000000005E-3</v>
      </c>
      <c r="W194" s="14">
        <v>14.605510000000001</v>
      </c>
      <c r="X194" s="14">
        <v>5.7476589999999996</v>
      </c>
      <c r="Y194" s="14">
        <v>4.6232709999999999</v>
      </c>
      <c r="Z194" s="14">
        <v>0.29278500000000002</v>
      </c>
      <c r="AA194" s="14">
        <v>3.4333000000000002E-2</v>
      </c>
      <c r="AB194" s="14">
        <v>6.2862000000000001E-2</v>
      </c>
      <c r="AC194" s="14">
        <v>1.9896E-2</v>
      </c>
      <c r="AD194" s="14">
        <v>2.872E-3</v>
      </c>
      <c r="AE194" s="14">
        <v>1.2880000000000001E-3</v>
      </c>
    </row>
    <row r="195" spans="1:31" ht="13.5" customHeight="1" x14ac:dyDescent="0.15">
      <c r="A195" s="1"/>
      <c r="B195" s="16" t="s">
        <v>488</v>
      </c>
      <c r="C195" s="10">
        <v>108.19695899999998</v>
      </c>
      <c r="D195" s="11">
        <v>128.14175900000001</v>
      </c>
      <c r="E195" s="11">
        <v>107.06161400000001</v>
      </c>
      <c r="F195" s="11">
        <v>110.80099999999997</v>
      </c>
      <c r="G195" s="11">
        <v>224.76199999999997</v>
      </c>
      <c r="H195" s="11">
        <v>213.90700000000001</v>
      </c>
      <c r="I195" s="11">
        <v>214.68362399999998</v>
      </c>
      <c r="J195" s="11">
        <v>91.193027999999941</v>
      </c>
      <c r="K195" s="11">
        <v>96.53039200000002</v>
      </c>
      <c r="L195" s="11">
        <v>93.251639999999995</v>
      </c>
      <c r="M195" s="11">
        <v>30.080499</v>
      </c>
      <c r="N195" s="11">
        <v>82.47</v>
      </c>
      <c r="O195" s="11">
        <v>72.077483000000001</v>
      </c>
      <c r="P195" s="11">
        <v>329.99949099999998</v>
      </c>
      <c r="Q195" s="11">
        <v>378.72582599999998</v>
      </c>
      <c r="R195" s="11">
        <v>362.80168099999997</v>
      </c>
      <c r="S195" s="11">
        <v>452.69684999999998</v>
      </c>
      <c r="T195" s="11">
        <v>613.80350499999997</v>
      </c>
      <c r="U195" s="11">
        <v>664.06313599999999</v>
      </c>
      <c r="V195" s="11">
        <v>945.11907599999995</v>
      </c>
      <c r="W195" s="11">
        <v>1585.9657030000001</v>
      </c>
      <c r="X195" s="11">
        <v>1756.278765</v>
      </c>
      <c r="Y195" s="11">
        <v>1686.627043</v>
      </c>
      <c r="Z195" s="11">
        <v>1465.3251660000001</v>
      </c>
      <c r="AA195" s="11">
        <v>1298.3497159999999</v>
      </c>
      <c r="AB195" s="11">
        <v>1373.6357780000001</v>
      </c>
      <c r="AC195" s="11">
        <v>1157.6699309999999</v>
      </c>
      <c r="AD195" s="11">
        <v>1441.5784080000001</v>
      </c>
      <c r="AE195" s="11">
        <v>1818.251456</v>
      </c>
    </row>
    <row r="196" spans="1:31" ht="13.5" customHeight="1" x14ac:dyDescent="0.15">
      <c r="A196" s="1"/>
      <c r="B196" s="16" t="s">
        <v>489</v>
      </c>
      <c r="C196" s="13"/>
      <c r="D196" s="14"/>
      <c r="E196" s="14"/>
      <c r="F196" s="14"/>
      <c r="G196" s="14"/>
      <c r="H196" s="14"/>
      <c r="I196" s="14">
        <v>0.20366300000000001</v>
      </c>
      <c r="J196" s="14">
        <v>9.2268999999999976E-2</v>
      </c>
      <c r="K196" s="14">
        <v>0.11265600000000001</v>
      </c>
      <c r="L196" s="14">
        <v>1.4788000000000001E-2</v>
      </c>
      <c r="M196" s="14">
        <v>2.3010000000000001E-3</v>
      </c>
      <c r="N196" s="14"/>
      <c r="O196" s="14"/>
      <c r="P196" s="14"/>
      <c r="Q196" s="14"/>
      <c r="R196" s="14"/>
      <c r="S196" s="14">
        <v>1.029E-3</v>
      </c>
      <c r="T196" s="14">
        <v>1.289E-3</v>
      </c>
      <c r="U196" s="14">
        <v>0.109971</v>
      </c>
      <c r="V196" s="14">
        <v>5.9038E-2</v>
      </c>
      <c r="W196" s="14"/>
      <c r="X196" s="14">
        <v>5.7922669999999998</v>
      </c>
      <c r="Y196" s="14">
        <v>0.21478700000000001</v>
      </c>
      <c r="Z196" s="14">
        <v>5.6499999999999996E-4</v>
      </c>
      <c r="AA196" s="14"/>
      <c r="AB196" s="14">
        <v>2.5000000000000001E-4</v>
      </c>
      <c r="AC196" s="14">
        <v>2.9450000000000001E-3</v>
      </c>
      <c r="AD196" s="14">
        <v>1.7271000000000002E-2</v>
      </c>
      <c r="AE196" s="14">
        <v>7.4302000000000007E-2</v>
      </c>
    </row>
    <row r="197" spans="1:31" ht="13.5" customHeight="1" x14ac:dyDescent="0.15">
      <c r="A197" s="1"/>
      <c r="B197" s="16" t="s">
        <v>490</v>
      </c>
      <c r="C197" s="10">
        <v>1.5128000000000001E-2</v>
      </c>
      <c r="D197" s="11">
        <v>3.9994000000000002E-2</v>
      </c>
      <c r="E197" s="11">
        <v>1.524E-3</v>
      </c>
      <c r="F197" s="11"/>
      <c r="G197" s="11">
        <v>3.0000000000000001E-3</v>
      </c>
      <c r="H197" s="11">
        <v>4.0000000000000001E-3</v>
      </c>
      <c r="I197" s="11">
        <v>0.29107499999999997</v>
      </c>
      <c r="J197" s="11">
        <v>5.5527999999999987E-2</v>
      </c>
      <c r="K197" s="11">
        <v>0.10004699999999998</v>
      </c>
      <c r="L197" s="11">
        <v>6.7510000000000001E-3</v>
      </c>
      <c r="M197" s="11"/>
      <c r="N197" s="11">
        <v>14.146801999999999</v>
      </c>
      <c r="O197" s="11"/>
      <c r="P197" s="11">
        <v>0.21132699999999999</v>
      </c>
      <c r="Q197" s="11">
        <v>5.7292959999999997</v>
      </c>
      <c r="R197" s="11"/>
      <c r="S197" s="11">
        <v>0.20866999999999999</v>
      </c>
      <c r="T197" s="11">
        <v>1.8879919999999999</v>
      </c>
      <c r="U197" s="11">
        <v>0.37260700000000002</v>
      </c>
      <c r="V197" s="11">
        <v>17.128156000000001</v>
      </c>
      <c r="W197" s="11">
        <v>0.81021399999999999</v>
      </c>
      <c r="X197" s="11">
        <v>0.105061</v>
      </c>
      <c r="Y197" s="11">
        <v>6.4731680000000003</v>
      </c>
      <c r="Z197" s="11">
        <v>1.4350999999999999E-2</v>
      </c>
      <c r="AA197" s="11">
        <v>9.7813999999999998E-2</v>
      </c>
      <c r="AB197" s="11">
        <v>5.7619999999999998E-3</v>
      </c>
      <c r="AC197" s="11">
        <v>9.7070000000000004E-3</v>
      </c>
      <c r="AD197" s="11">
        <v>4.6586000000000002E-2</v>
      </c>
      <c r="AE197" s="11">
        <v>0.16855500000000001</v>
      </c>
    </row>
    <row r="198" spans="1:31" ht="13.5" customHeight="1" x14ac:dyDescent="0.15">
      <c r="A198" s="1"/>
      <c r="B198" s="16" t="s">
        <v>491</v>
      </c>
      <c r="C198" s="13"/>
      <c r="D198" s="14"/>
      <c r="E198" s="14"/>
      <c r="F198" s="14"/>
      <c r="G198" s="14"/>
      <c r="H198" s="14">
        <v>5.9285039526672995E-4</v>
      </c>
      <c r="I198" s="14">
        <v>5.5319999999999996E-3</v>
      </c>
      <c r="J198" s="14">
        <v>0.33229099999999989</v>
      </c>
      <c r="K198" s="14">
        <v>1.7650000000000001E-3</v>
      </c>
      <c r="L198" s="14">
        <v>1.0652E-2</v>
      </c>
      <c r="M198" s="14">
        <v>2.6797999999999999E-2</v>
      </c>
      <c r="N198" s="14">
        <v>4.0100999999999998E-2</v>
      </c>
      <c r="O198" s="14">
        <v>0.468777</v>
      </c>
      <c r="P198" s="14">
        <v>3.3800000000000002E-3</v>
      </c>
      <c r="Q198" s="14"/>
      <c r="R198" s="14"/>
      <c r="S198" s="14"/>
      <c r="T198" s="14">
        <v>0.28165699999999999</v>
      </c>
      <c r="U198" s="14">
        <v>4.9813999999999997E-2</v>
      </c>
      <c r="V198" s="14">
        <v>0.161942</v>
      </c>
      <c r="W198" s="14">
        <v>0.98836199999999996</v>
      </c>
      <c r="X198" s="14">
        <v>1.1479269999999999</v>
      </c>
      <c r="Y198" s="14">
        <v>1.729E-2</v>
      </c>
      <c r="Z198" s="14">
        <v>1.1134E-2</v>
      </c>
      <c r="AA198" s="14">
        <v>2.5162E-2</v>
      </c>
      <c r="AB198" s="14">
        <v>0.142596</v>
      </c>
      <c r="AC198" s="14">
        <v>0.19883700000000001</v>
      </c>
      <c r="AD198" s="14">
        <v>0.17374800000000001</v>
      </c>
      <c r="AE198" s="14">
        <v>0.18414800000000001</v>
      </c>
    </row>
    <row r="199" spans="1:31" ht="13.5" customHeight="1" x14ac:dyDescent="0.15">
      <c r="A199" s="1"/>
      <c r="B199" s="16" t="s">
        <v>492</v>
      </c>
      <c r="C199" s="10"/>
      <c r="D199" s="11"/>
      <c r="E199" s="11"/>
      <c r="F199" s="11"/>
      <c r="G199" s="11"/>
      <c r="H199" s="11"/>
      <c r="I199" s="11">
        <v>0.205128</v>
      </c>
      <c r="J199" s="11">
        <v>0.14267600000000011</v>
      </c>
      <c r="K199" s="11">
        <v>5.5770000000000004E-3</v>
      </c>
      <c r="L199" s="11">
        <v>1.1332949999999999</v>
      </c>
      <c r="M199" s="11">
        <v>0.1515</v>
      </c>
      <c r="N199" s="11">
        <v>0.68579900000000005</v>
      </c>
      <c r="O199" s="11">
        <v>0.41094900000000001</v>
      </c>
      <c r="P199" s="11">
        <v>3.4299999999999999E-4</v>
      </c>
      <c r="Q199" s="11">
        <v>5.0380000000000001E-2</v>
      </c>
      <c r="R199" s="11">
        <v>0.15213299999999999</v>
      </c>
      <c r="S199" s="11">
        <v>4.4783000000000003E-2</v>
      </c>
      <c r="T199" s="11">
        <v>8.0057609999999997</v>
      </c>
      <c r="U199" s="11">
        <v>6.0428769999999998</v>
      </c>
      <c r="V199" s="11">
        <v>0.28303499999999998</v>
      </c>
      <c r="W199" s="11">
        <v>3.9584519999999999</v>
      </c>
      <c r="X199" s="11">
        <v>4.2667089999999996</v>
      </c>
      <c r="Y199" s="11">
        <v>1.6520280000000001</v>
      </c>
      <c r="Z199" s="11">
        <v>3.3029380000000002</v>
      </c>
      <c r="AA199" s="11">
        <v>2.3291659999999998</v>
      </c>
      <c r="AB199" s="11">
        <v>2.4907680000000001</v>
      </c>
      <c r="AC199" s="11">
        <v>3.6060530000000002</v>
      </c>
      <c r="AD199" s="11">
        <v>0.87331400000000003</v>
      </c>
      <c r="AE199" s="11">
        <v>0.101827</v>
      </c>
    </row>
    <row r="200" spans="1:31" ht="13.5" customHeight="1" x14ac:dyDescent="0.15">
      <c r="A200" s="1"/>
      <c r="B200" s="16" t="s">
        <v>493</v>
      </c>
      <c r="C200" s="13"/>
      <c r="D200" s="14"/>
      <c r="E200" s="14"/>
      <c r="F200" s="14"/>
      <c r="G200" s="14"/>
      <c r="H200" s="14"/>
      <c r="I200" s="14">
        <v>6.8384450000000001</v>
      </c>
      <c r="J200" s="14">
        <v>1.4275949999999999</v>
      </c>
      <c r="K200" s="14">
        <v>9.6600000000000002E-3</v>
      </c>
      <c r="L200" s="14">
        <v>3.0788039999999999</v>
      </c>
      <c r="M200" s="14">
        <v>4.8096E-2</v>
      </c>
      <c r="N200" s="14">
        <v>0.42230400000000001</v>
      </c>
      <c r="O200" s="14">
        <v>0.38691599999999998</v>
      </c>
      <c r="P200" s="14">
        <v>0.34433999999999998</v>
      </c>
      <c r="Q200" s="14">
        <v>1.6559999999999998E-2</v>
      </c>
      <c r="R200" s="14"/>
      <c r="S200" s="14">
        <v>1.1328E-2</v>
      </c>
      <c r="T200" s="14"/>
      <c r="U200" s="14">
        <v>0.52821600000000002</v>
      </c>
      <c r="V200" s="14">
        <v>34.269398000000002</v>
      </c>
      <c r="W200" s="14">
        <v>4.1500009999999996</v>
      </c>
      <c r="X200" s="14">
        <v>71.845792000000003</v>
      </c>
      <c r="Y200" s="14">
        <v>267.49546099999998</v>
      </c>
      <c r="Z200" s="14">
        <v>38.628776000000002</v>
      </c>
      <c r="AA200" s="14">
        <v>1.4751479999999999</v>
      </c>
      <c r="AB200" s="14">
        <v>1.767053</v>
      </c>
      <c r="AC200" s="14">
        <v>2.4598999999999999E-2</v>
      </c>
      <c r="AD200" s="14">
        <v>5.0100000000000003E-4</v>
      </c>
      <c r="AE200" s="14">
        <v>6.3500000000000004E-4</v>
      </c>
    </row>
    <row r="201" spans="1:31" ht="13.5" customHeight="1" x14ac:dyDescent="0.15">
      <c r="A201" s="1"/>
      <c r="B201" s="16" t="s">
        <v>494</v>
      </c>
      <c r="C201" s="10">
        <v>4.6000000000000001E-4</v>
      </c>
      <c r="D201" s="11"/>
      <c r="E201" s="11">
        <v>0.115574</v>
      </c>
      <c r="F201" s="11">
        <v>0.90200000000000002</v>
      </c>
      <c r="G201" s="11">
        <v>0.20699999999999999</v>
      </c>
      <c r="H201" s="11">
        <v>0.28999999999999987</v>
      </c>
      <c r="I201" s="11">
        <v>8.5009999999999999E-3</v>
      </c>
      <c r="J201" s="11">
        <v>0.15640699999999999</v>
      </c>
      <c r="K201" s="11">
        <v>0.21964399999999989</v>
      </c>
      <c r="L201" s="11">
        <v>2.3231999999999999E-2</v>
      </c>
      <c r="M201" s="11">
        <v>0.17289599999999999</v>
      </c>
      <c r="N201" s="11">
        <v>2.2596000000000002E-2</v>
      </c>
      <c r="O201" s="11">
        <v>0.105612</v>
      </c>
      <c r="P201" s="11">
        <v>7.7892000000000003E-2</v>
      </c>
      <c r="Q201" s="11">
        <v>0.247584</v>
      </c>
      <c r="R201" s="11">
        <v>4.2504E-2</v>
      </c>
      <c r="S201" s="11">
        <v>9.4488000000000003E-2</v>
      </c>
      <c r="T201" s="11">
        <v>0.90966000000000002</v>
      </c>
      <c r="U201" s="11">
        <v>1.0724400000000001</v>
      </c>
      <c r="V201" s="11">
        <v>0.47170099999999998</v>
      </c>
      <c r="W201" s="11">
        <v>0.311141</v>
      </c>
      <c r="X201" s="11">
        <v>1.165505</v>
      </c>
      <c r="Y201" s="11">
        <v>0.134522</v>
      </c>
      <c r="Z201" s="11">
        <v>0.106516</v>
      </c>
      <c r="AA201" s="11">
        <v>0.29264400000000002</v>
      </c>
      <c r="AB201" s="11">
        <v>0.30047400000000002</v>
      </c>
      <c r="AC201" s="11">
        <v>0.269957</v>
      </c>
      <c r="AD201" s="11">
        <v>1.860849</v>
      </c>
      <c r="AE201" s="11">
        <v>2.5654249999999998</v>
      </c>
    </row>
    <row r="202" spans="1:31" ht="13.5" customHeight="1" x14ac:dyDescent="0.15">
      <c r="A202" s="1"/>
      <c r="B202" s="16" t="s">
        <v>495</v>
      </c>
      <c r="C202" s="13">
        <v>256.25548500000002</v>
      </c>
      <c r="D202" s="14">
        <v>174.60934800000001</v>
      </c>
      <c r="E202" s="14">
        <v>288.28665799999999</v>
      </c>
      <c r="F202" s="14">
        <v>313.45699999999982</v>
      </c>
      <c r="G202" s="14">
        <v>413.72699999999998</v>
      </c>
      <c r="H202" s="14">
        <v>412.7589999999999</v>
      </c>
      <c r="I202" s="14">
        <v>352.34806500000002</v>
      </c>
      <c r="J202" s="14">
        <v>203.5358050000001</v>
      </c>
      <c r="K202" s="14">
        <v>316.32000900000003</v>
      </c>
      <c r="L202" s="14">
        <v>251.36415600000001</v>
      </c>
      <c r="M202" s="14">
        <v>169.751001</v>
      </c>
      <c r="N202" s="14">
        <v>273.55110000000002</v>
      </c>
      <c r="O202" s="14">
        <v>331.68184600000001</v>
      </c>
      <c r="P202" s="14">
        <v>442.00711699999999</v>
      </c>
      <c r="Q202" s="14">
        <v>454.37537300000002</v>
      </c>
      <c r="R202" s="14">
        <v>515.14653699999997</v>
      </c>
      <c r="S202" s="14">
        <v>686.73154</v>
      </c>
      <c r="T202" s="14">
        <v>1375.6578489999999</v>
      </c>
      <c r="U202" s="14">
        <v>1086.9605899999999</v>
      </c>
      <c r="V202" s="14">
        <v>1717.4736190000001</v>
      </c>
      <c r="W202" s="14">
        <v>1898.06477</v>
      </c>
      <c r="X202" s="14">
        <v>1970.9510379999999</v>
      </c>
      <c r="Y202" s="14">
        <v>2215.9643970000002</v>
      </c>
      <c r="Z202" s="14">
        <v>2553.533203</v>
      </c>
      <c r="AA202" s="14">
        <v>2425.426649</v>
      </c>
      <c r="AB202" s="14">
        <v>2402.3799530000001</v>
      </c>
      <c r="AC202" s="14">
        <v>1958.3811840000001</v>
      </c>
      <c r="AD202" s="14">
        <v>1802.544367</v>
      </c>
      <c r="AE202" s="14">
        <v>1940.3875459999999</v>
      </c>
    </row>
    <row r="203" spans="1:31" ht="13.5" customHeight="1" x14ac:dyDescent="0.15">
      <c r="A203" s="1"/>
      <c r="B203" s="16" t="s">
        <v>496</v>
      </c>
      <c r="C203" s="10">
        <v>117.51187799999995</v>
      </c>
      <c r="D203" s="11">
        <v>112.79907199999995</v>
      </c>
      <c r="E203" s="11">
        <v>134.658084</v>
      </c>
      <c r="F203" s="11">
        <v>197.58500000000006</v>
      </c>
      <c r="G203" s="11">
        <v>291.26100000000002</v>
      </c>
      <c r="H203" s="11">
        <v>260.17500000000001</v>
      </c>
      <c r="I203" s="11">
        <v>186.511741</v>
      </c>
      <c r="J203" s="11">
        <v>109.443853</v>
      </c>
      <c r="K203" s="11">
        <v>88.932673000000037</v>
      </c>
      <c r="L203" s="11">
        <v>109.026495</v>
      </c>
      <c r="M203" s="11">
        <v>57.026899999999998</v>
      </c>
      <c r="N203" s="11">
        <v>52.095101</v>
      </c>
      <c r="O203" s="11">
        <v>62.092944000000003</v>
      </c>
      <c r="P203" s="11">
        <v>110.474283</v>
      </c>
      <c r="Q203" s="11">
        <v>135.61183700000001</v>
      </c>
      <c r="R203" s="11">
        <v>197.945156</v>
      </c>
      <c r="S203" s="11">
        <v>202.63175899999999</v>
      </c>
      <c r="T203" s="11">
        <v>274.27567599999998</v>
      </c>
      <c r="U203" s="11">
        <v>189.21202299999999</v>
      </c>
      <c r="V203" s="11">
        <v>309.05473799999999</v>
      </c>
      <c r="W203" s="11">
        <v>372.261526</v>
      </c>
      <c r="X203" s="11">
        <v>206.64093199999999</v>
      </c>
      <c r="Y203" s="11">
        <v>241.24816000000001</v>
      </c>
      <c r="Z203" s="11">
        <v>241.506407</v>
      </c>
      <c r="AA203" s="11">
        <v>173.84793500000001</v>
      </c>
      <c r="AB203" s="11">
        <v>83.339009000000004</v>
      </c>
      <c r="AC203" s="11">
        <v>119.89609299999999</v>
      </c>
      <c r="AD203" s="11">
        <v>115.10507200000001</v>
      </c>
      <c r="AE203" s="11">
        <v>149.10129499999999</v>
      </c>
    </row>
    <row r="204" spans="1:31" ht="13.5" customHeight="1" x14ac:dyDescent="0.15">
      <c r="A204" s="1"/>
      <c r="B204" s="16" t="s">
        <v>497</v>
      </c>
      <c r="C204" s="13">
        <v>4.9728000000000021</v>
      </c>
      <c r="D204" s="14">
        <v>0.12895999999999999</v>
      </c>
      <c r="E204" s="14">
        <v>0.59455499999999994</v>
      </c>
      <c r="F204" s="14">
        <v>0.4509999999999999</v>
      </c>
      <c r="G204" s="14">
        <v>2.5179999999999998</v>
      </c>
      <c r="H204" s="14">
        <v>1.647999999999999</v>
      </c>
      <c r="I204" s="14">
        <v>1.3301240000000001</v>
      </c>
      <c r="J204" s="14">
        <v>1.6339880000000009</v>
      </c>
      <c r="K204" s="14">
        <v>1.7687759999999999</v>
      </c>
      <c r="L204" s="14">
        <v>2.7012900000000002</v>
      </c>
      <c r="M204" s="14">
        <v>2.143999</v>
      </c>
      <c r="N204" s="14">
        <v>2.8834</v>
      </c>
      <c r="O204" s="14">
        <v>1.4883519999999999</v>
      </c>
      <c r="P204" s="14">
        <v>2.8321580000000002</v>
      </c>
      <c r="Q204" s="14">
        <v>4.0827080000000002</v>
      </c>
      <c r="R204" s="14">
        <v>2.8953820000000001</v>
      </c>
      <c r="S204" s="14">
        <v>4.6469950000000004</v>
      </c>
      <c r="T204" s="14">
        <v>5.9543609999999996</v>
      </c>
      <c r="U204" s="14">
        <v>18.966377000000001</v>
      </c>
      <c r="V204" s="14">
        <v>31.193898999999998</v>
      </c>
      <c r="W204" s="14">
        <v>31.955817</v>
      </c>
      <c r="X204" s="14">
        <v>19.529171000000002</v>
      </c>
      <c r="Y204" s="14">
        <v>15.766871999999999</v>
      </c>
      <c r="Z204" s="14">
        <v>7.1517790000000003</v>
      </c>
      <c r="AA204" s="14">
        <v>6.0461879999999999</v>
      </c>
      <c r="AB204" s="14">
        <v>8.2143069999999998</v>
      </c>
      <c r="AC204" s="14">
        <v>16.112107999999999</v>
      </c>
      <c r="AD204" s="14">
        <v>18.026322</v>
      </c>
      <c r="AE204" s="14">
        <v>12.784767</v>
      </c>
    </row>
    <row r="205" spans="1:31" ht="13.5" customHeight="1" x14ac:dyDescent="0.15">
      <c r="A205" s="1"/>
      <c r="B205" s="16" t="s">
        <v>498</v>
      </c>
      <c r="C205" s="10"/>
      <c r="D205" s="11"/>
      <c r="E205" s="11"/>
      <c r="F205" s="11"/>
      <c r="G205" s="11"/>
      <c r="H205" s="11"/>
      <c r="I205" s="11">
        <v>1.7129129999999999</v>
      </c>
      <c r="J205" s="11">
        <v>1.43641</v>
      </c>
      <c r="K205" s="11">
        <v>0.14272799999999999</v>
      </c>
      <c r="L205" s="11">
        <v>0.84727200000000003</v>
      </c>
      <c r="M205" s="11">
        <v>8.1199999999999994E-2</v>
      </c>
      <c r="N205" s="11">
        <v>0.90720000000000001</v>
      </c>
      <c r="O205" s="11">
        <v>1.457192</v>
      </c>
      <c r="P205" s="11">
        <v>2.3810730000000002</v>
      </c>
      <c r="Q205" s="11">
        <v>2.5353620000000001</v>
      </c>
      <c r="R205" s="11">
        <v>1.964242</v>
      </c>
      <c r="S205" s="11">
        <v>2.191065</v>
      </c>
      <c r="T205" s="11">
        <v>12.297964</v>
      </c>
      <c r="U205" s="11">
        <v>6.2446020000000004</v>
      </c>
      <c r="V205" s="11">
        <v>8.9550940000000008</v>
      </c>
      <c r="W205" s="11">
        <v>9.4217309999999994</v>
      </c>
      <c r="X205" s="11">
        <v>8.5133580000000002</v>
      </c>
      <c r="Y205" s="11">
        <v>27.663057999999999</v>
      </c>
      <c r="Z205" s="11">
        <v>4.0612399999999997</v>
      </c>
      <c r="AA205" s="11">
        <v>2.893783</v>
      </c>
      <c r="AB205" s="11">
        <v>5.671011</v>
      </c>
      <c r="AC205" s="11">
        <v>17.638587000000001</v>
      </c>
      <c r="AD205" s="11">
        <v>3.2472099999999999</v>
      </c>
      <c r="AE205" s="11">
        <v>3.6357170000000001</v>
      </c>
    </row>
    <row r="206" spans="1:31" ht="13.5" customHeight="1" x14ac:dyDescent="0.15">
      <c r="A206" s="1"/>
      <c r="B206" s="16" t="s">
        <v>499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>
        <v>1.0269630000000001</v>
      </c>
      <c r="Y206" s="14">
        <v>4.694293</v>
      </c>
      <c r="Z206" s="14">
        <v>0.66466899999999995</v>
      </c>
      <c r="AA206" s="14">
        <v>2.4553430000000001</v>
      </c>
      <c r="AB206" s="14">
        <v>2.01485</v>
      </c>
      <c r="AC206" s="14">
        <v>0.50034199999999995</v>
      </c>
      <c r="AD206" s="14">
        <v>0.20284199999999999</v>
      </c>
      <c r="AE206" s="14">
        <v>0.61694400000000005</v>
      </c>
    </row>
    <row r="207" spans="1:31" ht="13.5" customHeight="1" x14ac:dyDescent="0.15">
      <c r="A207" s="1"/>
      <c r="B207" s="16" t="s">
        <v>500</v>
      </c>
      <c r="C207" s="10"/>
      <c r="D207" s="11"/>
      <c r="E207" s="11"/>
      <c r="F207" s="11"/>
      <c r="G207" s="11"/>
      <c r="H207" s="11"/>
      <c r="I207" s="11">
        <v>1.1680219999999999</v>
      </c>
      <c r="J207" s="11">
        <v>0.20006100000000013</v>
      </c>
      <c r="K207" s="11">
        <v>5.6796999999999993E-2</v>
      </c>
      <c r="L207" s="11">
        <v>4.2479000000000003E-2</v>
      </c>
      <c r="M207" s="11">
        <v>0.66039999999999999</v>
      </c>
      <c r="N207" s="11">
        <v>5.8700000000000002E-2</v>
      </c>
      <c r="O207" s="11">
        <v>0.111677</v>
      </c>
      <c r="P207" s="11">
        <v>0.158861</v>
      </c>
      <c r="Q207" s="11">
        <v>0.35177700000000001</v>
      </c>
      <c r="R207" s="11">
        <v>1.0798540000000001</v>
      </c>
      <c r="S207" s="11">
        <v>0.210037</v>
      </c>
      <c r="T207" s="11">
        <v>4.1745999999999998E-2</v>
      </c>
      <c r="U207" s="11">
        <v>7.6633000000000007E-2</v>
      </c>
      <c r="V207" s="11">
        <v>0.219551</v>
      </c>
      <c r="W207" s="11">
        <v>0.61098200000000003</v>
      </c>
      <c r="X207" s="11">
        <v>0.59507100000000002</v>
      </c>
      <c r="Y207" s="11">
        <v>0.116813</v>
      </c>
      <c r="Z207" s="11">
        <v>0.245588</v>
      </c>
      <c r="AA207" s="11">
        <v>0.1716</v>
      </c>
      <c r="AB207" s="11">
        <v>0.95489999999999997</v>
      </c>
      <c r="AC207" s="11">
        <v>13.847118</v>
      </c>
      <c r="AD207" s="11">
        <v>9.419924</v>
      </c>
      <c r="AE207" s="11">
        <v>1.6333E-2</v>
      </c>
    </row>
    <row r="208" spans="1:31" ht="13.5" customHeight="1" x14ac:dyDescent="0.15">
      <c r="A208" s="1"/>
      <c r="B208" s="16" t="s">
        <v>501</v>
      </c>
      <c r="C208" s="13"/>
      <c r="D208" s="14"/>
      <c r="E208" s="14"/>
      <c r="F208" s="14"/>
      <c r="G208" s="14"/>
      <c r="H208" s="14"/>
      <c r="I208" s="14"/>
      <c r="J208" s="14"/>
      <c r="K208" s="14">
        <v>9.2199999999999997E-4</v>
      </c>
      <c r="L208" s="14">
        <v>5.6499999999999996E-4</v>
      </c>
      <c r="M208" s="14"/>
      <c r="N208" s="14">
        <v>1.7500000000000002E-2</v>
      </c>
      <c r="O208" s="14">
        <v>3.307E-3</v>
      </c>
      <c r="P208" s="14">
        <v>2.0603E-2</v>
      </c>
      <c r="Q208" s="14">
        <v>1.089E-2</v>
      </c>
      <c r="R208" s="14">
        <v>4.7995000000000003E-2</v>
      </c>
      <c r="S208" s="14">
        <v>8.6954539999999998</v>
      </c>
      <c r="T208" s="14">
        <v>4.5203249999999997</v>
      </c>
      <c r="U208" s="14">
        <v>1.918153</v>
      </c>
      <c r="V208" s="14">
        <v>0.932369</v>
      </c>
      <c r="W208" s="14">
        <v>9.2989110000000004</v>
      </c>
      <c r="X208" s="14">
        <v>3.8429039999999999</v>
      </c>
      <c r="Y208" s="14">
        <v>3.1978119999999999</v>
      </c>
      <c r="Z208" s="14">
        <v>10.491522</v>
      </c>
      <c r="AA208" s="14">
        <v>3.6830050000000001</v>
      </c>
      <c r="AB208" s="14">
        <v>10.382389999999999</v>
      </c>
      <c r="AC208" s="14">
        <v>11.175738000000001</v>
      </c>
      <c r="AD208" s="14">
        <v>14.731114</v>
      </c>
      <c r="AE208" s="14">
        <v>28.615130000000001</v>
      </c>
    </row>
    <row r="209" spans="1:31" ht="13.5" customHeight="1" x14ac:dyDescent="0.15">
      <c r="A209" s="1"/>
      <c r="B209" s="16" t="s">
        <v>502</v>
      </c>
      <c r="C209" s="10">
        <v>0.59576700000000016</v>
      </c>
      <c r="D209" s="11">
        <v>1.8114859999999999</v>
      </c>
      <c r="E209" s="11">
        <v>1.2427760000000001</v>
      </c>
      <c r="F209" s="11">
        <v>0.83699999999999986</v>
      </c>
      <c r="G209" s="11">
        <v>0.53900000000000003</v>
      </c>
      <c r="H209" s="11">
        <v>2.4529999999999998</v>
      </c>
      <c r="I209" s="11">
        <v>6.1051149999999996</v>
      </c>
      <c r="J209" s="11">
        <v>2.5226359999999981</v>
      </c>
      <c r="K209" s="11">
        <v>0.27210600000000001</v>
      </c>
      <c r="L209" s="11">
        <v>0.29898200000000003</v>
      </c>
      <c r="M209" s="11">
        <v>3.4836999999999998</v>
      </c>
      <c r="N209" s="11">
        <v>1.093</v>
      </c>
      <c r="O209" s="11">
        <v>0.95875600000000005</v>
      </c>
      <c r="P209" s="11">
        <v>1.9873369999999999</v>
      </c>
      <c r="Q209" s="11">
        <v>3.2978429999999999</v>
      </c>
      <c r="R209" s="11">
        <v>3.4513189999999998</v>
      </c>
      <c r="S209" s="11">
        <v>4.9009549999999997</v>
      </c>
      <c r="T209" s="11">
        <v>5.7897660000000002</v>
      </c>
      <c r="U209" s="11">
        <v>3.698334</v>
      </c>
      <c r="V209" s="11">
        <v>2.494167</v>
      </c>
      <c r="W209" s="11">
        <v>6.47879</v>
      </c>
      <c r="X209" s="11">
        <v>6.8304869999999998</v>
      </c>
      <c r="Y209" s="11">
        <v>13.11918</v>
      </c>
      <c r="Z209" s="11">
        <v>41.860214999999997</v>
      </c>
      <c r="AA209" s="11">
        <v>22.672929</v>
      </c>
      <c r="AB209" s="11">
        <v>48.275334999999998</v>
      </c>
      <c r="AC209" s="11">
        <v>90.872221999999994</v>
      </c>
      <c r="AD209" s="11">
        <v>150.97446199999999</v>
      </c>
      <c r="AE209" s="11">
        <v>165.03844699999999</v>
      </c>
    </row>
    <row r="210" spans="1:31" ht="13.5" customHeight="1" x14ac:dyDescent="0.15">
      <c r="A210" s="1"/>
      <c r="B210" s="16" t="s">
        <v>503</v>
      </c>
      <c r="C210" s="13"/>
      <c r="D210" s="14"/>
      <c r="E210" s="14"/>
      <c r="F210" s="14"/>
      <c r="G210" s="14"/>
      <c r="H210" s="14">
        <v>0.160538366898901</v>
      </c>
      <c r="I210" s="14">
        <v>5.2370000000000003E-3</v>
      </c>
      <c r="J210" s="14">
        <v>8.4089999999999998E-3</v>
      </c>
      <c r="K210" s="14">
        <v>4.9306999999999983E-2</v>
      </c>
      <c r="L210" s="14">
        <v>4.0268999999999999E-2</v>
      </c>
      <c r="M210" s="14">
        <v>1.2500000000000001E-2</v>
      </c>
      <c r="N210" s="14">
        <v>0.123501</v>
      </c>
      <c r="O210" s="14">
        <v>1.9184E-2</v>
      </c>
      <c r="P210" s="14">
        <v>0.204346</v>
      </c>
      <c r="Q210" s="14">
        <v>0.97259399999999996</v>
      </c>
      <c r="R210" s="14">
        <v>12.861385</v>
      </c>
      <c r="S210" s="14">
        <v>2.6289999999999998E-3</v>
      </c>
      <c r="T210" s="14">
        <v>0.96875900000000004</v>
      </c>
      <c r="U210" s="14">
        <v>7.3908649999999998</v>
      </c>
      <c r="V210" s="14">
        <v>9.1513999999999998E-2</v>
      </c>
      <c r="W210" s="14">
        <v>1.750264</v>
      </c>
      <c r="X210" s="14">
        <v>1.2096100000000001</v>
      </c>
      <c r="Y210" s="14">
        <v>56.102113000000003</v>
      </c>
      <c r="Z210" s="14">
        <v>0.2797</v>
      </c>
      <c r="AA210" s="14">
        <v>1.726335</v>
      </c>
      <c r="AB210" s="14">
        <v>24.568311000000001</v>
      </c>
      <c r="AC210" s="14">
        <v>40.311912</v>
      </c>
      <c r="AD210" s="14">
        <v>1.100886</v>
      </c>
      <c r="AE210" s="14">
        <v>0.88031999999999999</v>
      </c>
    </row>
    <row r="211" spans="1:31" ht="13.5" customHeight="1" x14ac:dyDescent="0.15">
      <c r="A211" s="1"/>
      <c r="B211" s="16" t="s">
        <v>504</v>
      </c>
      <c r="C211" s="10"/>
      <c r="D211" s="11"/>
      <c r="E211" s="11"/>
      <c r="F211" s="11"/>
      <c r="G211" s="11"/>
      <c r="H211" s="11"/>
      <c r="I211" s="11">
        <v>0.35503699999999999</v>
      </c>
      <c r="J211" s="11">
        <v>0.5151929999999999</v>
      </c>
      <c r="K211" s="11">
        <v>4.8134999999999997E-2</v>
      </c>
      <c r="L211" s="11">
        <v>1.23E-2</v>
      </c>
      <c r="M211" s="11">
        <v>3.6395999999999998E-2</v>
      </c>
      <c r="N211" s="11">
        <v>9.5796000000000006E-2</v>
      </c>
      <c r="O211" s="11">
        <v>1.6775999999999999E-2</v>
      </c>
      <c r="P211" s="11">
        <v>0.287412</v>
      </c>
      <c r="Q211" s="11">
        <v>1.0932000000000001E-2</v>
      </c>
      <c r="R211" s="11"/>
      <c r="S211" s="11"/>
      <c r="T211" s="11">
        <v>0.10466399999999999</v>
      </c>
      <c r="U211" s="11"/>
      <c r="V211" s="11"/>
      <c r="W211" s="11">
        <v>1.82E-3</v>
      </c>
      <c r="X211" s="11">
        <v>3.5397999999999999E-2</v>
      </c>
      <c r="Y211" s="11">
        <v>2.8540000000000002E-3</v>
      </c>
      <c r="Z211" s="11"/>
      <c r="AA211" s="11"/>
      <c r="AB211" s="11"/>
      <c r="AC211" s="11">
        <v>4.4596999999999998E-2</v>
      </c>
      <c r="AD211" s="11">
        <v>0.183587</v>
      </c>
      <c r="AE211" s="11">
        <v>1.8140000000000001E-3</v>
      </c>
    </row>
    <row r="212" spans="1:31" ht="13.5" customHeight="1" x14ac:dyDescent="0.15">
      <c r="A212" s="1"/>
      <c r="B212" s="16" t="s">
        <v>505</v>
      </c>
      <c r="C212" s="13"/>
      <c r="D212" s="14"/>
      <c r="E212" s="14"/>
      <c r="F212" s="14"/>
      <c r="G212" s="14"/>
      <c r="H212" s="14"/>
      <c r="I212" s="14">
        <v>0.178531</v>
      </c>
      <c r="J212" s="14">
        <v>2.2530000000000001E-2</v>
      </c>
      <c r="K212" s="14"/>
      <c r="L212" s="14"/>
      <c r="M212" s="14">
        <v>0.11930399999999999</v>
      </c>
      <c r="N212" s="14">
        <v>5.496E-3</v>
      </c>
      <c r="O212" s="14">
        <v>9.7596000000000002E-2</v>
      </c>
      <c r="P212" s="14">
        <v>3.7199999999999999E-4</v>
      </c>
      <c r="Q212" s="14"/>
      <c r="R212" s="14"/>
      <c r="S212" s="14"/>
      <c r="T212" s="14"/>
      <c r="U212" s="14">
        <v>4.4039999999999999E-3</v>
      </c>
      <c r="V212" s="14"/>
      <c r="W212" s="14">
        <v>1.2110179999999999</v>
      </c>
      <c r="X212" s="14">
        <v>3.236456</v>
      </c>
      <c r="Y212" s="14">
        <v>1.1029249999999999</v>
      </c>
      <c r="Z212" s="14">
        <v>0.35009200000000001</v>
      </c>
      <c r="AA212" s="14">
        <v>0.28104899999999999</v>
      </c>
      <c r="AB212" s="14">
        <v>0.24096200000000001</v>
      </c>
      <c r="AC212" s="14">
        <v>2.3839999999999998E-3</v>
      </c>
      <c r="AD212" s="14">
        <v>2.4060000000000002E-3</v>
      </c>
      <c r="AE212" s="14">
        <v>0.31868099999999999</v>
      </c>
    </row>
    <row r="213" spans="1:31" ht="13.5" customHeight="1" x14ac:dyDescent="0.15">
      <c r="A213" s="1"/>
      <c r="B213" s="16" t="s">
        <v>506</v>
      </c>
      <c r="C213" s="10"/>
      <c r="D213" s="11"/>
      <c r="E213" s="11"/>
      <c r="F213" s="11"/>
      <c r="G213" s="11"/>
      <c r="H213" s="11"/>
      <c r="I213" s="11">
        <v>0.29853499999999999</v>
      </c>
      <c r="J213" s="11">
        <v>4.2307999999999998E-2</v>
      </c>
      <c r="K213" s="11">
        <v>1.851E-3</v>
      </c>
      <c r="L213" s="11">
        <v>5.5613999999999997E-2</v>
      </c>
      <c r="M213" s="11">
        <v>1.1000000000000001E-3</v>
      </c>
      <c r="N213" s="11">
        <v>6.0299999999999999E-2</v>
      </c>
      <c r="O213" s="11">
        <v>1.9710000000000001E-3</v>
      </c>
      <c r="P213" s="11"/>
      <c r="Q213" s="11">
        <v>4.2099999999999999E-4</v>
      </c>
      <c r="R213" s="11">
        <v>6.5050000000000004E-3</v>
      </c>
      <c r="S213" s="11">
        <v>4.3824000000000002E-2</v>
      </c>
      <c r="T213" s="11">
        <v>4.6044000000000002E-2</v>
      </c>
      <c r="U213" s="11">
        <v>4.8430000000000001E-3</v>
      </c>
      <c r="V213" s="11">
        <v>0.22129199999999999</v>
      </c>
      <c r="W213" s="11">
        <v>4.7611000000000001E-2</v>
      </c>
      <c r="X213" s="11">
        <v>7.3380000000000001E-2</v>
      </c>
      <c r="Y213" s="11">
        <v>5.5300000000000002E-2</v>
      </c>
      <c r="Z213" s="11">
        <v>0.37302299999999999</v>
      </c>
      <c r="AA213" s="11"/>
      <c r="AB213" s="11">
        <v>7.5000000000000002E-4</v>
      </c>
      <c r="AC213" s="11">
        <v>2.6619999999999999E-3</v>
      </c>
      <c r="AD213" s="11">
        <v>5.3011000000000003E-2</v>
      </c>
      <c r="AE213" s="11">
        <v>1.518E-3</v>
      </c>
    </row>
    <row r="214" spans="1:31" ht="13.5" customHeight="1" x14ac:dyDescent="0.15">
      <c r="A214" s="1"/>
      <c r="B214" s="16" t="s">
        <v>507</v>
      </c>
      <c r="C214" s="13">
        <v>0.27345900000000001</v>
      </c>
      <c r="D214" s="14">
        <v>0.268287</v>
      </c>
      <c r="E214" s="14">
        <v>0.38639699999999999</v>
      </c>
      <c r="F214" s="14">
        <v>1.945000000000001</v>
      </c>
      <c r="G214" s="14">
        <v>0.25200000000000006</v>
      </c>
      <c r="H214" s="14">
        <v>0.72099999999999997</v>
      </c>
      <c r="I214" s="14">
        <v>0.156693</v>
      </c>
      <c r="J214" s="14"/>
      <c r="K214" s="14">
        <v>0.22607399999999997</v>
      </c>
      <c r="L214" s="14">
        <v>2.4198999999999998E-2</v>
      </c>
      <c r="M214" s="14">
        <v>2.7099000000000002E-2</v>
      </c>
      <c r="N214" s="14">
        <v>2.2001E-2</v>
      </c>
      <c r="O214" s="14">
        <v>0.115026</v>
      </c>
      <c r="P214" s="14">
        <v>1.0491379999999999</v>
      </c>
      <c r="Q214" s="14">
        <v>1.8873740000000001</v>
      </c>
      <c r="R214" s="14">
        <v>13.32611</v>
      </c>
      <c r="S214" s="14">
        <v>33.578183000000003</v>
      </c>
      <c r="T214" s="14">
        <v>1.0305329999999999</v>
      </c>
      <c r="U214" s="14">
        <v>30.134369</v>
      </c>
      <c r="V214" s="14">
        <v>0.20177800000000001</v>
      </c>
      <c r="W214" s="14">
        <v>41.129480999999998</v>
      </c>
      <c r="X214" s="14">
        <v>0.90874900000000003</v>
      </c>
      <c r="Y214" s="14">
        <v>6.0405319999999998</v>
      </c>
      <c r="Z214" s="14">
        <v>0.79194100000000001</v>
      </c>
      <c r="AA214" s="14">
        <v>18.831377</v>
      </c>
      <c r="AB214" s="14">
        <v>19.447731000000001</v>
      </c>
      <c r="AC214" s="14">
        <v>46.283838000000003</v>
      </c>
      <c r="AD214" s="14">
        <v>0.86599300000000001</v>
      </c>
      <c r="AE214" s="14">
        <v>1.1905239999999999</v>
      </c>
    </row>
    <row r="215" spans="1:31" ht="13.5" customHeight="1" x14ac:dyDescent="0.15">
      <c r="A215" s="1"/>
      <c r="B215" s="16" t="s">
        <v>508</v>
      </c>
      <c r="C215" s="10">
        <v>0.89821199999999957</v>
      </c>
      <c r="D215" s="11">
        <v>1.078E-3</v>
      </c>
      <c r="E215" s="11">
        <v>6.1973E-2</v>
      </c>
      <c r="F215" s="11">
        <v>0.41099999999999987</v>
      </c>
      <c r="G215" s="11">
        <v>9.6000000000000002E-2</v>
      </c>
      <c r="H215" s="11">
        <v>0.19899999999999987</v>
      </c>
      <c r="I215" s="11">
        <v>6.0000000000000002E-6</v>
      </c>
      <c r="J215" s="11"/>
      <c r="K215" s="11"/>
      <c r="L215" s="11"/>
      <c r="M215" s="11"/>
      <c r="N215" s="11"/>
      <c r="O215" s="11">
        <v>5.2308E-2</v>
      </c>
      <c r="P215" s="11">
        <v>0.32912400000000003</v>
      </c>
      <c r="Q215" s="11">
        <v>0.33066000000000001</v>
      </c>
      <c r="R215" s="11">
        <v>6.8664000000000003E-2</v>
      </c>
      <c r="S215" s="11">
        <v>5.8740000000000001E-2</v>
      </c>
      <c r="T215" s="11">
        <v>0.41695199999999999</v>
      </c>
      <c r="U215" s="11">
        <v>5.6880000000000003E-3</v>
      </c>
      <c r="V215" s="11">
        <v>0.43696699999999999</v>
      </c>
      <c r="W215" s="11">
        <v>0.30096099999999998</v>
      </c>
      <c r="X215" s="11">
        <v>1.3117890000000001</v>
      </c>
      <c r="Y215" s="11">
        <v>0.43715900000000002</v>
      </c>
      <c r="Z215" s="11">
        <v>3.2400000000000001E-4</v>
      </c>
      <c r="AA215" s="11">
        <v>1.94E-4</v>
      </c>
      <c r="AB215" s="11">
        <v>0.28964800000000002</v>
      </c>
      <c r="AC215" s="11">
        <v>3.4949999999999998E-3</v>
      </c>
      <c r="AD215" s="11">
        <v>8.1860000000000006E-3</v>
      </c>
      <c r="AE215" s="11">
        <v>3.1744000000000001E-2</v>
      </c>
    </row>
    <row r="216" spans="1:31" ht="13.5" customHeight="1" x14ac:dyDescent="0.15">
      <c r="A216" s="1"/>
      <c r="B216" s="16" t="s">
        <v>509</v>
      </c>
      <c r="C216" s="13"/>
      <c r="D216" s="14"/>
      <c r="E216" s="14"/>
      <c r="F216" s="14"/>
      <c r="G216" s="14"/>
      <c r="H216" s="14"/>
      <c r="I216" s="14">
        <v>1.1388000000000001E-2</v>
      </c>
      <c r="J216" s="14">
        <v>3.1960999999999989E-2</v>
      </c>
      <c r="K216" s="14">
        <v>2.6610000000000002E-3</v>
      </c>
      <c r="L216" s="14"/>
      <c r="M216" s="14">
        <v>2.6020000000000001E-3</v>
      </c>
      <c r="N216" s="14">
        <v>3.199E-3</v>
      </c>
      <c r="O216" s="14">
        <v>9.5759999999999994E-3</v>
      </c>
      <c r="P216" s="14">
        <v>6.9069999999999999E-3</v>
      </c>
      <c r="Q216" s="14">
        <v>1.44E-4</v>
      </c>
      <c r="R216" s="14">
        <v>4.4079999999999996E-3</v>
      </c>
      <c r="S216" s="14">
        <v>1.5E-5</v>
      </c>
      <c r="T216" s="14">
        <v>0.22079799999999999</v>
      </c>
      <c r="U216" s="14">
        <v>0.31748300000000002</v>
      </c>
      <c r="V216" s="14">
        <v>0.396785</v>
      </c>
      <c r="W216" s="14">
        <v>7.8014289999999997</v>
      </c>
      <c r="X216" s="14">
        <v>4.0084629999999999</v>
      </c>
      <c r="Y216" s="14">
        <v>6.3337000000000004E-2</v>
      </c>
      <c r="Z216" s="14">
        <v>0.116451</v>
      </c>
      <c r="AA216" s="14">
        <v>0.28853499999999999</v>
      </c>
      <c r="AB216" s="14">
        <v>0.164409</v>
      </c>
      <c r="AC216" s="14">
        <v>0.189526</v>
      </c>
      <c r="AD216" s="14">
        <v>0.28354699999999999</v>
      </c>
      <c r="AE216" s="14">
        <v>0.32302700000000001</v>
      </c>
    </row>
    <row r="217" spans="1:31" ht="13.5" customHeight="1" x14ac:dyDescent="0.15">
      <c r="A217" s="1"/>
      <c r="B217" s="16" t="s">
        <v>510</v>
      </c>
      <c r="C217" s="10">
        <v>9.8674999999999971E-2</v>
      </c>
      <c r="D217" s="11">
        <v>3.2864999999999998E-2</v>
      </c>
      <c r="E217" s="11">
        <v>4.0680829999999997</v>
      </c>
      <c r="F217" s="11">
        <v>15.294</v>
      </c>
      <c r="G217" s="11">
        <v>0.98</v>
      </c>
      <c r="H217" s="11">
        <v>1.8130000000000004</v>
      </c>
      <c r="I217" s="11">
        <v>0.25840200000000002</v>
      </c>
      <c r="J217" s="11">
        <v>2.421E-3</v>
      </c>
      <c r="K217" s="11">
        <v>2.6999999999999999E-5</v>
      </c>
      <c r="L217" s="11">
        <v>1.6739999999999999E-3</v>
      </c>
      <c r="M217" s="11">
        <v>1.0399E-2</v>
      </c>
      <c r="N217" s="11">
        <v>3.2701000000000001E-2</v>
      </c>
      <c r="O217" s="11">
        <v>0.204955</v>
      </c>
      <c r="P217" s="11"/>
      <c r="Q217" s="11">
        <v>2.3089999999999999E-3</v>
      </c>
      <c r="R217" s="11">
        <v>7.6449999999999999E-3</v>
      </c>
      <c r="S217" s="11">
        <v>0.15873100000000001</v>
      </c>
      <c r="T217" s="11">
        <v>0.36830400000000002</v>
      </c>
      <c r="U217" s="11">
        <v>0.204369</v>
      </c>
      <c r="V217" s="11">
        <v>0.27831</v>
      </c>
      <c r="W217" s="11">
        <v>1.2261439999999999</v>
      </c>
      <c r="X217" s="11">
        <v>1.3019000000000001</v>
      </c>
      <c r="Y217" s="11">
        <v>1.433549</v>
      </c>
      <c r="Z217" s="11">
        <v>1.2739199999999999</v>
      </c>
      <c r="AA217" s="11">
        <v>1.345593</v>
      </c>
      <c r="AB217" s="11">
        <v>13.468377</v>
      </c>
      <c r="AC217" s="11">
        <v>2.4955059999999998</v>
      </c>
      <c r="AD217" s="11">
        <v>2.0854949999999999</v>
      </c>
      <c r="AE217" s="11">
        <v>1.4325559999999999</v>
      </c>
    </row>
    <row r="218" spans="1:31" ht="13.5" customHeight="1" x14ac:dyDescent="0.15">
      <c r="A218" s="1"/>
      <c r="B218" s="16" t="s">
        <v>511</v>
      </c>
      <c r="C218" s="13"/>
      <c r="D218" s="14"/>
      <c r="E218" s="14"/>
      <c r="F218" s="14"/>
      <c r="G218" s="14"/>
      <c r="H218" s="14"/>
      <c r="I218" s="14">
        <v>8.0443000000000001E-2</v>
      </c>
      <c r="J218" s="14">
        <v>3.0327999999999994E-2</v>
      </c>
      <c r="K218" s="14">
        <v>2.0000000000000001E-4</v>
      </c>
      <c r="L218" s="14">
        <v>1.2761E-2</v>
      </c>
      <c r="M218" s="14">
        <v>0.32390099999999999</v>
      </c>
      <c r="N218" s="14">
        <v>3.0001E-2</v>
      </c>
      <c r="O218" s="14">
        <v>4.8299999999999998E-4</v>
      </c>
      <c r="P218" s="14">
        <v>1.0184E-2</v>
      </c>
      <c r="Q218" s="14">
        <v>6.4300999999999997E-2</v>
      </c>
      <c r="R218" s="14">
        <v>1.4801999999999999E-2</v>
      </c>
      <c r="S218" s="14">
        <v>0.60754300000000006</v>
      </c>
      <c r="T218" s="14">
        <v>0.468389</v>
      </c>
      <c r="U218" s="14">
        <v>0.62405299999999997</v>
      </c>
      <c r="V218" s="14">
        <v>0.50095000000000001</v>
      </c>
      <c r="W218" s="14">
        <v>1.4631670000000001</v>
      </c>
      <c r="X218" s="14">
        <v>0.931199</v>
      </c>
      <c r="Y218" s="14">
        <v>0.50633099999999998</v>
      </c>
      <c r="Z218" s="14">
        <v>2.2745820000000001</v>
      </c>
      <c r="AA218" s="14">
        <v>0.78879299999999997</v>
      </c>
      <c r="AB218" s="14">
        <v>0.45623599999999997</v>
      </c>
      <c r="AC218" s="14">
        <v>3.0514000000000001</v>
      </c>
      <c r="AD218" s="14">
        <v>0.25245600000000001</v>
      </c>
      <c r="AE218" s="14">
        <v>0.194631</v>
      </c>
    </row>
    <row r="219" spans="1:31" ht="13.5" customHeight="1" x14ac:dyDescent="0.15">
      <c r="A219" s="1"/>
      <c r="B219" s="16" t="s">
        <v>512</v>
      </c>
      <c r="C219" s="10">
        <v>81.364457999999999</v>
      </c>
      <c r="D219" s="11">
        <v>56.098602999999997</v>
      </c>
      <c r="E219" s="11">
        <v>58.221535000000003</v>
      </c>
      <c r="F219" s="11">
        <v>41.624000000000017</v>
      </c>
      <c r="G219" s="11">
        <v>92.453000000000003</v>
      </c>
      <c r="H219" s="11">
        <v>113.93599999999996</v>
      </c>
      <c r="I219" s="11">
        <v>62.70861</v>
      </c>
      <c r="J219" s="11">
        <v>40.986845999999979</v>
      </c>
      <c r="K219" s="11">
        <v>24.36182299999999</v>
      </c>
      <c r="L219" s="11">
        <v>29.653866000000001</v>
      </c>
      <c r="M219" s="11">
        <v>24.679998999999999</v>
      </c>
      <c r="N219" s="11">
        <v>23.812598999999999</v>
      </c>
      <c r="O219" s="11">
        <v>30.884491000000001</v>
      </c>
      <c r="P219" s="11">
        <v>29.608335</v>
      </c>
      <c r="Q219" s="11">
        <v>46.249200999999999</v>
      </c>
      <c r="R219" s="11">
        <v>59.88935</v>
      </c>
      <c r="S219" s="11">
        <v>67.763874000000001</v>
      </c>
      <c r="T219" s="11">
        <v>149.380019</v>
      </c>
      <c r="U219" s="11">
        <v>139.72663399999999</v>
      </c>
      <c r="V219" s="11">
        <v>212.867107</v>
      </c>
      <c r="W219" s="11">
        <v>412.67014599999999</v>
      </c>
      <c r="X219" s="11">
        <v>568.43912899999998</v>
      </c>
      <c r="Y219" s="11">
        <v>515.79245600000002</v>
      </c>
      <c r="Z219" s="11">
        <v>187.461952</v>
      </c>
      <c r="AA219" s="11">
        <v>197.55852400000001</v>
      </c>
      <c r="AB219" s="11">
        <v>176.954296</v>
      </c>
      <c r="AC219" s="11">
        <v>219.55305899999999</v>
      </c>
      <c r="AD219" s="11">
        <v>287.319726</v>
      </c>
      <c r="AE219" s="11">
        <v>265.71389799999997</v>
      </c>
    </row>
    <row r="220" spans="1:31" ht="13.5" customHeight="1" x14ac:dyDescent="0.15">
      <c r="A220" s="1"/>
      <c r="B220" s="16" t="s">
        <v>513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>
        <v>4.5690000000000001E-3</v>
      </c>
      <c r="Z220" s="14">
        <v>3.6670000000000001E-3</v>
      </c>
      <c r="AA220" s="14"/>
      <c r="AB220" s="14">
        <v>3.0609999999999999E-3</v>
      </c>
      <c r="AC220" s="14">
        <v>1.3209E-2</v>
      </c>
      <c r="AD220" s="14">
        <v>1.098E-3</v>
      </c>
      <c r="AE220" s="14">
        <v>2.9048999999999998E-2</v>
      </c>
    </row>
    <row r="221" spans="1:31" ht="13.5" customHeight="1" x14ac:dyDescent="0.15">
      <c r="A221" s="1"/>
      <c r="B221" s="16" t="s">
        <v>514</v>
      </c>
      <c r="C221" s="10">
        <v>3.6076999999999984E-2</v>
      </c>
      <c r="D221" s="11">
        <v>9.887E-2</v>
      </c>
      <c r="E221" s="11">
        <v>3.1356000000000002E-2</v>
      </c>
      <c r="F221" s="11">
        <v>1.91</v>
      </c>
      <c r="G221" s="11">
        <v>0.47000000000000008</v>
      </c>
      <c r="H221" s="11">
        <v>2.8999999999999998E-2</v>
      </c>
      <c r="I221" s="11">
        <v>16.733529999999998</v>
      </c>
      <c r="J221" s="11">
        <v>14.799602999999992</v>
      </c>
      <c r="K221" s="11">
        <v>15.52014</v>
      </c>
      <c r="L221" s="11">
        <v>17.807531000000001</v>
      </c>
      <c r="M221" s="11">
        <v>9.9245000000000001</v>
      </c>
      <c r="N221" s="11">
        <v>13.359499</v>
      </c>
      <c r="O221" s="11">
        <v>9.1099770000000007</v>
      </c>
      <c r="P221" s="11">
        <v>5.3409740000000001</v>
      </c>
      <c r="Q221" s="11">
        <v>3.8644289999999999</v>
      </c>
      <c r="R221" s="11">
        <v>9.2166090000000001</v>
      </c>
      <c r="S221" s="11">
        <v>0.51642399999999999</v>
      </c>
      <c r="T221" s="11">
        <v>18.400722999999999</v>
      </c>
      <c r="U221" s="11">
        <v>1.2196309999999999</v>
      </c>
      <c r="V221" s="11">
        <v>0.98894000000000004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15">
      <c r="A222" s="1"/>
      <c r="B222" s="16" t="s">
        <v>515</v>
      </c>
      <c r="C222" s="13">
        <v>3.769327999999998</v>
      </c>
      <c r="D222" s="14">
        <v>0.12589500000000001</v>
      </c>
      <c r="E222" s="14">
        <v>0.17038499999999993</v>
      </c>
      <c r="F222" s="14">
        <v>1.5980000000000001</v>
      </c>
      <c r="G222" s="14">
        <v>0.68200000000000027</v>
      </c>
      <c r="H222" s="14">
        <v>0.251</v>
      </c>
      <c r="I222" s="14">
        <v>0.50179700000000005</v>
      </c>
      <c r="J222" s="14">
        <v>0.17587399999999989</v>
      </c>
      <c r="K222" s="14">
        <v>0.67366899999999996</v>
      </c>
      <c r="L222" s="14">
        <v>0.80123500000000003</v>
      </c>
      <c r="M222" s="14">
        <v>26.090301</v>
      </c>
      <c r="N222" s="14">
        <v>0.15659899999999999</v>
      </c>
      <c r="O222" s="14">
        <v>0.141322</v>
      </c>
      <c r="P222" s="14">
        <v>8.1418000000000004E-2</v>
      </c>
      <c r="Q222" s="14">
        <v>5.5121999999999997E-2</v>
      </c>
      <c r="R222" s="14">
        <v>2.6412999999999999E-2</v>
      </c>
      <c r="S222" s="14">
        <v>0.28246300000000002</v>
      </c>
      <c r="T222" s="14">
        <v>0.42279899999999998</v>
      </c>
      <c r="U222" s="14">
        <v>4.0749E-2</v>
      </c>
      <c r="V222" s="14">
        <v>0.17913899999999999</v>
      </c>
      <c r="W222" s="14">
        <v>0.103727</v>
      </c>
      <c r="X222" s="14">
        <v>1.3273060000000001</v>
      </c>
      <c r="Y222" s="14">
        <v>0.83829200000000004</v>
      </c>
      <c r="Z222" s="14">
        <v>0.155336</v>
      </c>
      <c r="AA222" s="14">
        <v>0.18885299999999999</v>
      </c>
      <c r="AB222" s="14">
        <v>3.8020860000000001</v>
      </c>
      <c r="AC222" s="14">
        <v>0.29633199999999998</v>
      </c>
      <c r="AD222" s="14">
        <v>0.47671799999999998</v>
      </c>
      <c r="AE222" s="14">
        <v>0.19697700000000001</v>
      </c>
    </row>
    <row r="223" spans="1:31" ht="13.5" customHeight="1" x14ac:dyDescent="0.15">
      <c r="A223" s="1"/>
      <c r="B223" s="16" t="s">
        <v>516</v>
      </c>
      <c r="C223" s="10">
        <v>0.40889399999999998</v>
      </c>
      <c r="D223" s="11">
        <v>0.75645600000000002</v>
      </c>
      <c r="E223" s="11">
        <v>2.505592</v>
      </c>
      <c r="F223" s="11"/>
      <c r="G223" s="11">
        <v>1.492</v>
      </c>
      <c r="H223" s="11">
        <v>0.81699999999999984</v>
      </c>
      <c r="I223" s="11">
        <v>1.5801719999999999</v>
      </c>
      <c r="J223" s="11">
        <v>0.94857499999999983</v>
      </c>
      <c r="K223" s="11">
        <v>3.5142119999999992</v>
      </c>
      <c r="L223" s="11">
        <v>32.833326999999997</v>
      </c>
      <c r="M223" s="11">
        <v>56.131300000000003</v>
      </c>
      <c r="N223" s="11">
        <v>20.445</v>
      </c>
      <c r="O223" s="11">
        <v>18.693784000000001</v>
      </c>
      <c r="P223" s="11">
        <v>17.509551999999999</v>
      </c>
      <c r="Q223" s="11">
        <v>38.618447000000003</v>
      </c>
      <c r="R223" s="11">
        <v>22.357382000000001</v>
      </c>
      <c r="S223" s="11">
        <v>0.78653600000000001</v>
      </c>
      <c r="T223" s="11">
        <v>36.616838999999999</v>
      </c>
      <c r="U223" s="11">
        <v>171.43380199999999</v>
      </c>
      <c r="V223" s="11">
        <v>47.382987</v>
      </c>
      <c r="W223" s="11">
        <v>75.544297999999998</v>
      </c>
      <c r="X223" s="11">
        <v>225.22554700000001</v>
      </c>
      <c r="Y223" s="11">
        <v>13.696128</v>
      </c>
      <c r="Z223" s="11">
        <v>39.489379</v>
      </c>
      <c r="AA223" s="11">
        <v>44.623590999999998</v>
      </c>
      <c r="AB223" s="11">
        <v>52.309305999999999</v>
      </c>
      <c r="AC223" s="11">
        <v>26.769902999999999</v>
      </c>
      <c r="AD223" s="11">
        <v>45.433326000000001</v>
      </c>
      <c r="AE223" s="11">
        <v>29.1798</v>
      </c>
    </row>
    <row r="224" spans="1:31" ht="13.5" customHeight="1" x14ac:dyDescent="0.15">
      <c r="A224" s="1"/>
      <c r="B224" s="16" t="s">
        <v>517</v>
      </c>
      <c r="C224" s="13">
        <v>4.1183759999999996</v>
      </c>
      <c r="D224" s="14">
        <v>2.4042270000000001</v>
      </c>
      <c r="E224" s="14">
        <v>0.360292</v>
      </c>
      <c r="F224" s="14">
        <v>0.29499999999999998</v>
      </c>
      <c r="G224" s="14">
        <v>6.0979999999999999</v>
      </c>
      <c r="H224" s="14">
        <v>0.97800000000000109</v>
      </c>
      <c r="I224" s="14">
        <v>9.2694999999999986E-2</v>
      </c>
      <c r="J224" s="14">
        <v>4.4968000000000001E-2</v>
      </c>
      <c r="K224" s="14">
        <v>7.4457999999999996E-2</v>
      </c>
      <c r="L224" s="14">
        <v>0.18943399999999999</v>
      </c>
      <c r="M224" s="14">
        <v>3.129</v>
      </c>
      <c r="N224" s="14">
        <v>0.84209800000000001</v>
      </c>
      <c r="O224" s="14">
        <v>0.75913900000000001</v>
      </c>
      <c r="P224" s="14">
        <v>11.212728</v>
      </c>
      <c r="Q224" s="14">
        <v>4.9017189999999999</v>
      </c>
      <c r="R224" s="14">
        <v>0.27169100000000002</v>
      </c>
      <c r="S224" s="14">
        <v>0.25977600000000001</v>
      </c>
      <c r="T224" s="14">
        <v>1.3606929999999999</v>
      </c>
      <c r="U224" s="14">
        <v>15.079750000000001</v>
      </c>
      <c r="V224" s="14">
        <v>7.6100269999999997</v>
      </c>
      <c r="W224" s="14">
        <v>28.607510999999999</v>
      </c>
      <c r="X224" s="14">
        <v>19.55378</v>
      </c>
      <c r="Y224" s="14">
        <v>103.361885</v>
      </c>
      <c r="Z224" s="14">
        <v>56.223998999999999</v>
      </c>
      <c r="AA224" s="14">
        <v>10.557479000000001</v>
      </c>
      <c r="AB224" s="14">
        <v>62.914884999999998</v>
      </c>
      <c r="AC224" s="14">
        <v>36.649369</v>
      </c>
      <c r="AD224" s="14">
        <v>91.618076000000002</v>
      </c>
      <c r="AE224" s="14">
        <v>28.117068</v>
      </c>
    </row>
    <row r="225" spans="1:31" ht="13.5" customHeight="1" x14ac:dyDescent="0.15">
      <c r="A225" s="1"/>
      <c r="B225" s="16" t="s">
        <v>518</v>
      </c>
      <c r="C225" s="10">
        <v>2.4343900000000001</v>
      </c>
      <c r="D225" s="11">
        <v>0.77628699999999995</v>
      </c>
      <c r="E225" s="11">
        <v>15.330099000000001</v>
      </c>
      <c r="F225" s="11">
        <v>40.485000000000007</v>
      </c>
      <c r="G225" s="11">
        <v>33.133000000000003</v>
      </c>
      <c r="H225" s="11">
        <v>41.087000000000003</v>
      </c>
      <c r="I225" s="11">
        <v>42.373736000000001</v>
      </c>
      <c r="J225" s="11">
        <v>13.200743999999993</v>
      </c>
      <c r="K225" s="11">
        <v>26.449253999999989</v>
      </c>
      <c r="L225" s="11">
        <v>41.092934</v>
      </c>
      <c r="M225" s="11">
        <v>45.604900000000001</v>
      </c>
      <c r="N225" s="11">
        <v>27.840101000000001</v>
      </c>
      <c r="O225" s="11">
        <v>19.495549</v>
      </c>
      <c r="P225" s="11">
        <v>25.77572</v>
      </c>
      <c r="Q225" s="11">
        <v>36.422209000000002</v>
      </c>
      <c r="R225" s="11">
        <v>31.175267999999999</v>
      </c>
      <c r="S225" s="11">
        <v>27.971509999999999</v>
      </c>
      <c r="T225" s="11">
        <v>38.641984999999998</v>
      </c>
      <c r="U225" s="11">
        <v>36.472281000000002</v>
      </c>
      <c r="V225" s="11">
        <v>31.457256999999998</v>
      </c>
      <c r="W225" s="11">
        <v>51.388623000000003</v>
      </c>
      <c r="X225" s="11">
        <v>72.678999000000005</v>
      </c>
      <c r="Y225" s="11">
        <v>51.801152000000002</v>
      </c>
      <c r="Z225" s="11">
        <v>66.786467000000002</v>
      </c>
      <c r="AA225" s="11">
        <v>52.723286000000002</v>
      </c>
      <c r="AB225" s="11">
        <v>59.302712999999997</v>
      </c>
      <c r="AC225" s="11">
        <v>63.200336</v>
      </c>
      <c r="AD225" s="11">
        <v>56.458846999999999</v>
      </c>
      <c r="AE225" s="11">
        <v>68.527776000000003</v>
      </c>
    </row>
    <row r="226" spans="1:31" ht="13.5" customHeight="1" x14ac:dyDescent="0.15">
      <c r="A226" s="1"/>
      <c r="B226" s="16" t="s">
        <v>519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>
        <v>1E-4</v>
      </c>
      <c r="AD226" s="14"/>
      <c r="AE226" s="14"/>
    </row>
    <row r="227" spans="1:31" ht="13.5" customHeight="1" x14ac:dyDescent="0.15">
      <c r="A227" s="1"/>
      <c r="B227" s="16" t="s">
        <v>520</v>
      </c>
      <c r="C227" s="10"/>
      <c r="D227" s="11"/>
      <c r="E227" s="11"/>
      <c r="F227" s="11"/>
      <c r="G227" s="11"/>
      <c r="H227" s="11"/>
      <c r="I227" s="11">
        <v>0.40031499999999998</v>
      </c>
      <c r="J227" s="11">
        <v>5.1996000000000001E-2</v>
      </c>
      <c r="K227" s="11">
        <v>6.0832999999999977E-2</v>
      </c>
      <c r="L227" s="11"/>
      <c r="M227" s="11">
        <v>0.22739999999999999</v>
      </c>
      <c r="N227" s="11"/>
      <c r="O227" s="11"/>
      <c r="P227" s="11">
        <v>1.212E-3</v>
      </c>
      <c r="Q227" s="11"/>
      <c r="R227" s="11">
        <v>3.336E-3</v>
      </c>
      <c r="S227" s="11">
        <v>1.2E-5</v>
      </c>
      <c r="T227" s="11">
        <v>8.3759999999999998E-3</v>
      </c>
      <c r="U227" s="11"/>
      <c r="V227" s="11">
        <v>3.4201000000000002E-2</v>
      </c>
      <c r="W227" s="11">
        <v>7.2745000000000004E-2</v>
      </c>
      <c r="X227" s="11">
        <v>2.2603999999999999E-2</v>
      </c>
      <c r="Y227" s="11">
        <v>3.4787999999999999E-2</v>
      </c>
      <c r="Z227" s="11">
        <v>0.31796400000000002</v>
      </c>
      <c r="AA227" s="11"/>
      <c r="AB227" s="11"/>
      <c r="AC227" s="11">
        <v>1.175E-3</v>
      </c>
      <c r="AD227" s="11">
        <v>9.8400000000000007E-4</v>
      </c>
      <c r="AE227" s="11">
        <v>1.4970000000000001E-3</v>
      </c>
    </row>
    <row r="228" spans="1:31" ht="13.5" customHeight="1" x14ac:dyDescent="0.15">
      <c r="A228" s="1"/>
      <c r="B228" s="16" t="s">
        <v>521</v>
      </c>
      <c r="C228" s="13"/>
      <c r="D228" s="14"/>
      <c r="E228" s="14"/>
      <c r="F228" s="14"/>
      <c r="G228" s="14"/>
      <c r="H228" s="14"/>
      <c r="I228" s="14">
        <v>6.9726999999999983E-2</v>
      </c>
      <c r="J228" s="14"/>
      <c r="K228" s="14">
        <v>7.3359999999999996E-3</v>
      </c>
      <c r="L228" s="14">
        <v>6.7999999999999999E-5</v>
      </c>
      <c r="M228" s="14"/>
      <c r="N228" s="14"/>
      <c r="O228" s="14"/>
      <c r="P228" s="14"/>
      <c r="Q228" s="14"/>
      <c r="R228" s="14"/>
      <c r="S228" s="14"/>
      <c r="T228" s="14">
        <v>0.20147100000000001</v>
      </c>
      <c r="U228" s="14">
        <v>0.11222600000000001</v>
      </c>
      <c r="V228" s="14">
        <v>0.185502</v>
      </c>
      <c r="W228" s="14">
        <v>1.07E-4</v>
      </c>
      <c r="X228" s="14">
        <v>0.12922800000000001</v>
      </c>
      <c r="Y228" s="14">
        <v>2.1000000000000001E-4</v>
      </c>
      <c r="Z228" s="14">
        <v>8.1650000000000004E-3</v>
      </c>
      <c r="AA228" s="14">
        <v>8.387E-2</v>
      </c>
      <c r="AB228" s="14">
        <v>5.4459E-2</v>
      </c>
      <c r="AC228" s="14">
        <v>1.6232E-2</v>
      </c>
      <c r="AD228" s="14">
        <v>6.5550000000000001E-3</v>
      </c>
      <c r="AE228" s="14">
        <v>1.2985999999999999E-2</v>
      </c>
    </row>
    <row r="229" spans="1:31" ht="13.5" customHeight="1" x14ac:dyDescent="0.15">
      <c r="A229" s="1"/>
      <c r="B229" s="16" t="s">
        <v>522</v>
      </c>
      <c r="C229" s="10"/>
      <c r="D229" s="11"/>
      <c r="E229" s="11"/>
      <c r="F229" s="11"/>
      <c r="G229" s="11"/>
      <c r="H229" s="11"/>
      <c r="I229" s="11">
        <v>0.17338300000000001</v>
      </c>
      <c r="J229" s="11"/>
      <c r="K229" s="11"/>
      <c r="L229" s="11">
        <v>3.0091079999999999</v>
      </c>
      <c r="M229" s="11">
        <v>2.196E-3</v>
      </c>
      <c r="N229" s="11">
        <v>8.0336999999999996</v>
      </c>
      <c r="O229" s="11">
        <v>2.406228</v>
      </c>
      <c r="P229" s="11">
        <v>0.222276</v>
      </c>
      <c r="Q229" s="11">
        <v>0.20000399999999999</v>
      </c>
      <c r="R229" s="11">
        <v>2.9865240000000002</v>
      </c>
      <c r="S229" s="11">
        <v>5.0316E-2</v>
      </c>
      <c r="T229" s="11"/>
      <c r="U229" s="11"/>
      <c r="V229" s="11">
        <v>0.65832599999999997</v>
      </c>
      <c r="W229" s="11">
        <v>0.78090099999999996</v>
      </c>
      <c r="X229" s="11">
        <v>1.5792809999999999</v>
      </c>
      <c r="Y229" s="11">
        <v>1.4718929999999999</v>
      </c>
      <c r="Z229" s="11"/>
      <c r="AA229" s="11">
        <v>0.888629</v>
      </c>
      <c r="AB229" s="11">
        <v>0.29650199999999999</v>
      </c>
      <c r="AC229" s="11">
        <v>3.3220200000000002</v>
      </c>
      <c r="AD229" s="11">
        <v>0.179061</v>
      </c>
      <c r="AE229" s="11">
        <v>0.439251</v>
      </c>
    </row>
    <row r="230" spans="1:31" ht="13.5" customHeight="1" x14ac:dyDescent="0.15">
      <c r="A230" s="1"/>
      <c r="B230" s="16" t="s">
        <v>523</v>
      </c>
      <c r="C230" s="13"/>
      <c r="D230" s="14">
        <v>5.2844000000000002E-2</v>
      </c>
      <c r="E230" s="14">
        <v>6.5539999999999999E-3</v>
      </c>
      <c r="F230" s="14"/>
      <c r="G230" s="14">
        <v>0.19900000000000001</v>
      </c>
      <c r="H230" s="14">
        <v>0.17399999999999999</v>
      </c>
      <c r="I230" s="14">
        <v>0.20172499999999999</v>
      </c>
      <c r="J230" s="14"/>
      <c r="K230" s="14">
        <v>0.17235800000000001</v>
      </c>
      <c r="L230" s="14">
        <v>8.7899999999999992E-3</v>
      </c>
      <c r="M230" s="14">
        <v>9.0601000000000001E-2</v>
      </c>
      <c r="N230" s="14">
        <v>8.8701000000000002E-2</v>
      </c>
      <c r="O230" s="14">
        <v>1.1788E-2</v>
      </c>
      <c r="P230" s="14">
        <v>5.4500000000000002E-4</v>
      </c>
      <c r="Q230" s="14">
        <v>3.9549000000000001E-2</v>
      </c>
      <c r="R230" s="14">
        <v>5.8097000000000003E-2</v>
      </c>
      <c r="S230" s="14">
        <v>9.6900000000000003E-4</v>
      </c>
      <c r="T230" s="14">
        <v>2.617E-3</v>
      </c>
      <c r="U230" s="14">
        <v>4.53E-2</v>
      </c>
      <c r="V230" s="14">
        <v>0.11498999999999999</v>
      </c>
      <c r="W230" s="14">
        <v>3.2150639999999999</v>
      </c>
      <c r="X230" s="14">
        <v>1.8292600000000001</v>
      </c>
      <c r="Y230" s="14">
        <v>1.552E-3</v>
      </c>
      <c r="Z230" s="14">
        <v>7.8799999999999996E-4</v>
      </c>
      <c r="AA230" s="14">
        <v>1.7390000000000001E-3</v>
      </c>
      <c r="AB230" s="14"/>
      <c r="AC230" s="14">
        <v>2.5082E-2</v>
      </c>
      <c r="AD230" s="14">
        <v>0.24133499999999999</v>
      </c>
      <c r="AE230" s="14">
        <v>0.90581599999999995</v>
      </c>
    </row>
    <row r="231" spans="1:31" ht="13.5" customHeight="1" x14ac:dyDescent="0.15">
      <c r="A231" s="1"/>
      <c r="B231" s="16" t="s">
        <v>524</v>
      </c>
      <c r="C231" s="10">
        <v>0.20307800000000001</v>
      </c>
      <c r="D231" s="11">
        <v>4.0758089999999996</v>
      </c>
      <c r="E231" s="11">
        <v>2.9235899999999999</v>
      </c>
      <c r="F231" s="11"/>
      <c r="G231" s="11">
        <v>0.156</v>
      </c>
      <c r="H231" s="11">
        <v>0.37199999999999994</v>
      </c>
      <c r="I231" s="11">
        <v>0.82275900000000002</v>
      </c>
      <c r="J231" s="11">
        <v>4.8890000000000001E-3</v>
      </c>
      <c r="K231" s="11">
        <v>6.3899999999999998E-3</v>
      </c>
      <c r="L231" s="11">
        <v>0.58667599999999998</v>
      </c>
      <c r="M231" s="11">
        <v>0.26899899999999999</v>
      </c>
      <c r="N231" s="11">
        <v>2.652101</v>
      </c>
      <c r="O231" s="11">
        <v>7.3180990000000001</v>
      </c>
      <c r="P231" s="11">
        <v>18.234791999999999</v>
      </c>
      <c r="Q231" s="11">
        <v>10.527267999999999</v>
      </c>
      <c r="R231" s="11">
        <v>7.3716239999999997</v>
      </c>
      <c r="S231" s="11">
        <v>42.903571999999997</v>
      </c>
      <c r="T231" s="11">
        <v>60.493532999999999</v>
      </c>
      <c r="U231" s="11">
        <v>20.978818</v>
      </c>
      <c r="V231" s="11">
        <v>27.668289000000001</v>
      </c>
      <c r="W231" s="11">
        <v>33.600996000000002</v>
      </c>
      <c r="X231" s="11">
        <v>24.174721000000002</v>
      </c>
      <c r="Y231" s="11">
        <v>0.68168700000000004</v>
      </c>
      <c r="Z231" s="11">
        <v>1.2596160000000001</v>
      </c>
      <c r="AA231" s="11">
        <v>0.47385100000000002</v>
      </c>
      <c r="AB231" s="11">
        <v>2.8513109999999999</v>
      </c>
      <c r="AC231" s="11">
        <v>1.1258000000000001E-2</v>
      </c>
      <c r="AD231" s="11">
        <v>5.7938000000000003E-2</v>
      </c>
      <c r="AE231" s="11">
        <v>1.004497</v>
      </c>
    </row>
    <row r="232" spans="1:31" ht="13.5" customHeight="1" x14ac:dyDescent="0.15">
      <c r="A232" s="1"/>
      <c r="B232" s="16" t="s">
        <v>525</v>
      </c>
      <c r="C232" s="13">
        <v>0.3626660000000001</v>
      </c>
      <c r="D232" s="14">
        <v>0.62263000000000002</v>
      </c>
      <c r="E232" s="14">
        <v>0.25738499999999997</v>
      </c>
      <c r="F232" s="14">
        <v>0.87900000000000034</v>
      </c>
      <c r="G232" s="14">
        <v>1.597</v>
      </c>
      <c r="H232" s="14">
        <v>1.772</v>
      </c>
      <c r="I232" s="14">
        <v>3.8669009999999995</v>
      </c>
      <c r="J232" s="14">
        <v>2.3165099999999992</v>
      </c>
      <c r="K232" s="14">
        <v>2.0737030000000001</v>
      </c>
      <c r="L232" s="14">
        <v>1.6951050000000001</v>
      </c>
      <c r="M232" s="14">
        <v>1.4713000000000001</v>
      </c>
      <c r="N232" s="14">
        <v>3.801301</v>
      </c>
      <c r="O232" s="14">
        <v>2.3496959999999998</v>
      </c>
      <c r="P232" s="14">
        <v>2.1701519999999999</v>
      </c>
      <c r="Q232" s="14">
        <v>1.266699</v>
      </c>
      <c r="R232" s="14">
        <v>1.46862</v>
      </c>
      <c r="S232" s="14">
        <v>1.1353960000000001</v>
      </c>
      <c r="T232" s="14">
        <v>6.730181</v>
      </c>
      <c r="U232" s="14">
        <v>5.0808359999999997</v>
      </c>
      <c r="V232" s="14">
        <v>7.9332909999999996</v>
      </c>
      <c r="W232" s="14">
        <v>17.122624999999999</v>
      </c>
      <c r="X232" s="14">
        <v>19.997584</v>
      </c>
      <c r="Y232" s="14">
        <v>26.000122999999999</v>
      </c>
      <c r="Z232" s="14">
        <v>38.144624</v>
      </c>
      <c r="AA232" s="14">
        <v>17.056127</v>
      </c>
      <c r="AB232" s="14">
        <v>25.087803000000001</v>
      </c>
      <c r="AC232" s="14">
        <v>13.263218</v>
      </c>
      <c r="AD232" s="14">
        <v>9.1697819999999997</v>
      </c>
      <c r="AE232" s="14">
        <v>20.096132000000001</v>
      </c>
    </row>
    <row r="233" spans="1:31" ht="13.5" customHeight="1" x14ac:dyDescent="0.15">
      <c r="A233" s="1"/>
      <c r="B233" s="16" t="s">
        <v>526</v>
      </c>
      <c r="C233" s="10">
        <v>4.0172989999999995</v>
      </c>
      <c r="D233" s="11">
        <v>1.4833529999999999</v>
      </c>
      <c r="E233" s="11">
        <v>3.6622029999999999</v>
      </c>
      <c r="F233" s="11">
        <v>7.6289999999999996</v>
      </c>
      <c r="G233" s="11">
        <v>5.4329999999999998</v>
      </c>
      <c r="H233" s="11">
        <v>12.884</v>
      </c>
      <c r="I233" s="11">
        <v>4.4685629999999996</v>
      </c>
      <c r="J233" s="11">
        <v>24.166806999999999</v>
      </c>
      <c r="K233" s="11">
        <v>3.2345459999999999</v>
      </c>
      <c r="L233" s="11">
        <v>5.1775640000000003</v>
      </c>
      <c r="M233" s="11">
        <v>7.1366990000000001</v>
      </c>
      <c r="N233" s="11">
        <v>2.5588009999999999</v>
      </c>
      <c r="O233" s="11">
        <v>0.48996000000000001</v>
      </c>
      <c r="P233" s="11">
        <v>8.5777610000000006</v>
      </c>
      <c r="Q233" s="11">
        <v>19.982973000000001</v>
      </c>
      <c r="R233" s="11">
        <v>1.198231</v>
      </c>
      <c r="S233" s="11">
        <v>4.1233659999999999</v>
      </c>
      <c r="T233" s="11">
        <v>13.077719999999999</v>
      </c>
      <c r="U233" s="11">
        <v>1.2624059999999999</v>
      </c>
      <c r="V233" s="11">
        <v>0.80339700000000003</v>
      </c>
      <c r="W233" s="11">
        <v>0.86266299999999996</v>
      </c>
      <c r="X233" s="11">
        <v>0.69068700000000005</v>
      </c>
      <c r="Y233" s="11">
        <v>0.62031999999999998</v>
      </c>
      <c r="Z233" s="11">
        <v>0.34441300000000002</v>
      </c>
      <c r="AA233" s="11">
        <v>0.43910500000000002</v>
      </c>
      <c r="AB233" s="11">
        <v>0.26513900000000001</v>
      </c>
      <c r="AC233" s="11">
        <v>2.4881700000000002</v>
      </c>
      <c r="AD233" s="11">
        <v>10.471498</v>
      </c>
      <c r="AE233" s="11">
        <v>6.0047490000000003</v>
      </c>
    </row>
    <row r="234" spans="1:31" ht="13.5" customHeight="1" x14ac:dyDescent="0.15">
      <c r="A234" s="1"/>
      <c r="B234" s="16" t="s">
        <v>527</v>
      </c>
      <c r="C234" s="13">
        <v>11.563155000000002</v>
      </c>
      <c r="D234" s="14">
        <v>3.588724</v>
      </c>
      <c r="E234" s="14">
        <v>5.3471840000000004</v>
      </c>
      <c r="F234" s="14">
        <v>20.628000000000007</v>
      </c>
      <c r="G234" s="14">
        <v>11.620000000000005</v>
      </c>
      <c r="H234" s="14">
        <v>22.683</v>
      </c>
      <c r="I234" s="14">
        <v>13.243492</v>
      </c>
      <c r="J234" s="14">
        <v>2.6271089999999999</v>
      </c>
      <c r="K234" s="14">
        <v>8.251399999999999E-2</v>
      </c>
      <c r="L234" s="14">
        <v>0.28362300000000001</v>
      </c>
      <c r="M234" s="14">
        <v>0.36780000000000002</v>
      </c>
      <c r="N234" s="14">
        <v>0.68140000000000001</v>
      </c>
      <c r="O234" s="14">
        <v>0.81001400000000001</v>
      </c>
      <c r="P234" s="14">
        <v>1.5213410000000001</v>
      </c>
      <c r="Q234" s="14">
        <v>9.6107189999999996</v>
      </c>
      <c r="R234" s="14">
        <v>1.3894329999999999</v>
      </c>
      <c r="S234" s="14">
        <v>3.0184700000000002</v>
      </c>
      <c r="T234" s="14">
        <v>8.8730759999999993</v>
      </c>
      <c r="U234" s="14">
        <v>7.0748340000000001</v>
      </c>
      <c r="V234" s="14">
        <v>15.827631999999999</v>
      </c>
      <c r="W234" s="14">
        <v>8.3616349999999997</v>
      </c>
      <c r="X234" s="14">
        <v>4.3099460000000001</v>
      </c>
      <c r="Y234" s="14">
        <v>13.443396</v>
      </c>
      <c r="Z234" s="14">
        <v>4.8526980000000002</v>
      </c>
      <c r="AA234" s="14">
        <v>17.365432999999999</v>
      </c>
      <c r="AB234" s="14">
        <v>5.8232989999999996</v>
      </c>
      <c r="AC234" s="14">
        <v>6.0552869999999999</v>
      </c>
      <c r="AD234" s="14">
        <v>2.038872</v>
      </c>
      <c r="AE234" s="14">
        <v>9.3422680000000007</v>
      </c>
    </row>
    <row r="235" spans="1:31" ht="13.5" customHeight="1" x14ac:dyDescent="0.15">
      <c r="A235" s="1"/>
      <c r="B235" s="9" t="s">
        <v>528</v>
      </c>
      <c r="C235" s="10">
        <v>25.051010999999999</v>
      </c>
      <c r="D235" s="11">
        <v>23.400545999999999</v>
      </c>
      <c r="E235" s="11">
        <v>16.811907000000001</v>
      </c>
      <c r="F235" s="11">
        <v>24.833999999999989</v>
      </c>
      <c r="G235" s="11">
        <v>27.445</v>
      </c>
      <c r="H235" s="11">
        <v>30.895999999999987</v>
      </c>
      <c r="I235" s="11">
        <v>7.5326810000000002</v>
      </c>
      <c r="J235" s="11">
        <v>3.8388159999999991</v>
      </c>
      <c r="K235" s="11">
        <v>1.0924779999999996</v>
      </c>
      <c r="L235" s="11">
        <v>1.228774</v>
      </c>
      <c r="M235" s="11">
        <v>2.367604</v>
      </c>
      <c r="N235" s="11">
        <v>2.8635009999999999</v>
      </c>
      <c r="O235" s="11">
        <v>0.40233200000000002</v>
      </c>
      <c r="P235" s="11">
        <v>6.7965410000000004</v>
      </c>
      <c r="Q235" s="11">
        <v>8.7082850000000001</v>
      </c>
      <c r="R235" s="11">
        <v>0.55760500000000002</v>
      </c>
      <c r="S235" s="11">
        <v>2.734118</v>
      </c>
      <c r="T235" s="11">
        <v>8.1788419999999995</v>
      </c>
      <c r="U235" s="11">
        <v>8.9136550000000003</v>
      </c>
      <c r="V235" s="11">
        <v>8.8563829999999992</v>
      </c>
      <c r="W235" s="11">
        <v>33.566544999999998</v>
      </c>
      <c r="X235" s="11">
        <v>62.813988999999999</v>
      </c>
      <c r="Y235" s="11">
        <v>14.015525</v>
      </c>
      <c r="Z235" s="11">
        <v>3.4690409999999998</v>
      </c>
      <c r="AA235" s="11">
        <v>4.5763670000000003</v>
      </c>
      <c r="AB235" s="11">
        <v>3.177972</v>
      </c>
      <c r="AC235" s="11">
        <v>62.867032000000002</v>
      </c>
      <c r="AD235" s="11">
        <v>1.926445</v>
      </c>
      <c r="AE235" s="11">
        <v>3.4974769999999999</v>
      </c>
    </row>
    <row r="236" spans="1:31" ht="13.5" customHeight="1" x14ac:dyDescent="0.15">
      <c r="A236" s="1"/>
      <c r="B236" s="12" t="s">
        <v>529</v>
      </c>
      <c r="C236" s="13">
        <v>0.11674700000000005</v>
      </c>
      <c r="D236" s="14">
        <v>5.921E-3</v>
      </c>
      <c r="E236" s="14">
        <v>6.1979999999999986E-2</v>
      </c>
      <c r="F236" s="14"/>
      <c r="G236" s="14">
        <v>0.109</v>
      </c>
      <c r="H236" s="14">
        <v>0.12199999999999998</v>
      </c>
      <c r="I236" s="14"/>
      <c r="J236" s="14"/>
      <c r="K236" s="14">
        <v>0.13772899999999988</v>
      </c>
      <c r="L236" s="14"/>
      <c r="M236" s="14">
        <v>0.25790400000000002</v>
      </c>
      <c r="N236" s="14"/>
      <c r="O236" s="14"/>
      <c r="P236" s="14">
        <v>2.3519999999999999E-3</v>
      </c>
      <c r="Q236" s="14">
        <v>4.1520000000000003E-3</v>
      </c>
      <c r="R236" s="14">
        <v>1.1832000000000001E-2</v>
      </c>
      <c r="S236" s="14">
        <v>5.5884000000000003E-2</v>
      </c>
      <c r="T236" s="14">
        <v>0.22872000000000001</v>
      </c>
      <c r="U236" s="14">
        <v>1.2700199999999999</v>
      </c>
      <c r="V236" s="14">
        <v>1.0828899999999999</v>
      </c>
      <c r="W236" s="14">
        <v>1.6894389999999999</v>
      </c>
      <c r="X236" s="14">
        <v>1.2531490000000001</v>
      </c>
      <c r="Y236" s="14">
        <v>0.38023600000000002</v>
      </c>
      <c r="Z236" s="14">
        <v>1.906844</v>
      </c>
      <c r="AA236" s="14">
        <v>1.9731909999999999</v>
      </c>
      <c r="AB236" s="14">
        <v>1.786413</v>
      </c>
      <c r="AC236" s="14">
        <v>60.869840000000003</v>
      </c>
      <c r="AD236" s="14">
        <v>0.99530099999999999</v>
      </c>
      <c r="AE236" s="14">
        <v>0.43446200000000001</v>
      </c>
    </row>
    <row r="237" spans="1:31" ht="13.5" customHeight="1" x14ac:dyDescent="0.15">
      <c r="A237" s="1"/>
      <c r="B237" s="12" t="s">
        <v>530</v>
      </c>
      <c r="C237" s="10">
        <v>24.934263999999999</v>
      </c>
      <c r="D237" s="11">
        <v>23.394625000000001</v>
      </c>
      <c r="E237" s="11">
        <v>16.749927</v>
      </c>
      <c r="F237" s="11">
        <v>24.833999999999989</v>
      </c>
      <c r="G237" s="11">
        <v>27.335999999999999</v>
      </c>
      <c r="H237" s="11">
        <v>30.773999999999987</v>
      </c>
      <c r="I237" s="11">
        <v>7.5326810000000002</v>
      </c>
      <c r="J237" s="11">
        <v>3.8388159999999991</v>
      </c>
      <c r="K237" s="11">
        <v>0.95474899999999974</v>
      </c>
      <c r="L237" s="11">
        <v>1.228774</v>
      </c>
      <c r="M237" s="11">
        <v>2.1097000000000001</v>
      </c>
      <c r="N237" s="11">
        <v>2.8635009999999999</v>
      </c>
      <c r="O237" s="11">
        <v>0.40233200000000002</v>
      </c>
      <c r="P237" s="11">
        <v>6.7941890000000003</v>
      </c>
      <c r="Q237" s="11">
        <v>8.7041330000000006</v>
      </c>
      <c r="R237" s="11">
        <v>0.54577299999999995</v>
      </c>
      <c r="S237" s="11">
        <v>2.6782339999999998</v>
      </c>
      <c r="T237" s="11">
        <v>7.9501220000000004</v>
      </c>
      <c r="U237" s="11">
        <v>7.6436349999999997</v>
      </c>
      <c r="V237" s="11">
        <v>7.7734930000000002</v>
      </c>
      <c r="W237" s="11">
        <v>31.877106000000001</v>
      </c>
      <c r="X237" s="11">
        <v>61.560839999999999</v>
      </c>
      <c r="Y237" s="11">
        <v>13.635289</v>
      </c>
      <c r="Z237" s="11">
        <v>1.5621970000000001</v>
      </c>
      <c r="AA237" s="11">
        <v>2.6031759999999999</v>
      </c>
      <c r="AB237" s="11">
        <v>1.391559</v>
      </c>
      <c r="AC237" s="11">
        <v>1.9971920000000001</v>
      </c>
      <c r="AD237" s="11">
        <v>0.93114399999999997</v>
      </c>
      <c r="AE237" s="11">
        <v>3.063015</v>
      </c>
    </row>
    <row r="238" spans="1:31" ht="13.5" customHeight="1" x14ac:dyDescent="0.15">
      <c r="A238" s="1"/>
      <c r="B238" s="9" t="s">
        <v>531</v>
      </c>
      <c r="C238" s="13">
        <v>54.905785999999999</v>
      </c>
      <c r="D238" s="14">
        <v>55.110363999999983</v>
      </c>
      <c r="E238" s="14">
        <v>58.626945999999997</v>
      </c>
      <c r="F238" s="14">
        <v>1.3460000000000001</v>
      </c>
      <c r="G238" s="14">
        <v>56.281000000000013</v>
      </c>
      <c r="H238" s="14">
        <v>70.311000000000007</v>
      </c>
      <c r="I238" s="14"/>
      <c r="J238" s="14"/>
      <c r="K238" s="14">
        <v>142.16637700000001</v>
      </c>
      <c r="L238" s="14">
        <v>297.52408000000003</v>
      </c>
      <c r="M238" s="14">
        <v>266.00229999999999</v>
      </c>
      <c r="N238" s="14">
        <v>229.04740000000001</v>
      </c>
      <c r="O238" s="14">
        <v>300.45350999999999</v>
      </c>
      <c r="P238" s="14">
        <v>191.51988900000001</v>
      </c>
      <c r="Q238" s="14">
        <v>289.54523699999999</v>
      </c>
      <c r="R238" s="14">
        <v>408.56080500000002</v>
      </c>
      <c r="S238" s="14"/>
      <c r="T238" s="14">
        <v>23.904322000000001</v>
      </c>
      <c r="U238" s="14">
        <v>20.382939</v>
      </c>
      <c r="V238" s="14">
        <v>125.652294</v>
      </c>
      <c r="W238" s="14">
        <v>191.30587</v>
      </c>
      <c r="X238" s="14">
        <v>146.013566</v>
      </c>
      <c r="Y238" s="14">
        <v>16.73516</v>
      </c>
      <c r="Z238" s="14">
        <v>29.672744999999999</v>
      </c>
      <c r="AA238" s="14"/>
      <c r="AB238" s="14"/>
      <c r="AC238" s="14"/>
      <c r="AD238" s="14"/>
      <c r="AE238" s="14"/>
    </row>
    <row r="239" spans="1:31" ht="13.5" customHeight="1" x14ac:dyDescent="0.15">
      <c r="A239" s="1"/>
      <c r="B239" s="9" t="s">
        <v>532</v>
      </c>
      <c r="C239" s="10">
        <v>4.3117669999999997</v>
      </c>
      <c r="D239" s="11">
        <v>11.334305000000001</v>
      </c>
      <c r="E239" s="11">
        <v>22.378001999999999</v>
      </c>
      <c r="F239" s="11">
        <v>42.439999999999984</v>
      </c>
      <c r="G239" s="11"/>
      <c r="H239" s="11">
        <v>0.65200000000000002</v>
      </c>
      <c r="I239" s="11">
        <v>149.45088899999999</v>
      </c>
      <c r="J239" s="11">
        <v>88.693187999999992</v>
      </c>
      <c r="K239" s="11">
        <v>1.9390000000000001E-2</v>
      </c>
      <c r="L239" s="11">
        <v>4.8240000000000002E-3</v>
      </c>
      <c r="M239" s="11">
        <v>3.4200000000000001E-2</v>
      </c>
      <c r="N239" s="11">
        <v>0.40350000000000003</v>
      </c>
      <c r="O239" s="11">
        <v>1.443708</v>
      </c>
      <c r="P239" s="11">
        <v>5.2800120000000001</v>
      </c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15">
      <c r="A240" s="1"/>
      <c r="B240" s="9" t="s">
        <v>533</v>
      </c>
      <c r="C240" s="13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1:31" ht="13.5" customHeight="1" x14ac:dyDescent="0.15">
      <c r="A241" s="1"/>
      <c r="B241" s="12" t="s">
        <v>534</v>
      </c>
      <c r="C241" s="10">
        <v>194.950177</v>
      </c>
      <c r="D241" s="11">
        <v>201.94004799999999</v>
      </c>
      <c r="E241" s="11">
        <v>118.08889000000001</v>
      </c>
      <c r="F241" s="11">
        <v>331.41800000000001</v>
      </c>
      <c r="G241" s="11">
        <v>607.77499999999986</v>
      </c>
      <c r="H241" s="11">
        <v>650.02099999999984</v>
      </c>
      <c r="I241" s="11">
        <v>668.54725599999983</v>
      </c>
      <c r="J241" s="11">
        <v>428.563897</v>
      </c>
      <c r="K241" s="11">
        <v>572.26742400000001</v>
      </c>
      <c r="L241" s="11">
        <v>823.61933699999997</v>
      </c>
      <c r="M241" s="11">
        <v>1370.3358049999999</v>
      </c>
      <c r="N241" s="11">
        <v>1663.149803</v>
      </c>
      <c r="O241" s="11">
        <v>1585.6665190000001</v>
      </c>
      <c r="P241" s="11">
        <v>2335.8963410000001</v>
      </c>
      <c r="Q241" s="11">
        <v>1596.3671469999999</v>
      </c>
      <c r="R241" s="11">
        <v>1182.605597</v>
      </c>
      <c r="S241" s="11">
        <v>2306.630717</v>
      </c>
      <c r="T241" s="11">
        <v>2243.3916800000002</v>
      </c>
      <c r="U241" s="11">
        <v>2040.8488</v>
      </c>
      <c r="V241" s="11">
        <v>2438.9610210000001</v>
      </c>
      <c r="W241" s="11">
        <v>4017.1644799999999</v>
      </c>
      <c r="X241" s="11">
        <v>5696.9686190000002</v>
      </c>
      <c r="Y241" s="11">
        <v>5536.3924340000003</v>
      </c>
      <c r="Z241" s="11">
        <v>5460.9531859999997</v>
      </c>
      <c r="AA241" s="11">
        <v>3741.811557</v>
      </c>
      <c r="AB241" s="11">
        <v>3524.9722879999999</v>
      </c>
      <c r="AC241" s="11">
        <v>4182.5827289999997</v>
      </c>
      <c r="AD241" s="11">
        <v>6496.228889</v>
      </c>
      <c r="AE241" s="11">
        <v>4076.757196</v>
      </c>
    </row>
    <row r="242" spans="1:31" ht="13.5" customHeight="1" x14ac:dyDescent="0.15">
      <c r="A242" s="1"/>
      <c r="B242" s="12" t="s">
        <v>535</v>
      </c>
      <c r="C242" s="13">
        <v>1069.0964670000001</v>
      </c>
      <c r="D242" s="14">
        <v>1077.780671</v>
      </c>
      <c r="E242" s="14">
        <v>1055.1571839999999</v>
      </c>
      <c r="F242" s="14">
        <v>1316.3240000000001</v>
      </c>
      <c r="G242" s="14">
        <v>1646.0619999999999</v>
      </c>
      <c r="H242" s="14">
        <v>1535.2070000000001</v>
      </c>
      <c r="I242" s="14">
        <v>1603.7548260000001</v>
      </c>
      <c r="J242" s="14">
        <v>959.32291199999975</v>
      </c>
      <c r="K242" s="14">
        <v>1996.7145839999996</v>
      </c>
      <c r="L242" s="14">
        <v>2824.549493</v>
      </c>
      <c r="M242" s="14">
        <v>2438.6641009999998</v>
      </c>
      <c r="N242" s="14">
        <v>2259.4151969999998</v>
      </c>
      <c r="O242" s="14">
        <v>2635.7389640000001</v>
      </c>
      <c r="P242" s="14">
        <v>3697.1242659999998</v>
      </c>
      <c r="Q242" s="14">
        <v>4699.4309439999997</v>
      </c>
      <c r="R242" s="14">
        <v>5903.0285480000002</v>
      </c>
      <c r="S242" s="14">
        <v>6165.2771140000004</v>
      </c>
      <c r="T242" s="14">
        <v>8733.5788329999996</v>
      </c>
      <c r="U242" s="14">
        <v>5977.0377859999999</v>
      </c>
      <c r="V242" s="14">
        <v>8106.4434940000001</v>
      </c>
      <c r="W242" s="14">
        <v>10337.415499000001</v>
      </c>
      <c r="X242" s="14">
        <v>12866.127393999999</v>
      </c>
      <c r="Y242" s="14">
        <v>12512.352988000001</v>
      </c>
      <c r="Z242" s="14">
        <v>12083.422146000001</v>
      </c>
      <c r="AA242" s="14">
        <v>6882.5549890000002</v>
      </c>
      <c r="AB242" s="14">
        <v>5983.7008450000003</v>
      </c>
      <c r="AC242" s="14">
        <v>7738.0090659999996</v>
      </c>
      <c r="AD242" s="14">
        <v>9792.6937880000005</v>
      </c>
      <c r="AE242" s="14">
        <v>7987.7229150000003</v>
      </c>
    </row>
    <row r="243" spans="1:31" ht="13.5" customHeight="1" x14ac:dyDescent="0.15">
      <c r="A243" s="1"/>
      <c r="B243" s="12" t="s">
        <v>536</v>
      </c>
      <c r="C243" s="10">
        <v>4645.0484809999998</v>
      </c>
      <c r="D243" s="11">
        <v>5303.1166389999999</v>
      </c>
      <c r="E243" s="11">
        <v>5919.9735840000003</v>
      </c>
      <c r="F243" s="11">
        <v>6034.576</v>
      </c>
      <c r="G243" s="11">
        <v>7480.4290000000001</v>
      </c>
      <c r="H243" s="11">
        <v>8204.229292209473</v>
      </c>
      <c r="I243" s="11">
        <v>7403.175714</v>
      </c>
      <c r="J243" s="11">
        <v>5019.414977999998</v>
      </c>
      <c r="K243" s="11">
        <v>3338.9603630000006</v>
      </c>
      <c r="L243" s="11">
        <v>3660.6503349999998</v>
      </c>
      <c r="M243" s="11">
        <v>3609.9579050000002</v>
      </c>
      <c r="N243" s="11">
        <v>3296.8988960000001</v>
      </c>
      <c r="O243" s="11">
        <v>3171.3637349999999</v>
      </c>
      <c r="P243" s="11">
        <v>4664.5041449999999</v>
      </c>
      <c r="Q243" s="11">
        <v>5215.0895149999997</v>
      </c>
      <c r="R243" s="11">
        <v>5505.7294879999999</v>
      </c>
      <c r="S243" s="11">
        <v>7031.8763929999996</v>
      </c>
      <c r="T243" s="11">
        <v>9500.3948619999992</v>
      </c>
      <c r="U243" s="11">
        <v>7839.092259</v>
      </c>
      <c r="V243" s="11">
        <v>8932.7675299999992</v>
      </c>
      <c r="W243" s="11">
        <v>11333.308362</v>
      </c>
      <c r="X243" s="11">
        <v>12778.803198</v>
      </c>
      <c r="Y243" s="11">
        <v>12638.036039000001</v>
      </c>
      <c r="Z243" s="11">
        <v>11810.235575999999</v>
      </c>
      <c r="AA243" s="11">
        <v>10482.459889</v>
      </c>
      <c r="AB243" s="11">
        <v>9848.7432850000005</v>
      </c>
      <c r="AC243" s="11">
        <v>11461.209438</v>
      </c>
      <c r="AD243" s="11">
        <v>12943.168868000001</v>
      </c>
      <c r="AE243" s="11">
        <v>11462.474969999999</v>
      </c>
    </row>
    <row r="244" spans="1:31" ht="13.5" customHeight="1" x14ac:dyDescent="0.15">
      <c r="A244" s="1"/>
      <c r="B244" s="12" t="s">
        <v>537</v>
      </c>
      <c r="C244" s="13">
        <v>1063.366734</v>
      </c>
      <c r="D244" s="14">
        <v>1098.7642490000001</v>
      </c>
      <c r="E244" s="14">
        <v>1115.445882</v>
      </c>
      <c r="F244" s="14">
        <v>1516.0250000000001</v>
      </c>
      <c r="G244" s="14">
        <v>2200.5059999999999</v>
      </c>
      <c r="H244" s="14">
        <v>2000.1307588850893</v>
      </c>
      <c r="I244" s="14">
        <v>2045.229881</v>
      </c>
      <c r="J244" s="14">
        <v>1120.8658559999997</v>
      </c>
      <c r="K244" s="14">
        <v>2235.1658499999994</v>
      </c>
      <c r="L244" s="14">
        <v>3349.4449869999999</v>
      </c>
      <c r="M244" s="14">
        <v>3458.0687990000001</v>
      </c>
      <c r="N244" s="14">
        <v>3679.8307009999999</v>
      </c>
      <c r="O244" s="14">
        <v>3977.1572879999999</v>
      </c>
      <c r="P244" s="14">
        <v>5942.4578469999997</v>
      </c>
      <c r="Q244" s="14">
        <v>7331.7606519999999</v>
      </c>
      <c r="R244" s="14">
        <v>8072.415661</v>
      </c>
      <c r="S244" s="14">
        <v>9335.1587490000002</v>
      </c>
      <c r="T244" s="14">
        <v>12514.724796</v>
      </c>
      <c r="U244" s="14">
        <v>8172.3110459999998</v>
      </c>
      <c r="V244" s="14">
        <v>11611.061736</v>
      </c>
      <c r="W244" s="14">
        <v>16493.38391</v>
      </c>
      <c r="X244" s="14">
        <v>20133.187322999998</v>
      </c>
      <c r="Y244" s="14">
        <v>20800.846251999999</v>
      </c>
      <c r="Z244" s="14">
        <v>20355.310801</v>
      </c>
      <c r="AA244" s="14">
        <v>11334.589921999999</v>
      </c>
      <c r="AB244" s="14">
        <v>9190.7781859999996</v>
      </c>
      <c r="AC244" s="14">
        <v>11467.019772</v>
      </c>
      <c r="AD244" s="14">
        <v>15501.557484999999</v>
      </c>
      <c r="AE244" s="14">
        <v>11533.113173</v>
      </c>
    </row>
    <row r="245" spans="1:31" ht="13.5" customHeight="1" x14ac:dyDescent="0.15">
      <c r="A245" s="1"/>
      <c r="B245" s="17" t="s">
        <v>538</v>
      </c>
      <c r="C245" s="10">
        <v>3042.0111579999998</v>
      </c>
      <c r="D245" s="11">
        <v>2895.3953160000001</v>
      </c>
      <c r="E245" s="11">
        <v>3119.9942310000001</v>
      </c>
      <c r="F245" s="11">
        <v>4176.4669999999987</v>
      </c>
      <c r="G245" s="11">
        <v>7555.1580000000004</v>
      </c>
      <c r="H245" s="11">
        <v>6766.1747337759207</v>
      </c>
      <c r="I245" s="11">
        <v>6063.4794380000003</v>
      </c>
      <c r="J245" s="11">
        <v>4444.6016470000004</v>
      </c>
      <c r="K245" s="11">
        <v>5030.7227650000004</v>
      </c>
      <c r="L245" s="11">
        <v>6613.6438980000003</v>
      </c>
      <c r="M245" s="11">
        <v>5976.6161929999998</v>
      </c>
      <c r="N245" s="11">
        <v>7038.371083</v>
      </c>
      <c r="O245" s="11">
        <v>8567.7614599999997</v>
      </c>
      <c r="P245" s="11">
        <v>12868.228192</v>
      </c>
      <c r="Q245" s="11">
        <v>15622.920372</v>
      </c>
      <c r="R245" s="11">
        <v>18096.034642999999</v>
      </c>
      <c r="S245" s="11">
        <v>26295.586059000001</v>
      </c>
      <c r="T245" s="11">
        <v>41955.931883999998</v>
      </c>
      <c r="U245" s="11">
        <v>33287.890922999999</v>
      </c>
      <c r="V245" s="11">
        <v>48139.768011</v>
      </c>
      <c r="W245" s="11">
        <v>63952.584525999999</v>
      </c>
      <c r="X245" s="11">
        <v>69908.727700999996</v>
      </c>
      <c r="Y245" s="11">
        <v>71281.325221999999</v>
      </c>
      <c r="Z245" s="11">
        <v>68180.804789999995</v>
      </c>
      <c r="AA245" s="11">
        <v>59898.855019000002</v>
      </c>
      <c r="AB245" s="11">
        <v>61239.862875999999</v>
      </c>
      <c r="AC245" s="11">
        <v>70212.51268</v>
      </c>
      <c r="AD245" s="11">
        <v>84872.324999000004</v>
      </c>
      <c r="AE245" s="11">
        <v>80588.384850000002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Feuil1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2024-11-27T17:57:32Z</dcterms:modified>
</cp:coreProperties>
</file>