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6F5222BB-6039-224C-916F-929269C8F75D}" xr6:coauthVersionLast="47" xr6:coauthVersionMax="47" xr10:uidLastSave="{00000000-0000-0000-0000-000000000000}"/>
  <bookViews>
    <workbookView xWindow="0" yWindow="740" windowWidth="18060" windowHeight="10360" xr2:uid="{00000000-000D-0000-FFFF-FFFF00000000}"/>
  </bookViews>
  <sheets>
    <sheet name="Trade balance" sheetId="3" r:id="rId1"/>
    <sheet name="Exports, FOB" sheetId="1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C1" i="3"/>
  <c r="B36" i="3" l="1"/>
  <c r="B69" i="3" s="1"/>
  <c r="B39" i="3"/>
  <c r="B44" i="3"/>
  <c r="B42" i="3"/>
  <c r="B41" i="3"/>
  <c r="B47" i="3"/>
  <c r="B43" i="3"/>
  <c r="B40" i="3"/>
  <c r="D1" i="3"/>
  <c r="B52" i="3"/>
  <c r="B60" i="3"/>
  <c r="B68" i="3"/>
  <c r="B49" i="3"/>
  <c r="B57" i="3"/>
  <c r="B65" i="3"/>
  <c r="B46" i="3"/>
  <c r="B54" i="3"/>
  <c r="B62" i="3"/>
  <c r="B51" i="3"/>
  <c r="B59" i="3"/>
  <c r="B48" i="3"/>
  <c r="B56" i="3"/>
  <c r="B64" i="3"/>
  <c r="B53" i="3"/>
  <c r="B61" i="3"/>
  <c r="B67" i="3"/>
  <c r="B50" i="3"/>
  <c r="B58" i="3"/>
  <c r="B66" i="3"/>
  <c r="B55" i="3"/>
  <c r="B63" i="3"/>
  <c r="B70" i="3"/>
  <c r="C36" i="3" l="1"/>
  <c r="C46" i="3" s="1"/>
  <c r="E1" i="3"/>
  <c r="B45" i="3"/>
  <c r="C45" i="3" l="1"/>
  <c r="C49" i="3"/>
  <c r="C66" i="3"/>
  <c r="C48" i="3"/>
  <c r="C60" i="3"/>
  <c r="C68" i="3"/>
  <c r="C61" i="3"/>
  <c r="C56" i="3"/>
  <c r="C54" i="3"/>
  <c r="C58" i="3"/>
  <c r="C39" i="3"/>
  <c r="C53" i="3"/>
  <c r="C40" i="3"/>
  <c r="C51" i="3"/>
  <c r="C67" i="3"/>
  <c r="C44" i="3"/>
  <c r="C59" i="3"/>
  <c r="C55" i="3"/>
  <c r="C69" i="3"/>
  <c r="C63" i="3"/>
  <c r="C42" i="3"/>
  <c r="C70" i="3"/>
  <c r="D55" i="3"/>
  <c r="D62" i="3"/>
  <c r="D36" i="3"/>
  <c r="D67" i="3" s="1"/>
  <c r="D65" i="3"/>
  <c r="D64" i="3"/>
  <c r="C64" i="3"/>
  <c r="F1" i="3"/>
  <c r="C41" i="3"/>
  <c r="C47" i="3"/>
  <c r="C65" i="3"/>
  <c r="C52" i="3"/>
  <c r="C57" i="3"/>
  <c r="C50" i="3"/>
  <c r="C62" i="3"/>
  <c r="C43" i="3"/>
  <c r="D47" i="3" l="1"/>
  <c r="D61" i="3"/>
  <c r="D54" i="3"/>
  <c r="D60" i="3"/>
  <c r="D42" i="3"/>
  <c r="D53" i="3"/>
  <c r="D40" i="3"/>
  <c r="D46" i="3"/>
  <c r="D52" i="3"/>
  <c r="D49" i="3"/>
  <c r="D45" i="3"/>
  <c r="D51" i="3"/>
  <c r="D41" i="3"/>
  <c r="D66" i="3"/>
  <c r="D44" i="3"/>
  <c r="D56" i="3"/>
  <c r="D70" i="3"/>
  <c r="D58" i="3"/>
  <c r="D57" i="3"/>
  <c r="D59" i="3"/>
  <c r="D43" i="3"/>
  <c r="D50" i="3"/>
  <c r="D68" i="3"/>
  <c r="E36" i="3"/>
  <c r="E67" i="3" s="1"/>
  <c r="G1" i="3"/>
  <c r="D69" i="3"/>
  <c r="D63" i="3"/>
  <c r="D39" i="3"/>
  <c r="D48" i="3"/>
  <c r="E61" i="3" l="1"/>
  <c r="E64" i="3"/>
  <c r="E69" i="3"/>
  <c r="E46" i="3"/>
  <c r="E42" i="3"/>
  <c r="E47" i="3"/>
  <c r="E52" i="3"/>
  <c r="E68" i="3"/>
  <c r="E65" i="3"/>
  <c r="E63" i="3"/>
  <c r="E66" i="3"/>
  <c r="E48" i="3"/>
  <c r="E44" i="3"/>
  <c r="H1" i="3"/>
  <c r="E50" i="3"/>
  <c r="E51" i="3"/>
  <c r="E62" i="3"/>
  <c r="E60" i="3"/>
  <c r="E57" i="3"/>
  <c r="E53" i="3"/>
  <c r="F36" i="3"/>
  <c r="F59" i="3" s="1"/>
  <c r="E58" i="3"/>
  <c r="E43" i="3"/>
  <c r="E40" i="3"/>
  <c r="E70" i="3"/>
  <c r="E54" i="3"/>
  <c r="E41" i="3"/>
  <c r="E39" i="3"/>
  <c r="E55" i="3"/>
  <c r="E56" i="3"/>
  <c r="E45" i="3"/>
  <c r="F58" i="3"/>
  <c r="E49" i="3"/>
  <c r="E59" i="3"/>
  <c r="F55" i="3" l="1"/>
  <c r="F49" i="3"/>
  <c r="I1" i="3"/>
  <c r="F41" i="3"/>
  <c r="F50" i="3"/>
  <c r="F51" i="3"/>
  <c r="F64" i="3"/>
  <c r="F60" i="3"/>
  <c r="F68" i="3"/>
  <c r="F52" i="3"/>
  <c r="F62" i="3"/>
  <c r="F54" i="3"/>
  <c r="F67" i="3"/>
  <c r="G48" i="3"/>
  <c r="G47" i="3"/>
  <c r="F47" i="3"/>
  <c r="F43" i="3"/>
  <c r="F61" i="3"/>
  <c r="F44" i="3"/>
  <c r="F63" i="3"/>
  <c r="F65" i="3"/>
  <c r="F70" i="3"/>
  <c r="F42" i="3"/>
  <c r="F53" i="3"/>
  <c r="F40" i="3"/>
  <c r="F66" i="3"/>
  <c r="G36" i="3"/>
  <c r="G67" i="3" s="1"/>
  <c r="F57" i="3"/>
  <c r="F45" i="3"/>
  <c r="F39" i="3"/>
  <c r="F46" i="3"/>
  <c r="F56" i="3"/>
  <c r="F48" i="3"/>
  <c r="F69" i="3"/>
  <c r="G57" i="3" l="1"/>
  <c r="G58" i="3"/>
  <c r="G68" i="3"/>
  <c r="G52" i="3"/>
  <c r="G50" i="3"/>
  <c r="G70" i="3"/>
  <c r="G69" i="3"/>
  <c r="G56" i="3"/>
  <c r="G40" i="3"/>
  <c r="J1" i="3"/>
  <c r="H36" i="3"/>
  <c r="H54" i="3" s="1"/>
  <c r="G49" i="3"/>
  <c r="G45" i="3"/>
  <c r="G44" i="3"/>
  <c r="G65" i="3"/>
  <c r="G51" i="3"/>
  <c r="G60" i="3"/>
  <c r="G63" i="3"/>
  <c r="G46" i="3"/>
  <c r="G62" i="3"/>
  <c r="G41" i="3"/>
  <c r="G61" i="3"/>
  <c r="G64" i="3"/>
  <c r="G55" i="3"/>
  <c r="G43" i="3"/>
  <c r="G54" i="3"/>
  <c r="G66" i="3"/>
  <c r="G59" i="3"/>
  <c r="G53" i="3"/>
  <c r="G39" i="3"/>
  <c r="G42" i="3"/>
  <c r="H69" i="3" l="1"/>
  <c r="H48" i="3"/>
  <c r="H45" i="3"/>
  <c r="H44" i="3"/>
  <c r="H70" i="3"/>
  <c r="H49" i="3"/>
  <c r="H66" i="3"/>
  <c r="H51" i="3"/>
  <c r="H53" i="3"/>
  <c r="H68" i="3"/>
  <c r="H56" i="3"/>
  <c r="H41" i="3"/>
  <c r="H63" i="3"/>
  <c r="H39" i="3"/>
  <c r="K1" i="3"/>
  <c r="H55" i="3"/>
  <c r="H59" i="3"/>
  <c r="H57" i="3"/>
  <c r="H67" i="3"/>
  <c r="H65" i="3"/>
  <c r="H50" i="3"/>
  <c r="H43" i="3"/>
  <c r="H52" i="3"/>
  <c r="H64" i="3"/>
  <c r="H47" i="3"/>
  <c r="H58" i="3"/>
  <c r="H62" i="3"/>
  <c r="H60" i="3"/>
  <c r="H61" i="3"/>
  <c r="I36" i="3"/>
  <c r="I55" i="3" s="1"/>
  <c r="H46" i="3"/>
  <c r="H42" i="3"/>
  <c r="H40" i="3"/>
  <c r="I56" i="3" l="1"/>
  <c r="I68" i="3"/>
  <c r="I46" i="3"/>
  <c r="I50" i="3"/>
  <c r="I57" i="3"/>
  <c r="I44" i="3"/>
  <c r="I42" i="3"/>
  <c r="I70" i="3"/>
  <c r="I49" i="3"/>
  <c r="I69" i="3"/>
  <c r="I67" i="3"/>
  <c r="I48" i="3"/>
  <c r="I66" i="3"/>
  <c r="I59" i="3"/>
  <c r="I47" i="3"/>
  <c r="I39" i="3"/>
  <c r="I58" i="3"/>
  <c r="I65" i="3"/>
  <c r="L1" i="3"/>
  <c r="I52" i="3"/>
  <c r="J36" i="3"/>
  <c r="J41" i="3" s="1"/>
  <c r="J39" i="3"/>
  <c r="I53" i="3"/>
  <c r="I64" i="3"/>
  <c r="I54" i="3"/>
  <c r="I43" i="3"/>
  <c r="I51" i="3"/>
  <c r="I41" i="3"/>
  <c r="I40" i="3"/>
  <c r="I60" i="3"/>
  <c r="I63" i="3"/>
  <c r="I61" i="3"/>
  <c r="I45" i="3"/>
  <c r="I62" i="3"/>
  <c r="J57" i="3" l="1"/>
  <c r="J51" i="3"/>
  <c r="J55" i="3"/>
  <c r="J58" i="3"/>
  <c r="J67" i="3"/>
  <c r="J61" i="3"/>
  <c r="J60" i="3"/>
  <c r="J44" i="3"/>
  <c r="J40" i="3"/>
  <c r="J48" i="3"/>
  <c r="J43" i="3"/>
  <c r="J49" i="3"/>
  <c r="J52" i="3"/>
  <c r="J63" i="3"/>
  <c r="J42" i="3"/>
  <c r="J50" i="3"/>
  <c r="J70" i="3"/>
  <c r="J66" i="3"/>
  <c r="J68" i="3"/>
  <c r="J69" i="3"/>
  <c r="J64" i="3"/>
  <c r="J56" i="3"/>
  <c r="J59" i="3"/>
  <c r="J45" i="3"/>
  <c r="J53" i="3"/>
  <c r="J54" i="3"/>
  <c r="M1" i="3"/>
  <c r="J47" i="3"/>
  <c r="J62" i="3"/>
  <c r="J65" i="3"/>
  <c r="K36" i="3"/>
  <c r="K55" i="3" s="1"/>
  <c r="J46" i="3"/>
  <c r="K48" i="3" l="1"/>
  <c r="K63" i="3"/>
  <c r="K39" i="3"/>
  <c r="K44" i="3"/>
  <c r="K69" i="3"/>
  <c r="K70" i="3"/>
  <c r="K64" i="3"/>
  <c r="K56" i="3"/>
  <c r="K46" i="3"/>
  <c r="K66" i="3"/>
  <c r="K43" i="3"/>
  <c r="K60" i="3"/>
  <c r="K59" i="3"/>
  <c r="K50" i="3"/>
  <c r="K58" i="3"/>
  <c r="K67" i="3"/>
  <c r="K53" i="3"/>
  <c r="K65" i="3"/>
  <c r="K57" i="3"/>
  <c r="N1" i="3"/>
  <c r="K54" i="3"/>
  <c r="K40" i="3"/>
  <c r="K47" i="3"/>
  <c r="K42" i="3"/>
  <c r="K68" i="3"/>
  <c r="K51" i="3"/>
  <c r="K49" i="3"/>
  <c r="K52" i="3"/>
  <c r="K61" i="3"/>
  <c r="K41" i="3"/>
  <c r="K62" i="3"/>
  <c r="L36" i="3"/>
  <c r="L55" i="3" s="1"/>
  <c r="K45" i="3"/>
  <c r="L47" i="3" l="1"/>
  <c r="L45" i="3"/>
  <c r="L42" i="3"/>
  <c r="L39" i="3"/>
  <c r="L52" i="3"/>
  <c r="L64" i="3"/>
  <c r="L50" i="3"/>
  <c r="L53" i="3"/>
  <c r="L40" i="3"/>
  <c r="L56" i="3"/>
  <c r="L57" i="3"/>
  <c r="L58" i="3"/>
  <c r="L65" i="3"/>
  <c r="L61" i="3"/>
  <c r="L46" i="3"/>
  <c r="L54" i="3"/>
  <c r="L66" i="3"/>
  <c r="L44" i="3"/>
  <c r="L43" i="3"/>
  <c r="L70" i="3"/>
  <c r="O1" i="3"/>
  <c r="L41" i="3"/>
  <c r="L51" i="3"/>
  <c r="M36" i="3"/>
  <c r="M60" i="3" s="1"/>
  <c r="L63" i="3"/>
  <c r="L49" i="3"/>
  <c r="L69" i="3"/>
  <c r="L67" i="3"/>
  <c r="L68" i="3"/>
  <c r="L48" i="3"/>
  <c r="L59" i="3"/>
  <c r="L62" i="3"/>
  <c r="L60" i="3"/>
  <c r="M70" i="3" l="1"/>
  <c r="M59" i="3"/>
  <c r="M62" i="3"/>
  <c r="M67" i="3"/>
  <c r="M45" i="3"/>
  <c r="M66" i="3"/>
  <c r="M69" i="3"/>
  <c r="M68" i="3"/>
  <c r="M44" i="3"/>
  <c r="M51" i="3"/>
  <c r="M63" i="3"/>
  <c r="M46" i="3"/>
  <c r="M65" i="3"/>
  <c r="M52" i="3"/>
  <c r="M41" i="3"/>
  <c r="M47" i="3"/>
  <c r="M58" i="3"/>
  <c r="M40" i="3"/>
  <c r="M43" i="3"/>
  <c r="M53" i="3"/>
  <c r="M48" i="3"/>
  <c r="M56" i="3"/>
  <c r="P1" i="3"/>
  <c r="M54" i="3"/>
  <c r="M39" i="3"/>
  <c r="M55" i="3"/>
  <c r="M49" i="3"/>
  <c r="M64" i="3"/>
  <c r="M61" i="3"/>
  <c r="M57" i="3"/>
  <c r="M42" i="3"/>
  <c r="N36" i="3"/>
  <c r="N60" i="3" s="1"/>
  <c r="M50" i="3"/>
  <c r="N47" i="3" l="1"/>
  <c r="N64" i="3"/>
  <c r="N56" i="3"/>
  <c r="N49" i="3"/>
  <c r="N59" i="3"/>
  <c r="N44" i="3"/>
  <c r="N42" i="3"/>
  <c r="N69" i="3"/>
  <c r="N62" i="3"/>
  <c r="N51" i="3"/>
  <c r="N50" i="3"/>
  <c r="N53" i="3"/>
  <c r="N41" i="3"/>
  <c r="N66" i="3"/>
  <c r="N39" i="3"/>
  <c r="N52" i="3"/>
  <c r="N68" i="3"/>
  <c r="N65" i="3"/>
  <c r="N45" i="3"/>
  <c r="N55" i="3"/>
  <c r="O36" i="3"/>
  <c r="O55" i="3" s="1"/>
  <c r="O52" i="3"/>
  <c r="N46" i="3"/>
  <c r="N70" i="3"/>
  <c r="N63" i="3"/>
  <c r="N57" i="3"/>
  <c r="N43" i="3"/>
  <c r="N58" i="3"/>
  <c r="N48" i="3"/>
  <c r="Q1" i="3"/>
  <c r="N61" i="3"/>
  <c r="N40" i="3"/>
  <c r="N54" i="3"/>
  <c r="N67" i="3"/>
  <c r="O56" i="3" l="1"/>
  <c r="O61" i="3"/>
  <c r="O62" i="3"/>
  <c r="O40" i="3"/>
  <c r="O70" i="3"/>
  <c r="O66" i="3"/>
  <c r="O48" i="3"/>
  <c r="O43" i="3"/>
  <c r="O49" i="3"/>
  <c r="O63" i="3"/>
  <c r="O65" i="3"/>
  <c r="O50" i="3"/>
  <c r="O46" i="3"/>
  <c r="O67" i="3"/>
  <c r="O64" i="3"/>
  <c r="O59" i="3"/>
  <c r="O41" i="3"/>
  <c r="O69" i="3"/>
  <c r="O47" i="3"/>
  <c r="O57" i="3"/>
  <c r="O51" i="3"/>
  <c r="O44" i="3"/>
  <c r="O53" i="3"/>
  <c r="O58" i="3"/>
  <c r="O45" i="3"/>
  <c r="O42" i="3"/>
  <c r="O39" i="3"/>
  <c r="R1" i="3"/>
  <c r="P36" i="3"/>
  <c r="P43" i="3" s="1"/>
  <c r="O54" i="3"/>
  <c r="P56" i="3"/>
  <c r="O60" i="3"/>
  <c r="O68" i="3"/>
  <c r="P42" i="3" l="1"/>
  <c r="P60" i="3"/>
  <c r="P57" i="3"/>
  <c r="P66" i="3"/>
  <c r="P70" i="3"/>
  <c r="P40" i="3"/>
  <c r="P59" i="3"/>
  <c r="P65" i="3"/>
  <c r="P69" i="3"/>
  <c r="P61" i="3"/>
  <c r="P58" i="3"/>
  <c r="P50" i="3"/>
  <c r="P45" i="3"/>
  <c r="P62" i="3"/>
  <c r="P55" i="3"/>
  <c r="P67" i="3"/>
  <c r="P54" i="3"/>
  <c r="P47" i="3"/>
  <c r="P49" i="3"/>
  <c r="P68" i="3"/>
  <c r="P48" i="3"/>
  <c r="P41" i="3"/>
  <c r="P63" i="3"/>
  <c r="P44" i="3"/>
  <c r="P51" i="3"/>
  <c r="P39" i="3"/>
  <c r="Q36" i="3"/>
  <c r="Q59" i="3" s="1"/>
  <c r="Q39" i="3"/>
  <c r="Q44" i="3"/>
  <c r="Q51" i="3"/>
  <c r="Q50" i="3"/>
  <c r="Q67" i="3"/>
  <c r="Q55" i="3"/>
  <c r="P64" i="3"/>
  <c r="Q63" i="3"/>
  <c r="P52" i="3"/>
  <c r="Q53" i="3"/>
  <c r="Q52" i="3"/>
  <c r="P53" i="3"/>
  <c r="Q41" i="3"/>
  <c r="Q61" i="3"/>
  <c r="Q60" i="3"/>
  <c r="P46" i="3"/>
  <c r="Q64" i="3"/>
  <c r="S1" i="3"/>
  <c r="Q70" i="3"/>
  <c r="Q48" i="3" l="1"/>
  <c r="Q68" i="3"/>
  <c r="Q42" i="3"/>
  <c r="Q54" i="3"/>
  <c r="Q47" i="3"/>
  <c r="Q43" i="3"/>
  <c r="Q49" i="3"/>
  <c r="Q46" i="3"/>
  <c r="Q56" i="3"/>
  <c r="Q66" i="3"/>
  <c r="Q40" i="3"/>
  <c r="Q62" i="3"/>
  <c r="Q65" i="3"/>
  <c r="Q69" i="3"/>
  <c r="Q45" i="3"/>
  <c r="Q58" i="3"/>
  <c r="Q57" i="3"/>
  <c r="T1" i="3"/>
  <c r="R36" i="3"/>
  <c r="R52" i="3" s="1"/>
  <c r="R69" i="3" l="1"/>
  <c r="R42" i="3"/>
  <c r="R61" i="3"/>
  <c r="R39" i="3"/>
  <c r="R54" i="3"/>
  <c r="R40" i="3"/>
  <c r="R45" i="3"/>
  <c r="R65" i="3"/>
  <c r="R67" i="3"/>
  <c r="R66" i="3"/>
  <c r="R50" i="3"/>
  <c r="R49" i="3"/>
  <c r="R44" i="3"/>
  <c r="R60" i="3"/>
  <c r="R63" i="3"/>
  <c r="R62" i="3"/>
  <c r="R53" i="3"/>
  <c r="R70" i="3"/>
  <c r="R47" i="3"/>
  <c r="R46" i="3"/>
  <c r="R64" i="3"/>
  <c r="U1" i="3"/>
  <c r="R48" i="3"/>
  <c r="R41" i="3"/>
  <c r="R59" i="3"/>
  <c r="R68" i="3"/>
  <c r="R55" i="3"/>
  <c r="R56" i="3"/>
  <c r="R58" i="3"/>
  <c r="R57" i="3"/>
  <c r="R51" i="3"/>
  <c r="S36" i="3"/>
  <c r="S43" i="3" s="1"/>
  <c r="R43" i="3"/>
  <c r="S60" i="3" l="1"/>
  <c r="S63" i="3"/>
  <c r="S68" i="3"/>
  <c r="S64" i="3"/>
  <c r="S69" i="3"/>
  <c r="S67" i="3"/>
  <c r="S47" i="3"/>
  <c r="S40" i="3"/>
  <c r="S48" i="3"/>
  <c r="S46" i="3"/>
  <c r="S44" i="3"/>
  <c r="S54" i="3"/>
  <c r="S57" i="3"/>
  <c r="S65" i="3"/>
  <c r="S61" i="3"/>
  <c r="S59" i="3"/>
  <c r="S45" i="3"/>
  <c r="S50" i="3"/>
  <c r="S52" i="3"/>
  <c r="S62" i="3"/>
  <c r="T36" i="3"/>
  <c r="T45" i="3" s="1"/>
  <c r="T41" i="3"/>
  <c r="V1" i="3"/>
  <c r="S53" i="3"/>
  <c r="S55" i="3"/>
  <c r="S70" i="3"/>
  <c r="S39" i="3"/>
  <c r="S51" i="3"/>
  <c r="S66" i="3"/>
  <c r="T46" i="3"/>
  <c r="T66" i="3"/>
  <c r="S42" i="3"/>
  <c r="S58" i="3"/>
  <c r="S56" i="3"/>
  <c r="T70" i="3"/>
  <c r="S49" i="3"/>
  <c r="T43" i="3"/>
  <c r="S41" i="3"/>
  <c r="T62" i="3" l="1"/>
  <c r="T61" i="3"/>
  <c r="T55" i="3"/>
  <c r="T59" i="3"/>
  <c r="T47" i="3"/>
  <c r="T44" i="3"/>
  <c r="T53" i="3"/>
  <c r="T52" i="3"/>
  <c r="T64" i="3"/>
  <c r="T51" i="3"/>
  <c r="T40" i="3"/>
  <c r="T65" i="3"/>
  <c r="T48" i="3"/>
  <c r="T63" i="3"/>
  <c r="T60" i="3"/>
  <c r="T58" i="3"/>
  <c r="T50" i="3"/>
  <c r="T67" i="3"/>
  <c r="T68" i="3"/>
  <c r="T54" i="3"/>
  <c r="T42" i="3"/>
  <c r="T49" i="3"/>
  <c r="T69" i="3"/>
  <c r="U36" i="3"/>
  <c r="U39" i="3" s="1"/>
  <c r="W1" i="3"/>
  <c r="U67" i="3"/>
  <c r="T56" i="3"/>
  <c r="U50" i="3"/>
  <c r="U64" i="3"/>
  <c r="T39" i="3"/>
  <c r="T57" i="3"/>
  <c r="U57" i="3" l="1"/>
  <c r="U43" i="3"/>
  <c r="U69" i="3"/>
  <c r="U40" i="3"/>
  <c r="U63" i="3"/>
  <c r="U45" i="3"/>
  <c r="U53" i="3"/>
  <c r="U68" i="3"/>
  <c r="U54" i="3"/>
  <c r="U65" i="3"/>
  <c r="U48" i="3"/>
  <c r="U59" i="3"/>
  <c r="U41" i="3"/>
  <c r="U58" i="3"/>
  <c r="U56" i="3"/>
  <c r="U47" i="3"/>
  <c r="U66" i="3"/>
  <c r="U70" i="3"/>
  <c r="U44" i="3"/>
  <c r="U55" i="3"/>
  <c r="U51" i="3"/>
  <c r="U60" i="3"/>
  <c r="U52" i="3"/>
  <c r="U49" i="3"/>
  <c r="U61" i="3"/>
  <c r="U62" i="3"/>
  <c r="U42" i="3"/>
  <c r="X1" i="3"/>
  <c r="V36" i="3"/>
  <c r="V42" i="3" s="1"/>
  <c r="U46" i="3"/>
  <c r="V41" i="3" l="1"/>
  <c r="V39" i="3"/>
  <c r="V46" i="3"/>
  <c r="V45" i="3"/>
  <c r="V63" i="3"/>
  <c r="V54" i="3"/>
  <c r="V59" i="3"/>
  <c r="V51" i="3"/>
  <c r="V70" i="3"/>
  <c r="W36" i="3"/>
  <c r="W64" i="3" s="1"/>
  <c r="V60" i="3"/>
  <c r="V44" i="3"/>
  <c r="W51" i="3"/>
  <c r="W61" i="3"/>
  <c r="V56" i="3"/>
  <c r="W56" i="3"/>
  <c r="V65" i="3"/>
  <c r="V66" i="3"/>
  <c r="V53" i="3"/>
  <c r="V64" i="3"/>
  <c r="V55" i="3"/>
  <c r="V49" i="3"/>
  <c r="V40" i="3"/>
  <c r="V69" i="3"/>
  <c r="V50" i="3"/>
  <c r="V43" i="3"/>
  <c r="V57" i="3"/>
  <c r="V68" i="3"/>
  <c r="V62" i="3"/>
  <c r="V47" i="3"/>
  <c r="V67" i="3"/>
  <c r="V58" i="3"/>
  <c r="V61" i="3"/>
  <c r="V52" i="3"/>
  <c r="Y1" i="3"/>
  <c r="W48" i="3"/>
  <c r="W47" i="3"/>
  <c r="W67" i="3"/>
  <c r="V48" i="3"/>
  <c r="W55" i="3"/>
  <c r="W54" i="3" l="1"/>
  <c r="W39" i="3"/>
  <c r="W40" i="3"/>
  <c r="X36" i="3"/>
  <c r="X60" i="3" s="1"/>
  <c r="X39" i="3"/>
  <c r="X56" i="3"/>
  <c r="X49" i="3"/>
  <c r="Z1" i="3"/>
  <c r="X50" i="3"/>
  <c r="X65" i="3"/>
  <c r="W69" i="3"/>
  <c r="W43" i="3"/>
  <c r="W41" i="3"/>
  <c r="W57" i="3"/>
  <c r="W52" i="3"/>
  <c r="X40" i="3"/>
  <c r="X47" i="3"/>
  <c r="X67" i="3"/>
  <c r="W50" i="3"/>
  <c r="W44" i="3"/>
  <c r="W45" i="3"/>
  <c r="W65" i="3"/>
  <c r="W59" i="3"/>
  <c r="W68" i="3"/>
  <c r="W62" i="3"/>
  <c r="W58" i="3"/>
  <c r="W70" i="3"/>
  <c r="W60" i="3"/>
  <c r="W63" i="3"/>
  <c r="X45" i="3"/>
  <c r="W66" i="3"/>
  <c r="W46" i="3"/>
  <c r="W42" i="3"/>
  <c r="W49" i="3"/>
  <c r="W53" i="3"/>
  <c r="X46" i="3" l="1"/>
  <c r="X42" i="3"/>
  <c r="X70" i="3"/>
  <c r="X54" i="3"/>
  <c r="X41" i="3"/>
  <c r="X68" i="3"/>
  <c r="X48" i="3"/>
  <c r="X55" i="3"/>
  <c r="X52" i="3"/>
  <c r="X64" i="3"/>
  <c r="X63" i="3"/>
  <c r="X53" i="3"/>
  <c r="X58" i="3"/>
  <c r="X61" i="3"/>
  <c r="X57" i="3"/>
  <c r="X66" i="3"/>
  <c r="X69" i="3"/>
  <c r="X44" i="3"/>
  <c r="X59" i="3"/>
  <c r="X62" i="3"/>
  <c r="X43" i="3"/>
  <c r="X51" i="3"/>
  <c r="Y36" i="3"/>
  <c r="Y57" i="3" s="1"/>
  <c r="Y52" i="3"/>
  <c r="AA1" i="3"/>
  <c r="Y43" i="3" l="1"/>
  <c r="Y70" i="3"/>
  <c r="Y44" i="3"/>
  <c r="Y61" i="3"/>
  <c r="Y62" i="3"/>
  <c r="Y40" i="3"/>
  <c r="Y55" i="3"/>
  <c r="Y46" i="3"/>
  <c r="Y51" i="3"/>
  <c r="AB1" i="3"/>
  <c r="Y45" i="3"/>
  <c r="Y68" i="3"/>
  <c r="Y69" i="3"/>
  <c r="Z36" i="3"/>
  <c r="Z45" i="3" s="1"/>
  <c r="Y63" i="3"/>
  <c r="Y47" i="3"/>
  <c r="Y58" i="3"/>
  <c r="Y65" i="3"/>
  <c r="Y64" i="3"/>
  <c r="Y66" i="3"/>
  <c r="Y59" i="3"/>
  <c r="Y60" i="3"/>
  <c r="Y41" i="3"/>
  <c r="Y49" i="3"/>
  <c r="Y67" i="3"/>
  <c r="Y53" i="3"/>
  <c r="Y56" i="3"/>
  <c r="Y48" i="3"/>
  <c r="Y50" i="3"/>
  <c r="Z68" i="3"/>
  <c r="Y54" i="3"/>
  <c r="Y39" i="3"/>
  <c r="Y42" i="3"/>
  <c r="Z52" i="3" l="1"/>
  <c r="Z60" i="3"/>
  <c r="Z58" i="3"/>
  <c r="Z69" i="3"/>
  <c r="Z61" i="3"/>
  <c r="Z63" i="3"/>
  <c r="Z66" i="3"/>
  <c r="Z48" i="3"/>
  <c r="Z50" i="3"/>
  <c r="Z49" i="3"/>
  <c r="Z51" i="3"/>
  <c r="Z62" i="3"/>
  <c r="Z64" i="3"/>
  <c r="Z56" i="3"/>
  <c r="Z59" i="3"/>
  <c r="Z39" i="3"/>
  <c r="Z44" i="3"/>
  <c r="Z65" i="3"/>
  <c r="Z57" i="3"/>
  <c r="Z46" i="3"/>
  <c r="Z43" i="3"/>
  <c r="Z41" i="3"/>
  <c r="Z55" i="3"/>
  <c r="Z42" i="3"/>
  <c r="Z47" i="3"/>
  <c r="Z67" i="3"/>
  <c r="Z53" i="3"/>
  <c r="AA36" i="3"/>
  <c r="AA55" i="3" s="1"/>
  <c r="AA49" i="3"/>
  <c r="AA56" i="3"/>
  <c r="Z54" i="3"/>
  <c r="Z40" i="3"/>
  <c r="AC1" i="3"/>
  <c r="Z70" i="3"/>
  <c r="AA53" i="3"/>
  <c r="AA66" i="3"/>
  <c r="AA44" i="3" l="1"/>
  <c r="AA65" i="3"/>
  <c r="AA50" i="3"/>
  <c r="AA45" i="3"/>
  <c r="AA69" i="3"/>
  <c r="AA41" i="3"/>
  <c r="AA70" i="3"/>
  <c r="AA54" i="3"/>
  <c r="AA64" i="3"/>
  <c r="AA47" i="3"/>
  <c r="AA57" i="3"/>
  <c r="AA48" i="3"/>
  <c r="AB36" i="3"/>
  <c r="AB63" i="3" s="1"/>
  <c r="AA60" i="3"/>
  <c r="AA52" i="3"/>
  <c r="AA51" i="3"/>
  <c r="AA46" i="3"/>
  <c r="AA42" i="3"/>
  <c r="AA63" i="3"/>
  <c r="AA40" i="3"/>
  <c r="AD1" i="3"/>
  <c r="AB40" i="3"/>
  <c r="AA43" i="3"/>
  <c r="AA39" i="3"/>
  <c r="AA61" i="3"/>
  <c r="AA58" i="3"/>
  <c r="AA62" i="3"/>
  <c r="AB54" i="3"/>
  <c r="AB61" i="3"/>
  <c r="AA68" i="3"/>
  <c r="AA67" i="3"/>
  <c r="AA59" i="3"/>
  <c r="AB45" i="3" l="1"/>
  <c r="AB55" i="3"/>
  <c r="AB44" i="3"/>
  <c r="AB66" i="3"/>
  <c r="AB58" i="3"/>
  <c r="AB64" i="3"/>
  <c r="AB53" i="3"/>
  <c r="AB46" i="3"/>
  <c r="AB47" i="3"/>
  <c r="AB42" i="3"/>
  <c r="AB65" i="3"/>
  <c r="AB57" i="3"/>
  <c r="AB51" i="3"/>
  <c r="AB50" i="3"/>
  <c r="AB43" i="3"/>
  <c r="AB52" i="3"/>
  <c r="AB60" i="3"/>
  <c r="AB41" i="3"/>
  <c r="AC36" i="3"/>
  <c r="AC43" i="3" s="1"/>
  <c r="AC70" i="3"/>
  <c r="AC45" i="3"/>
  <c r="AB39" i="3"/>
  <c r="AB49" i="3"/>
  <c r="AB67" i="3"/>
  <c r="AB68" i="3"/>
  <c r="AB69" i="3"/>
  <c r="AB59" i="3"/>
  <c r="AB62" i="3"/>
  <c r="AB56" i="3"/>
  <c r="AB48" i="3"/>
  <c r="AB70" i="3"/>
  <c r="AC60" i="3" l="1"/>
  <c r="AC49" i="3"/>
  <c r="AC57" i="3"/>
  <c r="AC56" i="3"/>
  <c r="AC64" i="3"/>
  <c r="AC48" i="3"/>
  <c r="AC68" i="3"/>
  <c r="AC61" i="3"/>
  <c r="AC50" i="3"/>
  <c r="AC53" i="3"/>
  <c r="AC54" i="3"/>
  <c r="AC62" i="3"/>
  <c r="AC55" i="3"/>
  <c r="AC69" i="3"/>
  <c r="AC44" i="3"/>
  <c r="AC59" i="3"/>
  <c r="AC63" i="3"/>
  <c r="AC65" i="3"/>
  <c r="AD68" i="3"/>
  <c r="AC58" i="3"/>
  <c r="AC41" i="3"/>
  <c r="AC67" i="3"/>
  <c r="AC39" i="3"/>
  <c r="AC42" i="3"/>
  <c r="AD36" i="3"/>
  <c r="AD61" i="3" s="1"/>
  <c r="AF61" i="3" s="1"/>
  <c r="AD56" i="3"/>
  <c r="AC46" i="3"/>
  <c r="AC51" i="3"/>
  <c r="AC66" i="3"/>
  <c r="AC40" i="3"/>
  <c r="AD47" i="3"/>
  <c r="AF47" i="3" s="1"/>
  <c r="AC47" i="3"/>
  <c r="AC52" i="3"/>
  <c r="AF68" i="3" l="1"/>
  <c r="AF56" i="3"/>
  <c r="AD45" i="3"/>
  <c r="AF45" i="3" s="1"/>
  <c r="AD69" i="3"/>
  <c r="AD50" i="3"/>
  <c r="AF50" i="3" s="1"/>
  <c r="AD63" i="3"/>
  <c r="AF63" i="3" s="1"/>
  <c r="AD49" i="3"/>
  <c r="AF49" i="3" s="1"/>
  <c r="AD52" i="3"/>
  <c r="AF52" i="3" s="1"/>
  <c r="AD46" i="3"/>
  <c r="AF46" i="3" s="1"/>
  <c r="AD53" i="3"/>
  <c r="AF53" i="3" s="1"/>
  <c r="AD40" i="3"/>
  <c r="AF40" i="3" s="1"/>
  <c r="AD48" i="3"/>
  <c r="AF48" i="3" s="1"/>
  <c r="AD44" i="3"/>
  <c r="AF44" i="3" s="1"/>
  <c r="AD42" i="3"/>
  <c r="AF42" i="3" s="1"/>
  <c r="AD39" i="3"/>
  <c r="AF39" i="3" s="1"/>
  <c r="AD64" i="3"/>
  <c r="AF64" i="3" s="1"/>
  <c r="AD55" i="3"/>
  <c r="AF55" i="3" s="1"/>
  <c r="AD59" i="3"/>
  <c r="AD43" i="3"/>
  <c r="AF43" i="3" s="1"/>
  <c r="AD57" i="3"/>
  <c r="AF57" i="3" s="1"/>
  <c r="AD51" i="3"/>
  <c r="AF51" i="3" s="1"/>
  <c r="AF69" i="3"/>
  <c r="AD70" i="3"/>
  <c r="AF70" i="3" s="1"/>
  <c r="AD58" i="3"/>
  <c r="AF58" i="3" s="1"/>
  <c r="AD66" i="3"/>
  <c r="AF66" i="3" s="1"/>
  <c r="AF59" i="3"/>
  <c r="AD62" i="3"/>
  <c r="AF62" i="3" s="1"/>
  <c r="AD60" i="3"/>
  <c r="AF60" i="3" s="1"/>
  <c r="AD54" i="3"/>
  <c r="AF54" i="3" s="1"/>
  <c r="AD67" i="3"/>
  <c r="AF67" i="3" s="1"/>
  <c r="AD65" i="3"/>
  <c r="AF65" i="3" s="1"/>
  <c r="AD41" i="3"/>
  <c r="AF41" i="3" s="1"/>
</calcChain>
</file>

<file path=xl/sharedStrings.xml><?xml version="1.0" encoding="utf-8"?>
<sst xmlns="http://schemas.openxmlformats.org/spreadsheetml/2006/main" count="661" uniqueCount="539">
  <si>
    <t>Exports, FOB to Partner Countries</t>
  </si>
  <si>
    <t>Italy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</si>
  <si>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</si>
  <si>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</si>
  <si>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</si>
  <si>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</si>
  <si>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</si>
  <si>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</si>
  <si>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</si>
  <si>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</si>
  <si>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</si>
  <si>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</si>
  <si>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</si>
  <si>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</si>
  <si>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</si>
  <si>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</si>
  <si>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</si>
  <si>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</si>
  <si>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</si>
  <si>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</si>
  <si>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</si>
  <si>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</si>
  <si>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</si>
  <si>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</si>
  <si>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</si>
  <si>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</si>
  <si>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</si>
  <si>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</si>
  <si>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</si>
  <si>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</si>
  <si>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</si>
  <si>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</si>
  <si>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</si>
  <si>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</si>
  <si>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</si>
  <si>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</si>
  <si>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</si>
  <si>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</si>
  <si>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</si>
  <si>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</si>
  <si>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</si>
  <si>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</si>
  <si>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</si>
  <si>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</si>
  <si>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</si>
  <si>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</si>
  <si>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</si>
  <si>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</si>
  <si>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</si>
  <si>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</si>
  <si>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</si>
  <si>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</si>
  <si>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</si>
  <si>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</si>
  <si>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</si>
  <si>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</si>
  <si>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</si>
  <si>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</si>
  <si>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</si>
  <si>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</si>
  <si>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</si>
  <si>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</si>
  <si>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</si>
  <si>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</si>
  <si>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</si>
  <si>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</si>
  <si>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</si>
  <si>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</si>
  <si>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</si>
  <si>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</si>
  <si>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</si>
  <si>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</si>
  <si>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</si>
  <si>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</si>
  <si>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</si>
  <si>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</si>
  <si>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</si>
  <si>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</si>
  <si>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</si>
  <si>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</si>
  <si>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</si>
  <si>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</si>
  <si>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</si>
  <si>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</si>
  <si>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</si>
  <si>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</si>
  <si>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</si>
  <si>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</si>
  <si>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</si>
  <si>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</si>
  <si>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</si>
  <si>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</si>
  <si>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</si>
  <si>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</si>
  <si>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</si>
  <si>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</si>
  <si>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</si>
  <si>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</si>
  <si>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</si>
  <si>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</si>
  <si>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</si>
  <si>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</si>
  <si>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</si>
  <si>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</si>
  <si>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</si>
  <si>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</si>
  <si>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</si>
  <si>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</si>
  <si>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</si>
  <si>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</si>
  <si>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</si>
  <si>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</si>
  <si>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</si>
  <si>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</si>
  <si>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</si>
  <si>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</si>
  <si>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</si>
  <si>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</si>
  <si>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</si>
  <si>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</si>
  <si>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</si>
  <si>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</si>
  <si>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</si>
  <si>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</si>
  <si>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</si>
  <si>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</si>
  <si>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</si>
  <si>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</si>
  <si>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</si>
  <si>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</si>
  <si>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</si>
  <si>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</si>
  <si>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</si>
  <si>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</si>
  <si>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</si>
  <si>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</si>
  <si>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</si>
  <si>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</si>
  <si>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</si>
  <si>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</si>
  <si>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</si>
  <si>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</si>
  <si>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</si>
  <si>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</si>
  <si>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</si>
  <si>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</si>
  <si>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</si>
  <si>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</si>
  <si>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</si>
  <si>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</si>
  <si>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</si>
  <si>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</si>
  <si>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</si>
  <si>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</si>
  <si>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</si>
  <si>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</si>
  <si>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</si>
  <si>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</si>
  <si>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</si>
  <si>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</si>
  <si>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</si>
  <si>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</si>
  <si>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</si>
  <si>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</si>
  <si>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</si>
  <si>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</si>
  <si>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</si>
  <si>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</si>
  <si>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</si>
  <si>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</si>
  <si>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</si>
  <si>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</si>
  <si>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</si>
  <si>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</si>
  <si>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</si>
  <si>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</si>
  <si>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</si>
  <si>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</si>
  <si>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</si>
  <si>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</si>
  <si>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</si>
  <si>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</si>
  <si>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</si>
  <si>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</si>
  <si>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</si>
  <si>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</si>
  <si>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</si>
  <si>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</si>
  <si>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</si>
  <si>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</si>
  <si>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</si>
  <si>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</si>
  <si>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</si>
  <si>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</si>
  <si>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</si>
  <si>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</si>
  <si>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</si>
  <si>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</si>
  <si>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</si>
  <si>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</si>
  <si>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</si>
  <si>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</si>
  <si>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</si>
  <si>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</si>
  <si>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</si>
  <si>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</si>
  <si>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</si>
  <si>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</si>
  <si>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</si>
  <si>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</si>
  <si>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</si>
  <si>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</si>
  <si>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</si>
  <si>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</si>
  <si>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</si>
  <si>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</si>
  <si>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</si>
  <si>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</si>
  <si>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</si>
  <si>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</si>
  <si>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</si>
  <si>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</si>
  <si>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</si>
  <si>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</si>
  <si>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</si>
  <si>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</si>
  <si>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</si>
  <si>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</si>
  <si>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</si>
  <si>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</si>
  <si>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</si>
  <si>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</si>
  <si>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</si>
  <si>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</si>
  <si>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</si>
  <si>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</si>
  <si>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</si>
  <si>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</si>
  <si>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</si>
  <si>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</si>
  <si>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</si>
  <si>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</si>
  <si>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</si>
  <si>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</si>
  <si>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</si>
  <si>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</si>
  <si>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</si>
  <si>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</si>
  <si>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</si>
  <si>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</si>
  <si>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</si>
  <si>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</si>
  <si>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</si>
  <si>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</si>
  <si>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</si>
  <si>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</si>
  <si>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</si>
  <si>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</si>
  <si>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</si>
  <si>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</si>
  <si>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</si>
  <si>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</si>
  <si>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</si>
  <si>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</si>
  <si>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</si>
  <si>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</si>
  <si>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</si>
  <si>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</si>
  <si>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</si>
  <si>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</si>
  <si>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</si>
  <si>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Italy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</si>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</sst>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0BD0-88DD-404F-A287-4B27EF7460F5}">
  <dimension ref="A1:AG70"/>
  <sheetViews>
    <sheetView tabSelected="1" topLeftCell="A27" workbookViewId="0">
      <selection activeCell="G38" sqref="G38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9" width="9.83203125" style="21" bestFit="1" customWidth="1"/>
    <col min="20" max="20" width="11.83203125" style="21" customWidth="1"/>
    <col min="21" max="28" width="9.83203125" style="21" bestFit="1" customWidth="1"/>
    <col min="29" max="30" width="10" style="21" bestFit="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219</v>
      </c>
      <c r="B3" s="25">
        <f>VLOOKUP($A3,'Exports, FOB'!$B:$AE,B$1,FALSE)+VLOOKUP($A3,'Imports, CIF'!$B:$AE,B$1,FALSE)</f>
        <v>1151.3842973892424</v>
      </c>
      <c r="C3" s="25">
        <f>VLOOKUP($A3,'Exports, FOB'!$B:$AE,C$1,FALSE)+VLOOKUP($A3,'Imports, CIF'!$B:$AE,C$1,FALSE)</f>
        <v>1464.9223972323389</v>
      </c>
      <c r="D3" s="25">
        <f>VLOOKUP($A3,'Exports, FOB'!$B:$AE,D$1,FALSE)+VLOOKUP($A3,'Imports, CIF'!$B:$AE,D$1,FALSE)</f>
        <v>1502.0274930007508</v>
      </c>
      <c r="E3" s="25">
        <f>VLOOKUP($A3,'Exports, FOB'!$B:$AE,E$1,FALSE)+VLOOKUP($A3,'Imports, CIF'!$B:$AE,E$1,FALSE)</f>
        <v>2101.5394607026328</v>
      </c>
      <c r="F3" s="25">
        <f>VLOOKUP($A3,'Exports, FOB'!$B:$AE,F$1,FALSE)+VLOOKUP($A3,'Imports, CIF'!$B:$AE,F$1,FALSE)</f>
        <v>2197.4498963864271</v>
      </c>
      <c r="G3" s="25">
        <f>VLOOKUP($A3,'Exports, FOB'!$B:$AE,G$1,FALSE)+VLOOKUP($A3,'Imports, CIF'!$B:$AE,G$1,FALSE)</f>
        <v>2477.0283044117323</v>
      </c>
      <c r="H3" s="25">
        <f>VLOOKUP($A3,'Exports, FOB'!$B:$AE,H$1,FALSE)+VLOOKUP($A3,'Imports, CIF'!$B:$AE,H$1,FALSE)</f>
        <v>2568.3395224839901</v>
      </c>
      <c r="I3" s="25">
        <f>VLOOKUP($A3,'Exports, FOB'!$B:$AE,I$1,FALSE)+VLOOKUP($A3,'Imports, CIF'!$B:$AE,I$1,FALSE)</f>
        <v>2461.5531425526201</v>
      </c>
      <c r="J3" s="25">
        <f>VLOOKUP($A3,'Exports, FOB'!$B:$AE,J$1,FALSE)+VLOOKUP($A3,'Imports, CIF'!$B:$AE,J$1,FALSE)</f>
        <v>2168.0488999999998</v>
      </c>
      <c r="K3" s="25">
        <f>VLOOKUP($A3,'Exports, FOB'!$B:$AE,K$1,FALSE)+VLOOKUP($A3,'Imports, CIF'!$B:$AE,K$1,FALSE)</f>
        <v>1893.1227899999999</v>
      </c>
      <c r="L3" s="25">
        <f>VLOOKUP($A3,'Exports, FOB'!$B:$AE,L$1,FALSE)+VLOOKUP($A3,'Imports, CIF'!$B:$AE,L$1,FALSE)</f>
        <v>1717.4314669999999</v>
      </c>
      <c r="M3" s="25">
        <f>VLOOKUP($A3,'Exports, FOB'!$B:$AE,M$1,FALSE)+VLOOKUP($A3,'Imports, CIF'!$B:$AE,M$1,FALSE)</f>
        <v>1306.355266</v>
      </c>
      <c r="N3" s="25">
        <f>VLOOKUP($A3,'Exports, FOB'!$B:$AE,N$1,FALSE)+VLOOKUP($A3,'Imports, CIF'!$B:$AE,N$1,FALSE)</f>
        <v>1596.3307459999999</v>
      </c>
      <c r="O3" s="25">
        <f>VLOOKUP($A3,'Exports, FOB'!$B:$AE,O$1,FALSE)+VLOOKUP($A3,'Imports, CIF'!$B:$AE,O$1,FALSE)</f>
        <v>1913.8580919999999</v>
      </c>
      <c r="P3" s="25">
        <f>VLOOKUP($A3,'Exports, FOB'!$B:$AE,P$1,FALSE)+VLOOKUP($A3,'Imports, CIF'!$B:$AE,P$1,FALSE)</f>
        <v>1970.1442630000001</v>
      </c>
      <c r="Q3" s="25">
        <f>VLOOKUP($A3,'Exports, FOB'!$B:$AE,Q$1,FALSE)+VLOOKUP($A3,'Imports, CIF'!$B:$AE,Q$1,FALSE)</f>
        <v>2236.643939</v>
      </c>
      <c r="R3" s="25">
        <f>VLOOKUP($A3,'Exports, FOB'!$B:$AE,R$1,FALSE)+VLOOKUP($A3,'Imports, CIF'!$B:$AE,R$1,FALSE)</f>
        <v>2750.7601970000001</v>
      </c>
      <c r="S3" s="25">
        <f>VLOOKUP($A3,'Exports, FOB'!$B:$AE,S$1,FALSE)+VLOOKUP($A3,'Imports, CIF'!$B:$AE,S$1,FALSE)</f>
        <v>3319.2191969999999</v>
      </c>
      <c r="T3" s="25">
        <f>VLOOKUP($A3,'Exports, FOB'!$B:$AE,T$1,FALSE)+VLOOKUP($A3,'Imports, CIF'!$B:$AE,T$1,FALSE)</f>
        <v>2383.3475990000002</v>
      </c>
      <c r="U3" s="25">
        <f>VLOOKUP($A3,'Exports, FOB'!$B:$AE,U$1,FALSE)+VLOOKUP($A3,'Imports, CIF'!$B:$AE,U$1,FALSE)</f>
        <v>2960.5350550000003</v>
      </c>
      <c r="V3" s="25">
        <f>VLOOKUP($A3,'Exports, FOB'!$B:$AE,V$1,FALSE)+VLOOKUP($A3,'Imports, CIF'!$B:$AE,V$1,FALSE)</f>
        <v>3673.9034149999998</v>
      </c>
      <c r="W3" s="25">
        <f>VLOOKUP($A3,'Exports, FOB'!$B:$AE,W$1,FALSE)+VLOOKUP($A3,'Imports, CIF'!$B:$AE,W$1,FALSE)</f>
        <v>2627.7094090000001</v>
      </c>
      <c r="X3" s="25">
        <f>VLOOKUP($A3,'Exports, FOB'!$B:$AE,X$1,FALSE)+VLOOKUP($A3,'Imports, CIF'!$B:$AE,X$1,FALSE)</f>
        <v>2534.959124</v>
      </c>
      <c r="Y3" s="25">
        <f>VLOOKUP($A3,'Exports, FOB'!$B:$AE,Y$1,FALSE)+VLOOKUP($A3,'Imports, CIF'!$B:$AE,Y$1,FALSE)</f>
        <v>2538.705653</v>
      </c>
      <c r="Z3" s="25">
        <f>VLOOKUP($A3,'Exports, FOB'!$B:$AE,Z$1,FALSE)+VLOOKUP($A3,'Imports, CIF'!$B:$AE,Z$1,FALSE)</f>
        <v>2120.8169210000001</v>
      </c>
      <c r="AA3" s="25">
        <f>VLOOKUP($A3,'Exports, FOB'!$B:$AE,AA$1,FALSE)+VLOOKUP($A3,'Imports, CIF'!$B:$AE,AA$1,FALSE)</f>
        <v>2356.863953</v>
      </c>
      <c r="AB3" s="25">
        <f>VLOOKUP($A3,'Exports, FOB'!$B:$AE,AB$1,FALSE)+VLOOKUP($A3,'Imports, CIF'!$B:$AE,AB$1,FALSE)</f>
        <v>2668.8674119999996</v>
      </c>
      <c r="AC3" s="25">
        <f>VLOOKUP($A3,'Exports, FOB'!$B:$AE,AC$1,FALSE)+VLOOKUP($A3,'Imports, CIF'!$B:$AE,AC$1,FALSE)</f>
        <v>2548.9432850000003</v>
      </c>
      <c r="AD3" s="25">
        <f>VLOOKUP($A3,'Exports, FOB'!$B:$AE,AD$1,FALSE)+VLOOKUP($A3,'Imports, CIF'!$B:$AE,AD$1,FALSE)</f>
        <v>2091.46828</v>
      </c>
    </row>
    <row r="4" spans="1:30" x14ac:dyDescent="0.15">
      <c r="A4" s="26" t="s">
        <v>32</v>
      </c>
      <c r="B4" s="25">
        <f>VLOOKUP($A4,'Exports, FOB'!$B:$AE,B$1,FALSE)+VLOOKUP($A4,'Imports, CIF'!$B:$AE,B$1,FALSE)</f>
        <v>1813.1740079559395</v>
      </c>
      <c r="C4" s="25">
        <f>VLOOKUP($A4,'Exports, FOB'!$B:$AE,C$1,FALSE)+VLOOKUP($A4,'Imports, CIF'!$B:$AE,C$1,FALSE)</f>
        <v>1774.9368239743369</v>
      </c>
      <c r="D4" s="25">
        <f>VLOOKUP($A4,'Exports, FOB'!$B:$AE,D$1,FALSE)+VLOOKUP($A4,'Imports, CIF'!$B:$AE,D$1,FALSE)</f>
        <v>1688.7007306766488</v>
      </c>
      <c r="E4" s="25">
        <f>VLOOKUP($A4,'Exports, FOB'!$B:$AE,E$1,FALSE)+VLOOKUP($A4,'Imports, CIF'!$B:$AE,E$1,FALSE)</f>
        <v>2219.1078172841017</v>
      </c>
      <c r="F4" s="25">
        <f>VLOOKUP($A4,'Exports, FOB'!$B:$AE,F$1,FALSE)+VLOOKUP($A4,'Imports, CIF'!$B:$AE,F$1,FALSE)</f>
        <v>2656.2913142655598</v>
      </c>
      <c r="G4" s="25">
        <f>VLOOKUP($A4,'Exports, FOB'!$B:$AE,G$1,FALSE)+VLOOKUP($A4,'Imports, CIF'!$B:$AE,G$1,FALSE)</f>
        <v>2951.4373287304002</v>
      </c>
      <c r="H4" s="25">
        <f>VLOOKUP($A4,'Exports, FOB'!$B:$AE,H$1,FALSE)+VLOOKUP($A4,'Imports, CIF'!$B:$AE,H$1,FALSE)</f>
        <v>2931.0216020470707</v>
      </c>
      <c r="I4" s="25">
        <f>VLOOKUP($A4,'Exports, FOB'!$B:$AE,I$1,FALSE)+VLOOKUP($A4,'Imports, CIF'!$B:$AE,I$1,FALSE)</f>
        <v>3179.9548748116094</v>
      </c>
      <c r="J4" s="25">
        <f>VLOOKUP($A4,'Exports, FOB'!$B:$AE,J$1,FALSE)+VLOOKUP($A4,'Imports, CIF'!$B:$AE,J$1,FALSE)</f>
        <v>2820.4264000000003</v>
      </c>
      <c r="K4" s="25">
        <f>VLOOKUP($A4,'Exports, FOB'!$B:$AE,K$1,FALSE)+VLOOKUP($A4,'Imports, CIF'!$B:$AE,K$1,FALSE)</f>
        <v>3054.7105769999998</v>
      </c>
      <c r="L4" s="25">
        <f>VLOOKUP($A4,'Exports, FOB'!$B:$AE,L$1,FALSE)+VLOOKUP($A4,'Imports, CIF'!$B:$AE,L$1,FALSE)</f>
        <v>3127.8935659999997</v>
      </c>
      <c r="M4" s="25">
        <f>VLOOKUP($A4,'Exports, FOB'!$B:$AE,M$1,FALSE)+VLOOKUP($A4,'Imports, CIF'!$B:$AE,M$1,FALSE)</f>
        <v>3351.638625</v>
      </c>
      <c r="N4" s="25">
        <f>VLOOKUP($A4,'Exports, FOB'!$B:$AE,N$1,FALSE)+VLOOKUP($A4,'Imports, CIF'!$B:$AE,N$1,FALSE)</f>
        <v>3835.9511929999999</v>
      </c>
      <c r="O4" s="25">
        <f>VLOOKUP($A4,'Exports, FOB'!$B:$AE,O$1,FALSE)+VLOOKUP($A4,'Imports, CIF'!$B:$AE,O$1,FALSE)</f>
        <v>4514.4202580000001</v>
      </c>
      <c r="P4" s="25">
        <f>VLOOKUP($A4,'Exports, FOB'!$B:$AE,P$1,FALSE)+VLOOKUP($A4,'Imports, CIF'!$B:$AE,P$1,FALSE)</f>
        <v>4549.6803719999998</v>
      </c>
      <c r="Q4" s="25">
        <f>VLOOKUP($A4,'Exports, FOB'!$B:$AE,Q$1,FALSE)+VLOOKUP($A4,'Imports, CIF'!$B:$AE,Q$1,FALSE)</f>
        <v>4759.913587</v>
      </c>
      <c r="R4" s="25">
        <f>VLOOKUP($A4,'Exports, FOB'!$B:$AE,R$1,FALSE)+VLOOKUP($A4,'Imports, CIF'!$B:$AE,R$1,FALSE)</f>
        <v>5564.9020389999996</v>
      </c>
      <c r="S4" s="25">
        <f>VLOOKUP($A4,'Exports, FOB'!$B:$AE,S$1,FALSE)+VLOOKUP($A4,'Imports, CIF'!$B:$AE,S$1,FALSE)</f>
        <v>5976.5420320000003</v>
      </c>
      <c r="T4" s="25">
        <f>VLOOKUP($A4,'Exports, FOB'!$B:$AE,T$1,FALSE)+VLOOKUP($A4,'Imports, CIF'!$B:$AE,T$1,FALSE)</f>
        <v>4273.9217490000001</v>
      </c>
      <c r="U4" s="25">
        <f>VLOOKUP($A4,'Exports, FOB'!$B:$AE,U$1,FALSE)+VLOOKUP($A4,'Imports, CIF'!$B:$AE,U$1,FALSE)</f>
        <v>4716.8603600000006</v>
      </c>
      <c r="V4" s="25">
        <f>VLOOKUP($A4,'Exports, FOB'!$B:$AE,V$1,FALSE)+VLOOKUP($A4,'Imports, CIF'!$B:$AE,V$1,FALSE)</f>
        <v>5743.9202109999997</v>
      </c>
      <c r="W4" s="25">
        <f>VLOOKUP($A4,'Exports, FOB'!$B:$AE,W$1,FALSE)+VLOOKUP($A4,'Imports, CIF'!$B:$AE,W$1,FALSE)</f>
        <v>5753.5122859999992</v>
      </c>
      <c r="X4" s="25">
        <f>VLOOKUP($A4,'Exports, FOB'!$B:$AE,X$1,FALSE)+VLOOKUP($A4,'Imports, CIF'!$B:$AE,X$1,FALSE)</f>
        <v>5775.1233149999998</v>
      </c>
      <c r="Y4" s="25">
        <f>VLOOKUP($A4,'Exports, FOB'!$B:$AE,Y$1,FALSE)+VLOOKUP($A4,'Imports, CIF'!$B:$AE,Y$1,FALSE)</f>
        <v>5443.2566800000004</v>
      </c>
      <c r="Z4" s="25">
        <f>VLOOKUP($A4,'Exports, FOB'!$B:$AE,Z$1,FALSE)+VLOOKUP($A4,'Imports, CIF'!$B:$AE,Z$1,FALSE)</f>
        <v>4519.2705749999996</v>
      </c>
      <c r="AA4" s="25">
        <f>VLOOKUP($A4,'Exports, FOB'!$B:$AE,AA$1,FALSE)+VLOOKUP($A4,'Imports, CIF'!$B:$AE,AA$1,FALSE)</f>
        <v>4490.1925900000006</v>
      </c>
      <c r="AB4" s="25">
        <f>VLOOKUP($A4,'Exports, FOB'!$B:$AE,AB$1,FALSE)+VLOOKUP($A4,'Imports, CIF'!$B:$AE,AB$1,FALSE)</f>
        <v>5056.5582990000003</v>
      </c>
      <c r="AC4" s="25">
        <f>VLOOKUP($A4,'Exports, FOB'!$B:$AE,AC$1,FALSE)+VLOOKUP($A4,'Imports, CIF'!$B:$AE,AC$1,FALSE)</f>
        <v>5420.3244009999999</v>
      </c>
      <c r="AD4" s="25">
        <f>VLOOKUP($A4,'Exports, FOB'!$B:$AE,AD$1,FALSE)+VLOOKUP($A4,'Imports, CIF'!$B:$AE,AD$1,FALSE)</f>
        <v>5049.4936589999998</v>
      </c>
    </row>
    <row r="5" spans="1:30" x14ac:dyDescent="0.15">
      <c r="A5" s="26" t="s">
        <v>36</v>
      </c>
      <c r="B5" s="25">
        <f>VLOOKUP($A5,'Exports, FOB'!$B:$AE,B$1,FALSE)+VLOOKUP($A5,'Imports, CIF'!$B:$AE,B$1,FALSE)</f>
        <v>8260.8874280584805</v>
      </c>
      <c r="C5" s="25">
        <f>VLOOKUP($A5,'Exports, FOB'!$B:$AE,C$1,FALSE)+VLOOKUP($A5,'Imports, CIF'!$B:$AE,C$1,FALSE)</f>
        <v>8526.4362705487401</v>
      </c>
      <c r="D5" s="25">
        <f>VLOOKUP($A5,'Exports, FOB'!$B:$AE,D$1,FALSE)+VLOOKUP($A5,'Imports, CIF'!$B:$AE,D$1,FALSE)</f>
        <v>7477.7853446160589</v>
      </c>
      <c r="E5" s="25">
        <f>VLOOKUP($A5,'Exports, FOB'!$B:$AE,E$1,FALSE)+VLOOKUP($A5,'Imports, CIF'!$B:$AE,E$1,FALSE)</f>
        <v>8428.3121047709847</v>
      </c>
      <c r="F5" s="25">
        <f>VLOOKUP($A5,'Exports, FOB'!$B:$AE,F$1,FALSE)+VLOOKUP($A5,'Imports, CIF'!$B:$AE,F$1,FALSE)</f>
        <v>10471.87842713763</v>
      </c>
      <c r="G5" s="25">
        <f>VLOOKUP($A5,'Exports, FOB'!$B:$AE,G$1,FALSE)+VLOOKUP($A5,'Imports, CIF'!$B:$AE,G$1,FALSE)</f>
        <v>10649.334045534295</v>
      </c>
      <c r="H5" s="25">
        <f>VLOOKUP($A5,'Exports, FOB'!$B:$AE,H$1,FALSE)+VLOOKUP($A5,'Imports, CIF'!$B:$AE,H$1,FALSE)</f>
        <v>10173.042692721301</v>
      </c>
      <c r="I5" s="25">
        <f>VLOOKUP($A5,'Exports, FOB'!$B:$AE,I$1,FALSE)+VLOOKUP($A5,'Imports, CIF'!$B:$AE,I$1,FALSE)</f>
        <v>10742.088129904729</v>
      </c>
      <c r="J5" s="25">
        <f>VLOOKUP($A5,'Exports, FOB'!$B:$AE,J$1,FALSE)+VLOOKUP($A5,'Imports, CIF'!$B:$AE,J$1,FALSE)</f>
        <v>11038.2726</v>
      </c>
      <c r="K5" s="25">
        <f>VLOOKUP($A5,'Exports, FOB'!$B:$AE,K$1,FALSE)+VLOOKUP($A5,'Imports, CIF'!$B:$AE,K$1,FALSE)</f>
        <v>10917.650773000001</v>
      </c>
      <c r="L5" s="25">
        <f>VLOOKUP($A5,'Exports, FOB'!$B:$AE,L$1,FALSE)+VLOOKUP($A5,'Imports, CIF'!$B:$AE,L$1,FALSE)</f>
        <v>11095.383823</v>
      </c>
      <c r="M5" s="25">
        <f>VLOOKUP($A5,'Exports, FOB'!$B:$AE,M$1,FALSE)+VLOOKUP($A5,'Imports, CIF'!$B:$AE,M$1,FALSE)</f>
        <v>12529.962533000002</v>
      </c>
      <c r="N5" s="25">
        <f>VLOOKUP($A5,'Exports, FOB'!$B:$AE,N$1,FALSE)+VLOOKUP($A5,'Imports, CIF'!$B:$AE,N$1,FALSE)</f>
        <v>15620.137982</v>
      </c>
      <c r="O5" s="25">
        <f>VLOOKUP($A5,'Exports, FOB'!$B:$AE,O$1,FALSE)+VLOOKUP($A5,'Imports, CIF'!$B:$AE,O$1,FALSE)</f>
        <v>18386.785542999998</v>
      </c>
      <c r="P5" s="25">
        <f>VLOOKUP($A5,'Exports, FOB'!$B:$AE,P$1,FALSE)+VLOOKUP($A5,'Imports, CIF'!$B:$AE,P$1,FALSE)</f>
        <v>18904.085618000001</v>
      </c>
      <c r="Q5" s="25">
        <f>VLOOKUP($A5,'Exports, FOB'!$B:$AE,Q$1,FALSE)+VLOOKUP($A5,'Imports, CIF'!$B:$AE,Q$1,FALSE)</f>
        <v>21956.336545999999</v>
      </c>
      <c r="R5" s="25">
        <f>VLOOKUP($A5,'Exports, FOB'!$B:$AE,R$1,FALSE)+VLOOKUP($A5,'Imports, CIF'!$B:$AE,R$1,FALSE)</f>
        <v>24991.496079</v>
      </c>
      <c r="S5" s="25">
        <f>VLOOKUP($A5,'Exports, FOB'!$B:$AE,S$1,FALSE)+VLOOKUP($A5,'Imports, CIF'!$B:$AE,S$1,FALSE)</f>
        <v>26255.297726999997</v>
      </c>
      <c r="T5" s="25">
        <f>VLOOKUP($A5,'Exports, FOB'!$B:$AE,T$1,FALSE)+VLOOKUP($A5,'Imports, CIF'!$B:$AE,T$1,FALSE)</f>
        <v>19724.638471999999</v>
      </c>
      <c r="U5" s="25">
        <f>VLOOKUP($A5,'Exports, FOB'!$B:$AE,U$1,FALSE)+VLOOKUP($A5,'Imports, CIF'!$B:$AE,U$1,FALSE)</f>
        <v>21798.853150000003</v>
      </c>
      <c r="V5" s="25">
        <f>VLOOKUP($A5,'Exports, FOB'!$B:$AE,V$1,FALSE)+VLOOKUP($A5,'Imports, CIF'!$B:$AE,V$1,FALSE)</f>
        <v>25286.314029000001</v>
      </c>
      <c r="W5" s="25">
        <f>VLOOKUP($A5,'Exports, FOB'!$B:$AE,W$1,FALSE)+VLOOKUP($A5,'Imports, CIF'!$B:$AE,W$1,FALSE)</f>
        <v>22711.81986</v>
      </c>
      <c r="X5" s="25">
        <f>VLOOKUP($A5,'Exports, FOB'!$B:$AE,X$1,FALSE)+VLOOKUP($A5,'Imports, CIF'!$B:$AE,X$1,FALSE)</f>
        <v>23042.096582999999</v>
      </c>
      <c r="Y5" s="25">
        <f>VLOOKUP($A5,'Exports, FOB'!$B:$AE,Y$1,FALSE)+VLOOKUP($A5,'Imports, CIF'!$B:$AE,Y$1,FALSE)</f>
        <v>22126.077432999999</v>
      </c>
      <c r="Z5" s="25">
        <f>VLOOKUP($A5,'Exports, FOB'!$B:$AE,Z$1,FALSE)+VLOOKUP($A5,'Imports, CIF'!$B:$AE,Z$1,FALSE)</f>
        <v>18927.732357000001</v>
      </c>
      <c r="AA5" s="25">
        <f>VLOOKUP($A5,'Exports, FOB'!$B:$AE,AA$1,FALSE)+VLOOKUP($A5,'Imports, CIF'!$B:$AE,AA$1,FALSE)</f>
        <v>19164.52649</v>
      </c>
      <c r="AB5" s="25">
        <f>VLOOKUP($A5,'Exports, FOB'!$B:$AE,AB$1,FALSE)+VLOOKUP($A5,'Imports, CIF'!$B:$AE,AB$1,FALSE)</f>
        <v>21316.892452</v>
      </c>
      <c r="AC5" s="25">
        <f>VLOOKUP($A5,'Exports, FOB'!$B:$AE,AC$1,FALSE)+VLOOKUP($A5,'Imports, CIF'!$B:$AE,AC$1,FALSE)</f>
        <v>23482.745891999999</v>
      </c>
      <c r="AD5" s="25">
        <f>VLOOKUP($A5,'Exports, FOB'!$B:$AE,AD$1,FALSE)+VLOOKUP($A5,'Imports, CIF'!$B:$AE,AD$1,FALSE)</f>
        <v>23114.114519000002</v>
      </c>
    </row>
    <row r="6" spans="1:30" x14ac:dyDescent="0.1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0</v>
      </c>
      <c r="I6" s="25">
        <f>VLOOKUP($A6,'Exports, FOB'!$B:$AE,I$1,FALSE)+VLOOKUP($A6,'Imports, CIF'!$B:$AE,I$1,FALSE)</f>
        <v>0</v>
      </c>
      <c r="J6" s="25">
        <f>VLOOKUP($A6,'Exports, FOB'!$B:$AE,J$1,FALSE)+VLOOKUP($A6,'Imports, CIF'!$B:$AE,J$1,FALSE)</f>
        <v>15662.366399999999</v>
      </c>
      <c r="K6" s="25">
        <f>VLOOKUP($A6,'Exports, FOB'!$B:$AE,K$1,FALSE)+VLOOKUP($A6,'Imports, CIF'!$B:$AE,K$1,FALSE)</f>
        <v>16266.802704999998</v>
      </c>
      <c r="L6" s="25">
        <f>VLOOKUP($A6,'Exports, FOB'!$B:$AE,L$1,FALSE)+VLOOKUP($A6,'Imports, CIF'!$B:$AE,L$1,FALSE)</f>
        <v>17774.674231000001</v>
      </c>
      <c r="M6" s="25">
        <f>VLOOKUP($A6,'Exports, FOB'!$B:$AE,M$1,FALSE)+VLOOKUP($A6,'Imports, CIF'!$B:$AE,M$1,FALSE)</f>
        <v>18635.063287000001</v>
      </c>
      <c r="N6" s="25">
        <f>VLOOKUP($A6,'Exports, FOB'!$B:$AE,N$1,FALSE)+VLOOKUP($A6,'Imports, CIF'!$B:$AE,N$1,FALSE)</f>
        <v>20941.702562999999</v>
      </c>
      <c r="O6" s="25">
        <f>VLOOKUP($A6,'Exports, FOB'!$B:$AE,O$1,FALSE)+VLOOKUP($A6,'Imports, CIF'!$B:$AE,O$1,FALSE)</f>
        <v>24682.080477</v>
      </c>
      <c r="P6" s="25">
        <f>VLOOKUP($A6,'Exports, FOB'!$B:$AE,P$1,FALSE)+VLOOKUP($A6,'Imports, CIF'!$B:$AE,P$1,FALSE)</f>
        <v>27199.125894999997</v>
      </c>
      <c r="Q6" s="25">
        <f>VLOOKUP($A6,'Exports, FOB'!$B:$AE,Q$1,FALSE)+VLOOKUP($A6,'Imports, CIF'!$B:$AE,Q$1,FALSE)</f>
        <v>30694.005956000001</v>
      </c>
      <c r="R6" s="25">
        <f>VLOOKUP($A6,'Exports, FOB'!$B:$AE,R$1,FALSE)+VLOOKUP($A6,'Imports, CIF'!$B:$AE,R$1,FALSE)</f>
        <v>36615.968164999998</v>
      </c>
      <c r="S6" s="25">
        <f>VLOOKUP($A6,'Exports, FOB'!$B:$AE,S$1,FALSE)+VLOOKUP($A6,'Imports, CIF'!$B:$AE,S$1,FALSE)</f>
        <v>35642.503540999998</v>
      </c>
      <c r="T6" s="25">
        <f>VLOOKUP($A6,'Exports, FOB'!$B:$AE,T$1,FALSE)+VLOOKUP($A6,'Imports, CIF'!$B:$AE,T$1,FALSE)</f>
        <v>27867.67668</v>
      </c>
      <c r="U6" s="25">
        <f>VLOOKUP($A6,'Exports, FOB'!$B:$AE,U$1,FALSE)+VLOOKUP($A6,'Imports, CIF'!$B:$AE,U$1,FALSE)</f>
        <v>29224.756390000002</v>
      </c>
      <c r="V6" s="25">
        <f>VLOOKUP($A6,'Exports, FOB'!$B:$AE,V$1,FALSE)+VLOOKUP($A6,'Imports, CIF'!$B:$AE,V$1,FALSE)</f>
        <v>33702.677647000004</v>
      </c>
      <c r="W6" s="25">
        <f>VLOOKUP($A6,'Exports, FOB'!$B:$AE,W$1,FALSE)+VLOOKUP($A6,'Imports, CIF'!$B:$AE,W$1,FALSE)</f>
        <v>32029.659835999999</v>
      </c>
      <c r="X6" s="25">
        <f>VLOOKUP($A6,'Exports, FOB'!$B:$AE,X$1,FALSE)+VLOOKUP($A6,'Imports, CIF'!$B:$AE,X$1,FALSE)</f>
        <v>35111.176739000002</v>
      </c>
      <c r="Y6" s="25">
        <f>VLOOKUP($A6,'Exports, FOB'!$B:$AE,Y$1,FALSE)+VLOOKUP($A6,'Imports, CIF'!$B:$AE,Y$1,FALSE)</f>
        <v>37563.042899</v>
      </c>
      <c r="Z6" s="25">
        <f>VLOOKUP($A6,'Exports, FOB'!$B:$AE,Z$1,FALSE)+VLOOKUP($A6,'Imports, CIF'!$B:$AE,Z$1,FALSE)</f>
        <v>33994.351780999998</v>
      </c>
      <c r="AA6" s="25">
        <f>VLOOKUP($A6,'Exports, FOB'!$B:$AE,AA$1,FALSE)+VLOOKUP($A6,'Imports, CIF'!$B:$AE,AA$1,FALSE)</f>
        <v>34620.467984999996</v>
      </c>
      <c r="AB6" s="25">
        <f>VLOOKUP($A6,'Exports, FOB'!$B:$AE,AB$1,FALSE)+VLOOKUP($A6,'Imports, CIF'!$B:$AE,AB$1,FALSE)</f>
        <v>35237.793355000002</v>
      </c>
      <c r="AC6" s="25">
        <f>VLOOKUP($A6,'Exports, FOB'!$B:$AE,AC$1,FALSE)+VLOOKUP($A6,'Imports, CIF'!$B:$AE,AC$1,FALSE)</f>
        <v>38510.327491999997</v>
      </c>
      <c r="AD6" s="25">
        <f>VLOOKUP($A6,'Exports, FOB'!$B:$AE,AD$1,FALSE)+VLOOKUP($A6,'Imports, CIF'!$B:$AE,AD$1,FALSE)</f>
        <v>38107.930733000001</v>
      </c>
    </row>
    <row r="7" spans="1:30" x14ac:dyDescent="0.15">
      <c r="A7" s="26" t="s">
        <v>226</v>
      </c>
      <c r="B7" s="25">
        <f>VLOOKUP($A7,'Exports, FOB'!$B:$AE,B$1,FALSE)+VLOOKUP($A7,'Imports, CIF'!$B:$AE,B$1,FALSE)</f>
        <v>2740.3439547929697</v>
      </c>
      <c r="C7" s="25">
        <f>VLOOKUP($A7,'Exports, FOB'!$B:$AE,C$1,FALSE)+VLOOKUP($A7,'Imports, CIF'!$B:$AE,C$1,FALSE)</f>
        <v>2709.745276630455</v>
      </c>
      <c r="D7" s="25">
        <f>VLOOKUP($A7,'Exports, FOB'!$B:$AE,D$1,FALSE)+VLOOKUP($A7,'Imports, CIF'!$B:$AE,D$1,FALSE)</f>
        <v>2602.5812827659702</v>
      </c>
      <c r="E7" s="25">
        <f>VLOOKUP($A7,'Exports, FOB'!$B:$AE,E$1,FALSE)+VLOOKUP($A7,'Imports, CIF'!$B:$AE,E$1,FALSE)</f>
        <v>3697.6797340527905</v>
      </c>
      <c r="F7" s="25">
        <f>VLOOKUP($A7,'Exports, FOB'!$B:$AE,F$1,FALSE)+VLOOKUP($A7,'Imports, CIF'!$B:$AE,F$1,FALSE)</f>
        <v>5209.87798460873</v>
      </c>
      <c r="G7" s="25">
        <f>VLOOKUP($A7,'Exports, FOB'!$B:$AE,G$1,FALSE)+VLOOKUP($A7,'Imports, CIF'!$B:$AE,G$1,FALSE)</f>
        <v>5007.3402841348197</v>
      </c>
      <c r="H7" s="25">
        <f>VLOOKUP($A7,'Exports, FOB'!$B:$AE,H$1,FALSE)+VLOOKUP($A7,'Imports, CIF'!$B:$AE,H$1,FALSE)</f>
        <v>5408.9180506496778</v>
      </c>
      <c r="I7" s="25">
        <f>VLOOKUP($A7,'Exports, FOB'!$B:$AE,I$1,FALSE)+VLOOKUP($A7,'Imports, CIF'!$B:$AE,I$1,FALSE)</f>
        <v>5426.9882727441127</v>
      </c>
      <c r="J7" s="25">
        <f>VLOOKUP($A7,'Exports, FOB'!$B:$AE,J$1,FALSE)+VLOOKUP($A7,'Imports, CIF'!$B:$AE,J$1,FALSE)</f>
        <v>4514.7713000000003</v>
      </c>
      <c r="K7" s="25">
        <f>VLOOKUP($A7,'Exports, FOB'!$B:$AE,K$1,FALSE)+VLOOKUP($A7,'Imports, CIF'!$B:$AE,K$1,FALSE)</f>
        <v>4636.3817520000002</v>
      </c>
      <c r="L7" s="25">
        <f>VLOOKUP($A7,'Exports, FOB'!$B:$AE,L$1,FALSE)+VLOOKUP($A7,'Imports, CIF'!$B:$AE,L$1,FALSE)</f>
        <v>4416.1297489999997</v>
      </c>
      <c r="M7" s="25">
        <f>VLOOKUP($A7,'Exports, FOB'!$B:$AE,M$1,FALSE)+VLOOKUP($A7,'Imports, CIF'!$B:$AE,M$1,FALSE)</f>
        <v>3921.8750789999999</v>
      </c>
      <c r="N7" s="25">
        <f>VLOOKUP($A7,'Exports, FOB'!$B:$AE,N$1,FALSE)+VLOOKUP($A7,'Imports, CIF'!$B:$AE,N$1,FALSE)</f>
        <v>4272.3682900000003</v>
      </c>
      <c r="O7" s="25">
        <f>VLOOKUP($A7,'Exports, FOB'!$B:$AE,O$1,FALSE)+VLOOKUP($A7,'Imports, CIF'!$B:$AE,O$1,FALSE)</f>
        <v>5558.1584920000005</v>
      </c>
      <c r="P7" s="25">
        <f>VLOOKUP($A7,'Exports, FOB'!$B:$AE,P$1,FALSE)+VLOOKUP($A7,'Imports, CIF'!$B:$AE,P$1,FALSE)</f>
        <v>6109.2607680000001</v>
      </c>
      <c r="Q7" s="25">
        <f>VLOOKUP($A7,'Exports, FOB'!$B:$AE,Q$1,FALSE)+VLOOKUP($A7,'Imports, CIF'!$B:$AE,Q$1,FALSE)</f>
        <v>7119.8913950000006</v>
      </c>
      <c r="R7" s="25">
        <f>VLOOKUP($A7,'Exports, FOB'!$B:$AE,R$1,FALSE)+VLOOKUP($A7,'Imports, CIF'!$B:$AE,R$1,FALSE)</f>
        <v>8711.0754479999996</v>
      </c>
      <c r="S7" s="25">
        <f>VLOOKUP($A7,'Exports, FOB'!$B:$AE,S$1,FALSE)+VLOOKUP($A7,'Imports, CIF'!$B:$AE,S$1,FALSE)</f>
        <v>10593.106565</v>
      </c>
      <c r="T7" s="25">
        <f>VLOOKUP($A7,'Exports, FOB'!$B:$AE,T$1,FALSE)+VLOOKUP($A7,'Imports, CIF'!$B:$AE,T$1,FALSE)</f>
        <v>7127.1383929999993</v>
      </c>
      <c r="U7" s="25">
        <f>VLOOKUP($A7,'Exports, FOB'!$B:$AE,U$1,FALSE)+VLOOKUP($A7,'Imports, CIF'!$B:$AE,U$1,FALSE)</f>
        <v>9501.7304399999994</v>
      </c>
      <c r="V7" s="25">
        <f>VLOOKUP($A7,'Exports, FOB'!$B:$AE,V$1,FALSE)+VLOOKUP($A7,'Imports, CIF'!$B:$AE,V$1,FALSE)</f>
        <v>12445.424371999999</v>
      </c>
      <c r="W7" s="25">
        <f>VLOOKUP($A7,'Exports, FOB'!$B:$AE,W$1,FALSE)+VLOOKUP($A7,'Imports, CIF'!$B:$AE,W$1,FALSE)</f>
        <v>10791.621885</v>
      </c>
      <c r="X7" s="25">
        <f>VLOOKUP($A7,'Exports, FOB'!$B:$AE,X$1,FALSE)+VLOOKUP($A7,'Imports, CIF'!$B:$AE,X$1,FALSE)</f>
        <v>10995.393559</v>
      </c>
      <c r="Y7" s="25">
        <f>VLOOKUP($A7,'Exports, FOB'!$B:$AE,Y$1,FALSE)+VLOOKUP($A7,'Imports, CIF'!$B:$AE,Y$1,FALSE)</f>
        <v>10353.926317000001</v>
      </c>
      <c r="Z7" s="25">
        <f>VLOOKUP($A7,'Exports, FOB'!$B:$AE,Z$1,FALSE)+VLOOKUP($A7,'Imports, CIF'!$B:$AE,Z$1,FALSE)</f>
        <v>7841.691433</v>
      </c>
      <c r="AA7" s="25">
        <f>VLOOKUP($A7,'Exports, FOB'!$B:$AE,AA$1,FALSE)+VLOOKUP($A7,'Imports, CIF'!$B:$AE,AA$1,FALSE)</f>
        <v>7116.9674969999996</v>
      </c>
      <c r="AB7" s="25">
        <f>VLOOKUP($A7,'Exports, FOB'!$B:$AE,AB$1,FALSE)+VLOOKUP($A7,'Imports, CIF'!$B:$AE,AB$1,FALSE)</f>
        <v>8045.1764359999997</v>
      </c>
      <c r="AC7" s="25">
        <f>VLOOKUP($A7,'Exports, FOB'!$B:$AE,AC$1,FALSE)+VLOOKUP($A7,'Imports, CIF'!$B:$AE,AC$1,FALSE)</f>
        <v>8557.6371849999996</v>
      </c>
      <c r="AD7" s="25">
        <f>VLOOKUP($A7,'Exports, FOB'!$B:$AE,AD$1,FALSE)+VLOOKUP($A7,'Imports, CIF'!$B:$AE,AD$1,FALSE)</f>
        <v>7970.127759</v>
      </c>
    </row>
    <row r="8" spans="1:30" x14ac:dyDescent="0.15">
      <c r="A8" s="26" t="s">
        <v>57</v>
      </c>
      <c r="B8" s="25">
        <f>VLOOKUP($A8,'Exports, FOB'!$B:$AE,B$1,FALSE)+VLOOKUP($A8,'Imports, CIF'!$B:$AE,B$1,FALSE)</f>
        <v>2785.5606376984906</v>
      </c>
      <c r="C8" s="25">
        <f>VLOOKUP($A8,'Exports, FOB'!$B:$AE,C$1,FALSE)+VLOOKUP($A8,'Imports, CIF'!$B:$AE,C$1,FALSE)</f>
        <v>2766.6645006982208</v>
      </c>
      <c r="D8" s="25">
        <f>VLOOKUP($A8,'Exports, FOB'!$B:$AE,D$1,FALSE)+VLOOKUP($A8,'Imports, CIF'!$B:$AE,D$1,FALSE)</f>
        <v>2605.1183020073199</v>
      </c>
      <c r="E8" s="25">
        <f>VLOOKUP($A8,'Exports, FOB'!$B:$AE,E$1,FALSE)+VLOOKUP($A8,'Imports, CIF'!$B:$AE,E$1,FALSE)</f>
        <v>3197.1184656943606</v>
      </c>
      <c r="F8" s="25">
        <f>VLOOKUP($A8,'Exports, FOB'!$B:$AE,F$1,FALSE)+VLOOKUP($A8,'Imports, CIF'!$B:$AE,F$1,FALSE)</f>
        <v>3954.9713670213596</v>
      </c>
      <c r="G8" s="25">
        <f>VLOOKUP($A8,'Exports, FOB'!$B:$AE,G$1,FALSE)+VLOOKUP($A8,'Imports, CIF'!$B:$AE,G$1,FALSE)</f>
        <v>3681.6127480998894</v>
      </c>
      <c r="H8" s="25">
        <f>VLOOKUP($A8,'Exports, FOB'!$B:$AE,H$1,FALSE)+VLOOKUP($A8,'Imports, CIF'!$B:$AE,H$1,FALSE)</f>
        <v>3601.9030140254599</v>
      </c>
      <c r="I8" s="25">
        <f>VLOOKUP($A8,'Exports, FOB'!$B:$AE,I$1,FALSE)+VLOOKUP($A8,'Imports, CIF'!$B:$AE,I$1,FALSE)</f>
        <v>3603.9950205821901</v>
      </c>
      <c r="J8" s="25">
        <f>VLOOKUP($A8,'Exports, FOB'!$B:$AE,J$1,FALSE)+VLOOKUP($A8,'Imports, CIF'!$B:$AE,J$1,FALSE)</f>
        <v>3493.7948000000001</v>
      </c>
      <c r="K8" s="25">
        <f>VLOOKUP($A8,'Exports, FOB'!$B:$AE,K$1,FALSE)+VLOOKUP($A8,'Imports, CIF'!$B:$AE,K$1,FALSE)</f>
        <v>3936.1457449999998</v>
      </c>
      <c r="L8" s="25">
        <f>VLOOKUP($A8,'Exports, FOB'!$B:$AE,L$1,FALSE)+VLOOKUP($A8,'Imports, CIF'!$B:$AE,L$1,FALSE)</f>
        <v>3697.9425010000004</v>
      </c>
      <c r="M8" s="25">
        <f>VLOOKUP($A8,'Exports, FOB'!$B:$AE,M$1,FALSE)+VLOOKUP($A8,'Imports, CIF'!$B:$AE,M$1,FALSE)</f>
        <v>3500.5044269999999</v>
      </c>
      <c r="N8" s="25">
        <f>VLOOKUP($A8,'Exports, FOB'!$B:$AE,N$1,FALSE)+VLOOKUP($A8,'Imports, CIF'!$B:$AE,N$1,FALSE)</f>
        <v>4146.1689489999999</v>
      </c>
      <c r="O8" s="25">
        <f>VLOOKUP($A8,'Exports, FOB'!$B:$AE,O$1,FALSE)+VLOOKUP($A8,'Imports, CIF'!$B:$AE,O$1,FALSE)</f>
        <v>4674.120355</v>
      </c>
      <c r="P8" s="25">
        <f>VLOOKUP($A8,'Exports, FOB'!$B:$AE,P$1,FALSE)+VLOOKUP($A8,'Imports, CIF'!$B:$AE,P$1,FALSE)</f>
        <v>4745.6898220000003</v>
      </c>
      <c r="Q8" s="25">
        <f>VLOOKUP($A8,'Exports, FOB'!$B:$AE,Q$1,FALSE)+VLOOKUP($A8,'Imports, CIF'!$B:$AE,Q$1,FALSE)</f>
        <v>5065.3448910000006</v>
      </c>
      <c r="R8" s="25">
        <f>VLOOKUP($A8,'Exports, FOB'!$B:$AE,R$1,FALSE)+VLOOKUP($A8,'Imports, CIF'!$B:$AE,R$1,FALSE)</f>
        <v>6088.7034180000001</v>
      </c>
      <c r="S8" s="25">
        <f>VLOOKUP($A8,'Exports, FOB'!$B:$AE,S$1,FALSE)+VLOOKUP($A8,'Imports, CIF'!$B:$AE,S$1,FALSE)</f>
        <v>6421.3010450000002</v>
      </c>
      <c r="T8" s="25">
        <f>VLOOKUP($A8,'Exports, FOB'!$B:$AE,T$1,FALSE)+VLOOKUP($A8,'Imports, CIF'!$B:$AE,T$1,FALSE)</f>
        <v>4515.4488199999996</v>
      </c>
      <c r="U8" s="25">
        <f>VLOOKUP($A8,'Exports, FOB'!$B:$AE,U$1,FALSE)+VLOOKUP($A8,'Imports, CIF'!$B:$AE,U$1,FALSE)</f>
        <v>5125.2110679999996</v>
      </c>
      <c r="V8" s="25">
        <f>VLOOKUP($A8,'Exports, FOB'!$B:$AE,V$1,FALSE)+VLOOKUP($A8,'Imports, CIF'!$B:$AE,V$1,FALSE)</f>
        <v>6051.5786659999994</v>
      </c>
      <c r="W8" s="25">
        <f>VLOOKUP($A8,'Exports, FOB'!$B:$AE,W$1,FALSE)+VLOOKUP($A8,'Imports, CIF'!$B:$AE,W$1,FALSE)</f>
        <v>5938.3676020000003</v>
      </c>
      <c r="X8" s="25">
        <f>VLOOKUP($A8,'Exports, FOB'!$B:$AE,X$1,FALSE)+VLOOKUP($A8,'Imports, CIF'!$B:$AE,X$1,FALSE)</f>
        <v>6161.4298959999996</v>
      </c>
      <c r="Y8" s="25">
        <f>VLOOKUP($A8,'Exports, FOB'!$B:$AE,Y$1,FALSE)+VLOOKUP($A8,'Imports, CIF'!$B:$AE,Y$1,FALSE)</f>
        <v>7413.9015060000002</v>
      </c>
      <c r="Z8" s="25">
        <f>VLOOKUP($A8,'Exports, FOB'!$B:$AE,Z$1,FALSE)+VLOOKUP($A8,'Imports, CIF'!$B:$AE,Z$1,FALSE)</f>
        <v>5695.9669640000002</v>
      </c>
      <c r="AA8" s="25">
        <f>VLOOKUP($A8,'Exports, FOB'!$B:$AE,AA$1,FALSE)+VLOOKUP($A8,'Imports, CIF'!$B:$AE,AA$1,FALSE)</f>
        <v>5722.9025070000007</v>
      </c>
      <c r="AB8" s="25">
        <f>VLOOKUP($A8,'Exports, FOB'!$B:$AE,AB$1,FALSE)+VLOOKUP($A8,'Imports, CIF'!$B:$AE,AB$1,FALSE)</f>
        <v>6192.0458440000002</v>
      </c>
      <c r="AC8" s="25">
        <f>VLOOKUP($A8,'Exports, FOB'!$B:$AE,AC$1,FALSE)+VLOOKUP($A8,'Imports, CIF'!$B:$AE,AC$1,FALSE)</f>
        <v>6633.9975300000006</v>
      </c>
      <c r="AD8" s="25">
        <f>VLOOKUP($A8,'Exports, FOB'!$B:$AE,AD$1,FALSE)+VLOOKUP($A8,'Imports, CIF'!$B:$AE,AD$1,FALSE)</f>
        <v>6986.8496000000005</v>
      </c>
    </row>
    <row r="9" spans="1:30" x14ac:dyDescent="0.15">
      <c r="A9" s="26" t="s">
        <v>227</v>
      </c>
      <c r="B9" s="25">
        <f>VLOOKUP($A9,'Exports, FOB'!$B:$AE,B$1,FALSE)+VLOOKUP($A9,'Imports, CIF'!$B:$AE,B$1,FALSE)</f>
        <v>582.82838211722503</v>
      </c>
      <c r="C9" s="25">
        <f>VLOOKUP($A9,'Exports, FOB'!$B:$AE,C$1,FALSE)+VLOOKUP($A9,'Imports, CIF'!$B:$AE,C$1,FALSE)</f>
        <v>755.50123863533486</v>
      </c>
      <c r="D9" s="25">
        <f>VLOOKUP($A9,'Exports, FOB'!$B:$AE,D$1,FALSE)+VLOOKUP($A9,'Imports, CIF'!$B:$AE,D$1,FALSE)</f>
        <v>693.68505549050394</v>
      </c>
      <c r="E9" s="25">
        <f>VLOOKUP($A9,'Exports, FOB'!$B:$AE,E$1,FALSE)+VLOOKUP($A9,'Imports, CIF'!$B:$AE,E$1,FALSE)</f>
        <v>720.10842509871202</v>
      </c>
      <c r="F9" s="25">
        <f>VLOOKUP($A9,'Exports, FOB'!$B:$AE,F$1,FALSE)+VLOOKUP($A9,'Imports, CIF'!$B:$AE,F$1,FALSE)</f>
        <v>1120.4867373855159</v>
      </c>
      <c r="G9" s="25">
        <f>VLOOKUP($A9,'Exports, FOB'!$B:$AE,G$1,FALSE)+VLOOKUP($A9,'Imports, CIF'!$B:$AE,G$1,FALSE)</f>
        <v>1144.8612041271435</v>
      </c>
      <c r="H9" s="25">
        <f>VLOOKUP($A9,'Exports, FOB'!$B:$AE,H$1,FALSE)+VLOOKUP($A9,'Imports, CIF'!$B:$AE,H$1,FALSE)</f>
        <v>1146.0370808071752</v>
      </c>
      <c r="I9" s="25">
        <f>VLOOKUP($A9,'Exports, FOB'!$B:$AE,I$1,FALSE)+VLOOKUP($A9,'Imports, CIF'!$B:$AE,I$1,FALSE)</f>
        <v>1316.1820379366477</v>
      </c>
      <c r="J9" s="25">
        <f>VLOOKUP($A9,'Exports, FOB'!$B:$AE,J$1,FALSE)+VLOOKUP($A9,'Imports, CIF'!$B:$AE,J$1,FALSE)</f>
        <v>1157.211</v>
      </c>
      <c r="K9" s="25">
        <f>VLOOKUP($A9,'Exports, FOB'!$B:$AE,K$1,FALSE)+VLOOKUP($A9,'Imports, CIF'!$B:$AE,K$1,FALSE)</f>
        <v>1275.282475</v>
      </c>
      <c r="L9" s="25">
        <f>VLOOKUP($A9,'Exports, FOB'!$B:$AE,L$1,FALSE)+VLOOKUP($A9,'Imports, CIF'!$B:$AE,L$1,FALSE)</f>
        <v>1251.5757039999999</v>
      </c>
      <c r="M9" s="25">
        <f>VLOOKUP($A9,'Exports, FOB'!$B:$AE,M$1,FALSE)+VLOOKUP($A9,'Imports, CIF'!$B:$AE,M$1,FALSE)</f>
        <v>1241.2358239999999</v>
      </c>
      <c r="N9" s="25">
        <f>VLOOKUP($A9,'Exports, FOB'!$B:$AE,N$1,FALSE)+VLOOKUP($A9,'Imports, CIF'!$B:$AE,N$1,FALSE)</f>
        <v>1525.9261670000001</v>
      </c>
      <c r="O9" s="25">
        <f>VLOOKUP($A9,'Exports, FOB'!$B:$AE,O$1,FALSE)+VLOOKUP($A9,'Imports, CIF'!$B:$AE,O$1,FALSE)</f>
        <v>2024.131883</v>
      </c>
      <c r="P9" s="25">
        <f>VLOOKUP($A9,'Exports, FOB'!$B:$AE,P$1,FALSE)+VLOOKUP($A9,'Imports, CIF'!$B:$AE,P$1,FALSE)</f>
        <v>2290.5552790000002</v>
      </c>
      <c r="Q9" s="25">
        <f>VLOOKUP($A9,'Exports, FOB'!$B:$AE,Q$1,FALSE)+VLOOKUP($A9,'Imports, CIF'!$B:$AE,Q$1,FALSE)</f>
        <v>3444.4541469999999</v>
      </c>
      <c r="R9" s="25">
        <f>VLOOKUP($A9,'Exports, FOB'!$B:$AE,R$1,FALSE)+VLOOKUP($A9,'Imports, CIF'!$B:$AE,R$1,FALSE)</f>
        <v>4269.9863800000003</v>
      </c>
      <c r="S9" s="25">
        <f>VLOOKUP($A9,'Exports, FOB'!$B:$AE,S$1,FALSE)+VLOOKUP($A9,'Imports, CIF'!$B:$AE,S$1,FALSE)</f>
        <v>4027.7149060000002</v>
      </c>
      <c r="T9" s="25">
        <f>VLOOKUP($A9,'Exports, FOB'!$B:$AE,T$1,FALSE)+VLOOKUP($A9,'Imports, CIF'!$B:$AE,T$1,FALSE)</f>
        <v>2199.8243860000002</v>
      </c>
      <c r="U9" s="25">
        <f>VLOOKUP($A9,'Exports, FOB'!$B:$AE,U$1,FALSE)+VLOOKUP($A9,'Imports, CIF'!$B:$AE,U$1,FALSE)</f>
        <v>3387.0845999999997</v>
      </c>
      <c r="V9" s="25">
        <f>VLOOKUP($A9,'Exports, FOB'!$B:$AE,V$1,FALSE)+VLOOKUP($A9,'Imports, CIF'!$B:$AE,V$1,FALSE)</f>
        <v>4103.3476309999996</v>
      </c>
      <c r="W9" s="25">
        <f>VLOOKUP($A9,'Exports, FOB'!$B:$AE,W$1,FALSE)+VLOOKUP($A9,'Imports, CIF'!$B:$AE,W$1,FALSE)</f>
        <v>3299.2467649999999</v>
      </c>
      <c r="X9" s="25">
        <f>VLOOKUP($A9,'Exports, FOB'!$B:$AE,X$1,FALSE)+VLOOKUP($A9,'Imports, CIF'!$B:$AE,X$1,FALSE)</f>
        <v>2811.9944150000001</v>
      </c>
      <c r="Y9" s="25">
        <f>VLOOKUP($A9,'Exports, FOB'!$B:$AE,Y$1,FALSE)+VLOOKUP($A9,'Imports, CIF'!$B:$AE,Y$1,FALSE)</f>
        <v>2774.5557829999998</v>
      </c>
      <c r="Z9" s="25">
        <f>VLOOKUP($A9,'Exports, FOB'!$B:$AE,Z$1,FALSE)+VLOOKUP($A9,'Imports, CIF'!$B:$AE,Z$1,FALSE)</f>
        <v>2299.3870260000003</v>
      </c>
      <c r="AA9" s="25">
        <f>VLOOKUP($A9,'Exports, FOB'!$B:$AE,AA$1,FALSE)+VLOOKUP($A9,'Imports, CIF'!$B:$AE,AA$1,FALSE)</f>
        <v>1920.5136929999999</v>
      </c>
      <c r="AB9" s="25">
        <f>VLOOKUP($A9,'Exports, FOB'!$B:$AE,AB$1,FALSE)+VLOOKUP($A9,'Imports, CIF'!$B:$AE,AB$1,FALSE)</f>
        <v>2041.1998859999999</v>
      </c>
      <c r="AC9" s="25">
        <f>VLOOKUP($A9,'Exports, FOB'!$B:$AE,AC$1,FALSE)+VLOOKUP($A9,'Imports, CIF'!$B:$AE,AC$1,FALSE)</f>
        <v>2098.7228540000001</v>
      </c>
      <c r="AD9" s="25">
        <f>VLOOKUP($A9,'Exports, FOB'!$B:$AE,AD$1,FALSE)+VLOOKUP($A9,'Imports, CIF'!$B:$AE,AD$1,FALSE)</f>
        <v>1980.00577</v>
      </c>
    </row>
    <row r="10" spans="1:30" x14ac:dyDescent="0.15">
      <c r="A10" s="26" t="s">
        <v>83</v>
      </c>
      <c r="B10" s="25">
        <f>VLOOKUP($A10,'Exports, FOB'!$B:$AE,B$1,FALSE)+VLOOKUP($A10,'Imports, CIF'!$B:$AE,B$1,FALSE)</f>
        <v>3524.631595528168</v>
      </c>
      <c r="C10" s="25">
        <f>VLOOKUP($A10,'Exports, FOB'!$B:$AE,C$1,FALSE)+VLOOKUP($A10,'Imports, CIF'!$B:$AE,C$1,FALSE)</f>
        <v>4264.6756361272091</v>
      </c>
      <c r="D10" s="25">
        <f>VLOOKUP($A10,'Exports, FOB'!$B:$AE,D$1,FALSE)+VLOOKUP($A10,'Imports, CIF'!$B:$AE,D$1,FALSE)</f>
        <v>5058.9737360810395</v>
      </c>
      <c r="E10" s="25">
        <f>VLOOKUP($A10,'Exports, FOB'!$B:$AE,E$1,FALSE)+VLOOKUP($A10,'Imports, CIF'!$B:$AE,E$1,FALSE)</f>
        <v>5400.5881475679289</v>
      </c>
      <c r="F10" s="25">
        <f>VLOOKUP($A10,'Exports, FOB'!$B:$AE,F$1,FALSE)+VLOOKUP($A10,'Imports, CIF'!$B:$AE,F$1,FALSE)</f>
        <v>6614.6827111214798</v>
      </c>
      <c r="G10" s="25">
        <f>VLOOKUP($A10,'Exports, FOB'!$B:$AE,G$1,FALSE)+VLOOKUP($A10,'Imports, CIF'!$B:$AE,G$1,FALSE)</f>
        <v>6905.8197343767097</v>
      </c>
      <c r="H10" s="25">
        <f>VLOOKUP($A10,'Exports, FOB'!$B:$AE,H$1,FALSE)+VLOOKUP($A10,'Imports, CIF'!$B:$AE,H$1,FALSE)</f>
        <v>6970.3574128373384</v>
      </c>
      <c r="I10" s="25">
        <f>VLOOKUP($A10,'Exports, FOB'!$B:$AE,I$1,FALSE)+VLOOKUP($A10,'Imports, CIF'!$B:$AE,I$1,FALSE)</f>
        <v>6897.7437924496608</v>
      </c>
      <c r="J10" s="25">
        <f>VLOOKUP($A10,'Exports, FOB'!$B:$AE,J$1,FALSE)+VLOOKUP($A10,'Imports, CIF'!$B:$AE,J$1,FALSE)</f>
        <v>7274.0070999999998</v>
      </c>
      <c r="K10" s="25">
        <f>VLOOKUP($A10,'Exports, FOB'!$B:$AE,K$1,FALSE)+VLOOKUP($A10,'Imports, CIF'!$B:$AE,K$1,FALSE)</f>
        <v>8652.7165100000002</v>
      </c>
      <c r="L10" s="25">
        <f>VLOOKUP($A10,'Exports, FOB'!$B:$AE,L$1,FALSE)+VLOOKUP($A10,'Imports, CIF'!$B:$AE,L$1,FALSE)</f>
        <v>9625.2496790000005</v>
      </c>
      <c r="M10" s="25">
        <f>VLOOKUP($A10,'Exports, FOB'!$B:$AE,M$1,FALSE)+VLOOKUP($A10,'Imports, CIF'!$B:$AE,M$1,FALSE)</f>
        <v>11676.509795</v>
      </c>
      <c r="N10" s="25">
        <f>VLOOKUP($A10,'Exports, FOB'!$B:$AE,N$1,FALSE)+VLOOKUP($A10,'Imports, CIF'!$B:$AE,N$1,FALSE)</f>
        <v>15155.714618999998</v>
      </c>
      <c r="O10" s="25">
        <f>VLOOKUP($A10,'Exports, FOB'!$B:$AE,O$1,FALSE)+VLOOKUP($A10,'Imports, CIF'!$B:$AE,O$1,FALSE)</f>
        <v>20210.605974999999</v>
      </c>
      <c r="P10" s="25">
        <f>VLOOKUP($A10,'Exports, FOB'!$B:$AE,P$1,FALSE)+VLOOKUP($A10,'Imports, CIF'!$B:$AE,P$1,FALSE)</f>
        <v>23287.702621</v>
      </c>
      <c r="Q10" s="25">
        <f>VLOOKUP($A10,'Exports, FOB'!$B:$AE,Q$1,FALSE)+VLOOKUP($A10,'Imports, CIF'!$B:$AE,Q$1,FALSE)</f>
        <v>29677.181729</v>
      </c>
      <c r="R10" s="25">
        <f>VLOOKUP($A10,'Exports, FOB'!$B:$AE,R$1,FALSE)+VLOOKUP($A10,'Imports, CIF'!$B:$AE,R$1,FALSE)</f>
        <v>38342.115651</v>
      </c>
      <c r="S10" s="25">
        <f>VLOOKUP($A10,'Exports, FOB'!$B:$AE,S$1,FALSE)+VLOOKUP($A10,'Imports, CIF'!$B:$AE,S$1,FALSE)</f>
        <v>44085.533690000004</v>
      </c>
      <c r="T10" s="25">
        <f>VLOOKUP($A10,'Exports, FOB'!$B:$AE,T$1,FALSE)+VLOOKUP($A10,'Imports, CIF'!$B:$AE,T$1,FALSE)</f>
        <v>36141.690148000001</v>
      </c>
      <c r="U10" s="25">
        <f>VLOOKUP($A10,'Exports, FOB'!$B:$AE,U$1,FALSE)+VLOOKUP($A10,'Imports, CIF'!$B:$AE,U$1,FALSE)</f>
        <v>49494.995791000001</v>
      </c>
      <c r="V10" s="25">
        <f>VLOOKUP($A10,'Exports, FOB'!$B:$AE,V$1,FALSE)+VLOOKUP($A10,'Imports, CIF'!$B:$AE,V$1,FALSE)</f>
        <v>55159.376925000004</v>
      </c>
      <c r="W10" s="25">
        <f>VLOOKUP($A10,'Exports, FOB'!$B:$AE,W$1,FALSE)+VLOOKUP($A10,'Imports, CIF'!$B:$AE,W$1,FALSE)</f>
        <v>43666.526339000004</v>
      </c>
      <c r="X10" s="25">
        <f>VLOOKUP($A10,'Exports, FOB'!$B:$AE,X$1,FALSE)+VLOOKUP($A10,'Imports, CIF'!$B:$AE,X$1,FALSE)</f>
        <v>43705.425258000003</v>
      </c>
      <c r="Y10" s="25">
        <f>VLOOKUP($A10,'Exports, FOB'!$B:$AE,Y$1,FALSE)+VLOOKUP($A10,'Imports, CIF'!$B:$AE,Y$1,FALSE)</f>
        <v>47215.500208999998</v>
      </c>
      <c r="Z10" s="25">
        <f>VLOOKUP($A10,'Exports, FOB'!$B:$AE,Z$1,FALSE)+VLOOKUP($A10,'Imports, CIF'!$B:$AE,Z$1,FALSE)</f>
        <v>42899.048720999999</v>
      </c>
      <c r="AA10" s="25">
        <f>VLOOKUP($A10,'Exports, FOB'!$B:$AE,AA$1,FALSE)+VLOOKUP($A10,'Imports, CIF'!$B:$AE,AA$1,FALSE)</f>
        <v>42497.207577000001</v>
      </c>
      <c r="AB10" s="25">
        <f>VLOOKUP($A10,'Exports, FOB'!$B:$AE,AB$1,FALSE)+VLOOKUP($A10,'Imports, CIF'!$B:$AE,AB$1,FALSE)</f>
        <v>47382.910644000003</v>
      </c>
      <c r="AC10" s="25">
        <f>VLOOKUP($A10,'Exports, FOB'!$B:$AE,AC$1,FALSE)+VLOOKUP($A10,'Imports, CIF'!$B:$AE,AC$1,FALSE)</f>
        <v>51944.261312999995</v>
      </c>
      <c r="AD10" s="25">
        <f>VLOOKUP($A10,'Exports, FOB'!$B:$AE,AD$1,FALSE)+VLOOKUP($A10,'Imports, CIF'!$B:$AE,AD$1,FALSE)</f>
        <v>49972.740847000001</v>
      </c>
    </row>
    <row r="11" spans="1:30" x14ac:dyDescent="0.15">
      <c r="A11" s="26" t="s">
        <v>42</v>
      </c>
      <c r="B11" s="25">
        <f>VLOOKUP($A11,'Exports, FOB'!$B:$AE,B$1,FALSE)+VLOOKUP($A11,'Imports, CIF'!$B:$AE,B$1,FALSE)</f>
        <v>1882.4573728318251</v>
      </c>
      <c r="C11" s="25">
        <f>VLOOKUP($A11,'Exports, FOB'!$B:$AE,C$1,FALSE)+VLOOKUP($A11,'Imports, CIF'!$B:$AE,C$1,FALSE)</f>
        <v>1965.9129648814733</v>
      </c>
      <c r="D11" s="25">
        <f>VLOOKUP($A11,'Exports, FOB'!$B:$AE,D$1,FALSE)+VLOOKUP($A11,'Imports, CIF'!$B:$AE,D$1,FALSE)</f>
        <v>1451.6262434634266</v>
      </c>
      <c r="E11" s="25">
        <f>VLOOKUP($A11,'Exports, FOB'!$B:$AE,E$1,FALSE)+VLOOKUP($A11,'Imports, CIF'!$B:$AE,E$1,FALSE)</f>
        <v>1722.5860834941445</v>
      </c>
      <c r="F11" s="25">
        <f>VLOOKUP($A11,'Exports, FOB'!$B:$AE,F$1,FALSE)+VLOOKUP($A11,'Imports, CIF'!$B:$AE,F$1,FALSE)</f>
        <v>2285.6192600372701</v>
      </c>
      <c r="G11" s="25">
        <f>VLOOKUP($A11,'Exports, FOB'!$B:$AE,G$1,FALSE)+VLOOKUP($A11,'Imports, CIF'!$B:$AE,G$1,FALSE)</f>
        <v>2309.5389382060002</v>
      </c>
      <c r="H11" s="25">
        <f>VLOOKUP($A11,'Exports, FOB'!$B:$AE,H$1,FALSE)+VLOOKUP($A11,'Imports, CIF'!$B:$AE,H$1,FALSE)</f>
        <v>2444.3663375357087</v>
      </c>
      <c r="I11" s="25">
        <f>VLOOKUP($A11,'Exports, FOB'!$B:$AE,I$1,FALSE)+VLOOKUP($A11,'Imports, CIF'!$B:$AE,I$1,FALSE)</f>
        <v>2849.4250490916902</v>
      </c>
      <c r="J11" s="25">
        <f>VLOOKUP($A11,'Exports, FOB'!$B:$AE,J$1,FALSE)+VLOOKUP($A11,'Imports, CIF'!$B:$AE,J$1,FALSE)</f>
        <v>2890.7969000000003</v>
      </c>
      <c r="K11" s="25">
        <f>VLOOKUP($A11,'Exports, FOB'!$B:$AE,K$1,FALSE)+VLOOKUP($A11,'Imports, CIF'!$B:$AE,K$1,FALSE)</f>
        <v>3157.3535259999999</v>
      </c>
      <c r="L11" s="25">
        <f>VLOOKUP($A11,'Exports, FOB'!$B:$AE,L$1,FALSE)+VLOOKUP($A11,'Imports, CIF'!$B:$AE,L$1,FALSE)</f>
        <v>2755.4350800000002</v>
      </c>
      <c r="M11" s="25">
        <f>VLOOKUP($A11,'Exports, FOB'!$B:$AE,M$1,FALSE)+VLOOKUP($A11,'Imports, CIF'!$B:$AE,M$1,FALSE)</f>
        <v>2914.8673310000004</v>
      </c>
      <c r="N11" s="25">
        <f>VLOOKUP($A11,'Exports, FOB'!$B:$AE,N$1,FALSE)+VLOOKUP($A11,'Imports, CIF'!$B:$AE,N$1,FALSE)</f>
        <v>3542.4296160000004</v>
      </c>
      <c r="O11" s="25">
        <f>VLOOKUP($A11,'Exports, FOB'!$B:$AE,O$1,FALSE)+VLOOKUP($A11,'Imports, CIF'!$B:$AE,O$1,FALSE)</f>
        <v>3723.2902599999998</v>
      </c>
      <c r="P11" s="25">
        <f>VLOOKUP($A11,'Exports, FOB'!$B:$AE,P$1,FALSE)+VLOOKUP($A11,'Imports, CIF'!$B:$AE,P$1,FALSE)</f>
        <v>4171.3821399999997</v>
      </c>
      <c r="Q11" s="25">
        <f>VLOOKUP($A11,'Exports, FOB'!$B:$AE,Q$1,FALSE)+VLOOKUP($A11,'Imports, CIF'!$B:$AE,Q$1,FALSE)</f>
        <v>4830.9678519999998</v>
      </c>
      <c r="R11" s="25">
        <f>VLOOKUP($A11,'Exports, FOB'!$B:$AE,R$1,FALSE)+VLOOKUP($A11,'Imports, CIF'!$B:$AE,R$1,FALSE)</f>
        <v>5470.3930769999997</v>
      </c>
      <c r="S11" s="25">
        <f>VLOOKUP($A11,'Exports, FOB'!$B:$AE,S$1,FALSE)+VLOOKUP($A11,'Imports, CIF'!$B:$AE,S$1,FALSE)</f>
        <v>5915.3472959999999</v>
      </c>
      <c r="T11" s="25">
        <f>VLOOKUP($A11,'Exports, FOB'!$B:$AE,T$1,FALSE)+VLOOKUP($A11,'Imports, CIF'!$B:$AE,T$1,FALSE)</f>
        <v>3672.052639</v>
      </c>
      <c r="U11" s="25">
        <f>VLOOKUP($A11,'Exports, FOB'!$B:$AE,U$1,FALSE)+VLOOKUP($A11,'Imports, CIF'!$B:$AE,U$1,FALSE)</f>
        <v>3817.5489079999998</v>
      </c>
      <c r="V11" s="25">
        <f>VLOOKUP($A11,'Exports, FOB'!$B:$AE,V$1,FALSE)+VLOOKUP($A11,'Imports, CIF'!$B:$AE,V$1,FALSE)</f>
        <v>4101.1591479999997</v>
      </c>
      <c r="W11" s="25">
        <f>VLOOKUP($A11,'Exports, FOB'!$B:$AE,W$1,FALSE)+VLOOKUP($A11,'Imports, CIF'!$B:$AE,W$1,FALSE)</f>
        <v>4105.1937660000003</v>
      </c>
      <c r="X11" s="25">
        <f>VLOOKUP($A11,'Exports, FOB'!$B:$AE,X$1,FALSE)+VLOOKUP($A11,'Imports, CIF'!$B:$AE,X$1,FALSE)</f>
        <v>3701.2339849999998</v>
      </c>
      <c r="Y11" s="25">
        <f>VLOOKUP($A11,'Exports, FOB'!$B:$AE,Y$1,FALSE)+VLOOKUP($A11,'Imports, CIF'!$B:$AE,Y$1,FALSE)</f>
        <v>3749.0536970000003</v>
      </c>
      <c r="Z11" s="25">
        <f>VLOOKUP($A11,'Exports, FOB'!$B:$AE,Z$1,FALSE)+VLOOKUP($A11,'Imports, CIF'!$B:$AE,Z$1,FALSE)</f>
        <v>3070.1899619999999</v>
      </c>
      <c r="AA11" s="25">
        <f>VLOOKUP($A11,'Exports, FOB'!$B:$AE,AA$1,FALSE)+VLOOKUP($A11,'Imports, CIF'!$B:$AE,AA$1,FALSE)</f>
        <v>3197.3043040000002</v>
      </c>
      <c r="AB11" s="25">
        <f>VLOOKUP($A11,'Exports, FOB'!$B:$AE,AB$1,FALSE)+VLOOKUP($A11,'Imports, CIF'!$B:$AE,AB$1,FALSE)</f>
        <v>3501.3920390000003</v>
      </c>
      <c r="AC11" s="25">
        <f>VLOOKUP($A11,'Exports, FOB'!$B:$AE,AC$1,FALSE)+VLOOKUP($A11,'Imports, CIF'!$B:$AE,AC$1,FALSE)</f>
        <v>3926.0985849999997</v>
      </c>
      <c r="AD11" s="25">
        <f>VLOOKUP($A11,'Exports, FOB'!$B:$AE,AD$1,FALSE)+VLOOKUP($A11,'Imports, CIF'!$B:$AE,AD$1,FALSE)</f>
        <v>4736.5526749999999</v>
      </c>
    </row>
    <row r="12" spans="1:30" x14ac:dyDescent="0.15">
      <c r="A12" s="26" t="s">
        <v>43</v>
      </c>
      <c r="B12" s="25">
        <f>VLOOKUP($A12,'Exports, FOB'!$B:$AE,B$1,FALSE)+VLOOKUP($A12,'Imports, CIF'!$B:$AE,B$1,FALSE)</f>
        <v>51679.065470797512</v>
      </c>
      <c r="C12" s="25">
        <f>VLOOKUP($A12,'Exports, FOB'!$B:$AE,C$1,FALSE)+VLOOKUP($A12,'Imports, CIF'!$B:$AE,C$1,FALSE)</f>
        <v>53237.551270707998</v>
      </c>
      <c r="D12" s="25">
        <f>VLOOKUP($A12,'Exports, FOB'!$B:$AE,D$1,FALSE)+VLOOKUP($A12,'Imports, CIF'!$B:$AE,D$1,FALSE)</f>
        <v>42219.446494809883</v>
      </c>
      <c r="E12" s="25">
        <f>VLOOKUP($A12,'Exports, FOB'!$B:$AE,E$1,FALSE)+VLOOKUP($A12,'Imports, CIF'!$B:$AE,E$1,FALSE)</f>
        <v>47557.024900780598</v>
      </c>
      <c r="F12" s="25">
        <f>VLOOKUP($A12,'Exports, FOB'!$B:$AE,F$1,FALSE)+VLOOKUP($A12,'Imports, CIF'!$B:$AE,F$1,FALSE)</f>
        <v>59249.955411767703</v>
      </c>
      <c r="G12" s="25">
        <f>VLOOKUP($A12,'Exports, FOB'!$B:$AE,G$1,FALSE)+VLOOKUP($A12,'Imports, CIF'!$B:$AE,G$1,FALSE)</f>
        <v>59344.131923277899</v>
      </c>
      <c r="H12" s="25">
        <f>VLOOKUP($A12,'Exports, FOB'!$B:$AE,H$1,FALSE)+VLOOKUP($A12,'Imports, CIF'!$B:$AE,H$1,FALSE)</f>
        <v>56486.628723983595</v>
      </c>
      <c r="I12" s="25">
        <f>VLOOKUP($A12,'Exports, FOB'!$B:$AE,I$1,FALSE)+VLOOKUP($A12,'Imports, CIF'!$B:$AE,I$1,FALSE)</f>
        <v>59407.175463073596</v>
      </c>
      <c r="J12" s="25">
        <f>VLOOKUP($A12,'Exports, FOB'!$B:$AE,J$1,FALSE)+VLOOKUP($A12,'Imports, CIF'!$B:$AE,J$1,FALSE)</f>
        <v>59241.4712</v>
      </c>
      <c r="K12" s="25">
        <f>VLOOKUP($A12,'Exports, FOB'!$B:$AE,K$1,FALSE)+VLOOKUP($A12,'Imports, CIF'!$B:$AE,K$1,FALSE)</f>
        <v>57987.495507</v>
      </c>
      <c r="L12" s="25">
        <f>VLOOKUP($A12,'Exports, FOB'!$B:$AE,L$1,FALSE)+VLOOKUP($A12,'Imports, CIF'!$B:$AE,L$1,FALSE)</f>
        <v>56679.010756999996</v>
      </c>
      <c r="M12" s="25">
        <f>VLOOKUP($A12,'Exports, FOB'!$B:$AE,M$1,FALSE)+VLOOKUP($A12,'Imports, CIF'!$B:$AE,M$1,FALSE)</f>
        <v>59513.218133999995</v>
      </c>
      <c r="N12" s="25">
        <f>VLOOKUP($A12,'Exports, FOB'!$B:$AE,N$1,FALSE)+VLOOKUP($A12,'Imports, CIF'!$B:$AE,N$1,FALSE)</f>
        <v>71408.089372000002</v>
      </c>
      <c r="O12" s="25">
        <f>VLOOKUP($A12,'Exports, FOB'!$B:$AE,O$1,FALSE)+VLOOKUP($A12,'Imports, CIF'!$B:$AE,O$1,FALSE)</f>
        <v>82719.415085999994</v>
      </c>
      <c r="P12" s="25">
        <f>VLOOKUP($A12,'Exports, FOB'!$B:$AE,P$1,FALSE)+VLOOKUP($A12,'Imports, CIF'!$B:$AE,P$1,FALSE)</f>
        <v>84299.924904999993</v>
      </c>
      <c r="Q12" s="25">
        <f>VLOOKUP($A12,'Exports, FOB'!$B:$AE,Q$1,FALSE)+VLOOKUP($A12,'Imports, CIF'!$B:$AE,Q$1,FALSE)</f>
        <v>90171.026094000001</v>
      </c>
      <c r="R12" s="25">
        <f>VLOOKUP($A12,'Exports, FOB'!$B:$AE,R$1,FALSE)+VLOOKUP($A12,'Imports, CIF'!$B:$AE,R$1,FALSE)</f>
        <v>104197.600875</v>
      </c>
      <c r="S12" s="25">
        <f>VLOOKUP($A12,'Exports, FOB'!$B:$AE,S$1,FALSE)+VLOOKUP($A12,'Imports, CIF'!$B:$AE,S$1,FALSE)</f>
        <v>109795.07217500001</v>
      </c>
      <c r="T12" s="25">
        <f>VLOOKUP($A12,'Exports, FOB'!$B:$AE,T$1,FALSE)+VLOOKUP($A12,'Imports, CIF'!$B:$AE,T$1,FALSE)</f>
        <v>84102.422829000003</v>
      </c>
      <c r="U12" s="25">
        <f>VLOOKUP($A12,'Exports, FOB'!$B:$AE,U$1,FALSE)+VLOOKUP($A12,'Imports, CIF'!$B:$AE,U$1,FALSE)</f>
        <v>94687.702003000013</v>
      </c>
      <c r="V12" s="25">
        <f>VLOOKUP($A12,'Exports, FOB'!$B:$AE,V$1,FALSE)+VLOOKUP($A12,'Imports, CIF'!$B:$AE,V$1,FALSE)</f>
        <v>107434.35426200001</v>
      </c>
      <c r="W12" s="25">
        <f>VLOOKUP($A12,'Exports, FOB'!$B:$AE,W$1,FALSE)+VLOOKUP($A12,'Imports, CIF'!$B:$AE,W$1,FALSE)</f>
        <v>96259.420366999999</v>
      </c>
      <c r="X12" s="25">
        <f>VLOOKUP($A12,'Exports, FOB'!$B:$AE,X$1,FALSE)+VLOOKUP($A12,'Imports, CIF'!$B:$AE,X$1,FALSE)</f>
        <v>96656.287746999995</v>
      </c>
      <c r="Y12" s="25">
        <f>VLOOKUP($A12,'Exports, FOB'!$B:$AE,Y$1,FALSE)+VLOOKUP($A12,'Imports, CIF'!$B:$AE,Y$1,FALSE)</f>
        <v>96780.69902</v>
      </c>
      <c r="Z12" s="25">
        <f>VLOOKUP($A12,'Exports, FOB'!$B:$AE,Z$1,FALSE)+VLOOKUP($A12,'Imports, CIF'!$B:$AE,Z$1,FALSE)</f>
        <v>82982.179812999995</v>
      </c>
      <c r="AA12" s="25">
        <f>VLOOKUP($A12,'Exports, FOB'!$B:$AE,AA$1,FALSE)+VLOOKUP($A12,'Imports, CIF'!$B:$AE,AA$1,FALSE)</f>
        <v>84966.463946000003</v>
      </c>
      <c r="AB12" s="25">
        <f>VLOOKUP($A12,'Exports, FOB'!$B:$AE,AB$1,FALSE)+VLOOKUP($A12,'Imports, CIF'!$B:$AE,AB$1,FALSE)</f>
        <v>91892.661286000002</v>
      </c>
      <c r="AC12" s="25">
        <f>VLOOKUP($A12,'Exports, FOB'!$B:$AE,AC$1,FALSE)+VLOOKUP($A12,'Imports, CIF'!$B:$AE,AC$1,FALSE)</f>
        <v>100805.36027100001</v>
      </c>
      <c r="AD12" s="25">
        <f>VLOOKUP($A12,'Exports, FOB'!$B:$AE,AD$1,FALSE)+VLOOKUP($A12,'Imports, CIF'!$B:$AE,AD$1,FALSE)</f>
        <v>95610.859589</v>
      </c>
    </row>
    <row r="13" spans="1:30" x14ac:dyDescent="0.15">
      <c r="A13" s="26" t="s">
        <v>44</v>
      </c>
      <c r="B13" s="25">
        <f>VLOOKUP($A13,'Exports, FOB'!$B:$AE,B$1,FALSE)+VLOOKUP($A13,'Imports, CIF'!$B:$AE,B$1,FALSE)</f>
        <v>73774.130457705498</v>
      </c>
      <c r="C13" s="25">
        <f>VLOOKUP($A13,'Exports, FOB'!$B:$AE,C$1,FALSE)+VLOOKUP($A13,'Imports, CIF'!$B:$AE,C$1,FALSE)</f>
        <v>76920.747793242481</v>
      </c>
      <c r="D13" s="25">
        <f>VLOOKUP($A13,'Exports, FOB'!$B:$AE,D$1,FALSE)+VLOOKUP($A13,'Imports, CIF'!$B:$AE,D$1,FALSE)</f>
        <v>61300.245394366197</v>
      </c>
      <c r="E13" s="25">
        <f>VLOOKUP($A13,'Exports, FOB'!$B:$AE,E$1,FALSE)+VLOOKUP($A13,'Imports, CIF'!$B:$AE,E$1,FALSE)</f>
        <v>68351.07471914911</v>
      </c>
      <c r="F13" s="25">
        <f>VLOOKUP($A13,'Exports, FOB'!$B:$AE,F$1,FALSE)+VLOOKUP($A13,'Imports, CIF'!$B:$AE,F$1,FALSE)</f>
        <v>83774.786154899499</v>
      </c>
      <c r="G13" s="25">
        <f>VLOOKUP($A13,'Exports, FOB'!$B:$AE,G$1,FALSE)+VLOOKUP($A13,'Imports, CIF'!$B:$AE,G$1,FALSE)</f>
        <v>81913.136830525415</v>
      </c>
      <c r="H13" s="25">
        <f>VLOOKUP($A13,'Exports, FOB'!$B:$AE,H$1,FALSE)+VLOOKUP($A13,'Imports, CIF'!$B:$AE,H$1,FALSE)</f>
        <v>76393.448720385219</v>
      </c>
      <c r="I13" s="25">
        <f>VLOOKUP($A13,'Exports, FOB'!$B:$AE,I$1,FALSE)+VLOOKUP($A13,'Imports, CIF'!$B:$AE,I$1,FALSE)</f>
        <v>80720.00211775022</v>
      </c>
      <c r="J13" s="25">
        <f>VLOOKUP($A13,'Exports, FOB'!$B:$AE,J$1,FALSE)+VLOOKUP($A13,'Imports, CIF'!$B:$AE,J$1,FALSE)</f>
        <v>81574.978499999997</v>
      </c>
      <c r="K13" s="25">
        <f>VLOOKUP($A13,'Exports, FOB'!$B:$AE,K$1,FALSE)+VLOOKUP($A13,'Imports, CIF'!$B:$AE,K$1,FALSE)</f>
        <v>78371.663065000001</v>
      </c>
      <c r="L13" s="25">
        <f>VLOOKUP($A13,'Exports, FOB'!$B:$AE,L$1,FALSE)+VLOOKUP($A13,'Imports, CIF'!$B:$AE,L$1,FALSE)</f>
        <v>78043.449890000004</v>
      </c>
      <c r="M13" s="25">
        <f>VLOOKUP($A13,'Exports, FOB'!$B:$AE,M$1,FALSE)+VLOOKUP($A13,'Imports, CIF'!$B:$AE,M$1,FALSE)</f>
        <v>79485.480962000001</v>
      </c>
      <c r="N13" s="25">
        <f>VLOOKUP($A13,'Exports, FOB'!$B:$AE,N$1,FALSE)+VLOOKUP($A13,'Imports, CIF'!$B:$AE,N$1,FALSE)</f>
        <v>96112.524241000006</v>
      </c>
      <c r="O13" s="25">
        <f>VLOOKUP($A13,'Exports, FOB'!$B:$AE,O$1,FALSE)+VLOOKUP($A13,'Imports, CIF'!$B:$AE,O$1,FALSE)</f>
        <v>111998.311632</v>
      </c>
      <c r="P13" s="25">
        <f>VLOOKUP($A13,'Exports, FOB'!$B:$AE,P$1,FALSE)+VLOOKUP($A13,'Imports, CIF'!$B:$AE,P$1,FALSE)</f>
        <v>115867.58696499999</v>
      </c>
      <c r="Q13" s="25">
        <f>VLOOKUP($A13,'Exports, FOB'!$B:$AE,Q$1,FALSE)+VLOOKUP($A13,'Imports, CIF'!$B:$AE,Q$1,FALSE)</f>
        <v>129368.85946399999</v>
      </c>
      <c r="R13" s="25">
        <f>VLOOKUP($A13,'Exports, FOB'!$B:$AE,R$1,FALSE)+VLOOKUP($A13,'Imports, CIF'!$B:$AE,R$1,FALSE)</f>
        <v>152099.27612200001</v>
      </c>
      <c r="S13" s="25">
        <f>VLOOKUP($A13,'Exports, FOB'!$B:$AE,S$1,FALSE)+VLOOKUP($A13,'Imports, CIF'!$B:$AE,S$1,FALSE)</f>
        <v>159805.11102899999</v>
      </c>
      <c r="T13" s="25">
        <f>VLOOKUP($A13,'Exports, FOB'!$B:$AE,T$1,FALSE)+VLOOKUP($A13,'Imports, CIF'!$B:$AE,T$1,FALSE)</f>
        <v>120758.932795</v>
      </c>
      <c r="U13" s="25">
        <f>VLOOKUP($A13,'Exports, FOB'!$B:$AE,U$1,FALSE)+VLOOKUP($A13,'Imports, CIF'!$B:$AE,U$1,FALSE)</f>
        <v>136447.00395499999</v>
      </c>
      <c r="V13" s="25">
        <f>VLOOKUP($A13,'Exports, FOB'!$B:$AE,V$1,FALSE)+VLOOKUP($A13,'Imports, CIF'!$B:$AE,V$1,FALSE)</f>
        <v>155476.55826399999</v>
      </c>
      <c r="W13" s="25">
        <f>VLOOKUP($A13,'Exports, FOB'!$B:$AE,W$1,FALSE)+VLOOKUP($A13,'Imports, CIF'!$B:$AE,W$1,FALSE)</f>
        <v>133726.49275099998</v>
      </c>
      <c r="X13" s="25">
        <f>VLOOKUP($A13,'Exports, FOB'!$B:$AE,X$1,FALSE)+VLOOKUP($A13,'Imports, CIF'!$B:$AE,X$1,FALSE)</f>
        <v>135109.30604299999</v>
      </c>
      <c r="Y13" s="25">
        <f>VLOOKUP($A13,'Exports, FOB'!$B:$AE,Y$1,FALSE)+VLOOKUP($A13,'Imports, CIF'!$B:$AE,Y$1,FALSE)</f>
        <v>138998.210616</v>
      </c>
      <c r="Z13" s="25">
        <f>VLOOKUP($A13,'Exports, FOB'!$B:$AE,Z$1,FALSE)+VLOOKUP($A13,'Imports, CIF'!$B:$AE,Z$1,FALSE)</f>
        <v>120167.283219</v>
      </c>
      <c r="AA13" s="25">
        <f>VLOOKUP($A13,'Exports, FOB'!$B:$AE,AA$1,FALSE)+VLOOKUP($A13,'Imports, CIF'!$B:$AE,AA$1,FALSE)</f>
        <v>124705.83942800001</v>
      </c>
      <c r="AB13" s="25">
        <f>VLOOKUP($A13,'Exports, FOB'!$B:$AE,AB$1,FALSE)+VLOOKUP($A13,'Imports, CIF'!$B:$AE,AB$1,FALSE)</f>
        <v>137555.05773299999</v>
      </c>
      <c r="AC13" s="25">
        <f>VLOOKUP($A13,'Exports, FOB'!$B:$AE,AC$1,FALSE)+VLOOKUP($A13,'Imports, CIF'!$B:$AE,AC$1,FALSE)</f>
        <v>151712.06251800002</v>
      </c>
      <c r="AD13" s="25">
        <f>VLOOKUP($A13,'Exports, FOB'!$B:$AE,AD$1,FALSE)+VLOOKUP($A13,'Imports, CIF'!$B:$AE,AD$1,FALSE)</f>
        <v>142311.69708300001</v>
      </c>
    </row>
    <row r="14" spans="1:30" x14ac:dyDescent="0.15">
      <c r="A14" s="26" t="s">
        <v>87</v>
      </c>
      <c r="B14" s="25">
        <f>VLOOKUP($A14,'Exports, FOB'!$B:$AE,B$1,FALSE)+VLOOKUP($A14,'Imports, CIF'!$B:$AE,B$1,FALSE)</f>
        <v>1111.598478716412</v>
      </c>
      <c r="C14" s="25">
        <f>VLOOKUP($A14,'Exports, FOB'!$B:$AE,C$1,FALSE)+VLOOKUP($A14,'Imports, CIF'!$B:$AE,C$1,FALSE)</f>
        <v>1250.7732377728444</v>
      </c>
      <c r="D14" s="25">
        <f>VLOOKUP($A14,'Exports, FOB'!$B:$AE,D$1,FALSE)+VLOOKUP($A14,'Imports, CIF'!$B:$AE,D$1,FALSE)</f>
        <v>1347.8105031654741</v>
      </c>
      <c r="E14" s="25">
        <f>VLOOKUP($A14,'Exports, FOB'!$B:$AE,E$1,FALSE)+VLOOKUP($A14,'Imports, CIF'!$B:$AE,E$1,FALSE)</f>
        <v>1713.09644804254</v>
      </c>
      <c r="F14" s="25">
        <f>VLOOKUP($A14,'Exports, FOB'!$B:$AE,F$1,FALSE)+VLOOKUP($A14,'Imports, CIF'!$B:$AE,F$1,FALSE)</f>
        <v>2435.8986000750501</v>
      </c>
      <c r="G14" s="25">
        <f>VLOOKUP($A14,'Exports, FOB'!$B:$AE,G$1,FALSE)+VLOOKUP($A14,'Imports, CIF'!$B:$AE,G$1,FALSE)</f>
        <v>2540.60251430361</v>
      </c>
      <c r="H14" s="25">
        <f>VLOOKUP($A14,'Exports, FOB'!$B:$AE,H$1,FALSE)+VLOOKUP($A14,'Imports, CIF'!$B:$AE,H$1,FALSE)</f>
        <v>2395.0453410247592</v>
      </c>
      <c r="I14" s="25">
        <f>VLOOKUP($A14,'Exports, FOB'!$B:$AE,I$1,FALSE)+VLOOKUP($A14,'Imports, CIF'!$B:$AE,I$1,FALSE)</f>
        <v>2494.0771781324702</v>
      </c>
      <c r="J14" s="25">
        <f>VLOOKUP($A14,'Exports, FOB'!$B:$AE,J$1,FALSE)+VLOOKUP($A14,'Imports, CIF'!$B:$AE,J$1,FALSE)</f>
        <v>2123.5616</v>
      </c>
      <c r="K14" s="25">
        <f>VLOOKUP($A14,'Exports, FOB'!$B:$AE,K$1,FALSE)+VLOOKUP($A14,'Imports, CIF'!$B:$AE,K$1,FALSE)</f>
        <v>2428.254457</v>
      </c>
      <c r="L14" s="25">
        <f>VLOOKUP($A14,'Exports, FOB'!$B:$AE,L$1,FALSE)+VLOOKUP($A14,'Imports, CIF'!$B:$AE,L$1,FALSE)</f>
        <v>2418.204154</v>
      </c>
      <c r="M14" s="25">
        <f>VLOOKUP($A14,'Exports, FOB'!$B:$AE,M$1,FALSE)+VLOOKUP($A14,'Imports, CIF'!$B:$AE,M$1,FALSE)</f>
        <v>2474.6838210000001</v>
      </c>
      <c r="N14" s="25">
        <f>VLOOKUP($A14,'Exports, FOB'!$B:$AE,N$1,FALSE)+VLOOKUP($A14,'Imports, CIF'!$B:$AE,N$1,FALSE)</f>
        <v>3145.5776599999999</v>
      </c>
      <c r="O14" s="25">
        <f>VLOOKUP($A14,'Exports, FOB'!$B:$AE,O$1,FALSE)+VLOOKUP($A14,'Imports, CIF'!$B:$AE,O$1,FALSE)</f>
        <v>4111.035245</v>
      </c>
      <c r="P14" s="25">
        <f>VLOOKUP($A14,'Exports, FOB'!$B:$AE,P$1,FALSE)+VLOOKUP($A14,'Imports, CIF'!$B:$AE,P$1,FALSE)</f>
        <v>4827.6939320000001</v>
      </c>
      <c r="Q14" s="25">
        <f>VLOOKUP($A14,'Exports, FOB'!$B:$AE,Q$1,FALSE)+VLOOKUP($A14,'Imports, CIF'!$B:$AE,Q$1,FALSE)</f>
        <v>6468.1843640000006</v>
      </c>
      <c r="R14" s="25">
        <f>VLOOKUP($A14,'Exports, FOB'!$B:$AE,R$1,FALSE)+VLOOKUP($A14,'Imports, CIF'!$B:$AE,R$1,FALSE)</f>
        <v>8761.7361060000003</v>
      </c>
      <c r="S14" s="25">
        <f>VLOOKUP($A14,'Exports, FOB'!$B:$AE,S$1,FALSE)+VLOOKUP($A14,'Imports, CIF'!$B:$AE,S$1,FALSE)</f>
        <v>9620.9916759999996</v>
      </c>
      <c r="T14" s="25">
        <f>VLOOKUP($A14,'Exports, FOB'!$B:$AE,T$1,FALSE)+VLOOKUP($A14,'Imports, CIF'!$B:$AE,T$1,FALSE)</f>
        <v>7866.6710949999997</v>
      </c>
      <c r="U14" s="25">
        <f>VLOOKUP($A14,'Exports, FOB'!$B:$AE,U$1,FALSE)+VLOOKUP($A14,'Imports, CIF'!$B:$AE,U$1,FALSE)</f>
        <v>9567.6993860000002</v>
      </c>
      <c r="V14" s="25">
        <f>VLOOKUP($A14,'Exports, FOB'!$B:$AE,V$1,FALSE)+VLOOKUP($A14,'Imports, CIF'!$B:$AE,V$1,FALSE)</f>
        <v>11866.261161</v>
      </c>
      <c r="W14" s="25">
        <f>VLOOKUP($A14,'Exports, FOB'!$B:$AE,W$1,FALSE)+VLOOKUP($A14,'Imports, CIF'!$B:$AE,W$1,FALSE)</f>
        <v>9128.7925570000007</v>
      </c>
      <c r="X14" s="25">
        <f>VLOOKUP($A14,'Exports, FOB'!$B:$AE,X$1,FALSE)+VLOOKUP($A14,'Imports, CIF'!$B:$AE,X$1,FALSE)</f>
        <v>9225.7718189999996</v>
      </c>
      <c r="Y14" s="25">
        <f>VLOOKUP($A14,'Exports, FOB'!$B:$AE,Y$1,FALSE)+VLOOKUP($A14,'Imports, CIF'!$B:$AE,Y$1,FALSE)</f>
        <v>9560.2781009999999</v>
      </c>
      <c r="Z14" s="25">
        <f>VLOOKUP($A14,'Exports, FOB'!$B:$AE,Z$1,FALSE)+VLOOKUP($A14,'Imports, CIF'!$B:$AE,Z$1,FALSE)</f>
        <v>8147.6262819999993</v>
      </c>
      <c r="AA14" s="25">
        <f>VLOOKUP($A14,'Exports, FOB'!$B:$AE,AA$1,FALSE)+VLOOKUP($A14,'Imports, CIF'!$B:$AE,AA$1,FALSE)</f>
        <v>8309.2589770000013</v>
      </c>
      <c r="AB14" s="25">
        <f>VLOOKUP($A14,'Exports, FOB'!$B:$AE,AB$1,FALSE)+VLOOKUP($A14,'Imports, CIF'!$B:$AE,AB$1,FALSE)</f>
        <v>9832.2544830000006</v>
      </c>
      <c r="AC14" s="25">
        <f>VLOOKUP($A14,'Exports, FOB'!$B:$AE,AC$1,FALSE)+VLOOKUP($A14,'Imports, CIF'!$B:$AE,AC$1,FALSE)</f>
        <v>11224.264617000001</v>
      </c>
      <c r="AD14" s="25">
        <f>VLOOKUP($A14,'Exports, FOB'!$B:$AE,AD$1,FALSE)+VLOOKUP($A14,'Imports, CIF'!$B:$AE,AD$1,FALSE)</f>
        <v>10241.130707</v>
      </c>
    </row>
    <row r="15" spans="1:30" x14ac:dyDescent="0.15">
      <c r="A15" s="26" t="s">
        <v>88</v>
      </c>
      <c r="B15" s="25">
        <f>VLOOKUP($A15,'Exports, FOB'!$B:$AE,B$1,FALSE)+VLOOKUP($A15,'Imports, CIF'!$B:$AE,B$1,FALSE)</f>
        <v>891.26303308919921</v>
      </c>
      <c r="C15" s="25">
        <f>VLOOKUP($A15,'Exports, FOB'!$B:$AE,C$1,FALSE)+VLOOKUP($A15,'Imports, CIF'!$B:$AE,C$1,FALSE)</f>
        <v>1126.272999476131</v>
      </c>
      <c r="D15" s="25">
        <f>VLOOKUP($A15,'Exports, FOB'!$B:$AE,D$1,FALSE)+VLOOKUP($A15,'Imports, CIF'!$B:$AE,D$1,FALSE)</f>
        <v>1196.6044640042674</v>
      </c>
      <c r="E15" s="25">
        <f>VLOOKUP($A15,'Exports, FOB'!$B:$AE,E$1,FALSE)+VLOOKUP($A15,'Imports, CIF'!$B:$AE,E$1,FALSE)</f>
        <v>1450.139048217211</v>
      </c>
      <c r="F15" s="25">
        <f>VLOOKUP($A15,'Exports, FOB'!$B:$AE,F$1,FALSE)+VLOOKUP($A15,'Imports, CIF'!$B:$AE,F$1,FALSE)</f>
        <v>1724.9731737764828</v>
      </c>
      <c r="G15" s="25">
        <f>VLOOKUP($A15,'Exports, FOB'!$B:$AE,G$1,FALSE)+VLOOKUP($A15,'Imports, CIF'!$B:$AE,G$1,FALSE)</f>
        <v>2030.134536692565</v>
      </c>
      <c r="H15" s="25">
        <f>VLOOKUP($A15,'Exports, FOB'!$B:$AE,H$1,FALSE)+VLOOKUP($A15,'Imports, CIF'!$B:$AE,H$1,FALSE)</f>
        <v>1877.1038456616311</v>
      </c>
      <c r="I15" s="25">
        <f>VLOOKUP($A15,'Exports, FOB'!$B:$AE,I$1,FALSE)+VLOOKUP($A15,'Imports, CIF'!$B:$AE,I$1,FALSE)</f>
        <v>1357.1734147980383</v>
      </c>
      <c r="J15" s="25">
        <f>VLOOKUP($A15,'Exports, FOB'!$B:$AE,J$1,FALSE)+VLOOKUP($A15,'Imports, CIF'!$B:$AE,J$1,FALSE)</f>
        <v>1155.8507999999999</v>
      </c>
      <c r="K15" s="25">
        <f>VLOOKUP($A15,'Exports, FOB'!$B:$AE,K$1,FALSE)+VLOOKUP($A15,'Imports, CIF'!$B:$AE,K$1,FALSE)</f>
        <v>1296.7791750000001</v>
      </c>
      <c r="L15" s="25">
        <f>VLOOKUP($A15,'Exports, FOB'!$B:$AE,L$1,FALSE)+VLOOKUP($A15,'Imports, CIF'!$B:$AE,L$1,FALSE)</f>
        <v>1333.0977760000001</v>
      </c>
      <c r="M15" s="25">
        <f>VLOOKUP($A15,'Exports, FOB'!$B:$AE,M$1,FALSE)+VLOOKUP($A15,'Imports, CIF'!$B:$AE,M$1,FALSE)</f>
        <v>1402.7936089999998</v>
      </c>
      <c r="N15" s="25">
        <f>VLOOKUP($A15,'Exports, FOB'!$B:$AE,N$1,FALSE)+VLOOKUP($A15,'Imports, CIF'!$B:$AE,N$1,FALSE)</f>
        <v>1658.682581</v>
      </c>
      <c r="O15" s="25">
        <f>VLOOKUP($A15,'Exports, FOB'!$B:$AE,O$1,FALSE)+VLOOKUP($A15,'Imports, CIF'!$B:$AE,O$1,FALSE)</f>
        <v>2089.5303430000004</v>
      </c>
      <c r="P15" s="25">
        <f>VLOOKUP($A15,'Exports, FOB'!$B:$AE,P$1,FALSE)+VLOOKUP($A15,'Imports, CIF'!$B:$AE,P$1,FALSE)</f>
        <v>2137.7956409999997</v>
      </c>
      <c r="Q15" s="25">
        <f>VLOOKUP($A15,'Exports, FOB'!$B:$AE,Q$1,FALSE)+VLOOKUP($A15,'Imports, CIF'!$B:$AE,Q$1,FALSE)</f>
        <v>2520.5656920000001</v>
      </c>
      <c r="R15" s="25">
        <f>VLOOKUP($A15,'Exports, FOB'!$B:$AE,R$1,FALSE)+VLOOKUP($A15,'Imports, CIF'!$B:$AE,R$1,FALSE)</f>
        <v>2747.8544199999997</v>
      </c>
      <c r="S15" s="25">
        <f>VLOOKUP($A15,'Exports, FOB'!$B:$AE,S$1,FALSE)+VLOOKUP($A15,'Imports, CIF'!$B:$AE,S$1,FALSE)</f>
        <v>3525.799833</v>
      </c>
      <c r="T15" s="25">
        <f>VLOOKUP($A15,'Exports, FOB'!$B:$AE,T$1,FALSE)+VLOOKUP($A15,'Imports, CIF'!$B:$AE,T$1,FALSE)</f>
        <v>2922.17904</v>
      </c>
      <c r="U15" s="25">
        <f>VLOOKUP($A15,'Exports, FOB'!$B:$AE,U$1,FALSE)+VLOOKUP($A15,'Imports, CIF'!$B:$AE,U$1,FALSE)</f>
        <v>3557.6325180000003</v>
      </c>
      <c r="V15" s="25">
        <f>VLOOKUP($A15,'Exports, FOB'!$B:$AE,V$1,FALSE)+VLOOKUP($A15,'Imports, CIF'!$B:$AE,V$1,FALSE)</f>
        <v>4807.1916369999999</v>
      </c>
      <c r="W15" s="25">
        <f>VLOOKUP($A15,'Exports, FOB'!$B:$AE,W$1,FALSE)+VLOOKUP($A15,'Imports, CIF'!$B:$AE,W$1,FALSE)</f>
        <v>4247.8806590000004</v>
      </c>
      <c r="X15" s="25">
        <f>VLOOKUP($A15,'Exports, FOB'!$B:$AE,X$1,FALSE)+VLOOKUP($A15,'Imports, CIF'!$B:$AE,X$1,FALSE)</f>
        <v>4046.5255509999997</v>
      </c>
      <c r="Y15" s="25">
        <f>VLOOKUP($A15,'Exports, FOB'!$B:$AE,Y$1,FALSE)+VLOOKUP($A15,'Imports, CIF'!$B:$AE,Y$1,FALSE)</f>
        <v>4238.6442230000002</v>
      </c>
      <c r="Z15" s="25">
        <f>VLOOKUP($A15,'Exports, FOB'!$B:$AE,Z$1,FALSE)+VLOOKUP($A15,'Imports, CIF'!$B:$AE,Z$1,FALSE)</f>
        <v>3436.907232</v>
      </c>
      <c r="AA15" s="25">
        <f>VLOOKUP($A15,'Exports, FOB'!$B:$AE,AA$1,FALSE)+VLOOKUP($A15,'Imports, CIF'!$B:$AE,AA$1,FALSE)</f>
        <v>3113.8070239999997</v>
      </c>
      <c r="AB15" s="25">
        <f>VLOOKUP($A15,'Exports, FOB'!$B:$AE,AB$1,FALSE)+VLOOKUP($A15,'Imports, CIF'!$B:$AE,AB$1,FALSE)</f>
        <v>3393.1370550000001</v>
      </c>
      <c r="AC15" s="25">
        <f>VLOOKUP($A15,'Exports, FOB'!$B:$AE,AC$1,FALSE)+VLOOKUP($A15,'Imports, CIF'!$B:$AE,AC$1,FALSE)</f>
        <v>3571.8593310000001</v>
      </c>
      <c r="AD15" s="25">
        <f>VLOOKUP($A15,'Exports, FOB'!$B:$AE,AD$1,FALSE)+VLOOKUP($A15,'Imports, CIF'!$B:$AE,AD$1,FALSE)</f>
        <v>3568.5097340000002</v>
      </c>
    </row>
    <row r="16" spans="1:30" x14ac:dyDescent="0.15">
      <c r="A16" s="26" t="s">
        <v>64</v>
      </c>
      <c r="B16" s="25">
        <f>VLOOKUP($A16,'Exports, FOB'!$B:$AE,B$1,FALSE)+VLOOKUP($A16,'Imports, CIF'!$B:$AE,B$1,FALSE)</f>
        <v>8174.79867939008</v>
      </c>
      <c r="C16" s="25">
        <f>VLOOKUP($A16,'Exports, FOB'!$B:$AE,C$1,FALSE)+VLOOKUP($A16,'Imports, CIF'!$B:$AE,C$1,FALSE)</f>
        <v>7844.4744607839693</v>
      </c>
      <c r="D16" s="25">
        <f>VLOOKUP($A16,'Exports, FOB'!$B:$AE,D$1,FALSE)+VLOOKUP($A16,'Imports, CIF'!$B:$AE,D$1,FALSE)</f>
        <v>7017.7217340205007</v>
      </c>
      <c r="E16" s="25">
        <f>VLOOKUP($A16,'Exports, FOB'!$B:$AE,E$1,FALSE)+VLOOKUP($A16,'Imports, CIF'!$B:$AE,E$1,FALSE)</f>
        <v>8003.7459221863901</v>
      </c>
      <c r="F16" s="25">
        <f>VLOOKUP($A16,'Exports, FOB'!$B:$AE,F$1,FALSE)+VLOOKUP($A16,'Imports, CIF'!$B:$AE,F$1,FALSE)</f>
        <v>9837.0936327400705</v>
      </c>
      <c r="G16" s="25">
        <f>VLOOKUP($A16,'Exports, FOB'!$B:$AE,G$1,FALSE)+VLOOKUP($A16,'Imports, CIF'!$B:$AE,G$1,FALSE)</f>
        <v>9555.4300271130705</v>
      </c>
      <c r="H16" s="25">
        <f>VLOOKUP($A16,'Exports, FOB'!$B:$AE,H$1,FALSE)+VLOOKUP($A16,'Imports, CIF'!$B:$AE,H$1,FALSE)</f>
        <v>8960.0908495343192</v>
      </c>
      <c r="I16" s="25">
        <f>VLOOKUP($A16,'Exports, FOB'!$B:$AE,I$1,FALSE)+VLOOKUP($A16,'Imports, CIF'!$B:$AE,I$1,FALSE)</f>
        <v>8778.4329763023325</v>
      </c>
      <c r="J16" s="25">
        <f>VLOOKUP($A16,'Exports, FOB'!$B:$AE,J$1,FALSE)+VLOOKUP($A16,'Imports, CIF'!$B:$AE,J$1,FALSE)</f>
        <v>9232.7400999999991</v>
      </c>
      <c r="K16" s="25">
        <f>VLOOKUP($A16,'Exports, FOB'!$B:$AE,K$1,FALSE)+VLOOKUP($A16,'Imports, CIF'!$B:$AE,K$1,FALSE)</f>
        <v>9939.8379510000013</v>
      </c>
      <c r="L16" s="25">
        <f>VLOOKUP($A16,'Exports, FOB'!$B:$AE,L$1,FALSE)+VLOOKUP($A16,'Imports, CIF'!$B:$AE,L$1,FALSE)</f>
        <v>9831.9559140000001</v>
      </c>
      <c r="M16" s="25">
        <f>VLOOKUP($A16,'Exports, FOB'!$B:$AE,M$1,FALSE)+VLOOKUP($A16,'Imports, CIF'!$B:$AE,M$1,FALSE)</f>
        <v>9261.6571239999994</v>
      </c>
      <c r="N16" s="25">
        <f>VLOOKUP($A16,'Exports, FOB'!$B:$AE,N$1,FALSE)+VLOOKUP($A16,'Imports, CIF'!$B:$AE,N$1,FALSE)</f>
        <v>10865.472997000001</v>
      </c>
      <c r="O16" s="25">
        <f>VLOOKUP($A16,'Exports, FOB'!$B:$AE,O$1,FALSE)+VLOOKUP($A16,'Imports, CIF'!$B:$AE,O$1,FALSE)</f>
        <v>12243.497582</v>
      </c>
      <c r="P16" s="25">
        <f>VLOOKUP($A16,'Exports, FOB'!$B:$AE,P$1,FALSE)+VLOOKUP($A16,'Imports, CIF'!$B:$AE,P$1,FALSE)</f>
        <v>11849.888099</v>
      </c>
      <c r="Q16" s="25">
        <f>VLOOKUP($A16,'Exports, FOB'!$B:$AE,Q$1,FALSE)+VLOOKUP($A16,'Imports, CIF'!$B:$AE,Q$1,FALSE)</f>
        <v>12455.661973999999</v>
      </c>
      <c r="R16" s="25">
        <f>VLOOKUP($A16,'Exports, FOB'!$B:$AE,R$1,FALSE)+VLOOKUP($A16,'Imports, CIF'!$B:$AE,R$1,FALSE)</f>
        <v>13220.903915000001</v>
      </c>
      <c r="S16" s="25">
        <f>VLOOKUP($A16,'Exports, FOB'!$B:$AE,S$1,FALSE)+VLOOKUP($A16,'Imports, CIF'!$B:$AE,S$1,FALSE)</f>
        <v>13637.638878000002</v>
      </c>
      <c r="T16" s="25">
        <f>VLOOKUP($A16,'Exports, FOB'!$B:$AE,T$1,FALSE)+VLOOKUP($A16,'Imports, CIF'!$B:$AE,T$1,FALSE)</f>
        <v>10583.45177</v>
      </c>
      <c r="U16" s="25">
        <f>VLOOKUP($A16,'Exports, FOB'!$B:$AE,U$1,FALSE)+VLOOKUP($A16,'Imports, CIF'!$B:$AE,U$1,FALSE)</f>
        <v>10990.887394000001</v>
      </c>
      <c r="V16" s="25">
        <f>VLOOKUP($A16,'Exports, FOB'!$B:$AE,V$1,FALSE)+VLOOKUP($A16,'Imports, CIF'!$B:$AE,V$1,FALSE)</f>
        <v>12447.427479</v>
      </c>
      <c r="W16" s="25">
        <f>VLOOKUP($A16,'Exports, FOB'!$B:$AE,W$1,FALSE)+VLOOKUP($A16,'Imports, CIF'!$B:$AE,W$1,FALSE)</f>
        <v>11339.180952999999</v>
      </c>
      <c r="X16" s="25">
        <f>VLOOKUP($A16,'Exports, FOB'!$B:$AE,X$1,FALSE)+VLOOKUP($A16,'Imports, CIF'!$B:$AE,X$1,FALSE)</f>
        <v>11399.524475999999</v>
      </c>
      <c r="Y16" s="25">
        <f>VLOOKUP($A16,'Exports, FOB'!$B:$AE,Y$1,FALSE)+VLOOKUP($A16,'Imports, CIF'!$B:$AE,Y$1,FALSE)</f>
        <v>10723.171329999999</v>
      </c>
      <c r="Z16" s="25">
        <f>VLOOKUP($A16,'Exports, FOB'!$B:$AE,Z$1,FALSE)+VLOOKUP($A16,'Imports, CIF'!$B:$AE,Z$1,FALSE)</f>
        <v>9566.7211019999995</v>
      </c>
      <c r="AA16" s="25">
        <f>VLOOKUP($A16,'Exports, FOB'!$B:$AE,AA$1,FALSE)+VLOOKUP($A16,'Imports, CIF'!$B:$AE,AA$1,FALSE)</f>
        <v>11115.567320999999</v>
      </c>
      <c r="AB16" s="25">
        <f>VLOOKUP($A16,'Exports, FOB'!$B:$AE,AB$1,FALSE)+VLOOKUP($A16,'Imports, CIF'!$B:$AE,AB$1,FALSE)</f>
        <v>12113.369531</v>
      </c>
      <c r="AC16" s="25">
        <f>VLOOKUP($A16,'Exports, FOB'!$B:$AE,AC$1,FALSE)+VLOOKUP($A16,'Imports, CIF'!$B:$AE,AC$1,FALSE)</f>
        <v>12078.976414000001</v>
      </c>
      <c r="AD16" s="25">
        <f>VLOOKUP($A16,'Exports, FOB'!$B:$AE,AD$1,FALSE)+VLOOKUP($A16,'Imports, CIF'!$B:$AE,AD$1,FALSE)</f>
        <v>13235.713027999998</v>
      </c>
    </row>
    <row r="17" spans="1:30" x14ac:dyDescent="0.15">
      <c r="A17" s="26" t="s">
        <v>65</v>
      </c>
      <c r="B17" s="25">
        <f>VLOOKUP($A17,'Exports, FOB'!$B:$AE,B$1,FALSE)+VLOOKUP($A17,'Imports, CIF'!$B:$AE,B$1,FALSE)</f>
        <v>2208.0238543966761</v>
      </c>
      <c r="C17" s="25">
        <f>VLOOKUP($A17,'Exports, FOB'!$B:$AE,C$1,FALSE)+VLOOKUP($A17,'Imports, CIF'!$B:$AE,C$1,FALSE)</f>
        <v>2144.2428654422129</v>
      </c>
      <c r="D17" s="25">
        <f>VLOOKUP($A17,'Exports, FOB'!$B:$AE,D$1,FALSE)+VLOOKUP($A17,'Imports, CIF'!$B:$AE,D$1,FALSE)</f>
        <v>1977.1270121634811</v>
      </c>
      <c r="E17" s="25">
        <f>VLOOKUP($A17,'Exports, FOB'!$B:$AE,E$1,FALSE)+VLOOKUP($A17,'Imports, CIF'!$B:$AE,E$1,FALSE)</f>
        <v>2593.491892766182</v>
      </c>
      <c r="F17" s="25">
        <f>VLOOKUP($A17,'Exports, FOB'!$B:$AE,F$1,FALSE)+VLOOKUP($A17,'Imports, CIF'!$B:$AE,F$1,FALSE)</f>
        <v>3387.0014688908404</v>
      </c>
      <c r="G17" s="25">
        <f>VLOOKUP($A17,'Exports, FOB'!$B:$AE,G$1,FALSE)+VLOOKUP($A17,'Imports, CIF'!$B:$AE,G$1,FALSE)</f>
        <v>3850.8718562800595</v>
      </c>
      <c r="H17" s="25">
        <f>VLOOKUP($A17,'Exports, FOB'!$B:$AE,H$1,FALSE)+VLOOKUP($A17,'Imports, CIF'!$B:$AE,H$1,FALSE)</f>
        <v>3504.5208765816105</v>
      </c>
      <c r="I17" s="25">
        <f>VLOOKUP($A17,'Exports, FOB'!$B:$AE,I$1,FALSE)+VLOOKUP($A17,'Imports, CIF'!$B:$AE,I$1,FALSE)</f>
        <v>2755.1781132008855</v>
      </c>
      <c r="J17" s="25">
        <f>VLOOKUP($A17,'Exports, FOB'!$B:$AE,J$1,FALSE)+VLOOKUP($A17,'Imports, CIF'!$B:$AE,J$1,FALSE)</f>
        <v>3133.3885</v>
      </c>
      <c r="K17" s="25">
        <f>VLOOKUP($A17,'Exports, FOB'!$B:$AE,K$1,FALSE)+VLOOKUP($A17,'Imports, CIF'!$B:$AE,K$1,FALSE)</f>
        <v>3759.1256539999999</v>
      </c>
      <c r="L17" s="25">
        <f>VLOOKUP($A17,'Exports, FOB'!$B:$AE,L$1,FALSE)+VLOOKUP($A17,'Imports, CIF'!$B:$AE,L$1,FALSE)</f>
        <v>3935.2145260000002</v>
      </c>
      <c r="M17" s="25">
        <f>VLOOKUP($A17,'Exports, FOB'!$B:$AE,M$1,FALSE)+VLOOKUP($A17,'Imports, CIF'!$B:$AE,M$1,FALSE)</f>
        <v>4349.0555050000003</v>
      </c>
      <c r="N17" s="25">
        <f>VLOOKUP($A17,'Exports, FOB'!$B:$AE,N$1,FALSE)+VLOOKUP($A17,'Imports, CIF'!$B:$AE,N$1,FALSE)</f>
        <v>5208.8395259999998</v>
      </c>
      <c r="O17" s="25">
        <f>VLOOKUP($A17,'Exports, FOB'!$B:$AE,O$1,FALSE)+VLOOKUP($A17,'Imports, CIF'!$B:$AE,O$1,FALSE)</f>
        <v>6277.4686510000001</v>
      </c>
      <c r="P17" s="25">
        <f>VLOOKUP($A17,'Exports, FOB'!$B:$AE,P$1,FALSE)+VLOOKUP($A17,'Imports, CIF'!$B:$AE,P$1,FALSE)</f>
        <v>7426.863601</v>
      </c>
      <c r="Q17" s="25">
        <f>VLOOKUP($A17,'Exports, FOB'!$B:$AE,Q$1,FALSE)+VLOOKUP($A17,'Imports, CIF'!$B:$AE,Q$1,FALSE)</f>
        <v>7443.3858360000004</v>
      </c>
      <c r="R17" s="25">
        <f>VLOOKUP($A17,'Exports, FOB'!$B:$AE,R$1,FALSE)+VLOOKUP($A17,'Imports, CIF'!$B:$AE,R$1,FALSE)</f>
        <v>7838.6315610000001</v>
      </c>
      <c r="S17" s="25">
        <f>VLOOKUP($A17,'Exports, FOB'!$B:$AE,S$1,FALSE)+VLOOKUP($A17,'Imports, CIF'!$B:$AE,S$1,FALSE)</f>
        <v>8319.9802220000001</v>
      </c>
      <c r="T17" s="25">
        <f>VLOOKUP($A17,'Exports, FOB'!$B:$AE,T$1,FALSE)+VLOOKUP($A17,'Imports, CIF'!$B:$AE,T$1,FALSE)</f>
        <v>6049.1151730000001</v>
      </c>
      <c r="U17" s="25">
        <f>VLOOKUP($A17,'Exports, FOB'!$B:$AE,U$1,FALSE)+VLOOKUP($A17,'Imports, CIF'!$B:$AE,U$1,FALSE)</f>
        <v>7286.1238439999997</v>
      </c>
      <c r="V17" s="25">
        <f>VLOOKUP($A17,'Exports, FOB'!$B:$AE,V$1,FALSE)+VLOOKUP($A17,'Imports, CIF'!$B:$AE,V$1,FALSE)</f>
        <v>8615.1047180000005</v>
      </c>
      <c r="W17" s="25">
        <f>VLOOKUP($A17,'Exports, FOB'!$B:$AE,W$1,FALSE)+VLOOKUP($A17,'Imports, CIF'!$B:$AE,W$1,FALSE)</f>
        <v>8077.0298550000007</v>
      </c>
      <c r="X17" s="25">
        <f>VLOOKUP($A17,'Exports, FOB'!$B:$AE,X$1,FALSE)+VLOOKUP($A17,'Imports, CIF'!$B:$AE,X$1,FALSE)</f>
        <v>8154.6227220000001</v>
      </c>
      <c r="Y17" s="25">
        <f>VLOOKUP($A17,'Exports, FOB'!$B:$AE,Y$1,FALSE)+VLOOKUP($A17,'Imports, CIF'!$B:$AE,Y$1,FALSE)</f>
        <v>8634.4605479999991</v>
      </c>
      <c r="Z17" s="25">
        <f>VLOOKUP($A17,'Exports, FOB'!$B:$AE,Z$1,FALSE)+VLOOKUP($A17,'Imports, CIF'!$B:$AE,Z$1,FALSE)</f>
        <v>8531.4803520000005</v>
      </c>
      <c r="AA17" s="25">
        <f>VLOOKUP($A17,'Exports, FOB'!$B:$AE,AA$1,FALSE)+VLOOKUP($A17,'Imports, CIF'!$B:$AE,AA$1,FALSE)</f>
        <v>7691.1449480000001</v>
      </c>
      <c r="AB17" s="25">
        <f>VLOOKUP($A17,'Exports, FOB'!$B:$AE,AB$1,FALSE)+VLOOKUP($A17,'Imports, CIF'!$B:$AE,AB$1,FALSE)</f>
        <v>8695.759188</v>
      </c>
      <c r="AC17" s="25">
        <f>VLOOKUP($A17,'Exports, FOB'!$B:$AE,AC$1,FALSE)+VLOOKUP($A17,'Imports, CIF'!$B:$AE,AC$1,FALSE)</f>
        <v>10177.468067</v>
      </c>
      <c r="AD17" s="25">
        <f>VLOOKUP($A17,'Exports, FOB'!$B:$AE,AD$1,FALSE)+VLOOKUP($A17,'Imports, CIF'!$B:$AE,AD$1,FALSE)</f>
        <v>9620.5167230000006</v>
      </c>
    </row>
    <row r="18" spans="1:30" x14ac:dyDescent="0.15">
      <c r="A18" s="26" t="s">
        <v>91</v>
      </c>
      <c r="B18" s="25">
        <f>VLOOKUP($A18,'Exports, FOB'!$B:$AE,B$1,FALSE)+VLOOKUP($A18,'Imports, CIF'!$B:$AE,B$1,FALSE)</f>
        <v>763.59687439200115</v>
      </c>
      <c r="C18" s="25">
        <f>VLOOKUP($A18,'Exports, FOB'!$B:$AE,C$1,FALSE)+VLOOKUP($A18,'Imports, CIF'!$B:$AE,C$1,FALSE)</f>
        <v>892.67945091101603</v>
      </c>
      <c r="D18" s="25">
        <f>VLOOKUP($A18,'Exports, FOB'!$B:$AE,D$1,FALSE)+VLOOKUP($A18,'Imports, CIF'!$B:$AE,D$1,FALSE)</f>
        <v>1010.398527293009</v>
      </c>
      <c r="E18" s="25">
        <f>VLOOKUP($A18,'Exports, FOB'!$B:$AE,E$1,FALSE)+VLOOKUP($A18,'Imports, CIF'!$B:$AE,E$1,FALSE)</f>
        <v>1108.0095207822792</v>
      </c>
      <c r="F18" s="25">
        <f>VLOOKUP($A18,'Exports, FOB'!$B:$AE,F$1,FALSE)+VLOOKUP($A18,'Imports, CIF'!$B:$AE,F$1,FALSE)</f>
        <v>1612.3098646277069</v>
      </c>
      <c r="G18" s="25">
        <f>VLOOKUP($A18,'Exports, FOB'!$B:$AE,G$1,FALSE)+VLOOKUP($A18,'Imports, CIF'!$B:$AE,G$1,FALSE)</f>
        <v>1753.1264763861</v>
      </c>
      <c r="H18" s="25">
        <f>VLOOKUP($A18,'Exports, FOB'!$B:$AE,H$1,FALSE)+VLOOKUP($A18,'Imports, CIF'!$B:$AE,H$1,FALSE)</f>
        <v>1863.1771924442889</v>
      </c>
      <c r="I18" s="25">
        <f>VLOOKUP($A18,'Exports, FOB'!$B:$AE,I$1,FALSE)+VLOOKUP($A18,'Imports, CIF'!$B:$AE,I$1,FALSE)</f>
        <v>1120.9281540500599</v>
      </c>
      <c r="J18" s="25">
        <f>VLOOKUP($A18,'Exports, FOB'!$B:$AE,J$1,FALSE)+VLOOKUP($A18,'Imports, CIF'!$B:$AE,J$1,FALSE)</f>
        <v>1248.0619999999999</v>
      </c>
      <c r="K18" s="25">
        <f>VLOOKUP($A18,'Exports, FOB'!$B:$AE,K$1,FALSE)+VLOOKUP($A18,'Imports, CIF'!$B:$AE,K$1,FALSE)</f>
        <v>1522.8362910000001</v>
      </c>
      <c r="L18" s="25">
        <f>VLOOKUP($A18,'Exports, FOB'!$B:$AE,L$1,FALSE)+VLOOKUP($A18,'Imports, CIF'!$B:$AE,L$1,FALSE)</f>
        <v>1583.6323130000001</v>
      </c>
      <c r="M18" s="25">
        <f>VLOOKUP($A18,'Exports, FOB'!$B:$AE,M$1,FALSE)+VLOOKUP($A18,'Imports, CIF'!$B:$AE,M$1,FALSE)</f>
        <v>1409.8114030000002</v>
      </c>
      <c r="N18" s="25">
        <f>VLOOKUP($A18,'Exports, FOB'!$B:$AE,N$1,FALSE)+VLOOKUP($A18,'Imports, CIF'!$B:$AE,N$1,FALSE)</f>
        <v>1634.114579</v>
      </c>
      <c r="O18" s="25">
        <f>VLOOKUP($A18,'Exports, FOB'!$B:$AE,O$1,FALSE)+VLOOKUP($A18,'Imports, CIF'!$B:$AE,O$1,FALSE)</f>
        <v>1918.3835669999999</v>
      </c>
      <c r="P18" s="25">
        <f>VLOOKUP($A18,'Exports, FOB'!$B:$AE,P$1,FALSE)+VLOOKUP($A18,'Imports, CIF'!$B:$AE,P$1,FALSE)</f>
        <v>1816.685162</v>
      </c>
      <c r="Q18" s="25">
        <f>VLOOKUP($A18,'Exports, FOB'!$B:$AE,Q$1,FALSE)+VLOOKUP($A18,'Imports, CIF'!$B:$AE,Q$1,FALSE)</f>
        <v>2105.1176820000001</v>
      </c>
      <c r="R18" s="25">
        <f>VLOOKUP($A18,'Exports, FOB'!$B:$AE,R$1,FALSE)+VLOOKUP($A18,'Imports, CIF'!$B:$AE,R$1,FALSE)</f>
        <v>2257.2876339999998</v>
      </c>
      <c r="S18" s="25">
        <f>VLOOKUP($A18,'Exports, FOB'!$B:$AE,S$1,FALSE)+VLOOKUP($A18,'Imports, CIF'!$B:$AE,S$1,FALSE)</f>
        <v>2210.535652</v>
      </c>
      <c r="T18" s="25">
        <f>VLOOKUP($A18,'Exports, FOB'!$B:$AE,T$1,FALSE)+VLOOKUP($A18,'Imports, CIF'!$B:$AE,T$1,FALSE)</f>
        <v>1958.75882</v>
      </c>
      <c r="U18" s="25">
        <f>VLOOKUP($A18,'Exports, FOB'!$B:$AE,U$1,FALSE)+VLOOKUP($A18,'Imports, CIF'!$B:$AE,U$1,FALSE)</f>
        <v>2173.7672110000003</v>
      </c>
      <c r="V18" s="25">
        <f>VLOOKUP($A18,'Exports, FOB'!$B:$AE,V$1,FALSE)+VLOOKUP($A18,'Imports, CIF'!$B:$AE,V$1,FALSE)</f>
        <v>2412.4178629999997</v>
      </c>
      <c r="W18" s="25">
        <f>VLOOKUP($A18,'Exports, FOB'!$B:$AE,W$1,FALSE)+VLOOKUP($A18,'Imports, CIF'!$B:$AE,W$1,FALSE)</f>
        <v>2310.937527</v>
      </c>
      <c r="X18" s="25">
        <f>VLOOKUP($A18,'Exports, FOB'!$B:$AE,X$1,FALSE)+VLOOKUP($A18,'Imports, CIF'!$B:$AE,X$1,FALSE)</f>
        <v>2398.6800039999998</v>
      </c>
      <c r="Y18" s="25">
        <f>VLOOKUP($A18,'Exports, FOB'!$B:$AE,Y$1,FALSE)+VLOOKUP($A18,'Imports, CIF'!$B:$AE,Y$1,FALSE)</f>
        <v>2460.0351259999998</v>
      </c>
      <c r="Z18" s="25">
        <f>VLOOKUP($A18,'Exports, FOB'!$B:$AE,Z$1,FALSE)+VLOOKUP($A18,'Imports, CIF'!$B:$AE,Z$1,FALSE)</f>
        <v>2046.0895009999999</v>
      </c>
      <c r="AA18" s="25">
        <f>VLOOKUP($A18,'Exports, FOB'!$B:$AE,AA$1,FALSE)+VLOOKUP($A18,'Imports, CIF'!$B:$AE,AA$1,FALSE)</f>
        <v>2232.5421900000001</v>
      </c>
      <c r="AB18" s="25">
        <f>VLOOKUP($A18,'Exports, FOB'!$B:$AE,AB$1,FALSE)+VLOOKUP($A18,'Imports, CIF'!$B:$AE,AB$1,FALSE)</f>
        <v>2568.047431</v>
      </c>
      <c r="AC18" s="25">
        <f>VLOOKUP($A18,'Exports, FOB'!$B:$AE,AC$1,FALSE)+VLOOKUP($A18,'Imports, CIF'!$B:$AE,AC$1,FALSE)</f>
        <v>2695.4694820000004</v>
      </c>
      <c r="AD18" s="25">
        <f>VLOOKUP($A18,'Exports, FOB'!$B:$AE,AD$1,FALSE)+VLOOKUP($A18,'Imports, CIF'!$B:$AE,AD$1,FALSE)</f>
        <v>2739.4908420000002</v>
      </c>
    </row>
    <row r="19" spans="1:30" x14ac:dyDescent="0.15">
      <c r="A19" s="26" t="s">
        <v>243</v>
      </c>
      <c r="B19" s="25">
        <f>VLOOKUP($A19,'Exports, FOB'!$B:$AE,B$1,FALSE)+VLOOKUP($A19,'Imports, CIF'!$B:$AE,B$1,FALSE)</f>
        <v>865.19646495906181</v>
      </c>
      <c r="C19" s="25">
        <f>VLOOKUP($A19,'Exports, FOB'!$B:$AE,C$1,FALSE)+VLOOKUP($A19,'Imports, CIF'!$B:$AE,C$1,FALSE)</f>
        <v>1050.8758403326831</v>
      </c>
      <c r="D19" s="25">
        <f>VLOOKUP($A19,'Exports, FOB'!$B:$AE,D$1,FALSE)+VLOOKUP($A19,'Imports, CIF'!$B:$AE,D$1,FALSE)</f>
        <v>886.78010056153528</v>
      </c>
      <c r="E19" s="25">
        <f>VLOOKUP($A19,'Exports, FOB'!$B:$AE,E$1,FALSE)+VLOOKUP($A19,'Imports, CIF'!$B:$AE,E$1,FALSE)</f>
        <v>1027.1896925213221</v>
      </c>
      <c r="F19" s="25">
        <f>VLOOKUP($A19,'Exports, FOB'!$B:$AE,F$1,FALSE)+VLOOKUP($A19,'Imports, CIF'!$B:$AE,F$1,FALSE)</f>
        <v>965.63753518861199</v>
      </c>
      <c r="G19" s="25">
        <f>VLOOKUP($A19,'Exports, FOB'!$B:$AE,G$1,FALSE)+VLOOKUP($A19,'Imports, CIF'!$B:$AE,G$1,FALSE)</f>
        <v>1076.3397984927863</v>
      </c>
      <c r="H19" s="25">
        <f>VLOOKUP($A19,'Exports, FOB'!$B:$AE,H$1,FALSE)+VLOOKUP($A19,'Imports, CIF'!$B:$AE,H$1,FALSE)</f>
        <v>1419.2670523375568</v>
      </c>
      <c r="I19" s="25">
        <f>VLOOKUP($A19,'Exports, FOB'!$B:$AE,I$1,FALSE)+VLOOKUP($A19,'Imports, CIF'!$B:$AE,I$1,FALSE)</f>
        <v>1558.6089907547332</v>
      </c>
      <c r="J19" s="25">
        <f>VLOOKUP($A19,'Exports, FOB'!$B:$AE,J$1,FALSE)+VLOOKUP($A19,'Imports, CIF'!$B:$AE,J$1,FALSE)</f>
        <v>1551.5206000000001</v>
      </c>
      <c r="K19" s="25">
        <f>VLOOKUP($A19,'Exports, FOB'!$B:$AE,K$1,FALSE)+VLOOKUP($A19,'Imports, CIF'!$B:$AE,K$1,FALSE)</f>
        <v>1995.7154289999999</v>
      </c>
      <c r="L19" s="25">
        <f>VLOOKUP($A19,'Exports, FOB'!$B:$AE,L$1,FALSE)+VLOOKUP($A19,'Imports, CIF'!$B:$AE,L$1,FALSE)</f>
        <v>2043.8196830000002</v>
      </c>
      <c r="M19" s="25">
        <f>VLOOKUP($A19,'Exports, FOB'!$B:$AE,M$1,FALSE)+VLOOKUP($A19,'Imports, CIF'!$B:$AE,M$1,FALSE)</f>
        <v>2073.3543330000002</v>
      </c>
      <c r="N19" s="25">
        <f>VLOOKUP($A19,'Exports, FOB'!$B:$AE,N$1,FALSE)+VLOOKUP($A19,'Imports, CIF'!$B:$AE,N$1,FALSE)</f>
        <v>2398.9795039999999</v>
      </c>
      <c r="O19" s="25">
        <f>VLOOKUP($A19,'Exports, FOB'!$B:$AE,O$1,FALSE)+VLOOKUP($A19,'Imports, CIF'!$B:$AE,O$1,FALSE)</f>
        <v>2627.8775289999999</v>
      </c>
      <c r="P19" s="25">
        <f>VLOOKUP($A19,'Exports, FOB'!$B:$AE,P$1,FALSE)+VLOOKUP($A19,'Imports, CIF'!$B:$AE,P$1,FALSE)</f>
        <v>3033.3358290000001</v>
      </c>
      <c r="Q19" s="25">
        <f>VLOOKUP($A19,'Exports, FOB'!$B:$AE,Q$1,FALSE)+VLOOKUP($A19,'Imports, CIF'!$B:$AE,Q$1,FALSE)</f>
        <v>3601.7213590000001</v>
      </c>
      <c r="R19" s="25">
        <f>VLOOKUP($A19,'Exports, FOB'!$B:$AE,R$1,FALSE)+VLOOKUP($A19,'Imports, CIF'!$B:$AE,R$1,FALSE)</f>
        <v>5269.9921190000005</v>
      </c>
      <c r="S19" s="25">
        <f>VLOOKUP($A19,'Exports, FOB'!$B:$AE,S$1,FALSE)+VLOOKUP($A19,'Imports, CIF'!$B:$AE,S$1,FALSE)</f>
        <v>5009.4791059999998</v>
      </c>
      <c r="T19" s="25">
        <f>VLOOKUP($A19,'Exports, FOB'!$B:$AE,T$1,FALSE)+VLOOKUP($A19,'Imports, CIF'!$B:$AE,T$1,FALSE)</f>
        <v>3154.776034</v>
      </c>
      <c r="U19" s="25">
        <f>VLOOKUP($A19,'Exports, FOB'!$B:$AE,U$1,FALSE)+VLOOKUP($A19,'Imports, CIF'!$B:$AE,U$1,FALSE)</f>
        <v>4201.625078</v>
      </c>
      <c r="V19" s="25">
        <f>VLOOKUP($A19,'Exports, FOB'!$B:$AE,V$1,FALSE)+VLOOKUP($A19,'Imports, CIF'!$B:$AE,V$1,FALSE)</f>
        <v>5877.4579809999996</v>
      </c>
      <c r="W19" s="25">
        <f>VLOOKUP($A19,'Exports, FOB'!$B:$AE,W$1,FALSE)+VLOOKUP($A19,'Imports, CIF'!$B:$AE,W$1,FALSE)</f>
        <v>6137.0694520000006</v>
      </c>
      <c r="X19" s="25">
        <f>VLOOKUP($A19,'Exports, FOB'!$B:$AE,X$1,FALSE)+VLOOKUP($A19,'Imports, CIF'!$B:$AE,X$1,FALSE)</f>
        <v>5571.5060479999993</v>
      </c>
      <c r="Y19" s="25">
        <f>VLOOKUP($A19,'Exports, FOB'!$B:$AE,Y$1,FALSE)+VLOOKUP($A19,'Imports, CIF'!$B:$AE,Y$1,FALSE)</f>
        <v>5695.3357849999993</v>
      </c>
      <c r="Z19" s="25">
        <f>VLOOKUP($A19,'Exports, FOB'!$B:$AE,Z$1,FALSE)+VLOOKUP($A19,'Imports, CIF'!$B:$AE,Z$1,FALSE)</f>
        <v>5258.7409299999999</v>
      </c>
      <c r="AA19" s="25">
        <f>VLOOKUP($A19,'Exports, FOB'!$B:$AE,AA$1,FALSE)+VLOOKUP($A19,'Imports, CIF'!$B:$AE,AA$1,FALSE)</f>
        <v>5274.9231930000005</v>
      </c>
      <c r="AB19" s="25">
        <f>VLOOKUP($A19,'Exports, FOB'!$B:$AE,AB$1,FALSE)+VLOOKUP($A19,'Imports, CIF'!$B:$AE,AB$1,FALSE)</f>
        <v>5873.7227970000004</v>
      </c>
      <c r="AC19" s="25">
        <f>VLOOKUP($A19,'Exports, FOB'!$B:$AE,AC$1,FALSE)+VLOOKUP($A19,'Imports, CIF'!$B:$AE,AC$1,FALSE)</f>
        <v>6158.8335349999998</v>
      </c>
      <c r="AD19" s="25">
        <f>VLOOKUP($A19,'Exports, FOB'!$B:$AE,AD$1,FALSE)+VLOOKUP($A19,'Imports, CIF'!$B:$AE,AD$1,FALSE)</f>
        <v>5537.8947280000002</v>
      </c>
    </row>
    <row r="20" spans="1:30" x14ac:dyDescent="0.15">
      <c r="A20" s="26" t="s">
        <v>51</v>
      </c>
      <c r="B20" s="25">
        <f>VLOOKUP($A20,'Exports, FOB'!$B:$AE,B$1,FALSE)+VLOOKUP($A20,'Imports, CIF'!$B:$AE,B$1,FALSE)</f>
        <v>15842.659583743651</v>
      </c>
      <c r="C20" s="25">
        <f>VLOOKUP($A20,'Exports, FOB'!$B:$AE,C$1,FALSE)+VLOOKUP($A20,'Imports, CIF'!$B:$AE,C$1,FALSE)</f>
        <v>16729.332439374357</v>
      </c>
      <c r="D20" s="25">
        <f>VLOOKUP($A20,'Exports, FOB'!$B:$AE,D$1,FALSE)+VLOOKUP($A20,'Imports, CIF'!$B:$AE,D$1,FALSE)</f>
        <v>13129.368371823744</v>
      </c>
      <c r="E20" s="25">
        <f>VLOOKUP($A20,'Exports, FOB'!$B:$AE,E$1,FALSE)+VLOOKUP($A20,'Imports, CIF'!$B:$AE,E$1,FALSE)</f>
        <v>15005.206243862645</v>
      </c>
      <c r="F20" s="25">
        <f>VLOOKUP($A20,'Exports, FOB'!$B:$AE,F$1,FALSE)+VLOOKUP($A20,'Imports, CIF'!$B:$AE,F$1,FALSE)</f>
        <v>18364.31706664211</v>
      </c>
      <c r="G20" s="25">
        <f>VLOOKUP($A20,'Exports, FOB'!$B:$AE,G$1,FALSE)+VLOOKUP($A20,'Imports, CIF'!$B:$AE,G$1,FALSE)</f>
        <v>19739.557116813143</v>
      </c>
      <c r="H20" s="25">
        <f>VLOOKUP($A20,'Exports, FOB'!$B:$AE,H$1,FALSE)+VLOOKUP($A20,'Imports, CIF'!$B:$AE,H$1,FALSE)</f>
        <v>19594.272110671322</v>
      </c>
      <c r="I20" s="25">
        <f>VLOOKUP($A20,'Exports, FOB'!$B:$AE,I$1,FALSE)+VLOOKUP($A20,'Imports, CIF'!$B:$AE,I$1,FALSE)</f>
        <v>20310.059529159495</v>
      </c>
      <c r="J20" s="25">
        <f>VLOOKUP($A20,'Exports, FOB'!$B:$AE,J$1,FALSE)+VLOOKUP($A20,'Imports, CIF'!$B:$AE,J$1,FALSE)</f>
        <v>20662.423299999999</v>
      </c>
      <c r="K20" s="25">
        <f>VLOOKUP($A20,'Exports, FOB'!$B:$AE,K$1,FALSE)+VLOOKUP($A20,'Imports, CIF'!$B:$AE,K$1,FALSE)</f>
        <v>20612.179780999999</v>
      </c>
      <c r="L20" s="25">
        <f>VLOOKUP($A20,'Exports, FOB'!$B:$AE,L$1,FALSE)+VLOOKUP($A20,'Imports, CIF'!$B:$AE,L$1,FALSE)</f>
        <v>21357.480886000001</v>
      </c>
      <c r="M20" s="25">
        <f>VLOOKUP($A20,'Exports, FOB'!$B:$AE,M$1,FALSE)+VLOOKUP($A20,'Imports, CIF'!$B:$AE,M$1,FALSE)</f>
        <v>21142.667556</v>
      </c>
      <c r="N20" s="25">
        <f>VLOOKUP($A20,'Exports, FOB'!$B:$AE,N$1,FALSE)+VLOOKUP($A20,'Imports, CIF'!$B:$AE,N$1,FALSE)</f>
        <v>24666.477408999999</v>
      </c>
      <c r="O20" s="25">
        <f>VLOOKUP($A20,'Exports, FOB'!$B:$AE,O$1,FALSE)+VLOOKUP($A20,'Imports, CIF'!$B:$AE,O$1,FALSE)</f>
        <v>29339.098999000002</v>
      </c>
      <c r="P20" s="25">
        <f>VLOOKUP($A20,'Exports, FOB'!$B:$AE,P$1,FALSE)+VLOOKUP($A20,'Imports, CIF'!$B:$AE,P$1,FALSE)</f>
        <v>30792.973015</v>
      </c>
      <c r="Q20" s="25">
        <f>VLOOKUP($A20,'Exports, FOB'!$B:$AE,Q$1,FALSE)+VLOOKUP($A20,'Imports, CIF'!$B:$AE,Q$1,FALSE)</f>
        <v>34793.858590999997</v>
      </c>
      <c r="R20" s="25">
        <f>VLOOKUP($A20,'Exports, FOB'!$B:$AE,R$1,FALSE)+VLOOKUP($A20,'Imports, CIF'!$B:$AE,R$1,FALSE)</f>
        <v>40112.988788000002</v>
      </c>
      <c r="S20" s="25">
        <f>VLOOKUP($A20,'Exports, FOB'!$B:$AE,S$1,FALSE)+VLOOKUP($A20,'Imports, CIF'!$B:$AE,S$1,FALSE)</f>
        <v>43001.719848000001</v>
      </c>
      <c r="T20" s="25">
        <f>VLOOKUP($A20,'Exports, FOB'!$B:$AE,T$1,FALSE)+VLOOKUP($A20,'Imports, CIF'!$B:$AE,T$1,FALSE)</f>
        <v>33528.837979000004</v>
      </c>
      <c r="U20" s="25">
        <f>VLOOKUP($A20,'Exports, FOB'!$B:$AE,U$1,FALSE)+VLOOKUP($A20,'Imports, CIF'!$B:$AE,U$1,FALSE)</f>
        <v>37589.690323999996</v>
      </c>
      <c r="V20" s="25">
        <f>VLOOKUP($A20,'Exports, FOB'!$B:$AE,V$1,FALSE)+VLOOKUP($A20,'Imports, CIF'!$B:$AE,V$1,FALSE)</f>
        <v>41975.734661000002</v>
      </c>
      <c r="W20" s="25">
        <f>VLOOKUP($A20,'Exports, FOB'!$B:$AE,W$1,FALSE)+VLOOKUP($A20,'Imports, CIF'!$B:$AE,W$1,FALSE)</f>
        <v>38353.282370000001</v>
      </c>
      <c r="X20" s="25">
        <f>VLOOKUP($A20,'Exports, FOB'!$B:$AE,X$1,FALSE)+VLOOKUP($A20,'Imports, CIF'!$B:$AE,X$1,FALSE)</f>
        <v>39538.020119000001</v>
      </c>
      <c r="Y20" s="25">
        <f>VLOOKUP($A20,'Exports, FOB'!$B:$AE,Y$1,FALSE)+VLOOKUP($A20,'Imports, CIF'!$B:$AE,Y$1,FALSE)</f>
        <v>40057.529772000002</v>
      </c>
      <c r="Z20" s="25">
        <f>VLOOKUP($A20,'Exports, FOB'!$B:$AE,Z$1,FALSE)+VLOOKUP($A20,'Imports, CIF'!$B:$AE,Z$1,FALSE)</f>
        <v>33406.418656000002</v>
      </c>
      <c r="AA20" s="25">
        <f>VLOOKUP($A20,'Exports, FOB'!$B:$AE,AA$1,FALSE)+VLOOKUP($A20,'Imports, CIF'!$B:$AE,AA$1,FALSE)</f>
        <v>33056.302005999998</v>
      </c>
      <c r="AB20" s="25">
        <f>VLOOKUP($A20,'Exports, FOB'!$B:$AE,AB$1,FALSE)+VLOOKUP($A20,'Imports, CIF'!$B:$AE,AB$1,FALSE)</f>
        <v>37576.045021999998</v>
      </c>
      <c r="AC20" s="25">
        <f>VLOOKUP($A20,'Exports, FOB'!$B:$AE,AC$1,FALSE)+VLOOKUP($A20,'Imports, CIF'!$B:$AE,AC$1,FALSE)</f>
        <v>40569.813513000001</v>
      </c>
      <c r="AD20" s="25">
        <f>VLOOKUP($A20,'Exports, FOB'!$B:$AE,AD$1,FALSE)+VLOOKUP($A20,'Imports, CIF'!$B:$AE,AD$1,FALSE)</f>
        <v>38338.890849000003</v>
      </c>
    </row>
    <row r="21" spans="1:30" x14ac:dyDescent="0.15">
      <c r="A21" s="26" t="s">
        <v>66</v>
      </c>
      <c r="B21" s="25">
        <f>VLOOKUP($A21,'Exports, FOB'!$B:$AE,B$1,FALSE)+VLOOKUP($A21,'Imports, CIF'!$B:$AE,B$1,FALSE)</f>
        <v>304.94721788379309</v>
      </c>
      <c r="C21" s="25">
        <f>VLOOKUP($A21,'Exports, FOB'!$B:$AE,C$1,FALSE)+VLOOKUP($A21,'Imports, CIF'!$B:$AE,C$1,FALSE)</f>
        <v>315.54278155621307</v>
      </c>
      <c r="D21" s="25">
        <f>VLOOKUP($A21,'Exports, FOB'!$B:$AE,D$1,FALSE)+VLOOKUP($A21,'Imports, CIF'!$B:$AE,D$1,FALSE)</f>
        <v>348.07002680205602</v>
      </c>
      <c r="E21" s="25">
        <f>VLOOKUP($A21,'Exports, FOB'!$B:$AE,E$1,FALSE)+VLOOKUP($A21,'Imports, CIF'!$B:$AE,E$1,FALSE)</f>
        <v>382.61603409457609</v>
      </c>
      <c r="F21" s="25">
        <f>VLOOKUP($A21,'Exports, FOB'!$B:$AE,F$1,FALSE)+VLOOKUP($A21,'Imports, CIF'!$B:$AE,F$1,FALSE)</f>
        <v>466.68520197465307</v>
      </c>
      <c r="G21" s="25">
        <f>VLOOKUP($A21,'Exports, FOB'!$B:$AE,G$1,FALSE)+VLOOKUP($A21,'Imports, CIF'!$B:$AE,G$1,FALSE)</f>
        <v>549.681022474771</v>
      </c>
      <c r="H21" s="25">
        <f>VLOOKUP($A21,'Exports, FOB'!$B:$AE,H$1,FALSE)+VLOOKUP($A21,'Imports, CIF'!$B:$AE,H$1,FALSE)</f>
        <v>463.08056889267812</v>
      </c>
      <c r="I21" s="25">
        <f>VLOOKUP($A21,'Exports, FOB'!$B:$AE,I$1,FALSE)+VLOOKUP($A21,'Imports, CIF'!$B:$AE,I$1,FALSE)</f>
        <v>474.835391985353</v>
      </c>
      <c r="J21" s="25">
        <f>VLOOKUP($A21,'Exports, FOB'!$B:$AE,J$1,FALSE)+VLOOKUP($A21,'Imports, CIF'!$B:$AE,J$1,FALSE)</f>
        <v>431.3329</v>
      </c>
      <c r="K21" s="25">
        <f>VLOOKUP($A21,'Exports, FOB'!$B:$AE,K$1,FALSE)+VLOOKUP($A21,'Imports, CIF'!$B:$AE,K$1,FALSE)</f>
        <v>474.41641800000002</v>
      </c>
      <c r="L21" s="25">
        <f>VLOOKUP($A21,'Exports, FOB'!$B:$AE,L$1,FALSE)+VLOOKUP($A21,'Imports, CIF'!$B:$AE,L$1,FALSE)</f>
        <v>514.06329100000005</v>
      </c>
      <c r="M21" s="25">
        <f>VLOOKUP($A21,'Exports, FOB'!$B:$AE,M$1,FALSE)+VLOOKUP($A21,'Imports, CIF'!$B:$AE,M$1,FALSE)</f>
        <v>550.98268199999995</v>
      </c>
      <c r="N21" s="25">
        <f>VLOOKUP($A21,'Exports, FOB'!$B:$AE,N$1,FALSE)+VLOOKUP($A21,'Imports, CIF'!$B:$AE,N$1,FALSE)</f>
        <v>646.60348399999998</v>
      </c>
      <c r="O21" s="25">
        <f>VLOOKUP($A21,'Exports, FOB'!$B:$AE,O$1,FALSE)+VLOOKUP($A21,'Imports, CIF'!$B:$AE,O$1,FALSE)</f>
        <v>731.721768</v>
      </c>
      <c r="P21" s="25">
        <f>VLOOKUP($A21,'Exports, FOB'!$B:$AE,P$1,FALSE)+VLOOKUP($A21,'Imports, CIF'!$B:$AE,P$1,FALSE)</f>
        <v>825.47445700000003</v>
      </c>
      <c r="Q21" s="25">
        <f>VLOOKUP($A21,'Exports, FOB'!$B:$AE,Q$1,FALSE)+VLOOKUP($A21,'Imports, CIF'!$B:$AE,Q$1,FALSE)</f>
        <v>779.31552600000009</v>
      </c>
      <c r="R21" s="25">
        <f>VLOOKUP($A21,'Exports, FOB'!$B:$AE,R$1,FALSE)+VLOOKUP($A21,'Imports, CIF'!$B:$AE,R$1,FALSE)</f>
        <v>884.64317500000004</v>
      </c>
      <c r="S21" s="25">
        <f>VLOOKUP($A21,'Exports, FOB'!$B:$AE,S$1,FALSE)+VLOOKUP($A21,'Imports, CIF'!$B:$AE,S$1,FALSE)</f>
        <v>901.46429799999999</v>
      </c>
      <c r="T21" s="25">
        <f>VLOOKUP($A21,'Exports, FOB'!$B:$AE,T$1,FALSE)+VLOOKUP($A21,'Imports, CIF'!$B:$AE,T$1,FALSE)</f>
        <v>591.29131899999993</v>
      </c>
      <c r="U21" s="25">
        <f>VLOOKUP($A21,'Exports, FOB'!$B:$AE,U$1,FALSE)+VLOOKUP($A21,'Imports, CIF'!$B:$AE,U$1,FALSE)</f>
        <v>638.80740199999991</v>
      </c>
      <c r="V21" s="25">
        <f>VLOOKUP($A21,'Exports, FOB'!$B:$AE,V$1,FALSE)+VLOOKUP($A21,'Imports, CIF'!$B:$AE,V$1,FALSE)</f>
        <v>891.877882</v>
      </c>
      <c r="W21" s="25">
        <f>VLOOKUP($A21,'Exports, FOB'!$B:$AE,W$1,FALSE)+VLOOKUP($A21,'Imports, CIF'!$B:$AE,W$1,FALSE)</f>
        <v>777.54037399999993</v>
      </c>
      <c r="X21" s="25">
        <f>VLOOKUP($A21,'Exports, FOB'!$B:$AE,X$1,FALSE)+VLOOKUP($A21,'Imports, CIF'!$B:$AE,X$1,FALSE)</f>
        <v>847.29803900000002</v>
      </c>
      <c r="Y21" s="25">
        <f>VLOOKUP($A21,'Exports, FOB'!$B:$AE,Y$1,FALSE)+VLOOKUP($A21,'Imports, CIF'!$B:$AE,Y$1,FALSE)</f>
        <v>900.98494200000005</v>
      </c>
      <c r="Z21" s="25">
        <f>VLOOKUP($A21,'Exports, FOB'!$B:$AE,Z$1,FALSE)+VLOOKUP($A21,'Imports, CIF'!$B:$AE,Z$1,FALSE)</f>
        <v>764.38204500000006</v>
      </c>
      <c r="AA21" s="25">
        <f>VLOOKUP($A21,'Exports, FOB'!$B:$AE,AA$1,FALSE)+VLOOKUP($A21,'Imports, CIF'!$B:$AE,AA$1,FALSE)</f>
        <v>794.63330999999994</v>
      </c>
      <c r="AB21" s="25">
        <f>VLOOKUP($A21,'Exports, FOB'!$B:$AE,AB$1,FALSE)+VLOOKUP($A21,'Imports, CIF'!$B:$AE,AB$1,FALSE)</f>
        <v>867.89566300000001</v>
      </c>
      <c r="AC21" s="25">
        <f>VLOOKUP($A21,'Exports, FOB'!$B:$AE,AC$1,FALSE)+VLOOKUP($A21,'Imports, CIF'!$B:$AE,AC$1,FALSE)</f>
        <v>917.80851899999993</v>
      </c>
      <c r="AD21" s="25">
        <f>VLOOKUP($A21,'Exports, FOB'!$B:$AE,AD$1,FALSE)+VLOOKUP($A21,'Imports, CIF'!$B:$AE,AD$1,FALSE)</f>
        <v>863.369823</v>
      </c>
    </row>
    <row r="22" spans="1:30" x14ac:dyDescent="0.15">
      <c r="A22" s="26" t="s">
        <v>67</v>
      </c>
      <c r="B22" s="25">
        <f>VLOOKUP($A22,'Exports, FOB'!$B:$AE,B$1,FALSE)+VLOOKUP($A22,'Imports, CIF'!$B:$AE,B$1,FALSE)</f>
        <v>1385.8930991331627</v>
      </c>
      <c r="C22" s="25">
        <f>VLOOKUP($A22,'Exports, FOB'!$B:$AE,C$1,FALSE)+VLOOKUP($A22,'Imports, CIF'!$B:$AE,C$1,FALSE)</f>
        <v>1523.980076429516</v>
      </c>
      <c r="D22" s="25">
        <f>VLOOKUP($A22,'Exports, FOB'!$B:$AE,D$1,FALSE)+VLOOKUP($A22,'Imports, CIF'!$B:$AE,D$1,FALSE)</f>
        <v>1514.2370472131984</v>
      </c>
      <c r="E22" s="25">
        <f>VLOOKUP($A22,'Exports, FOB'!$B:$AE,E$1,FALSE)+VLOOKUP($A22,'Imports, CIF'!$B:$AE,E$1,FALSE)</f>
        <v>1522.8019597043917</v>
      </c>
      <c r="F22" s="25">
        <f>VLOOKUP($A22,'Exports, FOB'!$B:$AE,F$1,FALSE)+VLOOKUP($A22,'Imports, CIF'!$B:$AE,F$1,FALSE)</f>
        <v>1742.3557163658738</v>
      </c>
      <c r="G22" s="25">
        <f>VLOOKUP($A22,'Exports, FOB'!$B:$AE,G$1,FALSE)+VLOOKUP($A22,'Imports, CIF'!$B:$AE,G$1,FALSE)</f>
        <v>2152.3431811466698</v>
      </c>
      <c r="H22" s="25">
        <f>VLOOKUP($A22,'Exports, FOB'!$B:$AE,H$1,FALSE)+VLOOKUP($A22,'Imports, CIF'!$B:$AE,H$1,FALSE)</f>
        <v>2204.8446162759074</v>
      </c>
      <c r="I22" s="25">
        <f>VLOOKUP($A22,'Exports, FOB'!$B:$AE,I$1,FALSE)+VLOOKUP($A22,'Imports, CIF'!$B:$AE,I$1,FALSE)</f>
        <v>1965.502560943436</v>
      </c>
      <c r="J22" s="25">
        <f>VLOOKUP($A22,'Exports, FOB'!$B:$AE,J$1,FALSE)+VLOOKUP($A22,'Imports, CIF'!$B:$AE,J$1,FALSE)</f>
        <v>1784.4041999999999</v>
      </c>
      <c r="K22" s="25">
        <f>VLOOKUP($A22,'Exports, FOB'!$B:$AE,K$1,FALSE)+VLOOKUP($A22,'Imports, CIF'!$B:$AE,K$1,FALSE)</f>
        <v>1675.0302609999999</v>
      </c>
      <c r="L22" s="25">
        <f>VLOOKUP($A22,'Exports, FOB'!$B:$AE,L$1,FALSE)+VLOOKUP($A22,'Imports, CIF'!$B:$AE,L$1,FALSE)</f>
        <v>1907.88105</v>
      </c>
      <c r="M22" s="25">
        <f>VLOOKUP($A22,'Exports, FOB'!$B:$AE,M$1,FALSE)+VLOOKUP($A22,'Imports, CIF'!$B:$AE,M$1,FALSE)</f>
        <v>3028.028609</v>
      </c>
      <c r="N22" s="25">
        <f>VLOOKUP($A22,'Exports, FOB'!$B:$AE,N$1,FALSE)+VLOOKUP($A22,'Imports, CIF'!$B:$AE,N$1,FALSE)</f>
        <v>3663.4217849999995</v>
      </c>
      <c r="O22" s="25">
        <f>VLOOKUP($A22,'Exports, FOB'!$B:$AE,O$1,FALSE)+VLOOKUP($A22,'Imports, CIF'!$B:$AE,O$1,FALSE)</f>
        <v>3611.3603620000004</v>
      </c>
      <c r="P22" s="25">
        <f>VLOOKUP($A22,'Exports, FOB'!$B:$AE,P$1,FALSE)+VLOOKUP($A22,'Imports, CIF'!$B:$AE,P$1,FALSE)</f>
        <v>4038.9036180000003</v>
      </c>
      <c r="Q22" s="25">
        <f>VLOOKUP($A22,'Exports, FOB'!$B:$AE,Q$1,FALSE)+VLOOKUP($A22,'Imports, CIF'!$B:$AE,Q$1,FALSE)</f>
        <v>5436.3826509999999</v>
      </c>
      <c r="R22" s="25">
        <f>VLOOKUP($A22,'Exports, FOB'!$B:$AE,R$1,FALSE)+VLOOKUP($A22,'Imports, CIF'!$B:$AE,R$1,FALSE)</f>
        <v>5647.2655360000008</v>
      </c>
      <c r="S22" s="25">
        <f>VLOOKUP($A22,'Exports, FOB'!$B:$AE,S$1,FALSE)+VLOOKUP($A22,'Imports, CIF'!$B:$AE,S$1,FALSE)</f>
        <v>7089.2861940000003</v>
      </c>
      <c r="T22" s="25">
        <f>VLOOKUP($A22,'Exports, FOB'!$B:$AE,T$1,FALSE)+VLOOKUP($A22,'Imports, CIF'!$B:$AE,T$1,FALSE)</f>
        <v>4685.4379470000003</v>
      </c>
      <c r="U22" s="25">
        <f>VLOOKUP($A22,'Exports, FOB'!$B:$AE,U$1,FALSE)+VLOOKUP($A22,'Imports, CIF'!$B:$AE,U$1,FALSE)</f>
        <v>3778.1983890000001</v>
      </c>
      <c r="V22" s="25">
        <f>VLOOKUP($A22,'Exports, FOB'!$B:$AE,V$1,FALSE)+VLOOKUP($A22,'Imports, CIF'!$B:$AE,V$1,FALSE)</f>
        <v>4499.4310949999999</v>
      </c>
      <c r="W22" s="25">
        <f>VLOOKUP($A22,'Exports, FOB'!$B:$AE,W$1,FALSE)+VLOOKUP($A22,'Imports, CIF'!$B:$AE,W$1,FALSE)</f>
        <v>4130.5024659999999</v>
      </c>
      <c r="X22" s="25">
        <f>VLOOKUP($A22,'Exports, FOB'!$B:$AE,X$1,FALSE)+VLOOKUP($A22,'Imports, CIF'!$B:$AE,X$1,FALSE)</f>
        <v>4118.8501509999996</v>
      </c>
      <c r="Y22" s="25">
        <f>VLOOKUP($A22,'Exports, FOB'!$B:$AE,Y$1,FALSE)+VLOOKUP($A22,'Imports, CIF'!$B:$AE,Y$1,FALSE)</f>
        <v>3721.839375</v>
      </c>
      <c r="Z22" s="25">
        <f>VLOOKUP($A22,'Exports, FOB'!$B:$AE,Z$1,FALSE)+VLOOKUP($A22,'Imports, CIF'!$B:$AE,Z$1,FALSE)</f>
        <v>2775.9944139999998</v>
      </c>
      <c r="AA22" s="25">
        <f>VLOOKUP($A22,'Exports, FOB'!$B:$AE,AA$1,FALSE)+VLOOKUP($A22,'Imports, CIF'!$B:$AE,AA$1,FALSE)</f>
        <v>2442.3829260000002</v>
      </c>
      <c r="AB22" s="25">
        <f>VLOOKUP($A22,'Exports, FOB'!$B:$AE,AB$1,FALSE)+VLOOKUP($A22,'Imports, CIF'!$B:$AE,AB$1,FALSE)</f>
        <v>2876.7350660000002</v>
      </c>
      <c r="AC22" s="25">
        <f>VLOOKUP($A22,'Exports, FOB'!$B:$AE,AC$1,FALSE)+VLOOKUP($A22,'Imports, CIF'!$B:$AE,AC$1,FALSE)</f>
        <v>3705.5375910000002</v>
      </c>
      <c r="AD22" s="25">
        <f>VLOOKUP($A22,'Exports, FOB'!$B:$AE,AD$1,FALSE)+VLOOKUP($A22,'Imports, CIF'!$B:$AE,AD$1,FALSE)</f>
        <v>3350.4147039999998</v>
      </c>
    </row>
    <row r="23" spans="1:30" x14ac:dyDescent="0.15">
      <c r="A23" s="26" t="s">
        <v>249</v>
      </c>
      <c r="B23" s="25">
        <f>VLOOKUP($A23,'Exports, FOB'!$B:$AE,B$1,FALSE)+VLOOKUP($A23,'Imports, CIF'!$B:$AE,B$1,FALSE)</f>
        <v>388.23369274834022</v>
      </c>
      <c r="C23" s="25">
        <f>VLOOKUP($A23,'Exports, FOB'!$B:$AE,C$1,FALSE)+VLOOKUP($A23,'Imports, CIF'!$B:$AE,C$1,FALSE)</f>
        <v>310.01147484414582</v>
      </c>
      <c r="D23" s="25">
        <f>VLOOKUP($A23,'Exports, FOB'!$B:$AE,D$1,FALSE)+VLOOKUP($A23,'Imports, CIF'!$B:$AE,D$1,FALSE)</f>
        <v>265.6519765734655</v>
      </c>
      <c r="E23" s="25">
        <f>VLOOKUP($A23,'Exports, FOB'!$B:$AE,E$1,FALSE)+VLOOKUP($A23,'Imports, CIF'!$B:$AE,E$1,FALSE)</f>
        <v>372.65513112875499</v>
      </c>
      <c r="F23" s="25">
        <f>VLOOKUP($A23,'Exports, FOB'!$B:$AE,F$1,FALSE)+VLOOKUP($A23,'Imports, CIF'!$B:$AE,F$1,FALSE)</f>
        <v>468.66072809341102</v>
      </c>
      <c r="G23" s="25">
        <f>VLOOKUP($A23,'Exports, FOB'!$B:$AE,G$1,FALSE)+VLOOKUP($A23,'Imports, CIF'!$B:$AE,G$1,FALSE)</f>
        <v>425.31735515471905</v>
      </c>
      <c r="H23" s="25">
        <f>VLOOKUP($A23,'Exports, FOB'!$B:$AE,H$1,FALSE)+VLOOKUP($A23,'Imports, CIF'!$B:$AE,H$1,FALSE)</f>
        <v>454.16579382601708</v>
      </c>
      <c r="I23" s="25">
        <f>VLOOKUP($A23,'Exports, FOB'!$B:$AE,I$1,FALSE)+VLOOKUP($A23,'Imports, CIF'!$B:$AE,I$1,FALSE)</f>
        <v>353.59416940903503</v>
      </c>
      <c r="J23" s="25">
        <f>VLOOKUP($A23,'Exports, FOB'!$B:$AE,J$1,FALSE)+VLOOKUP($A23,'Imports, CIF'!$B:$AE,J$1,FALSE)</f>
        <v>272.07740000000001</v>
      </c>
      <c r="K23" s="25">
        <f>VLOOKUP($A23,'Exports, FOB'!$B:$AE,K$1,FALSE)+VLOOKUP($A23,'Imports, CIF'!$B:$AE,K$1,FALSE)</f>
        <v>265.95345099999997</v>
      </c>
      <c r="L23" s="25">
        <f>VLOOKUP($A23,'Exports, FOB'!$B:$AE,L$1,FALSE)+VLOOKUP($A23,'Imports, CIF'!$B:$AE,L$1,FALSE)</f>
        <v>260.20406600000001</v>
      </c>
      <c r="M23" s="25">
        <f>VLOOKUP($A23,'Exports, FOB'!$B:$AE,M$1,FALSE)+VLOOKUP($A23,'Imports, CIF'!$B:$AE,M$1,FALSE)</f>
        <v>335.17700400000001</v>
      </c>
      <c r="N23" s="25">
        <f>VLOOKUP($A23,'Exports, FOB'!$B:$AE,N$1,FALSE)+VLOOKUP($A23,'Imports, CIF'!$B:$AE,N$1,FALSE)</f>
        <v>357.71587799999998</v>
      </c>
      <c r="O23" s="25">
        <f>VLOOKUP($A23,'Exports, FOB'!$B:$AE,O$1,FALSE)+VLOOKUP($A23,'Imports, CIF'!$B:$AE,O$1,FALSE)</f>
        <v>459.82549200000005</v>
      </c>
      <c r="P23" s="25">
        <f>VLOOKUP($A23,'Exports, FOB'!$B:$AE,P$1,FALSE)+VLOOKUP($A23,'Imports, CIF'!$B:$AE,P$1,FALSE)</f>
        <v>588.708215</v>
      </c>
      <c r="Q23" s="25">
        <f>VLOOKUP($A23,'Exports, FOB'!$B:$AE,Q$1,FALSE)+VLOOKUP($A23,'Imports, CIF'!$B:$AE,Q$1,FALSE)</f>
        <v>979.48741599999994</v>
      </c>
      <c r="R23" s="25">
        <f>VLOOKUP($A23,'Exports, FOB'!$B:$AE,R$1,FALSE)+VLOOKUP($A23,'Imports, CIF'!$B:$AE,R$1,FALSE)</f>
        <v>1297.1282310000001</v>
      </c>
      <c r="S23" s="25">
        <f>VLOOKUP($A23,'Exports, FOB'!$B:$AE,S$1,FALSE)+VLOOKUP($A23,'Imports, CIF'!$B:$AE,S$1,FALSE)</f>
        <v>1578.6171380000001</v>
      </c>
      <c r="T23" s="25">
        <f>VLOOKUP($A23,'Exports, FOB'!$B:$AE,T$1,FALSE)+VLOOKUP($A23,'Imports, CIF'!$B:$AE,T$1,FALSE)</f>
        <v>954.43241899999998</v>
      </c>
      <c r="U23" s="25">
        <f>VLOOKUP($A23,'Exports, FOB'!$B:$AE,U$1,FALSE)+VLOOKUP($A23,'Imports, CIF'!$B:$AE,U$1,FALSE)</f>
        <v>1350.3288050000001</v>
      </c>
      <c r="V23" s="25">
        <f>VLOOKUP($A23,'Exports, FOB'!$B:$AE,V$1,FALSE)+VLOOKUP($A23,'Imports, CIF'!$B:$AE,V$1,FALSE)</f>
        <v>1884.1150870000001</v>
      </c>
      <c r="W23" s="25">
        <f>VLOOKUP($A23,'Exports, FOB'!$B:$AE,W$1,FALSE)+VLOOKUP($A23,'Imports, CIF'!$B:$AE,W$1,FALSE)</f>
        <v>1626.835247</v>
      </c>
      <c r="X23" s="25">
        <f>VLOOKUP($A23,'Exports, FOB'!$B:$AE,X$1,FALSE)+VLOOKUP($A23,'Imports, CIF'!$B:$AE,X$1,FALSE)</f>
        <v>1641.937234</v>
      </c>
      <c r="Y23" s="25">
        <f>VLOOKUP($A23,'Exports, FOB'!$B:$AE,Y$1,FALSE)+VLOOKUP($A23,'Imports, CIF'!$B:$AE,Y$1,FALSE)</f>
        <v>1204.224346</v>
      </c>
      <c r="Z23" s="25">
        <f>VLOOKUP($A23,'Exports, FOB'!$B:$AE,Z$1,FALSE)+VLOOKUP($A23,'Imports, CIF'!$B:$AE,Z$1,FALSE)</f>
        <v>1322.085693</v>
      </c>
      <c r="AA23" s="25">
        <f>VLOOKUP($A23,'Exports, FOB'!$B:$AE,AA$1,FALSE)+VLOOKUP($A23,'Imports, CIF'!$B:$AE,AA$1,FALSE)</f>
        <v>1078.9229330000001</v>
      </c>
      <c r="AB23" s="25">
        <f>VLOOKUP($A23,'Exports, FOB'!$B:$AE,AB$1,FALSE)+VLOOKUP($A23,'Imports, CIF'!$B:$AE,AB$1,FALSE)</f>
        <v>1330.2075030000001</v>
      </c>
      <c r="AC23" s="25">
        <f>VLOOKUP($A23,'Exports, FOB'!$B:$AE,AC$1,FALSE)+VLOOKUP($A23,'Imports, CIF'!$B:$AE,AC$1,FALSE)</f>
        <v>1272.9450889999998</v>
      </c>
      <c r="AD23" s="25">
        <f>VLOOKUP($A23,'Exports, FOB'!$B:$AE,AD$1,FALSE)+VLOOKUP($A23,'Imports, CIF'!$B:$AE,AD$1,FALSE)</f>
        <v>1240.8278529999998</v>
      </c>
    </row>
    <row r="24" spans="1:30" x14ac:dyDescent="0.15">
      <c r="A24" s="26" t="s">
        <v>102</v>
      </c>
      <c r="B24" s="25">
        <f>VLOOKUP($A24,'Exports, FOB'!$B:$AE,B$1,FALSE)+VLOOKUP($A24,'Imports, CIF'!$B:$AE,B$1,FALSE)</f>
        <v>240.28939911984401</v>
      </c>
      <c r="C24" s="25">
        <f>VLOOKUP($A24,'Exports, FOB'!$B:$AE,C$1,FALSE)+VLOOKUP($A24,'Imports, CIF'!$B:$AE,C$1,FALSE)</f>
        <v>355.61252497975903</v>
      </c>
      <c r="D24" s="25">
        <f>VLOOKUP($A24,'Exports, FOB'!$B:$AE,D$1,FALSE)+VLOOKUP($A24,'Imports, CIF'!$B:$AE,D$1,FALSE)</f>
        <v>351.47784474939192</v>
      </c>
      <c r="E24" s="25">
        <f>VLOOKUP($A24,'Exports, FOB'!$B:$AE,E$1,FALSE)+VLOOKUP($A24,'Imports, CIF'!$B:$AE,E$1,FALSE)</f>
        <v>382.75336404526092</v>
      </c>
      <c r="F24" s="25">
        <f>VLOOKUP($A24,'Exports, FOB'!$B:$AE,F$1,FALSE)+VLOOKUP($A24,'Imports, CIF'!$B:$AE,F$1,FALSE)</f>
        <v>494.06385761306501</v>
      </c>
      <c r="G24" s="25">
        <f>VLOOKUP($A24,'Exports, FOB'!$B:$AE,G$1,FALSE)+VLOOKUP($A24,'Imports, CIF'!$B:$AE,G$1,FALSE)</f>
        <v>578.48250860954306</v>
      </c>
      <c r="H24" s="25">
        <f>VLOOKUP($A24,'Exports, FOB'!$B:$AE,H$1,FALSE)+VLOOKUP($A24,'Imports, CIF'!$B:$AE,H$1,FALSE)</f>
        <v>521.17684518650799</v>
      </c>
      <c r="I24" s="25">
        <f>VLOOKUP($A24,'Exports, FOB'!$B:$AE,I$1,FALSE)+VLOOKUP($A24,'Imports, CIF'!$B:$AE,I$1,FALSE)</f>
        <v>449.04895525035101</v>
      </c>
      <c r="J24" s="25">
        <f>VLOOKUP($A24,'Exports, FOB'!$B:$AE,J$1,FALSE)+VLOOKUP($A24,'Imports, CIF'!$B:$AE,J$1,FALSE)</f>
        <v>391.51459999999997</v>
      </c>
      <c r="K24" s="25">
        <f>VLOOKUP($A24,'Exports, FOB'!$B:$AE,K$1,FALSE)+VLOOKUP($A24,'Imports, CIF'!$B:$AE,K$1,FALSE)</f>
        <v>536.41922199999999</v>
      </c>
      <c r="L24" s="25">
        <f>VLOOKUP($A24,'Exports, FOB'!$B:$AE,L$1,FALSE)+VLOOKUP($A24,'Imports, CIF'!$B:$AE,L$1,FALSE)</f>
        <v>378.872837</v>
      </c>
      <c r="M24" s="25">
        <f>VLOOKUP($A24,'Exports, FOB'!$B:$AE,M$1,FALSE)+VLOOKUP($A24,'Imports, CIF'!$B:$AE,M$1,FALSE)</f>
        <v>381.117907</v>
      </c>
      <c r="N24" s="25">
        <f>VLOOKUP($A24,'Exports, FOB'!$B:$AE,N$1,FALSE)+VLOOKUP($A24,'Imports, CIF'!$B:$AE,N$1,FALSE)</f>
        <v>435.42008199999998</v>
      </c>
      <c r="O24" s="25">
        <f>VLOOKUP($A24,'Exports, FOB'!$B:$AE,O$1,FALSE)+VLOOKUP($A24,'Imports, CIF'!$B:$AE,O$1,FALSE)</f>
        <v>515.93969800000002</v>
      </c>
      <c r="P24" s="25">
        <f>VLOOKUP($A24,'Exports, FOB'!$B:$AE,P$1,FALSE)+VLOOKUP($A24,'Imports, CIF'!$B:$AE,P$1,FALSE)</f>
        <v>507.58544599999999</v>
      </c>
      <c r="Q24" s="25">
        <f>VLOOKUP($A24,'Exports, FOB'!$B:$AE,Q$1,FALSE)+VLOOKUP($A24,'Imports, CIF'!$B:$AE,Q$1,FALSE)</f>
        <v>601.68878300000006</v>
      </c>
      <c r="R24" s="25">
        <f>VLOOKUP($A24,'Exports, FOB'!$B:$AE,R$1,FALSE)+VLOOKUP($A24,'Imports, CIF'!$B:$AE,R$1,FALSE)</f>
        <v>580.026704</v>
      </c>
      <c r="S24" s="25">
        <f>VLOOKUP($A24,'Exports, FOB'!$B:$AE,S$1,FALSE)+VLOOKUP($A24,'Imports, CIF'!$B:$AE,S$1,FALSE)</f>
        <v>752.78877499999999</v>
      </c>
      <c r="T24" s="25">
        <f>VLOOKUP($A24,'Exports, FOB'!$B:$AE,T$1,FALSE)+VLOOKUP($A24,'Imports, CIF'!$B:$AE,T$1,FALSE)</f>
        <v>611.91976999999997</v>
      </c>
      <c r="U24" s="25">
        <f>VLOOKUP($A24,'Exports, FOB'!$B:$AE,U$1,FALSE)+VLOOKUP($A24,'Imports, CIF'!$B:$AE,U$1,FALSE)</f>
        <v>767.31850000000009</v>
      </c>
      <c r="V24" s="25">
        <f>VLOOKUP($A24,'Exports, FOB'!$B:$AE,V$1,FALSE)+VLOOKUP($A24,'Imports, CIF'!$B:$AE,V$1,FALSE)</f>
        <v>845.06105100000002</v>
      </c>
      <c r="W24" s="25">
        <f>VLOOKUP($A24,'Exports, FOB'!$B:$AE,W$1,FALSE)+VLOOKUP($A24,'Imports, CIF'!$B:$AE,W$1,FALSE)</f>
        <v>746.13791200000003</v>
      </c>
      <c r="X24" s="25">
        <f>VLOOKUP($A24,'Exports, FOB'!$B:$AE,X$1,FALSE)+VLOOKUP($A24,'Imports, CIF'!$B:$AE,X$1,FALSE)</f>
        <v>798.16406900000004</v>
      </c>
      <c r="Y24" s="25">
        <f>VLOOKUP($A24,'Exports, FOB'!$B:$AE,Y$1,FALSE)+VLOOKUP($A24,'Imports, CIF'!$B:$AE,Y$1,FALSE)</f>
        <v>829.10291499999994</v>
      </c>
      <c r="Z24" s="25">
        <f>VLOOKUP($A24,'Exports, FOB'!$B:$AE,Z$1,FALSE)+VLOOKUP($A24,'Imports, CIF'!$B:$AE,Z$1,FALSE)</f>
        <v>873.95982800000002</v>
      </c>
      <c r="AA24" s="25">
        <f>VLOOKUP($A24,'Exports, FOB'!$B:$AE,AA$1,FALSE)+VLOOKUP($A24,'Imports, CIF'!$B:$AE,AA$1,FALSE)</f>
        <v>917.52652999999998</v>
      </c>
      <c r="AB24" s="25">
        <f>VLOOKUP($A24,'Exports, FOB'!$B:$AE,AB$1,FALSE)+VLOOKUP($A24,'Imports, CIF'!$B:$AE,AB$1,FALSE)</f>
        <v>1055.8293349999999</v>
      </c>
      <c r="AC24" s="25">
        <f>VLOOKUP($A24,'Exports, FOB'!$B:$AE,AC$1,FALSE)+VLOOKUP($A24,'Imports, CIF'!$B:$AE,AC$1,FALSE)</f>
        <v>1082.7316900000001</v>
      </c>
      <c r="AD24" s="25">
        <f>VLOOKUP($A24,'Exports, FOB'!$B:$AE,AD$1,FALSE)+VLOOKUP($A24,'Imports, CIF'!$B:$AE,AD$1,FALSE)</f>
        <v>1219.0237379999999</v>
      </c>
    </row>
    <row r="25" spans="1:30" x14ac:dyDescent="0.15">
      <c r="A25" s="26" t="s">
        <v>158</v>
      </c>
      <c r="B25" s="25">
        <f>VLOOKUP($A25,'Exports, FOB'!$B:$AE,B$1,FALSE)+VLOOKUP($A25,'Imports, CIF'!$B:$AE,B$1,FALSE)</f>
        <v>4016.689395029272</v>
      </c>
      <c r="C25" s="25">
        <f>VLOOKUP($A25,'Exports, FOB'!$B:$AE,C$1,FALSE)+VLOOKUP($A25,'Imports, CIF'!$B:$AE,C$1,FALSE)</f>
        <v>4108.0165306065901</v>
      </c>
      <c r="D25" s="25">
        <f>VLOOKUP($A25,'Exports, FOB'!$B:$AE,D$1,FALSE)+VLOOKUP($A25,'Imports, CIF'!$B:$AE,D$1,FALSE)</f>
        <v>3742.5510296253597</v>
      </c>
      <c r="E25" s="25">
        <f>VLOOKUP($A25,'Exports, FOB'!$B:$AE,E$1,FALSE)+VLOOKUP($A25,'Imports, CIF'!$B:$AE,E$1,FALSE)</f>
        <v>3029.18540849284</v>
      </c>
      <c r="F25" s="25">
        <f>VLOOKUP($A25,'Exports, FOB'!$B:$AE,F$1,FALSE)+VLOOKUP($A25,'Imports, CIF'!$B:$AE,F$1,FALSE)</f>
        <v>3277.61146777974</v>
      </c>
      <c r="G25" s="25">
        <f>VLOOKUP($A25,'Exports, FOB'!$B:$AE,G$1,FALSE)+VLOOKUP($A25,'Imports, CIF'!$B:$AE,G$1,FALSE)</f>
        <v>3745.2343689342897</v>
      </c>
      <c r="H25" s="25">
        <f>VLOOKUP($A25,'Exports, FOB'!$B:$AE,H$1,FALSE)+VLOOKUP($A25,'Imports, CIF'!$B:$AE,H$1,FALSE)</f>
        <v>3865.9461806039099</v>
      </c>
      <c r="I25" s="25">
        <f>VLOOKUP($A25,'Exports, FOB'!$B:$AE,I$1,FALSE)+VLOOKUP($A25,'Imports, CIF'!$B:$AE,I$1,FALSE)</f>
        <v>3034.0768902115997</v>
      </c>
      <c r="J25" s="25">
        <f>VLOOKUP($A25,'Exports, FOB'!$B:$AE,J$1,FALSE)+VLOOKUP($A25,'Imports, CIF'!$B:$AE,J$1,FALSE)</f>
        <v>2601.4151000000002</v>
      </c>
      <c r="K25" s="25">
        <f>VLOOKUP($A25,'Exports, FOB'!$B:$AE,K$1,FALSE)+VLOOKUP($A25,'Imports, CIF'!$B:$AE,K$1,FALSE)</f>
        <v>3425.9376889999999</v>
      </c>
      <c r="L25" s="25">
        <f>VLOOKUP($A25,'Exports, FOB'!$B:$AE,L$1,FALSE)+VLOOKUP($A25,'Imports, CIF'!$B:$AE,L$1,FALSE)</f>
        <v>3507.5072550000004</v>
      </c>
      <c r="M25" s="25">
        <f>VLOOKUP($A25,'Exports, FOB'!$B:$AE,M$1,FALSE)+VLOOKUP($A25,'Imports, CIF'!$B:$AE,M$1,FALSE)</f>
        <v>3536.3511479999997</v>
      </c>
      <c r="N25" s="25">
        <f>VLOOKUP($A25,'Exports, FOB'!$B:$AE,N$1,FALSE)+VLOOKUP($A25,'Imports, CIF'!$B:$AE,N$1,FALSE)</f>
        <v>4307.5752119999997</v>
      </c>
      <c r="O25" s="25">
        <f>VLOOKUP($A25,'Exports, FOB'!$B:$AE,O$1,FALSE)+VLOOKUP($A25,'Imports, CIF'!$B:$AE,O$1,FALSE)</f>
        <v>5482.9229249999999</v>
      </c>
      <c r="P25" s="25">
        <f>VLOOKUP($A25,'Exports, FOB'!$B:$AE,P$1,FALSE)+VLOOKUP($A25,'Imports, CIF'!$B:$AE,P$1,FALSE)</f>
        <v>7485.8775440000009</v>
      </c>
      <c r="Q25" s="25">
        <f>VLOOKUP($A25,'Exports, FOB'!$B:$AE,Q$1,FALSE)+VLOOKUP($A25,'Imports, CIF'!$B:$AE,Q$1,FALSE)</f>
        <v>8387.3032060000005</v>
      </c>
      <c r="R25" s="25">
        <f>VLOOKUP($A25,'Exports, FOB'!$B:$AE,R$1,FALSE)+VLOOKUP($A25,'Imports, CIF'!$B:$AE,R$1,FALSE)</f>
        <v>9123.057632</v>
      </c>
      <c r="S25" s="25">
        <f>VLOOKUP($A25,'Exports, FOB'!$B:$AE,S$1,FALSE)+VLOOKUP($A25,'Imports, CIF'!$B:$AE,S$1,FALSE)</f>
        <v>11249.476630000001</v>
      </c>
      <c r="T25" s="25">
        <f>VLOOKUP($A25,'Exports, FOB'!$B:$AE,T$1,FALSE)+VLOOKUP($A25,'Imports, CIF'!$B:$AE,T$1,FALSE)</f>
        <v>6143.1735389999994</v>
      </c>
      <c r="U25" s="25">
        <f>VLOOKUP($A25,'Exports, FOB'!$B:$AE,U$1,FALSE)+VLOOKUP($A25,'Imports, CIF'!$B:$AE,U$1,FALSE)</f>
        <v>7809.353897</v>
      </c>
      <c r="V25" s="25">
        <f>VLOOKUP($A25,'Exports, FOB'!$B:$AE,V$1,FALSE)+VLOOKUP($A25,'Imports, CIF'!$B:$AE,V$1,FALSE)</f>
        <v>14993.451971</v>
      </c>
      <c r="W25" s="25">
        <f>VLOOKUP($A25,'Exports, FOB'!$B:$AE,W$1,FALSE)+VLOOKUP($A25,'Imports, CIF'!$B:$AE,W$1,FALSE)</f>
        <v>14755.060949999999</v>
      </c>
      <c r="X25" s="25">
        <f>VLOOKUP($A25,'Exports, FOB'!$B:$AE,X$1,FALSE)+VLOOKUP($A25,'Imports, CIF'!$B:$AE,X$1,FALSE)</f>
        <v>13240.859449</v>
      </c>
      <c r="Y25" s="25">
        <f>VLOOKUP($A25,'Exports, FOB'!$B:$AE,Y$1,FALSE)+VLOOKUP($A25,'Imports, CIF'!$B:$AE,Y$1,FALSE)</f>
        <v>11973.315579</v>
      </c>
      <c r="Z25" s="25">
        <f>VLOOKUP($A25,'Exports, FOB'!$B:$AE,Z$1,FALSE)+VLOOKUP($A25,'Imports, CIF'!$B:$AE,Z$1,FALSE)</f>
        <v>9375.4649740000004</v>
      </c>
      <c r="AA25" s="25">
        <f>VLOOKUP($A25,'Exports, FOB'!$B:$AE,AA$1,FALSE)+VLOOKUP($A25,'Imports, CIF'!$B:$AE,AA$1,FALSE)</f>
        <v>7451.0871969999998</v>
      </c>
      <c r="AB25" s="25">
        <f>VLOOKUP($A25,'Exports, FOB'!$B:$AE,AB$1,FALSE)+VLOOKUP($A25,'Imports, CIF'!$B:$AE,AB$1,FALSE)</f>
        <v>8335.4614299999994</v>
      </c>
      <c r="AC25" s="25">
        <f>VLOOKUP($A25,'Exports, FOB'!$B:$AE,AC$1,FALSE)+VLOOKUP($A25,'Imports, CIF'!$B:$AE,AC$1,FALSE)</f>
        <v>9701.0967880000007</v>
      </c>
      <c r="AD25" s="25">
        <f>VLOOKUP($A25,'Exports, FOB'!$B:$AE,AD$1,FALSE)+VLOOKUP($A25,'Imports, CIF'!$B:$AE,AD$1,FALSE)</f>
        <v>7924.3956569999991</v>
      </c>
    </row>
    <row r="26" spans="1:30" x14ac:dyDescent="0.15">
      <c r="A26" s="26" t="s">
        <v>69</v>
      </c>
      <c r="B26" s="25">
        <f>VLOOKUP($A26,'Exports, FOB'!$B:$AE,B$1,FALSE)+VLOOKUP($A26,'Imports, CIF'!$B:$AE,B$1,FALSE)</f>
        <v>1325.046239785016</v>
      </c>
      <c r="C26" s="25">
        <f>VLOOKUP($A26,'Exports, FOB'!$B:$AE,C$1,FALSE)+VLOOKUP($A26,'Imports, CIF'!$B:$AE,C$1,FALSE)</f>
        <v>1715.6875550939544</v>
      </c>
      <c r="D26" s="25">
        <f>VLOOKUP($A26,'Exports, FOB'!$B:$AE,D$1,FALSE)+VLOOKUP($A26,'Imports, CIF'!$B:$AE,D$1,FALSE)</f>
        <v>1623.6988635597472</v>
      </c>
      <c r="E26" s="25">
        <f>VLOOKUP($A26,'Exports, FOB'!$B:$AE,E$1,FALSE)+VLOOKUP($A26,'Imports, CIF'!$B:$AE,E$1,FALSE)</f>
        <v>1931.2638988643409</v>
      </c>
      <c r="F26" s="25">
        <f>VLOOKUP($A26,'Exports, FOB'!$B:$AE,F$1,FALSE)+VLOOKUP($A26,'Imports, CIF'!$B:$AE,F$1,FALSE)</f>
        <v>1870.1860075811692</v>
      </c>
      <c r="G26" s="25">
        <f>VLOOKUP($A26,'Exports, FOB'!$B:$AE,G$1,FALSE)+VLOOKUP($A26,'Imports, CIF'!$B:$AE,G$1,FALSE)</f>
        <v>2563.3118052400232</v>
      </c>
      <c r="H26" s="25">
        <f>VLOOKUP($A26,'Exports, FOB'!$B:$AE,H$1,FALSE)+VLOOKUP($A26,'Imports, CIF'!$B:$AE,H$1,FALSE)</f>
        <v>2020.087416067423</v>
      </c>
      <c r="I26" s="25">
        <f>VLOOKUP($A26,'Exports, FOB'!$B:$AE,I$1,FALSE)+VLOOKUP($A26,'Imports, CIF'!$B:$AE,I$1,FALSE)</f>
        <v>1568.51218288274</v>
      </c>
      <c r="J26" s="25">
        <f>VLOOKUP($A26,'Exports, FOB'!$B:$AE,J$1,FALSE)+VLOOKUP($A26,'Imports, CIF'!$B:$AE,J$1,FALSE)</f>
        <v>1610.7007999999998</v>
      </c>
      <c r="K26" s="25">
        <f>VLOOKUP($A26,'Exports, FOB'!$B:$AE,K$1,FALSE)+VLOOKUP($A26,'Imports, CIF'!$B:$AE,K$1,FALSE)</f>
        <v>1930.3980350000002</v>
      </c>
      <c r="L26" s="25">
        <f>VLOOKUP($A26,'Exports, FOB'!$B:$AE,L$1,FALSE)+VLOOKUP($A26,'Imports, CIF'!$B:$AE,L$1,FALSE)</f>
        <v>1895.281671</v>
      </c>
      <c r="M26" s="25">
        <f>VLOOKUP($A26,'Exports, FOB'!$B:$AE,M$1,FALSE)+VLOOKUP($A26,'Imports, CIF'!$B:$AE,M$1,FALSE)</f>
        <v>1656.94516</v>
      </c>
      <c r="N26" s="25">
        <f>VLOOKUP($A26,'Exports, FOB'!$B:$AE,N$1,FALSE)+VLOOKUP($A26,'Imports, CIF'!$B:$AE,N$1,FALSE)</f>
        <v>1921.6159740000001</v>
      </c>
      <c r="O26" s="25">
        <f>VLOOKUP($A26,'Exports, FOB'!$B:$AE,O$1,FALSE)+VLOOKUP($A26,'Imports, CIF'!$B:$AE,O$1,FALSE)</f>
        <v>2312.6766910000001</v>
      </c>
      <c r="P26" s="25">
        <f>VLOOKUP($A26,'Exports, FOB'!$B:$AE,P$1,FALSE)+VLOOKUP($A26,'Imports, CIF'!$B:$AE,P$1,FALSE)</f>
        <v>2260.117913</v>
      </c>
      <c r="Q26" s="25">
        <f>VLOOKUP($A26,'Exports, FOB'!$B:$AE,Q$1,FALSE)+VLOOKUP($A26,'Imports, CIF'!$B:$AE,Q$1,FALSE)</f>
        <v>2443.6601109999997</v>
      </c>
      <c r="R26" s="25">
        <f>VLOOKUP($A26,'Exports, FOB'!$B:$AE,R$1,FALSE)+VLOOKUP($A26,'Imports, CIF'!$B:$AE,R$1,FALSE)</f>
        <v>2748.0613509999998</v>
      </c>
      <c r="S26" s="25">
        <f>VLOOKUP($A26,'Exports, FOB'!$B:$AE,S$1,FALSE)+VLOOKUP($A26,'Imports, CIF'!$B:$AE,S$1,FALSE)</f>
        <v>2885.6744330000001</v>
      </c>
      <c r="T26" s="25">
        <f>VLOOKUP($A26,'Exports, FOB'!$B:$AE,T$1,FALSE)+VLOOKUP($A26,'Imports, CIF'!$B:$AE,T$1,FALSE)</f>
        <v>2364.6482880000003</v>
      </c>
      <c r="U26" s="25">
        <f>VLOOKUP($A26,'Exports, FOB'!$B:$AE,U$1,FALSE)+VLOOKUP($A26,'Imports, CIF'!$B:$AE,U$1,FALSE)</f>
        <v>2179.6547860000001</v>
      </c>
      <c r="V26" s="25">
        <f>VLOOKUP($A26,'Exports, FOB'!$B:$AE,V$1,FALSE)+VLOOKUP($A26,'Imports, CIF'!$B:$AE,V$1,FALSE)</f>
        <v>2892.3717200000001</v>
      </c>
      <c r="W26" s="25">
        <f>VLOOKUP($A26,'Exports, FOB'!$B:$AE,W$1,FALSE)+VLOOKUP($A26,'Imports, CIF'!$B:$AE,W$1,FALSE)</f>
        <v>2772.2007700000004</v>
      </c>
      <c r="X26" s="25">
        <f>VLOOKUP($A26,'Exports, FOB'!$B:$AE,X$1,FALSE)+VLOOKUP($A26,'Imports, CIF'!$B:$AE,X$1,FALSE)</f>
        <v>2827.5491589999997</v>
      </c>
      <c r="Y26" s="25">
        <f>VLOOKUP($A26,'Exports, FOB'!$B:$AE,Y$1,FALSE)+VLOOKUP($A26,'Imports, CIF'!$B:$AE,Y$1,FALSE)</f>
        <v>3093.6809290000001</v>
      </c>
      <c r="Z26" s="25">
        <f>VLOOKUP($A26,'Exports, FOB'!$B:$AE,Z$1,FALSE)+VLOOKUP($A26,'Imports, CIF'!$B:$AE,Z$1,FALSE)</f>
        <v>2446.3346030000002</v>
      </c>
      <c r="AA26" s="25">
        <f>VLOOKUP($A26,'Exports, FOB'!$B:$AE,AA$1,FALSE)+VLOOKUP($A26,'Imports, CIF'!$B:$AE,AA$1,FALSE)</f>
        <v>2328.1496630000001</v>
      </c>
      <c r="AB26" s="25">
        <f>VLOOKUP($A26,'Exports, FOB'!$B:$AE,AB$1,FALSE)+VLOOKUP($A26,'Imports, CIF'!$B:$AE,AB$1,FALSE)</f>
        <v>2761.7545500000001</v>
      </c>
      <c r="AC26" s="25">
        <f>VLOOKUP($A26,'Exports, FOB'!$B:$AE,AC$1,FALSE)+VLOOKUP($A26,'Imports, CIF'!$B:$AE,AC$1,FALSE)</f>
        <v>2991.5384530000001</v>
      </c>
      <c r="AD26" s="25">
        <f>VLOOKUP($A26,'Exports, FOB'!$B:$AE,AD$1,FALSE)+VLOOKUP($A26,'Imports, CIF'!$B:$AE,AD$1,FALSE)</f>
        <v>2748.7202870000001</v>
      </c>
    </row>
    <row r="27" spans="1:30" x14ac:dyDescent="0.15">
      <c r="A27" s="26" t="s">
        <v>208</v>
      </c>
      <c r="B27" s="25">
        <f>VLOOKUP($A27,'Exports, FOB'!$B:$AE,B$1,FALSE)+VLOOKUP($A27,'Imports, CIF'!$B:$AE,B$1,FALSE)</f>
        <v>3091.6945351699087</v>
      </c>
      <c r="C27" s="25">
        <f>VLOOKUP($A27,'Exports, FOB'!$B:$AE,C$1,FALSE)+VLOOKUP($A27,'Imports, CIF'!$B:$AE,C$1,FALSE)</f>
        <v>3139.8368978558287</v>
      </c>
      <c r="D27" s="25">
        <f>VLOOKUP($A27,'Exports, FOB'!$B:$AE,D$1,FALSE)+VLOOKUP($A27,'Imports, CIF'!$B:$AE,D$1,FALSE)</f>
        <v>2689.7748214652347</v>
      </c>
      <c r="E27" s="25">
        <f>VLOOKUP($A27,'Exports, FOB'!$B:$AE,E$1,FALSE)+VLOOKUP($A27,'Imports, CIF'!$B:$AE,E$1,FALSE)</f>
        <v>2808.98217762081</v>
      </c>
      <c r="F27" s="25">
        <f>VLOOKUP($A27,'Exports, FOB'!$B:$AE,F$1,FALSE)+VLOOKUP($A27,'Imports, CIF'!$B:$AE,F$1,FALSE)</f>
        <v>3847.4218343080202</v>
      </c>
      <c r="G27" s="25">
        <f>VLOOKUP($A27,'Exports, FOB'!$B:$AE,G$1,FALSE)+VLOOKUP($A27,'Imports, CIF'!$B:$AE,G$1,FALSE)</f>
        <v>3617.6199446456003</v>
      </c>
      <c r="H27" s="25">
        <f>VLOOKUP($A27,'Exports, FOB'!$B:$AE,H$1,FALSE)+VLOOKUP($A27,'Imports, CIF'!$B:$AE,H$1,FALSE)</f>
        <v>3898.1996988494002</v>
      </c>
      <c r="I27" s="25">
        <f>VLOOKUP($A27,'Exports, FOB'!$B:$AE,I$1,FALSE)+VLOOKUP($A27,'Imports, CIF'!$B:$AE,I$1,FALSE)</f>
        <v>3423.2398052340714</v>
      </c>
      <c r="J27" s="25">
        <f>VLOOKUP($A27,'Exports, FOB'!$B:$AE,J$1,FALSE)+VLOOKUP($A27,'Imports, CIF'!$B:$AE,J$1,FALSE)</f>
        <v>3242.8004999999998</v>
      </c>
      <c r="K27" s="25">
        <f>VLOOKUP($A27,'Exports, FOB'!$B:$AE,K$1,FALSE)+VLOOKUP($A27,'Imports, CIF'!$B:$AE,K$1,FALSE)</f>
        <v>3161.0678969999999</v>
      </c>
      <c r="L27" s="25">
        <f>VLOOKUP($A27,'Exports, FOB'!$B:$AE,L$1,FALSE)+VLOOKUP($A27,'Imports, CIF'!$B:$AE,L$1,FALSE)</f>
        <v>2771.1166029999999</v>
      </c>
      <c r="M27" s="25">
        <f>VLOOKUP($A27,'Exports, FOB'!$B:$AE,M$1,FALSE)+VLOOKUP($A27,'Imports, CIF'!$B:$AE,M$1,FALSE)</f>
        <v>2861.755275</v>
      </c>
      <c r="N27" s="25">
        <f>VLOOKUP($A27,'Exports, FOB'!$B:$AE,N$1,FALSE)+VLOOKUP($A27,'Imports, CIF'!$B:$AE,N$1,FALSE)</f>
        <v>2825.341097</v>
      </c>
      <c r="O27" s="25">
        <f>VLOOKUP($A27,'Exports, FOB'!$B:$AE,O$1,FALSE)+VLOOKUP($A27,'Imports, CIF'!$B:$AE,O$1,FALSE)</f>
        <v>3929.3968340000001</v>
      </c>
      <c r="P27" s="25">
        <f>VLOOKUP($A27,'Exports, FOB'!$B:$AE,P$1,FALSE)+VLOOKUP($A27,'Imports, CIF'!$B:$AE,P$1,FALSE)</f>
        <v>4587.8866830000006</v>
      </c>
      <c r="Q27" s="25">
        <f>VLOOKUP($A27,'Exports, FOB'!$B:$AE,Q$1,FALSE)+VLOOKUP($A27,'Imports, CIF'!$B:$AE,Q$1,FALSE)</f>
        <v>4883.6763989999999</v>
      </c>
      <c r="R27" s="25">
        <f>VLOOKUP($A27,'Exports, FOB'!$B:$AE,R$1,FALSE)+VLOOKUP($A27,'Imports, CIF'!$B:$AE,R$1,FALSE)</f>
        <v>5857.4825270000001</v>
      </c>
      <c r="S27" s="25">
        <f>VLOOKUP($A27,'Exports, FOB'!$B:$AE,S$1,FALSE)+VLOOKUP($A27,'Imports, CIF'!$B:$AE,S$1,FALSE)</f>
        <v>6017.4134940000004</v>
      </c>
      <c r="T27" s="25">
        <f>VLOOKUP($A27,'Exports, FOB'!$B:$AE,T$1,FALSE)+VLOOKUP($A27,'Imports, CIF'!$B:$AE,T$1,FALSE)</f>
        <v>3782.6204849999999</v>
      </c>
      <c r="U27" s="25">
        <f>VLOOKUP($A27,'Exports, FOB'!$B:$AE,U$1,FALSE)+VLOOKUP($A27,'Imports, CIF'!$B:$AE,U$1,FALSE)</f>
        <v>4357.527032</v>
      </c>
      <c r="V27" s="25">
        <f>VLOOKUP($A27,'Exports, FOB'!$B:$AE,V$1,FALSE)+VLOOKUP($A27,'Imports, CIF'!$B:$AE,V$1,FALSE)</f>
        <v>5188.81142</v>
      </c>
      <c r="W27" s="25">
        <f>VLOOKUP($A27,'Exports, FOB'!$B:$AE,W$1,FALSE)+VLOOKUP($A27,'Imports, CIF'!$B:$AE,W$1,FALSE)</f>
        <v>4592.1883239999997</v>
      </c>
      <c r="X27" s="25">
        <f>VLOOKUP($A27,'Exports, FOB'!$B:$AE,X$1,FALSE)+VLOOKUP($A27,'Imports, CIF'!$B:$AE,X$1,FALSE)</f>
        <v>4576.1685529999995</v>
      </c>
      <c r="Y27" s="25">
        <f>VLOOKUP($A27,'Exports, FOB'!$B:$AE,Y$1,FALSE)+VLOOKUP($A27,'Imports, CIF'!$B:$AE,Y$1,FALSE)</f>
        <v>4715.864431</v>
      </c>
      <c r="Z27" s="25">
        <f>VLOOKUP($A27,'Exports, FOB'!$B:$AE,Z$1,FALSE)+VLOOKUP($A27,'Imports, CIF'!$B:$AE,Z$1,FALSE)</f>
        <v>4063.9812670000001</v>
      </c>
      <c r="AA27" s="25">
        <f>VLOOKUP($A27,'Exports, FOB'!$B:$AE,AA$1,FALSE)+VLOOKUP($A27,'Imports, CIF'!$B:$AE,AA$1,FALSE)</f>
        <v>3235.7123769999998</v>
      </c>
      <c r="AB27" s="25">
        <f>VLOOKUP($A27,'Exports, FOB'!$B:$AE,AB$1,FALSE)+VLOOKUP($A27,'Imports, CIF'!$B:$AE,AB$1,FALSE)</f>
        <v>3527.6393090000001</v>
      </c>
      <c r="AC27" s="25">
        <f>VLOOKUP($A27,'Exports, FOB'!$B:$AE,AC$1,FALSE)+VLOOKUP($A27,'Imports, CIF'!$B:$AE,AC$1,FALSE)</f>
        <v>4077.0581769999999</v>
      </c>
      <c r="AD27" s="25">
        <f>VLOOKUP($A27,'Exports, FOB'!$B:$AE,AD$1,FALSE)+VLOOKUP($A27,'Imports, CIF'!$B:$AE,AD$1,FALSE)</f>
        <v>3741.2783319999999</v>
      </c>
    </row>
    <row r="28" spans="1:30" x14ac:dyDescent="0.15">
      <c r="A28" s="26" t="s">
        <v>55</v>
      </c>
      <c r="B28" s="25">
        <f>VLOOKUP($A28,'Exports, FOB'!$B:$AE,B$1,FALSE)+VLOOKUP($A28,'Imports, CIF'!$B:$AE,B$1,FALSE)</f>
        <v>15375.824111007259</v>
      </c>
      <c r="C28" s="25">
        <f>VLOOKUP($A28,'Exports, FOB'!$B:$AE,C$1,FALSE)+VLOOKUP($A28,'Imports, CIF'!$B:$AE,C$1,FALSE)</f>
        <v>15671.653089169911</v>
      </c>
      <c r="D28" s="25">
        <f>VLOOKUP($A28,'Exports, FOB'!$B:$AE,D$1,FALSE)+VLOOKUP($A28,'Imports, CIF'!$B:$AE,D$1,FALSE)</f>
        <v>12310.937402113501</v>
      </c>
      <c r="E28" s="25">
        <f>VLOOKUP($A28,'Exports, FOB'!$B:$AE,E$1,FALSE)+VLOOKUP($A28,'Imports, CIF'!$B:$AE,E$1,FALSE)</f>
        <v>15423.310748575796</v>
      </c>
      <c r="F28" s="25">
        <f>VLOOKUP($A28,'Exports, FOB'!$B:$AE,F$1,FALSE)+VLOOKUP($A28,'Imports, CIF'!$B:$AE,F$1,FALSE)</f>
        <v>19716.24423979464</v>
      </c>
      <c r="G28" s="25">
        <f>VLOOKUP($A28,'Exports, FOB'!$B:$AE,G$1,FALSE)+VLOOKUP($A28,'Imports, CIF'!$B:$AE,G$1,FALSE)</f>
        <v>21080.37649648251</v>
      </c>
      <c r="H28" s="25">
        <f>VLOOKUP($A28,'Exports, FOB'!$B:$AE,H$1,FALSE)+VLOOKUP($A28,'Imports, CIF'!$B:$AE,H$1,FALSE)</f>
        <v>22173.005196222475</v>
      </c>
      <c r="I28" s="25">
        <f>VLOOKUP($A28,'Exports, FOB'!$B:$AE,I$1,FALSE)+VLOOKUP($A28,'Imports, CIF'!$B:$AE,I$1,FALSE)</f>
        <v>23901.388635738684</v>
      </c>
      <c r="J28" s="25">
        <f>VLOOKUP($A28,'Exports, FOB'!$B:$AE,J$1,FALSE)+VLOOKUP($A28,'Imports, CIF'!$B:$AE,J$1,FALSE)</f>
        <v>24802.366099999999</v>
      </c>
      <c r="K28" s="25">
        <f>VLOOKUP($A28,'Exports, FOB'!$B:$AE,K$1,FALSE)+VLOOKUP($A28,'Imports, CIF'!$B:$AE,K$1,FALSE)</f>
        <v>25121.515299999999</v>
      </c>
      <c r="L28" s="25">
        <f>VLOOKUP($A28,'Exports, FOB'!$B:$AE,L$1,FALSE)+VLOOKUP($A28,'Imports, CIF'!$B:$AE,L$1,FALSE)</f>
        <v>25270.004124999999</v>
      </c>
      <c r="M28" s="25">
        <f>VLOOKUP($A28,'Exports, FOB'!$B:$AE,M$1,FALSE)+VLOOKUP($A28,'Imports, CIF'!$B:$AE,M$1,FALSE)</f>
        <v>27886.699178000003</v>
      </c>
      <c r="N28" s="25">
        <f>VLOOKUP($A28,'Exports, FOB'!$B:$AE,N$1,FALSE)+VLOOKUP($A28,'Imports, CIF'!$B:$AE,N$1,FALSE)</f>
        <v>35941.874180999999</v>
      </c>
      <c r="O28" s="25">
        <f>VLOOKUP($A28,'Exports, FOB'!$B:$AE,O$1,FALSE)+VLOOKUP($A28,'Imports, CIF'!$B:$AE,O$1,FALSE)</f>
        <v>42342.832282000003</v>
      </c>
      <c r="P28" s="25">
        <f>VLOOKUP($A28,'Exports, FOB'!$B:$AE,P$1,FALSE)+VLOOKUP($A28,'Imports, CIF'!$B:$AE,P$1,FALSE)</f>
        <v>44357.201832999999</v>
      </c>
      <c r="Q28" s="25">
        <f>VLOOKUP($A28,'Exports, FOB'!$B:$AE,Q$1,FALSE)+VLOOKUP($A28,'Imports, CIF'!$B:$AE,Q$1,FALSE)</f>
        <v>49624.238182999994</v>
      </c>
      <c r="R28" s="25">
        <f>VLOOKUP($A28,'Exports, FOB'!$B:$AE,R$1,FALSE)+VLOOKUP($A28,'Imports, CIF'!$B:$AE,R$1,FALSE)</f>
        <v>59693.003282999998</v>
      </c>
      <c r="S28" s="25">
        <f>VLOOKUP($A28,'Exports, FOB'!$B:$AE,S$1,FALSE)+VLOOKUP($A28,'Imports, CIF'!$B:$AE,S$1,FALSE)</f>
        <v>60074.139547999999</v>
      </c>
      <c r="T28" s="25">
        <f>VLOOKUP($A28,'Exports, FOB'!$B:$AE,T$1,FALSE)+VLOOKUP($A28,'Imports, CIF'!$B:$AE,T$1,FALSE)</f>
        <v>41640.900750000001</v>
      </c>
      <c r="U28" s="25">
        <f>VLOOKUP($A28,'Exports, FOB'!$B:$AE,U$1,FALSE)+VLOOKUP($A28,'Imports, CIF'!$B:$AE,U$1,FALSE)</f>
        <v>48191.434309999997</v>
      </c>
      <c r="V28" s="25">
        <f>VLOOKUP($A28,'Exports, FOB'!$B:$AE,V$1,FALSE)+VLOOKUP($A28,'Imports, CIF'!$B:$AE,V$1,FALSE)</f>
        <v>52914.245951999997</v>
      </c>
      <c r="W28" s="25">
        <f>VLOOKUP($A28,'Exports, FOB'!$B:$AE,W$1,FALSE)+VLOOKUP($A28,'Imports, CIF'!$B:$AE,W$1,FALSE)</f>
        <v>45406.781256000002</v>
      </c>
      <c r="X28" s="25">
        <f>VLOOKUP($A28,'Exports, FOB'!$B:$AE,X$1,FALSE)+VLOOKUP($A28,'Imports, CIF'!$B:$AE,X$1,FALSE)</f>
        <v>44543.861337000002</v>
      </c>
      <c r="Y28" s="25">
        <f>VLOOKUP($A28,'Exports, FOB'!$B:$AE,Y$1,FALSE)+VLOOKUP($A28,'Imports, CIF'!$B:$AE,Y$1,FALSE)</f>
        <v>46893.551596999998</v>
      </c>
      <c r="Z28" s="25">
        <f>VLOOKUP($A28,'Exports, FOB'!$B:$AE,Z$1,FALSE)+VLOOKUP($A28,'Imports, CIF'!$B:$AE,Z$1,FALSE)</f>
        <v>42513.186698000005</v>
      </c>
      <c r="AA28" s="25">
        <f>VLOOKUP($A28,'Exports, FOB'!$B:$AE,AA$1,FALSE)+VLOOKUP($A28,'Imports, CIF'!$B:$AE,AA$1,FALSE)</f>
        <v>45267.171310999998</v>
      </c>
      <c r="AB28" s="25">
        <f>VLOOKUP($A28,'Exports, FOB'!$B:$AE,AB$1,FALSE)+VLOOKUP($A28,'Imports, CIF'!$B:$AE,AB$1,FALSE)</f>
        <v>50407.782076999996</v>
      </c>
      <c r="AC28" s="25">
        <f>VLOOKUP($A28,'Exports, FOB'!$B:$AE,AC$1,FALSE)+VLOOKUP($A28,'Imports, CIF'!$B:$AE,AC$1,FALSE)</f>
        <v>53123.056683999996</v>
      </c>
      <c r="AD28" s="25">
        <f>VLOOKUP($A28,'Exports, FOB'!$B:$AE,AD$1,FALSE)+VLOOKUP($A28,'Imports, CIF'!$B:$AE,AD$1,FALSE)</f>
        <v>53207.371593999997</v>
      </c>
    </row>
    <row r="29" spans="1:30" x14ac:dyDescent="0.15">
      <c r="A29" s="26" t="s">
        <v>70</v>
      </c>
      <c r="B29" s="25">
        <f>VLOOKUP($A29,'Exports, FOB'!$B:$AE,B$1,FALSE)+VLOOKUP($A29,'Imports, CIF'!$B:$AE,B$1,FALSE)</f>
        <v>4320.0733135898499</v>
      </c>
      <c r="C29" s="25">
        <f>VLOOKUP($A29,'Exports, FOB'!$B:$AE,C$1,FALSE)+VLOOKUP($A29,'Imports, CIF'!$B:$AE,C$1,FALSE)</f>
        <v>4120.5183235436698</v>
      </c>
      <c r="D29" s="25">
        <f>VLOOKUP($A29,'Exports, FOB'!$B:$AE,D$1,FALSE)+VLOOKUP($A29,'Imports, CIF'!$B:$AE,D$1,FALSE)</f>
        <v>3245.9090420585499</v>
      </c>
      <c r="E29" s="25">
        <f>VLOOKUP($A29,'Exports, FOB'!$B:$AE,E$1,FALSE)+VLOOKUP($A29,'Imports, CIF'!$B:$AE,E$1,FALSE)</f>
        <v>3840.0074721405099</v>
      </c>
      <c r="F29" s="25">
        <f>VLOOKUP($A29,'Exports, FOB'!$B:$AE,F$1,FALSE)+VLOOKUP($A29,'Imports, CIF'!$B:$AE,F$1,FALSE)</f>
        <v>5089.9012998686594</v>
      </c>
      <c r="G29" s="25">
        <f>VLOOKUP($A29,'Exports, FOB'!$B:$AE,G$1,FALSE)+VLOOKUP($A29,'Imports, CIF'!$B:$AE,G$1,FALSE)</f>
        <v>5369.0982416607312</v>
      </c>
      <c r="H29" s="25">
        <f>VLOOKUP($A29,'Exports, FOB'!$B:$AE,H$1,FALSE)+VLOOKUP($A29,'Imports, CIF'!$B:$AE,H$1,FALSE)</f>
        <v>5273.0592378929286</v>
      </c>
      <c r="I29" s="25">
        <f>VLOOKUP($A29,'Exports, FOB'!$B:$AE,I$1,FALSE)+VLOOKUP($A29,'Imports, CIF'!$B:$AE,I$1,FALSE)</f>
        <v>5913.5366908995111</v>
      </c>
      <c r="J29" s="25">
        <f>VLOOKUP($A29,'Exports, FOB'!$B:$AE,J$1,FALSE)+VLOOKUP($A29,'Imports, CIF'!$B:$AE,J$1,FALSE)</f>
        <v>5981.9101000000001</v>
      </c>
      <c r="K29" s="25">
        <f>VLOOKUP($A29,'Exports, FOB'!$B:$AE,K$1,FALSE)+VLOOKUP($A29,'Imports, CIF'!$B:$AE,K$1,FALSE)</f>
        <v>5945.3202550000005</v>
      </c>
      <c r="L29" s="25">
        <f>VLOOKUP($A29,'Exports, FOB'!$B:$AE,L$1,FALSE)+VLOOKUP($A29,'Imports, CIF'!$B:$AE,L$1,FALSE)</f>
        <v>5434.2554209999998</v>
      </c>
      <c r="M29" s="25">
        <f>VLOOKUP($A29,'Exports, FOB'!$B:$AE,M$1,FALSE)+VLOOKUP($A29,'Imports, CIF'!$B:$AE,M$1,FALSE)</f>
        <v>5803.2807549999998</v>
      </c>
      <c r="N29" s="25">
        <f>VLOOKUP($A29,'Exports, FOB'!$B:$AE,N$1,FALSE)+VLOOKUP($A29,'Imports, CIF'!$B:$AE,N$1,FALSE)</f>
        <v>7061.4848869999996</v>
      </c>
      <c r="O29" s="25">
        <f>VLOOKUP($A29,'Exports, FOB'!$B:$AE,O$1,FALSE)+VLOOKUP($A29,'Imports, CIF'!$B:$AE,O$1,FALSE)</f>
        <v>8317.3411020000003</v>
      </c>
      <c r="P29" s="25">
        <f>VLOOKUP($A29,'Exports, FOB'!$B:$AE,P$1,FALSE)+VLOOKUP($A29,'Imports, CIF'!$B:$AE,P$1,FALSE)</f>
        <v>8427.517480999999</v>
      </c>
      <c r="Q29" s="25">
        <f>VLOOKUP($A29,'Exports, FOB'!$B:$AE,Q$1,FALSE)+VLOOKUP($A29,'Imports, CIF'!$B:$AE,Q$1,FALSE)</f>
        <v>9565.8425829999996</v>
      </c>
      <c r="R29" s="25">
        <f>VLOOKUP($A29,'Exports, FOB'!$B:$AE,R$1,FALSE)+VLOOKUP($A29,'Imports, CIF'!$B:$AE,R$1,FALSE)</f>
        <v>11247.642616000001</v>
      </c>
      <c r="S29" s="25">
        <f>VLOOKUP($A29,'Exports, FOB'!$B:$AE,S$1,FALSE)+VLOOKUP($A29,'Imports, CIF'!$B:$AE,S$1,FALSE)</f>
        <v>11953.026449000001</v>
      </c>
      <c r="T29" s="25">
        <f>VLOOKUP($A29,'Exports, FOB'!$B:$AE,T$1,FALSE)+VLOOKUP($A29,'Imports, CIF'!$B:$AE,T$1,FALSE)</f>
        <v>7787.9525190000004</v>
      </c>
      <c r="U29" s="25">
        <f>VLOOKUP($A29,'Exports, FOB'!$B:$AE,U$1,FALSE)+VLOOKUP($A29,'Imports, CIF'!$B:$AE,U$1,FALSE)</f>
        <v>9115.5797789999997</v>
      </c>
      <c r="V29" s="25">
        <f>VLOOKUP($A29,'Exports, FOB'!$B:$AE,V$1,FALSE)+VLOOKUP($A29,'Imports, CIF'!$B:$AE,V$1,FALSE)</f>
        <v>10400.145901</v>
      </c>
      <c r="W29" s="25">
        <f>VLOOKUP($A29,'Exports, FOB'!$B:$AE,W$1,FALSE)+VLOOKUP($A29,'Imports, CIF'!$B:$AE,W$1,FALSE)</f>
        <v>8985.7944580000003</v>
      </c>
      <c r="X29" s="25">
        <f>VLOOKUP($A29,'Exports, FOB'!$B:$AE,X$1,FALSE)+VLOOKUP($A29,'Imports, CIF'!$B:$AE,X$1,FALSE)</f>
        <v>9179.0171730000002</v>
      </c>
      <c r="Y29" s="25">
        <f>VLOOKUP($A29,'Exports, FOB'!$B:$AE,Y$1,FALSE)+VLOOKUP($A29,'Imports, CIF'!$B:$AE,Y$1,FALSE)</f>
        <v>9544.047208</v>
      </c>
      <c r="Z29" s="25">
        <f>VLOOKUP($A29,'Exports, FOB'!$B:$AE,Z$1,FALSE)+VLOOKUP($A29,'Imports, CIF'!$B:$AE,Z$1,FALSE)</f>
        <v>8477.7275440000012</v>
      </c>
      <c r="AA29" s="25">
        <f>VLOOKUP($A29,'Exports, FOB'!$B:$AE,AA$1,FALSE)+VLOOKUP($A29,'Imports, CIF'!$B:$AE,AA$1,FALSE)</f>
        <v>8637.8358750000007</v>
      </c>
      <c r="AB29" s="25">
        <f>VLOOKUP($A29,'Exports, FOB'!$B:$AE,AB$1,FALSE)+VLOOKUP($A29,'Imports, CIF'!$B:$AE,AB$1,FALSE)</f>
        <v>9423.6527370000003</v>
      </c>
      <c r="AC29" s="25">
        <f>VLOOKUP($A29,'Exports, FOB'!$B:$AE,AC$1,FALSE)+VLOOKUP($A29,'Imports, CIF'!$B:$AE,AC$1,FALSE)</f>
        <v>11034.380955000001</v>
      </c>
      <c r="AD29" s="25">
        <f>VLOOKUP($A29,'Exports, FOB'!$B:$AE,AD$1,FALSE)+VLOOKUP($A29,'Imports, CIF'!$B:$AE,AD$1,FALSE)</f>
        <v>10629.200543999999</v>
      </c>
    </row>
    <row r="30" spans="1:30" x14ac:dyDescent="0.15">
      <c r="A30" s="26" t="s">
        <v>71</v>
      </c>
      <c r="B30" s="25">
        <f>VLOOKUP($A30,'Exports, FOB'!$B:$AE,B$1,FALSE)+VLOOKUP($A30,'Imports, CIF'!$B:$AE,B$1,FALSE)</f>
        <v>15219.900689454153</v>
      </c>
      <c r="C30" s="25">
        <f>VLOOKUP($A30,'Exports, FOB'!$B:$AE,C$1,FALSE)+VLOOKUP($A30,'Imports, CIF'!$B:$AE,C$1,FALSE)</f>
        <v>15552.78424576603</v>
      </c>
      <c r="D30" s="25">
        <f>VLOOKUP($A30,'Exports, FOB'!$B:$AE,D$1,FALSE)+VLOOKUP($A30,'Imports, CIF'!$B:$AE,D$1,FALSE)</f>
        <v>14197.817492458438</v>
      </c>
      <c r="E30" s="25">
        <f>VLOOKUP($A30,'Exports, FOB'!$B:$AE,E$1,FALSE)+VLOOKUP($A30,'Imports, CIF'!$B:$AE,E$1,FALSE)</f>
        <v>15407.715479460077</v>
      </c>
      <c r="F30" s="25">
        <f>VLOOKUP($A30,'Exports, FOB'!$B:$AE,F$1,FALSE)+VLOOKUP($A30,'Imports, CIF'!$B:$AE,F$1,FALSE)</f>
        <v>17868.476586099328</v>
      </c>
      <c r="G30" s="25">
        <f>VLOOKUP($A30,'Exports, FOB'!$B:$AE,G$1,FALSE)+VLOOKUP($A30,'Imports, CIF'!$B:$AE,G$1,FALSE)</f>
        <v>18117.098987637793</v>
      </c>
      <c r="H30" s="25">
        <f>VLOOKUP($A30,'Exports, FOB'!$B:$AE,H$1,FALSE)+VLOOKUP($A30,'Imports, CIF'!$B:$AE,H$1,FALSE)</f>
        <v>16352.992136275398</v>
      </c>
      <c r="I30" s="25">
        <f>VLOOKUP($A30,'Exports, FOB'!$B:$AE,I$1,FALSE)+VLOOKUP($A30,'Imports, CIF'!$B:$AE,I$1,FALSE)</f>
        <v>17350.443903904947</v>
      </c>
      <c r="J30" s="25">
        <f>VLOOKUP($A30,'Exports, FOB'!$B:$AE,J$1,FALSE)+VLOOKUP($A30,'Imports, CIF'!$B:$AE,J$1,FALSE)</f>
        <v>16563.819900000002</v>
      </c>
      <c r="K30" s="25">
        <f>VLOOKUP($A30,'Exports, FOB'!$B:$AE,K$1,FALSE)+VLOOKUP($A30,'Imports, CIF'!$B:$AE,K$1,FALSE)</f>
        <v>15828.598421000001</v>
      </c>
      <c r="L30" s="25">
        <f>VLOOKUP($A30,'Exports, FOB'!$B:$AE,L$1,FALSE)+VLOOKUP($A30,'Imports, CIF'!$B:$AE,L$1,FALSE)</f>
        <v>17512.536897999998</v>
      </c>
      <c r="M30" s="25">
        <f>VLOOKUP($A30,'Exports, FOB'!$B:$AE,M$1,FALSE)+VLOOKUP($A30,'Imports, CIF'!$B:$AE,M$1,FALSE)</f>
        <v>18143.914602999997</v>
      </c>
      <c r="N30" s="25">
        <f>VLOOKUP($A30,'Exports, FOB'!$B:$AE,N$1,FALSE)+VLOOKUP($A30,'Imports, CIF'!$B:$AE,N$1,FALSE)</f>
        <v>21676.168038</v>
      </c>
      <c r="O30" s="25">
        <f>VLOOKUP($A30,'Exports, FOB'!$B:$AE,O$1,FALSE)+VLOOKUP($A30,'Imports, CIF'!$B:$AE,O$1,FALSE)</f>
        <v>26400.992124</v>
      </c>
      <c r="P30" s="25">
        <f>VLOOKUP($A30,'Exports, FOB'!$B:$AE,P$1,FALSE)+VLOOKUP($A30,'Imports, CIF'!$B:$AE,P$1,FALSE)</f>
        <v>26177.803841000001</v>
      </c>
      <c r="Q30" s="25">
        <f>VLOOKUP($A30,'Exports, FOB'!$B:$AE,Q$1,FALSE)+VLOOKUP($A30,'Imports, CIF'!$B:$AE,Q$1,FALSE)</f>
        <v>28989.914735999999</v>
      </c>
      <c r="R30" s="25">
        <f>VLOOKUP($A30,'Exports, FOB'!$B:$AE,R$1,FALSE)+VLOOKUP($A30,'Imports, CIF'!$B:$AE,R$1,FALSE)</f>
        <v>33571.747248</v>
      </c>
      <c r="S30" s="25">
        <f>VLOOKUP($A30,'Exports, FOB'!$B:$AE,S$1,FALSE)+VLOOKUP($A30,'Imports, CIF'!$B:$AE,S$1,FALSE)</f>
        <v>37994.330738999997</v>
      </c>
      <c r="T30" s="25">
        <f>VLOOKUP($A30,'Exports, FOB'!$B:$AE,T$1,FALSE)+VLOOKUP($A30,'Imports, CIF'!$B:$AE,T$1,FALSE)</f>
        <v>33497.336800000005</v>
      </c>
      <c r="U30" s="25">
        <f>VLOOKUP($A30,'Exports, FOB'!$B:$AE,U$1,FALSE)+VLOOKUP($A30,'Imports, CIF'!$B:$AE,U$1,FALSE)</f>
        <v>34518.784775</v>
      </c>
      <c r="V30" s="25">
        <f>VLOOKUP($A30,'Exports, FOB'!$B:$AE,V$1,FALSE)+VLOOKUP($A30,'Imports, CIF'!$B:$AE,V$1,FALSE)</f>
        <v>44510.781681</v>
      </c>
      <c r="W30" s="25">
        <f>VLOOKUP($A30,'Exports, FOB'!$B:$AE,W$1,FALSE)+VLOOKUP($A30,'Imports, CIF'!$B:$AE,W$1,FALSE)</f>
        <v>43591.897461</v>
      </c>
      <c r="X30" s="25">
        <f>VLOOKUP($A30,'Exports, FOB'!$B:$AE,X$1,FALSE)+VLOOKUP($A30,'Imports, CIF'!$B:$AE,X$1,FALSE)</f>
        <v>41230.541947999998</v>
      </c>
      <c r="Y30" s="25">
        <f>VLOOKUP($A30,'Exports, FOB'!$B:$AE,Y$1,FALSE)+VLOOKUP($A30,'Imports, CIF'!$B:$AE,Y$1,FALSE)</f>
        <v>39181.446888999999</v>
      </c>
      <c r="Z30" s="25">
        <f>VLOOKUP($A30,'Exports, FOB'!$B:$AE,Z$1,FALSE)+VLOOKUP($A30,'Imports, CIF'!$B:$AE,Z$1,FALSE)</f>
        <v>33297.546484999999</v>
      </c>
      <c r="AA30" s="25">
        <f>VLOOKUP($A30,'Exports, FOB'!$B:$AE,AA$1,FALSE)+VLOOKUP($A30,'Imports, CIF'!$B:$AE,AA$1,FALSE)</f>
        <v>32800.395027999999</v>
      </c>
      <c r="AB30" s="25">
        <f>VLOOKUP($A30,'Exports, FOB'!$B:$AE,AB$1,FALSE)+VLOOKUP($A30,'Imports, CIF'!$B:$AE,AB$1,FALSE)</f>
        <v>35965.946828</v>
      </c>
      <c r="AC30" s="25">
        <f>VLOOKUP($A30,'Exports, FOB'!$B:$AE,AC$1,FALSE)+VLOOKUP($A30,'Imports, CIF'!$B:$AE,AC$1,FALSE)</f>
        <v>39366.396238000001</v>
      </c>
      <c r="AD30" s="25">
        <f>VLOOKUP($A30,'Exports, FOB'!$B:$AE,AD$1,FALSE)+VLOOKUP($A30,'Imports, CIF'!$B:$AE,AD$1,FALSE)</f>
        <v>41397.815432000003</v>
      </c>
    </row>
    <row r="31" spans="1:30" x14ac:dyDescent="0.15">
      <c r="A31" s="26" t="s">
        <v>106</v>
      </c>
      <c r="B31" s="25">
        <f>VLOOKUP($A31,'Exports, FOB'!$B:$AE,B$1,FALSE)+VLOOKUP($A31,'Imports, CIF'!$B:$AE,B$1,FALSE)</f>
        <v>1057.3678210563139</v>
      </c>
      <c r="C31" s="25">
        <f>VLOOKUP($A31,'Exports, FOB'!$B:$AE,C$1,FALSE)+VLOOKUP($A31,'Imports, CIF'!$B:$AE,C$1,FALSE)</f>
        <v>1183.8964342891063</v>
      </c>
      <c r="D31" s="25">
        <f>VLOOKUP($A31,'Exports, FOB'!$B:$AE,D$1,FALSE)+VLOOKUP($A31,'Imports, CIF'!$B:$AE,D$1,FALSE)</f>
        <v>1285.0793439526888</v>
      </c>
      <c r="E31" s="25">
        <f>VLOOKUP($A31,'Exports, FOB'!$B:$AE,E$1,FALSE)+VLOOKUP($A31,'Imports, CIF'!$B:$AE,E$1,FALSE)</f>
        <v>1319.3056356803168</v>
      </c>
      <c r="F31" s="25">
        <f>VLOOKUP($A31,'Exports, FOB'!$B:$AE,F$1,FALSE)+VLOOKUP($A31,'Imports, CIF'!$B:$AE,F$1,FALSE)</f>
        <v>1839.3940749942462</v>
      </c>
      <c r="G31" s="25">
        <f>VLOOKUP($A31,'Exports, FOB'!$B:$AE,G$1,FALSE)+VLOOKUP($A31,'Imports, CIF'!$B:$AE,G$1,FALSE)</f>
        <v>1984.1724015366626</v>
      </c>
      <c r="H31" s="25">
        <f>VLOOKUP($A31,'Exports, FOB'!$B:$AE,H$1,FALSE)+VLOOKUP($A31,'Imports, CIF'!$B:$AE,H$1,FALSE)</f>
        <v>1456.336184960142</v>
      </c>
      <c r="I31" s="25">
        <f>VLOOKUP($A31,'Exports, FOB'!$B:$AE,I$1,FALSE)+VLOOKUP($A31,'Imports, CIF'!$B:$AE,I$1,FALSE)</f>
        <v>1208.9036164663294</v>
      </c>
      <c r="J31" s="25">
        <f>VLOOKUP($A31,'Exports, FOB'!$B:$AE,J$1,FALSE)+VLOOKUP($A31,'Imports, CIF'!$B:$AE,J$1,FALSE)</f>
        <v>1178.9209000000001</v>
      </c>
      <c r="K31" s="25">
        <f>VLOOKUP($A31,'Exports, FOB'!$B:$AE,K$1,FALSE)+VLOOKUP($A31,'Imports, CIF'!$B:$AE,K$1,FALSE)</f>
        <v>1478.917524</v>
      </c>
      <c r="L31" s="25">
        <f>VLOOKUP($A31,'Exports, FOB'!$B:$AE,L$1,FALSE)+VLOOKUP($A31,'Imports, CIF'!$B:$AE,L$1,FALSE)</f>
        <v>1363.0122489999999</v>
      </c>
      <c r="M31" s="25">
        <f>VLOOKUP($A31,'Exports, FOB'!$B:$AE,M$1,FALSE)+VLOOKUP($A31,'Imports, CIF'!$B:$AE,M$1,FALSE)</f>
        <v>1447.7042080000001</v>
      </c>
      <c r="N31" s="25">
        <f>VLOOKUP($A31,'Exports, FOB'!$B:$AE,N$1,FALSE)+VLOOKUP($A31,'Imports, CIF'!$B:$AE,N$1,FALSE)</f>
        <v>1795.6716370000001</v>
      </c>
      <c r="O31" s="25">
        <f>VLOOKUP($A31,'Exports, FOB'!$B:$AE,O$1,FALSE)+VLOOKUP($A31,'Imports, CIF'!$B:$AE,O$1,FALSE)</f>
        <v>2416.0136819999998</v>
      </c>
      <c r="P31" s="25">
        <f>VLOOKUP($A31,'Exports, FOB'!$B:$AE,P$1,FALSE)+VLOOKUP($A31,'Imports, CIF'!$B:$AE,P$1,FALSE)</f>
        <v>2319.1464900000001</v>
      </c>
      <c r="Q31" s="25">
        <f>VLOOKUP($A31,'Exports, FOB'!$B:$AE,Q$1,FALSE)+VLOOKUP($A31,'Imports, CIF'!$B:$AE,Q$1,FALSE)</f>
        <v>2564.7589520000001</v>
      </c>
      <c r="R31" s="25">
        <f>VLOOKUP($A31,'Exports, FOB'!$B:$AE,R$1,FALSE)+VLOOKUP($A31,'Imports, CIF'!$B:$AE,R$1,FALSE)</f>
        <v>3200.8634339999999</v>
      </c>
      <c r="S31" s="25">
        <f>VLOOKUP($A31,'Exports, FOB'!$B:$AE,S$1,FALSE)+VLOOKUP($A31,'Imports, CIF'!$B:$AE,S$1,FALSE)</f>
        <v>3569.1297490000002</v>
      </c>
      <c r="T31" s="25">
        <f>VLOOKUP($A31,'Exports, FOB'!$B:$AE,T$1,FALSE)+VLOOKUP($A31,'Imports, CIF'!$B:$AE,T$1,FALSE)</f>
        <v>2523.8609930000002</v>
      </c>
      <c r="U31" s="25">
        <f>VLOOKUP($A31,'Exports, FOB'!$B:$AE,U$1,FALSE)+VLOOKUP($A31,'Imports, CIF'!$B:$AE,U$1,FALSE)</f>
        <v>2968.032432</v>
      </c>
      <c r="V31" s="25">
        <f>VLOOKUP($A31,'Exports, FOB'!$B:$AE,V$1,FALSE)+VLOOKUP($A31,'Imports, CIF'!$B:$AE,V$1,FALSE)</f>
        <v>3640.0721699999999</v>
      </c>
      <c r="W31" s="25">
        <f>VLOOKUP($A31,'Exports, FOB'!$B:$AE,W$1,FALSE)+VLOOKUP($A31,'Imports, CIF'!$B:$AE,W$1,FALSE)</f>
        <v>3305.2395750000001</v>
      </c>
      <c r="X31" s="25">
        <f>VLOOKUP($A31,'Exports, FOB'!$B:$AE,X$1,FALSE)+VLOOKUP($A31,'Imports, CIF'!$B:$AE,X$1,FALSE)</f>
        <v>3421.7738449999997</v>
      </c>
      <c r="Y31" s="25">
        <f>VLOOKUP($A31,'Exports, FOB'!$B:$AE,Y$1,FALSE)+VLOOKUP($A31,'Imports, CIF'!$B:$AE,Y$1,FALSE)</f>
        <v>3419.258507</v>
      </c>
      <c r="Z31" s="25">
        <f>VLOOKUP($A31,'Exports, FOB'!$B:$AE,Z$1,FALSE)+VLOOKUP($A31,'Imports, CIF'!$B:$AE,Z$1,FALSE)</f>
        <v>2730.6500239999996</v>
      </c>
      <c r="AA31" s="25">
        <f>VLOOKUP($A31,'Exports, FOB'!$B:$AE,AA$1,FALSE)+VLOOKUP($A31,'Imports, CIF'!$B:$AE,AA$1,FALSE)</f>
        <v>3034.8746849999998</v>
      </c>
      <c r="AB31" s="25">
        <f>VLOOKUP($A31,'Exports, FOB'!$B:$AE,AB$1,FALSE)+VLOOKUP($A31,'Imports, CIF'!$B:$AE,AB$1,FALSE)</f>
        <v>3344.961683</v>
      </c>
      <c r="AC31" s="25">
        <f>VLOOKUP($A31,'Exports, FOB'!$B:$AE,AC$1,FALSE)+VLOOKUP($A31,'Imports, CIF'!$B:$AE,AC$1,FALSE)</f>
        <v>3443.1529799999998</v>
      </c>
      <c r="AD31" s="25">
        <f>VLOOKUP($A31,'Exports, FOB'!$B:$AE,AD$1,FALSE)+VLOOKUP($A31,'Imports, CIF'!$B:$AE,AD$1,FALSE)</f>
        <v>3437.616446</v>
      </c>
    </row>
    <row r="32" spans="1:30" x14ac:dyDescent="0.15">
      <c r="A32" s="26" t="s">
        <v>131</v>
      </c>
      <c r="B32" s="25">
        <f>VLOOKUP($A32,'Exports, FOB'!$B:$AE,B$1,FALSE)+VLOOKUP($A32,'Imports, CIF'!$B:$AE,B$1,FALSE)</f>
        <v>2812.2112435635499</v>
      </c>
      <c r="C32" s="25">
        <f>VLOOKUP($A32,'Exports, FOB'!$B:$AE,C$1,FALSE)+VLOOKUP($A32,'Imports, CIF'!$B:$AE,C$1,FALSE)</f>
        <v>2970.2228477720018</v>
      </c>
      <c r="D32" s="25">
        <f>VLOOKUP($A32,'Exports, FOB'!$B:$AE,D$1,FALSE)+VLOOKUP($A32,'Imports, CIF'!$B:$AE,D$1,FALSE)</f>
        <v>3441.0932841346307</v>
      </c>
      <c r="E32" s="25">
        <f>VLOOKUP($A32,'Exports, FOB'!$B:$AE,E$1,FALSE)+VLOOKUP($A32,'Imports, CIF'!$B:$AE,E$1,FALSE)</f>
        <v>3021.7135002865311</v>
      </c>
      <c r="F32" s="25">
        <f>VLOOKUP($A32,'Exports, FOB'!$B:$AE,F$1,FALSE)+VLOOKUP($A32,'Imports, CIF'!$B:$AE,F$1,FALSE)</f>
        <v>4772.7636706435596</v>
      </c>
      <c r="G32" s="25">
        <f>VLOOKUP($A32,'Exports, FOB'!$B:$AE,G$1,FALSE)+VLOOKUP($A32,'Imports, CIF'!$B:$AE,G$1,FALSE)</f>
        <v>5859.2045245282097</v>
      </c>
      <c r="H32" s="25">
        <f>VLOOKUP($A32,'Exports, FOB'!$B:$AE,H$1,FALSE)+VLOOKUP($A32,'Imports, CIF'!$B:$AE,H$1,FALSE)</f>
        <v>5893.2818112855502</v>
      </c>
      <c r="I32" s="25">
        <f>VLOOKUP($A32,'Exports, FOB'!$B:$AE,I$1,FALSE)+VLOOKUP($A32,'Imports, CIF'!$B:$AE,I$1,FALSE)</f>
        <v>5782.5795638483796</v>
      </c>
      <c r="J32" s="25">
        <f>VLOOKUP($A32,'Exports, FOB'!$B:$AE,J$1,FALSE)+VLOOKUP($A32,'Imports, CIF'!$B:$AE,J$1,FALSE)</f>
        <v>4927.9859999999999</v>
      </c>
      <c r="K32" s="25">
        <f>VLOOKUP($A32,'Exports, FOB'!$B:$AE,K$1,FALSE)+VLOOKUP($A32,'Imports, CIF'!$B:$AE,K$1,FALSE)</f>
        <v>6290.6710499999999</v>
      </c>
      <c r="L32" s="25">
        <f>VLOOKUP($A32,'Exports, FOB'!$B:$AE,L$1,FALSE)+VLOOKUP($A32,'Imports, CIF'!$B:$AE,L$1,FALSE)</f>
        <v>6224.166929</v>
      </c>
      <c r="M32" s="25">
        <f>VLOOKUP($A32,'Exports, FOB'!$B:$AE,M$1,FALSE)+VLOOKUP($A32,'Imports, CIF'!$B:$AE,M$1,FALSE)</f>
        <v>6655.8984120000005</v>
      </c>
      <c r="N32" s="25">
        <f>VLOOKUP($A32,'Exports, FOB'!$B:$AE,N$1,FALSE)+VLOOKUP($A32,'Imports, CIF'!$B:$AE,N$1,FALSE)</f>
        <v>9130.0518249999986</v>
      </c>
      <c r="O32" s="25">
        <f>VLOOKUP($A32,'Exports, FOB'!$B:$AE,O$1,FALSE)+VLOOKUP($A32,'Imports, CIF'!$B:$AE,O$1,FALSE)</f>
        <v>12002.529062</v>
      </c>
      <c r="P32" s="25">
        <f>VLOOKUP($A32,'Exports, FOB'!$B:$AE,P$1,FALSE)+VLOOKUP($A32,'Imports, CIF'!$B:$AE,P$1,FALSE)</f>
        <v>13069.880415</v>
      </c>
      <c r="Q32" s="25">
        <f>VLOOKUP($A32,'Exports, FOB'!$B:$AE,Q$1,FALSE)+VLOOKUP($A32,'Imports, CIF'!$B:$AE,Q$1,FALSE)</f>
        <v>15297.386524999998</v>
      </c>
      <c r="R32" s="25">
        <f>VLOOKUP($A32,'Exports, FOB'!$B:$AE,R$1,FALSE)+VLOOKUP($A32,'Imports, CIF'!$B:$AE,R$1,FALSE)</f>
        <v>17192.409044</v>
      </c>
      <c r="S32" s="25">
        <f>VLOOKUP($A32,'Exports, FOB'!$B:$AE,S$1,FALSE)+VLOOKUP($A32,'Imports, CIF'!$B:$AE,S$1,FALSE)</f>
        <v>19414.957237000002</v>
      </c>
      <c r="T32" s="25">
        <f>VLOOKUP($A32,'Exports, FOB'!$B:$AE,T$1,FALSE)+VLOOKUP($A32,'Imports, CIF'!$B:$AE,T$1,FALSE)</f>
        <v>14103.316503</v>
      </c>
      <c r="U32" s="25">
        <f>VLOOKUP($A32,'Exports, FOB'!$B:$AE,U$1,FALSE)+VLOOKUP($A32,'Imports, CIF'!$B:$AE,U$1,FALSE)</f>
        <v>17451.468851999998</v>
      </c>
      <c r="V32" s="25">
        <f>VLOOKUP($A32,'Exports, FOB'!$B:$AE,V$1,FALSE)+VLOOKUP($A32,'Imports, CIF'!$B:$AE,V$1,FALSE)</f>
        <v>21750.549494999999</v>
      </c>
      <c r="W32" s="25">
        <f>VLOOKUP($A32,'Exports, FOB'!$B:$AE,W$1,FALSE)+VLOOKUP($A32,'Imports, CIF'!$B:$AE,W$1,FALSE)</f>
        <v>20354.5586</v>
      </c>
      <c r="X32" s="25">
        <f>VLOOKUP($A32,'Exports, FOB'!$B:$AE,X$1,FALSE)+VLOOKUP($A32,'Imports, CIF'!$B:$AE,X$1,FALSE)</f>
        <v>20693.876891</v>
      </c>
      <c r="Y32" s="25">
        <f>VLOOKUP($A32,'Exports, FOB'!$B:$AE,Y$1,FALSE)+VLOOKUP($A32,'Imports, CIF'!$B:$AE,Y$1,FALSE)</f>
        <v>20505.322688</v>
      </c>
      <c r="Z32" s="25">
        <f>VLOOKUP($A32,'Exports, FOB'!$B:$AE,Z$1,FALSE)+VLOOKUP($A32,'Imports, CIF'!$B:$AE,Z$1,FALSE)</f>
        <v>18426.673565000001</v>
      </c>
      <c r="AA32" s="25">
        <f>VLOOKUP($A32,'Exports, FOB'!$B:$AE,AA$1,FALSE)+VLOOKUP($A32,'Imports, CIF'!$B:$AE,AA$1,FALSE)</f>
        <v>18879.256706</v>
      </c>
      <c r="AB32" s="25">
        <f>VLOOKUP($A32,'Exports, FOB'!$B:$AE,AB$1,FALSE)+VLOOKUP($A32,'Imports, CIF'!$B:$AE,AB$1,FALSE)</f>
        <v>20779.990765000002</v>
      </c>
      <c r="AC32" s="25">
        <f>VLOOKUP($A32,'Exports, FOB'!$B:$AE,AC$1,FALSE)+VLOOKUP($A32,'Imports, CIF'!$B:$AE,AC$1,FALSE)</f>
        <v>21087.492487</v>
      </c>
      <c r="AD32" s="25">
        <f>VLOOKUP($A32,'Exports, FOB'!$B:$AE,AD$1,FALSE)+VLOOKUP($A32,'Imports, CIF'!$B:$AE,AD$1,FALSE)</f>
        <v>19926.575643</v>
      </c>
    </row>
    <row r="33" spans="1:33" x14ac:dyDescent="0.15">
      <c r="A33" s="26" t="s">
        <v>73</v>
      </c>
      <c r="B33" s="25">
        <f>VLOOKUP($A33,'Exports, FOB'!$B:$AE,B$1,FALSE)+VLOOKUP($A33,'Imports, CIF'!$B:$AE,B$1,FALSE)</f>
        <v>21663.121481720504</v>
      </c>
      <c r="C33" s="25">
        <f>VLOOKUP($A33,'Exports, FOB'!$B:$AE,C$1,FALSE)+VLOOKUP($A33,'Imports, CIF'!$B:$AE,C$1,FALSE)</f>
        <v>22497.888050039299</v>
      </c>
      <c r="D33" s="25">
        <f>VLOOKUP($A33,'Exports, FOB'!$B:$AE,D$1,FALSE)+VLOOKUP($A33,'Imports, CIF'!$B:$AE,D$1,FALSE)</f>
        <v>19331.85226616223</v>
      </c>
      <c r="E33" s="25">
        <f>VLOOKUP($A33,'Exports, FOB'!$B:$AE,E$1,FALSE)+VLOOKUP($A33,'Imports, CIF'!$B:$AE,E$1,FALSE)</f>
        <v>22580.947391880702</v>
      </c>
      <c r="F33" s="25">
        <f>VLOOKUP($A33,'Exports, FOB'!$B:$AE,F$1,FALSE)+VLOOKUP($A33,'Imports, CIF'!$B:$AE,F$1,FALSE)</f>
        <v>27201.7711551383</v>
      </c>
      <c r="G33" s="25">
        <f>VLOOKUP($A33,'Exports, FOB'!$B:$AE,G$1,FALSE)+VLOOKUP($A33,'Imports, CIF'!$B:$AE,G$1,FALSE)</f>
        <v>29839.074556390307</v>
      </c>
      <c r="H33" s="25">
        <f>VLOOKUP($A33,'Exports, FOB'!$B:$AE,H$1,FALSE)+VLOOKUP($A33,'Imports, CIF'!$B:$AE,H$1,FALSE)</f>
        <v>30863.505259275596</v>
      </c>
      <c r="I33" s="25">
        <f>VLOOKUP($A33,'Exports, FOB'!$B:$AE,I$1,FALSE)+VLOOKUP($A33,'Imports, CIF'!$B:$AE,I$1,FALSE)</f>
        <v>31371.135905010597</v>
      </c>
      <c r="J33" s="25">
        <f>VLOOKUP($A33,'Exports, FOB'!$B:$AE,J$1,FALSE)+VLOOKUP($A33,'Imports, CIF'!$B:$AE,J$1,FALSE)</f>
        <v>30407.062399999999</v>
      </c>
      <c r="K33" s="25">
        <f>VLOOKUP($A33,'Exports, FOB'!$B:$AE,K$1,FALSE)+VLOOKUP($A33,'Imports, CIF'!$B:$AE,K$1,FALSE)</f>
        <v>29687.595075999998</v>
      </c>
      <c r="L33" s="25">
        <f>VLOOKUP($A33,'Exports, FOB'!$B:$AE,L$1,FALSE)+VLOOKUP($A33,'Imports, CIF'!$B:$AE,L$1,FALSE)</f>
        <v>28643.349553</v>
      </c>
      <c r="M33" s="25">
        <f>VLOOKUP($A33,'Exports, FOB'!$B:$AE,M$1,FALSE)+VLOOKUP($A33,'Imports, CIF'!$B:$AE,M$1,FALSE)</f>
        <v>30405.057135000003</v>
      </c>
      <c r="N33" s="25">
        <f>VLOOKUP($A33,'Exports, FOB'!$B:$AE,N$1,FALSE)+VLOOKUP($A33,'Imports, CIF'!$B:$AE,N$1,FALSE)</f>
        <v>35601.290214000001</v>
      </c>
      <c r="O33" s="25">
        <f>VLOOKUP($A33,'Exports, FOB'!$B:$AE,O$1,FALSE)+VLOOKUP($A33,'Imports, CIF'!$B:$AE,O$1,FALSE)</f>
        <v>40335.265272000004</v>
      </c>
      <c r="P33" s="25">
        <f>VLOOKUP($A33,'Exports, FOB'!$B:$AE,P$1,FALSE)+VLOOKUP($A33,'Imports, CIF'!$B:$AE,P$1,FALSE)</f>
        <v>40058.133118999998</v>
      </c>
      <c r="Q33" s="25">
        <f>VLOOKUP($A33,'Exports, FOB'!$B:$AE,Q$1,FALSE)+VLOOKUP($A33,'Imports, CIF'!$B:$AE,Q$1,FALSE)</f>
        <v>41180.221147000004</v>
      </c>
      <c r="R33" s="25">
        <f>VLOOKUP($A33,'Exports, FOB'!$B:$AE,R$1,FALSE)+VLOOKUP($A33,'Imports, CIF'!$B:$AE,R$1,FALSE)</f>
        <v>46302.192590999999</v>
      </c>
      <c r="S33" s="25">
        <f>VLOOKUP($A33,'Exports, FOB'!$B:$AE,S$1,FALSE)+VLOOKUP($A33,'Imports, CIF'!$B:$AE,S$1,FALSE)</f>
        <v>46077.106562000001</v>
      </c>
      <c r="T33" s="25">
        <f>VLOOKUP($A33,'Exports, FOB'!$B:$AE,T$1,FALSE)+VLOOKUP($A33,'Imports, CIF'!$B:$AE,T$1,FALSE)</f>
        <v>34538.099352999998</v>
      </c>
      <c r="U33" s="25">
        <f>VLOOKUP($A33,'Exports, FOB'!$B:$AE,U$1,FALSE)+VLOOKUP($A33,'Imports, CIF'!$B:$AE,U$1,FALSE)</f>
        <v>36570.378531000002</v>
      </c>
      <c r="V33" s="25">
        <f>VLOOKUP($A33,'Exports, FOB'!$B:$AE,V$1,FALSE)+VLOOKUP($A33,'Imports, CIF'!$B:$AE,V$1,FALSE)</f>
        <v>39656.741213000001</v>
      </c>
      <c r="W33" s="25">
        <f>VLOOKUP($A33,'Exports, FOB'!$B:$AE,W$1,FALSE)+VLOOKUP($A33,'Imports, CIF'!$B:$AE,W$1,FALSE)</f>
        <v>36852.383442999999</v>
      </c>
      <c r="X33" s="25">
        <f>VLOOKUP($A33,'Exports, FOB'!$B:$AE,X$1,FALSE)+VLOOKUP($A33,'Imports, CIF'!$B:$AE,X$1,FALSE)</f>
        <v>38866.151654000001</v>
      </c>
      <c r="Y33" s="25">
        <f>VLOOKUP($A33,'Exports, FOB'!$B:$AE,Y$1,FALSE)+VLOOKUP($A33,'Imports, CIF'!$B:$AE,Y$1,FALSE)</f>
        <v>41434.844781</v>
      </c>
      <c r="Z33" s="25">
        <f>VLOOKUP($A33,'Exports, FOB'!$B:$AE,Z$1,FALSE)+VLOOKUP($A33,'Imports, CIF'!$B:$AE,Z$1,FALSE)</f>
        <v>36844.381996999997</v>
      </c>
      <c r="AA33" s="25">
        <f>VLOOKUP($A33,'Exports, FOB'!$B:$AE,AA$1,FALSE)+VLOOKUP($A33,'Imports, CIF'!$B:$AE,AA$1,FALSE)</f>
        <v>37266.241235000001</v>
      </c>
      <c r="AB33" s="25">
        <f>VLOOKUP($A33,'Exports, FOB'!$B:$AE,AB$1,FALSE)+VLOOKUP($A33,'Imports, CIF'!$B:$AE,AB$1,FALSE)</f>
        <v>39243.870809</v>
      </c>
      <c r="AC33" s="25">
        <f>VLOOKUP($A33,'Exports, FOB'!$B:$AE,AC$1,FALSE)+VLOOKUP($A33,'Imports, CIF'!$B:$AE,AC$1,FALSE)</f>
        <v>41399.338122000001</v>
      </c>
      <c r="AD33" s="25">
        <f>VLOOKUP($A33,'Exports, FOB'!$B:$AE,AD$1,FALSE)+VLOOKUP($A33,'Imports, CIF'!$B:$AE,AD$1,FALSE)</f>
        <v>39885.210428000006</v>
      </c>
    </row>
    <row r="34" spans="1:33" x14ac:dyDescent="0.15">
      <c r="A34" s="26" t="s">
        <v>74</v>
      </c>
      <c r="B34" s="25">
        <f>VLOOKUP($A34,'Exports, FOB'!$B:$AE,B$1,FALSE)+VLOOKUP($A34,'Imports, CIF'!$B:$AE,B$1,FALSE)</f>
        <v>21836.093383825006</v>
      </c>
      <c r="C34" s="25">
        <f>VLOOKUP($A34,'Exports, FOB'!$B:$AE,C$1,FALSE)+VLOOKUP($A34,'Imports, CIF'!$B:$AE,C$1,FALSE)</f>
        <v>22302.075864514285</v>
      </c>
      <c r="D34" s="25">
        <f>VLOOKUP($A34,'Exports, FOB'!$B:$AE,D$1,FALSE)+VLOOKUP($A34,'Imports, CIF'!$B:$AE,D$1,FALSE)</f>
        <v>20888.318208042514</v>
      </c>
      <c r="E34" s="25">
        <f>VLOOKUP($A34,'Exports, FOB'!$B:$AE,E$1,FALSE)+VLOOKUP($A34,'Imports, CIF'!$B:$AE,E$1,FALSE)</f>
        <v>22508.59950540086</v>
      </c>
      <c r="F34" s="25">
        <f>VLOOKUP($A34,'Exports, FOB'!$B:$AE,F$1,FALSE)+VLOOKUP($A34,'Imports, CIF'!$B:$AE,F$1,FALSE)</f>
        <v>26786.4177095173</v>
      </c>
      <c r="G34" s="25">
        <f>VLOOKUP($A34,'Exports, FOB'!$B:$AE,G$1,FALSE)+VLOOKUP($A34,'Imports, CIF'!$B:$AE,G$1,FALSE)</f>
        <v>28642.999992631099</v>
      </c>
      <c r="H34" s="25">
        <f>VLOOKUP($A34,'Exports, FOB'!$B:$AE,H$1,FALSE)+VLOOKUP($A34,'Imports, CIF'!$B:$AE,H$1,FALSE)</f>
        <v>29275.580843093299</v>
      </c>
      <c r="I34" s="25">
        <f>VLOOKUP($A34,'Exports, FOB'!$B:$AE,I$1,FALSE)+VLOOKUP($A34,'Imports, CIF'!$B:$AE,I$1,FALSE)</f>
        <v>31677.628182364293</v>
      </c>
      <c r="J34" s="25">
        <f>VLOOKUP($A34,'Exports, FOB'!$B:$AE,J$1,FALSE)+VLOOKUP($A34,'Imports, CIF'!$B:$AE,J$1,FALSE)</f>
        <v>32558.519800000002</v>
      </c>
      <c r="K34" s="25">
        <f>VLOOKUP($A34,'Exports, FOB'!$B:$AE,K$1,FALSE)+VLOOKUP($A34,'Imports, CIF'!$B:$AE,K$1,FALSE)</f>
        <v>36999.409397000003</v>
      </c>
      <c r="L34" s="25">
        <f>VLOOKUP($A34,'Exports, FOB'!$B:$AE,L$1,FALSE)+VLOOKUP($A34,'Imports, CIF'!$B:$AE,L$1,FALSE)</f>
        <v>35063.033490999995</v>
      </c>
      <c r="M34" s="25">
        <f>VLOOKUP($A34,'Exports, FOB'!$B:$AE,M$1,FALSE)+VLOOKUP($A34,'Imports, CIF'!$B:$AE,M$1,FALSE)</f>
        <v>36307.858758000002</v>
      </c>
      <c r="N34" s="25">
        <f>VLOOKUP($A34,'Exports, FOB'!$B:$AE,N$1,FALSE)+VLOOKUP($A34,'Imports, CIF'!$B:$AE,N$1,FALSE)</f>
        <v>36453.424343999999</v>
      </c>
      <c r="O34" s="25">
        <f>VLOOKUP($A34,'Exports, FOB'!$B:$AE,O$1,FALSE)+VLOOKUP($A34,'Imports, CIF'!$B:$AE,O$1,FALSE)</f>
        <v>40243.194245999999</v>
      </c>
      <c r="P34" s="25">
        <f>VLOOKUP($A34,'Exports, FOB'!$B:$AE,P$1,FALSE)+VLOOKUP($A34,'Imports, CIF'!$B:$AE,P$1,FALSE)</f>
        <v>43097.045860999999</v>
      </c>
      <c r="Q34" s="25">
        <f>VLOOKUP($A34,'Exports, FOB'!$B:$AE,Q$1,FALSE)+VLOOKUP($A34,'Imports, CIF'!$B:$AE,Q$1,FALSE)</f>
        <v>44313.488732999998</v>
      </c>
      <c r="R34" s="25">
        <f>VLOOKUP($A34,'Exports, FOB'!$B:$AE,R$1,FALSE)+VLOOKUP($A34,'Imports, CIF'!$B:$AE,R$1,FALSE)</f>
        <v>48230.126665999996</v>
      </c>
      <c r="S34" s="25">
        <f>VLOOKUP($A34,'Exports, FOB'!$B:$AE,S$1,FALSE)+VLOOKUP($A34,'Imports, CIF'!$B:$AE,S$1,FALSE)</f>
        <v>51078.163220000002</v>
      </c>
      <c r="T34" s="25">
        <f>VLOOKUP($A34,'Exports, FOB'!$B:$AE,T$1,FALSE)+VLOOKUP($A34,'Imports, CIF'!$B:$AE,T$1,FALSE)</f>
        <v>37034.776663000004</v>
      </c>
      <c r="U34" s="25">
        <f>VLOOKUP($A34,'Exports, FOB'!$B:$AE,U$1,FALSE)+VLOOKUP($A34,'Imports, CIF'!$B:$AE,U$1,FALSE)</f>
        <v>41576.514787</v>
      </c>
      <c r="V34" s="25">
        <f>VLOOKUP($A34,'Exports, FOB'!$B:$AE,V$1,FALSE)+VLOOKUP($A34,'Imports, CIF'!$B:$AE,V$1,FALSE)</f>
        <v>49957.649414</v>
      </c>
      <c r="W34" s="25">
        <f>VLOOKUP($A34,'Exports, FOB'!$B:$AE,W$1,FALSE)+VLOOKUP($A34,'Imports, CIF'!$B:$AE,W$1,FALSE)</f>
        <v>50514.775636000006</v>
      </c>
      <c r="X34" s="25">
        <f>VLOOKUP($A34,'Exports, FOB'!$B:$AE,X$1,FALSE)+VLOOKUP($A34,'Imports, CIF'!$B:$AE,X$1,FALSE)</f>
        <v>51228.812726999997</v>
      </c>
      <c r="Y34" s="25">
        <f>VLOOKUP($A34,'Exports, FOB'!$B:$AE,Y$1,FALSE)+VLOOKUP($A34,'Imports, CIF'!$B:$AE,Y$1,FALSE)</f>
        <v>56070.261870000002</v>
      </c>
      <c r="Z34" s="25">
        <f>VLOOKUP($A34,'Exports, FOB'!$B:$AE,Z$1,FALSE)+VLOOKUP($A34,'Imports, CIF'!$B:$AE,Z$1,FALSE)</f>
        <v>55625.684721999998</v>
      </c>
      <c r="AA34" s="25">
        <f>VLOOKUP($A34,'Exports, FOB'!$B:$AE,AA$1,FALSE)+VLOOKUP($A34,'Imports, CIF'!$B:$AE,AA$1,FALSE)</f>
        <v>56220.473535999998</v>
      </c>
      <c r="AB34" s="25">
        <f>VLOOKUP($A34,'Exports, FOB'!$B:$AE,AB$1,FALSE)+VLOOKUP($A34,'Imports, CIF'!$B:$AE,AB$1,FALSE)</f>
        <v>62600.589258</v>
      </c>
      <c r="AC34" s="25">
        <f>VLOOKUP($A34,'Exports, FOB'!$B:$AE,AC$1,FALSE)+VLOOKUP($A34,'Imports, CIF'!$B:$AE,AC$1,FALSE)</f>
        <v>68878.595367000002</v>
      </c>
      <c r="AD34" s="25">
        <f>VLOOKUP($A34,'Exports, FOB'!$B:$AE,AD$1,FALSE)+VLOOKUP($A34,'Imports, CIF'!$B:$AE,AD$1,FALSE)</f>
        <v>70013.788920999999</v>
      </c>
    </row>
    <row r="36" spans="1:33" x14ac:dyDescent="0.15">
      <c r="A36" s="20" t="s">
        <v>537</v>
      </c>
      <c r="B36" s="27">
        <f t="shared" ref="B36:AD36" si="1">SUM(B3:B34)</f>
        <v>271088.98619664839</v>
      </c>
      <c r="C36" s="27">
        <f t="shared" si="1"/>
        <v>281193.4721632321</v>
      </c>
      <c r="D36" s="27">
        <f t="shared" si="1"/>
        <v>238402.46943922076</v>
      </c>
      <c r="E36" s="27">
        <f t="shared" si="1"/>
        <v>268827.87633434968</v>
      </c>
      <c r="F36" s="27">
        <f t="shared" si="1"/>
        <v>331305.18415634404</v>
      </c>
      <c r="G36" s="27">
        <f t="shared" si="1"/>
        <v>341454.31905457849</v>
      </c>
      <c r="H36" s="27">
        <f t="shared" si="1"/>
        <v>332452.80221443926</v>
      </c>
      <c r="I36" s="27">
        <f t="shared" si="1"/>
        <v>343453.99271144439</v>
      </c>
      <c r="J36" s="27">
        <f t="shared" si="1"/>
        <v>357698.52269999997</v>
      </c>
      <c r="K36" s="27">
        <f t="shared" si="1"/>
        <v>364525.30415900005</v>
      </c>
      <c r="L36" s="27">
        <f t="shared" si="1"/>
        <v>363432.86713800009</v>
      </c>
      <c r="M36" s="27">
        <f t="shared" si="1"/>
        <v>379191.50544799998</v>
      </c>
      <c r="N36" s="27">
        <f t="shared" si="1"/>
        <v>449553.14663199999</v>
      </c>
      <c r="O36" s="27">
        <f t="shared" si="1"/>
        <v>528114.08150899981</v>
      </c>
      <c r="P36" s="27">
        <f t="shared" si="1"/>
        <v>553081.65684299986</v>
      </c>
      <c r="Q36" s="27">
        <f t="shared" si="1"/>
        <v>613760.48604899982</v>
      </c>
      <c r="R36" s="27">
        <f t="shared" si="1"/>
        <v>714887.32203200017</v>
      </c>
      <c r="S36" s="27">
        <f t="shared" si="1"/>
        <v>757798.46888399974</v>
      </c>
      <c r="T36" s="27">
        <f t="shared" si="1"/>
        <v>569090.65176899987</v>
      </c>
      <c r="U36" s="27">
        <f t="shared" si="1"/>
        <v>647803.08975200017</v>
      </c>
      <c r="V36" s="27">
        <f t="shared" si="1"/>
        <v>755205.51612200029</v>
      </c>
      <c r="W36" s="27">
        <f t="shared" si="1"/>
        <v>678915.64071099984</v>
      </c>
      <c r="X36" s="27">
        <f t="shared" si="1"/>
        <v>683153.93963200005</v>
      </c>
      <c r="Y36" s="27">
        <f t="shared" si="1"/>
        <v>699814.13075500017</v>
      </c>
      <c r="Z36" s="27">
        <f t="shared" si="1"/>
        <v>614449.95668599999</v>
      </c>
      <c r="AA36" s="27">
        <f t="shared" si="1"/>
        <v>621907.45894099993</v>
      </c>
      <c r="AB36" s="27">
        <f t="shared" si="1"/>
        <v>683465.20790599997</v>
      </c>
      <c r="AC36" s="27">
        <f t="shared" si="1"/>
        <v>744198.29542500013</v>
      </c>
      <c r="AD36" s="27">
        <f t="shared" si="1"/>
        <v>720799.59652699996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538</v>
      </c>
    </row>
    <row r="39" spans="1:33" x14ac:dyDescent="0.15">
      <c r="A39" s="22" t="s">
        <v>219</v>
      </c>
      <c r="B39" s="20">
        <f t="shared" ref="B39:AD47" si="2">B3/B$36</f>
        <v>4.2472559049449039E-3</v>
      </c>
      <c r="C39" s="20">
        <f t="shared" si="2"/>
        <v>5.2096600463824253E-3</v>
      </c>
      <c r="D39" s="20">
        <f t="shared" si="2"/>
        <v>6.3003856316332469E-3</v>
      </c>
      <c r="E39" s="20">
        <f t="shared" si="2"/>
        <v>7.8174164426641612E-3</v>
      </c>
      <c r="F39" s="20">
        <f t="shared" si="2"/>
        <v>6.6327060410544102E-3</v>
      </c>
      <c r="G39" s="20">
        <f t="shared" si="2"/>
        <v>7.2543475545137296E-3</v>
      </c>
      <c r="H39" s="20">
        <f t="shared" si="2"/>
        <v>7.7254260014549539E-3</v>
      </c>
      <c r="I39" s="20">
        <f t="shared" si="2"/>
        <v>7.1670535058263648E-3</v>
      </c>
      <c r="J39" s="20">
        <f t="shared" si="2"/>
        <v>6.0611066650066428E-3</v>
      </c>
      <c r="K39" s="20">
        <f t="shared" si="2"/>
        <v>5.1933919769099222E-3</v>
      </c>
      <c r="L39" s="20">
        <f t="shared" si="2"/>
        <v>4.7255810420356653E-3</v>
      </c>
      <c r="M39" s="20">
        <f t="shared" si="2"/>
        <v>3.4451068845980401E-3</v>
      </c>
      <c r="N39" s="20">
        <f t="shared" si="2"/>
        <v>3.5509277556158257E-3</v>
      </c>
      <c r="O39" s="20">
        <f t="shared" si="2"/>
        <v>3.62394823204006E-3</v>
      </c>
      <c r="P39" s="20">
        <f t="shared" si="2"/>
        <v>3.5621218650526568E-3</v>
      </c>
      <c r="Q39" s="20">
        <f t="shared" si="2"/>
        <v>3.6441641158721266E-3</v>
      </c>
      <c r="R39" s="20">
        <f t="shared" si="2"/>
        <v>3.8478234432542768E-3</v>
      </c>
      <c r="S39" s="20">
        <f t="shared" si="2"/>
        <v>4.3800816883256205E-3</v>
      </c>
      <c r="T39" s="20">
        <f t="shared" si="2"/>
        <v>4.187992882313989E-3</v>
      </c>
      <c r="U39" s="20">
        <f t="shared" si="2"/>
        <v>4.5701156753256431E-3</v>
      </c>
      <c r="V39" s="20">
        <f t="shared" si="2"/>
        <v>4.8647730141929951E-3</v>
      </c>
      <c r="W39" s="20">
        <f t="shared" si="2"/>
        <v>3.8704505411719641E-3</v>
      </c>
      <c r="X39" s="20">
        <f t="shared" si="2"/>
        <v>3.7106704315655803E-3</v>
      </c>
      <c r="Y39" s="20">
        <f t="shared" si="2"/>
        <v>3.6276856116939176E-3</v>
      </c>
      <c r="Z39" s="20">
        <f t="shared" si="2"/>
        <v>3.4515698112153877E-3</v>
      </c>
      <c r="AA39" s="20">
        <f t="shared" si="2"/>
        <v>3.7897341784794299E-3</v>
      </c>
      <c r="AB39" s="20">
        <f t="shared" si="2"/>
        <v>3.9049060305159835E-3</v>
      </c>
      <c r="AC39" s="20">
        <f t="shared" si="2"/>
        <v>3.4250861640906316E-3</v>
      </c>
      <c r="AD39" s="20">
        <f t="shared" si="2"/>
        <v>2.9015946874516004E-3</v>
      </c>
      <c r="AF39" s="21">
        <f t="shared" ref="AF39:AF70" si="3">AVERAGE(B39:AD39)</f>
        <v>4.7135546146621441E-3</v>
      </c>
      <c r="AG39" s="21" t="str">
        <f>A39</f>
        <v>Argentina</v>
      </c>
    </row>
    <row r="40" spans="1:33" x14ac:dyDescent="0.15">
      <c r="A40" s="26" t="s">
        <v>32</v>
      </c>
      <c r="B40" s="20">
        <f t="shared" si="2"/>
        <v>6.6884827502385509E-3</v>
      </c>
      <c r="C40" s="20">
        <f t="shared" si="2"/>
        <v>6.3121551518236898E-3</v>
      </c>
      <c r="D40" s="20">
        <f t="shared" si="2"/>
        <v>7.0834028466604144E-3</v>
      </c>
      <c r="E40" s="20">
        <f t="shared" si="2"/>
        <v>8.2547533668871735E-3</v>
      </c>
      <c r="F40" s="20">
        <f t="shared" si="2"/>
        <v>8.0176569558659452E-3</v>
      </c>
      <c r="G40" s="20">
        <f t="shared" si="2"/>
        <v>8.6437252775198852E-3</v>
      </c>
      <c r="H40" s="20">
        <f t="shared" si="2"/>
        <v>8.8163540283727193E-3</v>
      </c>
      <c r="I40" s="20">
        <f t="shared" si="2"/>
        <v>9.2587506399533226E-3</v>
      </c>
      <c r="J40" s="20">
        <f t="shared" si="2"/>
        <v>7.8849260508841359E-3</v>
      </c>
      <c r="K40" s="20">
        <f t="shared" si="2"/>
        <v>8.3799685293385953E-3</v>
      </c>
      <c r="L40" s="20">
        <f t="shared" si="2"/>
        <v>8.6065236494207841E-3</v>
      </c>
      <c r="M40" s="20">
        <f t="shared" si="2"/>
        <v>8.8389074566429682E-3</v>
      </c>
      <c r="N40" s="20">
        <f t="shared" si="2"/>
        <v>8.5328091277716567E-3</v>
      </c>
      <c r="O40" s="20">
        <f t="shared" si="2"/>
        <v>8.5481914155759314E-3</v>
      </c>
      <c r="P40" s="20">
        <f t="shared" si="2"/>
        <v>8.2260554399320677E-3</v>
      </c>
      <c r="Q40" s="20">
        <f t="shared" si="2"/>
        <v>7.755327518135454E-3</v>
      </c>
      <c r="R40" s="20">
        <f t="shared" si="2"/>
        <v>7.7843065158608319E-3</v>
      </c>
      <c r="S40" s="20">
        <f t="shared" si="2"/>
        <v>7.8867169536533614E-3</v>
      </c>
      <c r="T40" s="20">
        <f t="shared" si="2"/>
        <v>7.510089536200696E-3</v>
      </c>
      <c r="U40" s="20">
        <f t="shared" si="2"/>
        <v>7.2813180959136305E-3</v>
      </c>
      <c r="V40" s="20">
        <f t="shared" si="2"/>
        <v>7.6057709966092105E-3</v>
      </c>
      <c r="W40" s="20">
        <f t="shared" si="2"/>
        <v>8.4745614049701185E-3</v>
      </c>
      <c r="X40" s="20">
        <f t="shared" si="2"/>
        <v>8.4536192795886256E-3</v>
      </c>
      <c r="Y40" s="20">
        <f t="shared" si="2"/>
        <v>7.7781462831102008E-3</v>
      </c>
      <c r="Z40" s="20">
        <f t="shared" si="2"/>
        <v>7.3549855864168696E-3</v>
      </c>
      <c r="AA40" s="20">
        <f t="shared" si="2"/>
        <v>7.2200333432984008E-3</v>
      </c>
      <c r="AB40" s="20">
        <f t="shared" si="2"/>
        <v>7.3984136141944648E-3</v>
      </c>
      <c r="AC40" s="20">
        <f t="shared" si="2"/>
        <v>7.2834410322110939E-3</v>
      </c>
      <c r="AD40" s="20">
        <f t="shared" si="2"/>
        <v>7.005405778984581E-3</v>
      </c>
      <c r="AF40" s="21">
        <f t="shared" si="3"/>
        <v>7.8925792629667372E-3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>
        <f t="shared" si="2"/>
        <v>3.0472973262240979E-2</v>
      </c>
      <c r="C41" s="20">
        <f t="shared" si="2"/>
        <v>3.0322312267616103E-2</v>
      </c>
      <c r="D41" s="20">
        <f t="shared" si="2"/>
        <v>3.1366224360870026E-2</v>
      </c>
      <c r="E41" s="20">
        <f t="shared" si="2"/>
        <v>3.1352076353452378E-2</v>
      </c>
      <c r="F41" s="20">
        <f t="shared" si="2"/>
        <v>3.1607952208184929E-2</v>
      </c>
      <c r="G41" s="20">
        <f t="shared" si="2"/>
        <v>3.1188166179945413E-2</v>
      </c>
      <c r="H41" s="20">
        <f t="shared" si="2"/>
        <v>3.0599960731146035E-2</v>
      </c>
      <c r="I41" s="20">
        <f t="shared" si="2"/>
        <v>3.127664362000817E-2</v>
      </c>
      <c r="J41" s="20">
        <f t="shared" si="2"/>
        <v>3.0859150652007995E-2</v>
      </c>
      <c r="K41" s="20">
        <f t="shared" si="2"/>
        <v>2.9950323471201051E-2</v>
      </c>
      <c r="L41" s="20">
        <f t="shared" si="2"/>
        <v>3.0529390229274287E-2</v>
      </c>
      <c r="M41" s="20">
        <f t="shared" si="2"/>
        <v>3.3043890364042677E-2</v>
      </c>
      <c r="N41" s="20">
        <f t="shared" si="2"/>
        <v>3.4745920697083897E-2</v>
      </c>
      <c r="O41" s="20">
        <f t="shared" si="2"/>
        <v>3.4815935016280497E-2</v>
      </c>
      <c r="P41" s="20">
        <f t="shared" si="2"/>
        <v>3.4179556280902287E-2</v>
      </c>
      <c r="Q41" s="20">
        <f t="shared" si="2"/>
        <v>3.5773460568211138E-2</v>
      </c>
      <c r="R41" s="20">
        <f t="shared" si="2"/>
        <v>3.4958650557634759E-2</v>
      </c>
      <c r="S41" s="20">
        <f t="shared" si="2"/>
        <v>3.4646807568331252E-2</v>
      </c>
      <c r="T41" s="20">
        <f t="shared" si="2"/>
        <v>3.4659923530085408E-2</v>
      </c>
      <c r="U41" s="20">
        <f t="shared" si="2"/>
        <v>3.3650430964053138E-2</v>
      </c>
      <c r="V41" s="20">
        <f t="shared" si="2"/>
        <v>3.3482692444893505E-2</v>
      </c>
      <c r="W41" s="20">
        <f t="shared" si="2"/>
        <v>3.3453080910339411E-2</v>
      </c>
      <c r="X41" s="20">
        <f t="shared" si="2"/>
        <v>3.3728996125547146E-2</v>
      </c>
      <c r="Y41" s="20">
        <f t="shared" si="2"/>
        <v>3.1617077250396614E-2</v>
      </c>
      <c r="Z41" s="20">
        <f t="shared" si="2"/>
        <v>3.0804351356920296E-2</v>
      </c>
      <c r="AA41" s="20">
        <f t="shared" si="2"/>
        <v>3.0815720593918988E-2</v>
      </c>
      <c r="AB41" s="20">
        <f t="shared" si="2"/>
        <v>3.1189433208035088E-2</v>
      </c>
      <c r="AC41" s="20">
        <f t="shared" si="2"/>
        <v>3.1554420423106945E-2</v>
      </c>
      <c r="AD41" s="20">
        <f t="shared" si="2"/>
        <v>3.2067324441314646E-2</v>
      </c>
      <c r="AF41" s="21">
        <f t="shared" si="3"/>
        <v>3.2369408470242944E-2</v>
      </c>
      <c r="AG41" s="21" t="str">
        <f t="shared" si="4"/>
        <v>Austria</v>
      </c>
    </row>
    <row r="42" spans="1:33" x14ac:dyDescent="0.1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0</v>
      </c>
      <c r="I42" s="20">
        <f t="shared" si="2"/>
        <v>0</v>
      </c>
      <c r="J42" s="20">
        <f t="shared" si="2"/>
        <v>4.3786500100074358E-2</v>
      </c>
      <c r="K42" s="20">
        <f t="shared" si="2"/>
        <v>4.462461870110581E-2</v>
      </c>
      <c r="L42" s="20">
        <f t="shared" si="2"/>
        <v>4.8907723649140214E-2</v>
      </c>
      <c r="M42" s="20">
        <f t="shared" si="2"/>
        <v>4.9144200276805779E-2</v>
      </c>
      <c r="N42" s="20">
        <f t="shared" si="2"/>
        <v>4.6583374446142363E-2</v>
      </c>
      <c r="O42" s="20">
        <f t="shared" si="2"/>
        <v>4.6736266540128947E-2</v>
      </c>
      <c r="P42" s="20">
        <f t="shared" si="2"/>
        <v>4.9177414507385948E-2</v>
      </c>
      <c r="Q42" s="20">
        <f t="shared" si="2"/>
        <v>5.000974590851965E-2</v>
      </c>
      <c r="R42" s="20">
        <f t="shared" si="2"/>
        <v>5.1219216003051425E-2</v>
      </c>
      <c r="S42" s="20">
        <f t="shared" si="2"/>
        <v>4.7034277587668212E-2</v>
      </c>
      <c r="T42" s="20">
        <f t="shared" si="2"/>
        <v>4.8968783081173847E-2</v>
      </c>
      <c r="U42" s="20">
        <f t="shared" si="2"/>
        <v>4.511364155609103E-2</v>
      </c>
      <c r="V42" s="20">
        <f t="shared" si="2"/>
        <v>4.4627160325925744E-2</v>
      </c>
      <c r="W42" s="20">
        <f t="shared" si="2"/>
        <v>4.7177672622855882E-2</v>
      </c>
      <c r="X42" s="20">
        <f t="shared" si="2"/>
        <v>5.1395702640481905E-2</v>
      </c>
      <c r="Y42" s="20">
        <f t="shared" si="2"/>
        <v>5.3675742240978763E-2</v>
      </c>
      <c r="Z42" s="20">
        <f t="shared" si="2"/>
        <v>5.5324850154350326E-2</v>
      </c>
      <c r="AA42" s="20">
        <f t="shared" si="2"/>
        <v>5.5668198680158335E-2</v>
      </c>
      <c r="AB42" s="20">
        <f t="shared" si="2"/>
        <v>5.1557552524087537E-2</v>
      </c>
      <c r="AC42" s="20">
        <f t="shared" si="2"/>
        <v>5.1747400832203388E-2</v>
      </c>
      <c r="AD42" s="20">
        <f t="shared" si="2"/>
        <v>5.2868967902609726E-2</v>
      </c>
      <c r="AF42" s="21">
        <f t="shared" si="3"/>
        <v>3.5701690009687551E-2</v>
      </c>
      <c r="AG42" s="21" t="str">
        <f t="shared" si="4"/>
        <v>Belgium</v>
      </c>
    </row>
    <row r="43" spans="1:33" x14ac:dyDescent="0.15">
      <c r="A43" s="26" t="s">
        <v>226</v>
      </c>
      <c r="B43" s="20">
        <f t="shared" si="2"/>
        <v>1.0108651012494915E-2</v>
      </c>
      <c r="C43" s="20">
        <f t="shared" si="2"/>
        <v>9.6365867094434354E-3</v>
      </c>
      <c r="D43" s="20">
        <f t="shared" si="2"/>
        <v>1.0916754716877974E-2</v>
      </c>
      <c r="E43" s="20">
        <f t="shared" si="2"/>
        <v>1.3754822544719544E-2</v>
      </c>
      <c r="F43" s="20">
        <f t="shared" si="2"/>
        <v>1.5725313800553663E-2</v>
      </c>
      <c r="G43" s="20">
        <f t="shared" si="2"/>
        <v>1.4664744314844763E-2</v>
      </c>
      <c r="H43" s="20">
        <f t="shared" si="2"/>
        <v>1.626973216835997E-2</v>
      </c>
      <c r="I43" s="20">
        <f t="shared" si="2"/>
        <v>1.5801208860319292E-2</v>
      </c>
      <c r="J43" s="20">
        <f t="shared" si="2"/>
        <v>1.2621721962733734E-2</v>
      </c>
      <c r="K43" s="20">
        <f t="shared" si="2"/>
        <v>1.2718957227665285E-2</v>
      </c>
      <c r="L43" s="20">
        <f t="shared" si="2"/>
        <v>1.2151156783855597E-2</v>
      </c>
      <c r="M43" s="20">
        <f t="shared" si="2"/>
        <v>1.0342729261211844E-2</v>
      </c>
      <c r="N43" s="20">
        <f t="shared" si="2"/>
        <v>9.5035888904528593E-3</v>
      </c>
      <c r="O43" s="20">
        <f t="shared" si="2"/>
        <v>1.0524541356894838E-2</v>
      </c>
      <c r="P43" s="20">
        <f t="shared" si="2"/>
        <v>1.1045856777951689E-2</v>
      </c>
      <c r="Q43" s="20">
        <f t="shared" si="2"/>
        <v>1.1600439514823346E-2</v>
      </c>
      <c r="R43" s="20">
        <f t="shared" si="2"/>
        <v>1.2185242596329145E-2</v>
      </c>
      <c r="S43" s="20">
        <f t="shared" si="2"/>
        <v>1.3978791195765195E-2</v>
      </c>
      <c r="T43" s="20">
        <f t="shared" si="2"/>
        <v>1.2523731273472021E-2</v>
      </c>
      <c r="U43" s="20">
        <f t="shared" si="2"/>
        <v>1.4667621365680067E-2</v>
      </c>
      <c r="V43" s="20">
        <f t="shared" si="2"/>
        <v>1.6479519953598292E-2</v>
      </c>
      <c r="W43" s="20">
        <f t="shared" si="2"/>
        <v>1.5895379687671341E-2</v>
      </c>
      <c r="X43" s="20">
        <f t="shared" si="2"/>
        <v>1.6095045232298558E-2</v>
      </c>
      <c r="Y43" s="20">
        <f t="shared" si="2"/>
        <v>1.4795251856131546E-2</v>
      </c>
      <c r="Z43" s="20">
        <f t="shared" si="2"/>
        <v>1.2762131964812408E-2</v>
      </c>
      <c r="AA43" s="20">
        <f t="shared" si="2"/>
        <v>1.1443772533487467E-2</v>
      </c>
      <c r="AB43" s="20">
        <f t="shared" si="2"/>
        <v>1.1771157248294764E-2</v>
      </c>
      <c r="AC43" s="20">
        <f t="shared" si="2"/>
        <v>1.149913569758026E-2</v>
      </c>
      <c r="AD43" s="20">
        <f t="shared" si="2"/>
        <v>1.1057342148084086E-2</v>
      </c>
      <c r="AF43" s="21">
        <f t="shared" si="3"/>
        <v>1.2846238919186478E-2</v>
      </c>
      <c r="AG43" s="21" t="str">
        <f t="shared" si="4"/>
        <v>Brazil</v>
      </c>
    </row>
    <row r="44" spans="1:33" x14ac:dyDescent="0.15">
      <c r="A44" s="26" t="s">
        <v>57</v>
      </c>
      <c r="B44" s="20">
        <f t="shared" si="2"/>
        <v>1.0275447471251526E-2</v>
      </c>
      <c r="C44" s="20">
        <f t="shared" si="2"/>
        <v>9.8390068567885489E-3</v>
      </c>
      <c r="D44" s="20">
        <f t="shared" si="2"/>
        <v>1.0927396465880479E-2</v>
      </c>
      <c r="E44" s="20">
        <f t="shared" si="2"/>
        <v>1.18928085483144E-2</v>
      </c>
      <c r="F44" s="20">
        <f t="shared" si="2"/>
        <v>1.193754748236899E-2</v>
      </c>
      <c r="G44" s="20">
        <f t="shared" si="2"/>
        <v>1.0782153109949139E-2</v>
      </c>
      <c r="H44" s="20">
        <f t="shared" si="2"/>
        <v>1.0834328933410988E-2</v>
      </c>
      <c r="I44" s="20">
        <f t="shared" si="2"/>
        <v>1.0493385131819142E-2</v>
      </c>
      <c r="J44" s="20">
        <f t="shared" si="2"/>
        <v>9.7674286536828369E-3</v>
      </c>
      <c r="K44" s="20">
        <f t="shared" si="2"/>
        <v>1.0798004144269548E-2</v>
      </c>
      <c r="L44" s="20">
        <f t="shared" si="2"/>
        <v>1.0175035984282193E-2</v>
      </c>
      <c r="M44" s="20">
        <f t="shared" si="2"/>
        <v>9.2314948428612355E-3</v>
      </c>
      <c r="N44" s="20">
        <f t="shared" si="2"/>
        <v>9.2228671516651952E-3</v>
      </c>
      <c r="O44" s="20">
        <f t="shared" si="2"/>
        <v>8.8505883835637636E-3</v>
      </c>
      <c r="P44" s="20">
        <f t="shared" si="2"/>
        <v>8.580450577747388E-3</v>
      </c>
      <c r="Q44" s="20">
        <f t="shared" si="2"/>
        <v>8.2529667616882182E-3</v>
      </c>
      <c r="R44" s="20">
        <f t="shared" si="2"/>
        <v>8.5170113252161627E-3</v>
      </c>
      <c r="S44" s="20">
        <f t="shared" si="2"/>
        <v>8.4736263118300684E-3</v>
      </c>
      <c r="T44" s="20">
        <f t="shared" si="2"/>
        <v>7.9344983193167431E-3</v>
      </c>
      <c r="U44" s="20">
        <f t="shared" si="2"/>
        <v>7.9116804922342906E-3</v>
      </c>
      <c r="V44" s="20">
        <f t="shared" si="2"/>
        <v>8.0131547463728955E-3</v>
      </c>
      <c r="W44" s="20">
        <f t="shared" si="2"/>
        <v>8.7468416485161505E-3</v>
      </c>
      <c r="X44" s="20">
        <f t="shared" si="2"/>
        <v>9.0190944361954878E-3</v>
      </c>
      <c r="Y44" s="20">
        <f t="shared" si="2"/>
        <v>1.0594100890762884E-2</v>
      </c>
      <c r="Z44" s="20">
        <f t="shared" si="2"/>
        <v>9.2700258206882564E-3</v>
      </c>
      <c r="AA44" s="20">
        <f t="shared" si="2"/>
        <v>9.2021769874654769E-3</v>
      </c>
      <c r="AB44" s="20">
        <f t="shared" si="2"/>
        <v>9.0597820816237067E-3</v>
      </c>
      <c r="AC44" s="20">
        <f t="shared" si="2"/>
        <v>8.9142874564250747E-3</v>
      </c>
      <c r="AD44" s="20">
        <f t="shared" si="2"/>
        <v>9.6931929952020785E-3</v>
      </c>
      <c r="AF44" s="21">
        <f t="shared" si="3"/>
        <v>9.5589787590135509E-3</v>
      </c>
      <c r="AG44" s="21" t="str">
        <f t="shared" si="4"/>
        <v>Canada</v>
      </c>
    </row>
    <row r="45" spans="1:33" x14ac:dyDescent="0.15">
      <c r="A45" s="26" t="s">
        <v>227</v>
      </c>
      <c r="B45" s="20">
        <f t="shared" si="2"/>
        <v>2.1499522732157049E-3</v>
      </c>
      <c r="C45" s="20">
        <f t="shared" si="2"/>
        <v>2.6867666337459222E-3</v>
      </c>
      <c r="D45" s="20">
        <f t="shared" si="2"/>
        <v>2.9097226095107821E-3</v>
      </c>
      <c r="E45" s="20">
        <f t="shared" si="2"/>
        <v>2.6786969971934402E-3</v>
      </c>
      <c r="F45" s="20">
        <f t="shared" si="2"/>
        <v>3.3820380451902447E-3</v>
      </c>
      <c r="G45" s="20">
        <f t="shared" si="2"/>
        <v>3.3528971233898713E-3</v>
      </c>
      <c r="H45" s="20">
        <f t="shared" si="2"/>
        <v>3.4472173889752824E-3</v>
      </c>
      <c r="I45" s="20">
        <f t="shared" si="2"/>
        <v>3.8321931492071738E-3</v>
      </c>
      <c r="J45" s="20">
        <f t="shared" si="2"/>
        <v>3.2351573365891344E-3</v>
      </c>
      <c r="K45" s="20">
        <f t="shared" si="2"/>
        <v>3.4984744829778466E-3</v>
      </c>
      <c r="L45" s="20">
        <f t="shared" si="2"/>
        <v>3.4437603672338216E-3</v>
      </c>
      <c r="M45" s="20">
        <f t="shared" si="2"/>
        <v>3.2733745512930944E-3</v>
      </c>
      <c r="N45" s="20">
        <f t="shared" si="2"/>
        <v>3.3943176205795951E-3</v>
      </c>
      <c r="O45" s="20">
        <f t="shared" si="2"/>
        <v>3.8327549934218256E-3</v>
      </c>
      <c r="P45" s="20">
        <f t="shared" si="2"/>
        <v>4.1414414140482098E-3</v>
      </c>
      <c r="Q45" s="20">
        <f t="shared" si="2"/>
        <v>5.6120493666400846E-3</v>
      </c>
      <c r="R45" s="20">
        <f t="shared" si="2"/>
        <v>5.972950209639981E-3</v>
      </c>
      <c r="S45" s="20">
        <f t="shared" si="2"/>
        <v>5.3150211716996012E-3</v>
      </c>
      <c r="T45" s="20">
        <f t="shared" si="2"/>
        <v>3.8655078574246779E-3</v>
      </c>
      <c r="U45" s="20">
        <f t="shared" si="2"/>
        <v>5.2285712334232378E-3</v>
      </c>
      <c r="V45" s="20">
        <f t="shared" si="2"/>
        <v>5.4334185111236935E-3</v>
      </c>
      <c r="W45" s="20">
        <f t="shared" si="2"/>
        <v>4.8595827922668523E-3</v>
      </c>
      <c r="X45" s="20">
        <f t="shared" si="2"/>
        <v>4.1161943917278135E-3</v>
      </c>
      <c r="Y45" s="20">
        <f t="shared" si="2"/>
        <v>3.9647038564463504E-3</v>
      </c>
      <c r="Z45" s="20">
        <f t="shared" si="2"/>
        <v>3.742187628104997E-3</v>
      </c>
      <c r="AA45" s="20">
        <f t="shared" si="2"/>
        <v>3.0881020405677398E-3</v>
      </c>
      <c r="AB45" s="20">
        <f t="shared" si="2"/>
        <v>2.9865454194132664E-3</v>
      </c>
      <c r="AC45" s="20">
        <f t="shared" si="2"/>
        <v>2.8201124174860571E-3</v>
      </c>
      <c r="AD45" s="20">
        <f t="shared" si="2"/>
        <v>2.7469573783617291E-3</v>
      </c>
      <c r="AF45" s="21">
        <f t="shared" si="3"/>
        <v>3.7589885952033801E-3</v>
      </c>
      <c r="AG45" s="21" t="str">
        <f t="shared" si="4"/>
        <v>Chile</v>
      </c>
    </row>
    <row r="46" spans="1:33" x14ac:dyDescent="0.15">
      <c r="A46" s="26" t="s">
        <v>83</v>
      </c>
      <c r="B46" s="20">
        <f t="shared" si="2"/>
        <v>1.300175136208372E-2</v>
      </c>
      <c r="C46" s="20">
        <f t="shared" si="2"/>
        <v>1.516633940083636E-2</v>
      </c>
      <c r="D46" s="20">
        <f t="shared" si="2"/>
        <v>2.1220307608310215E-2</v>
      </c>
      <c r="E46" s="20">
        <f t="shared" si="2"/>
        <v>2.0089390360882989E-2</v>
      </c>
      <c r="F46" s="20">
        <f t="shared" si="2"/>
        <v>1.9965527336873751E-2</v>
      </c>
      <c r="G46" s="20">
        <f t="shared" si="2"/>
        <v>2.0224725092063852E-2</v>
      </c>
      <c r="H46" s="20">
        <f t="shared" si="2"/>
        <v>2.0966457092280146E-2</v>
      </c>
      <c r="I46" s="20">
        <f t="shared" si="2"/>
        <v>2.0083457868678368E-2</v>
      </c>
      <c r="J46" s="20">
        <f t="shared" si="2"/>
        <v>2.0335580491342074E-2</v>
      </c>
      <c r="K46" s="20">
        <f t="shared" si="2"/>
        <v>2.3736943392620627E-2</v>
      </c>
      <c r="L46" s="20">
        <f t="shared" si="2"/>
        <v>2.6484257614887569E-2</v>
      </c>
      <c r="M46" s="20">
        <f t="shared" si="2"/>
        <v>3.0793173442017534E-2</v>
      </c>
      <c r="N46" s="20">
        <f t="shared" si="2"/>
        <v>3.3712842925346764E-2</v>
      </c>
      <c r="O46" s="20">
        <f t="shared" si="2"/>
        <v>3.8269394213559862E-2</v>
      </c>
      <c r="P46" s="20">
        <f t="shared" si="2"/>
        <v>4.2105360633232045E-2</v>
      </c>
      <c r="Q46" s="20">
        <f t="shared" si="2"/>
        <v>4.8353034129066934E-2</v>
      </c>
      <c r="R46" s="20">
        <f t="shared" si="2"/>
        <v>5.3633788807467074E-2</v>
      </c>
      <c r="S46" s="20">
        <f t="shared" si="2"/>
        <v>5.8175802010954458E-2</v>
      </c>
      <c r="T46" s="20">
        <f t="shared" si="2"/>
        <v>6.3507790956774154E-2</v>
      </c>
      <c r="U46" s="20">
        <f t="shared" si="2"/>
        <v>7.6404383637546827E-2</v>
      </c>
      <c r="V46" s="20">
        <f t="shared" si="2"/>
        <v>7.3038895701192472E-2</v>
      </c>
      <c r="W46" s="20">
        <f t="shared" si="2"/>
        <v>6.4318044423413018E-2</v>
      </c>
      <c r="X46" s="20">
        <f t="shared" si="2"/>
        <v>6.3975954353045456E-2</v>
      </c>
      <c r="Y46" s="20">
        <f t="shared" si="2"/>
        <v>6.7468629360286234E-2</v>
      </c>
      <c r="Z46" s="20">
        <f t="shared" si="2"/>
        <v>6.9816993644809602E-2</v>
      </c>
      <c r="AA46" s="20">
        <f t="shared" si="2"/>
        <v>6.8333651520059505E-2</v>
      </c>
      <c r="AB46" s="20">
        <f t="shared" si="2"/>
        <v>6.932746553284215E-2</v>
      </c>
      <c r="AC46" s="20">
        <f t="shared" si="2"/>
        <v>6.9798952285069979E-2</v>
      </c>
      <c r="AD46" s="20">
        <f t="shared" si="2"/>
        <v>6.9329590482266737E-2</v>
      </c>
      <c r="AF46" s="21">
        <f t="shared" si="3"/>
        <v>4.4194430540683116E-2</v>
      </c>
      <c r="AG46" s="21" t="str">
        <f t="shared" si="4"/>
        <v>China, P.R.: Mainland</v>
      </c>
    </row>
    <row r="47" spans="1:33" x14ac:dyDescent="0.15">
      <c r="A47" s="26" t="s">
        <v>42</v>
      </c>
      <c r="B47" s="20">
        <f t="shared" si="2"/>
        <v>6.9440570022504993E-3</v>
      </c>
      <c r="C47" s="20">
        <f t="shared" si="2"/>
        <v>6.9913179340815772E-3</v>
      </c>
      <c r="D47" s="20">
        <f t="shared" si="2"/>
        <v>6.0889731842039907E-3</v>
      </c>
      <c r="E47" s="20">
        <f t="shared" si="2"/>
        <v>6.4077658425263535E-3</v>
      </c>
      <c r="F47" s="20">
        <f t="shared" si="2"/>
        <v>6.8988333697750969E-3</v>
      </c>
      <c r="G47" s="20">
        <f t="shared" si="2"/>
        <v>6.7638299161090435E-3</v>
      </c>
      <c r="H47" s="20">
        <f t="shared" si="2"/>
        <v>7.3525213842506269E-3</v>
      </c>
      <c r="I47" s="20">
        <f t="shared" si="2"/>
        <v>8.2963806202877872E-3</v>
      </c>
      <c r="J47" s="20">
        <f t="shared" si="2"/>
        <v>8.0816573638032539E-3</v>
      </c>
      <c r="K47" s="20">
        <f t="shared" si="2"/>
        <v>8.6615482930173029E-3</v>
      </c>
      <c r="L47" s="20">
        <f t="shared" si="2"/>
        <v>7.5816892998665595E-3</v>
      </c>
      <c r="M47" s="20">
        <f t="shared" si="2"/>
        <v>7.6870586210948961E-3</v>
      </c>
      <c r="N47" s="20">
        <f t="shared" si="2"/>
        <v>7.8798906036793917E-3</v>
      </c>
      <c r="O47" s="20">
        <f t="shared" si="2"/>
        <v>7.0501628158849798E-3</v>
      </c>
      <c r="P47" s="20">
        <f t="shared" si="2"/>
        <v>7.5420728357008344E-3</v>
      </c>
      <c r="Q47" s="20">
        <f t="shared" si="2"/>
        <v>7.8710962367400071E-3</v>
      </c>
      <c r="R47" s="20">
        <f t="shared" si="2"/>
        <v>7.6521053156334068E-3</v>
      </c>
      <c r="S47" s="20">
        <f t="shared" si="2"/>
        <v>7.805963641905291E-3</v>
      </c>
      <c r="T47" s="20">
        <f t="shared" si="2"/>
        <v>6.4524915803581438E-3</v>
      </c>
      <c r="U47" s="20">
        <f t="shared" si="2"/>
        <v>5.8930699287980861E-3</v>
      </c>
      <c r="V47" s="20">
        <f t="shared" si="2"/>
        <v>5.4305206469618455E-3</v>
      </c>
      <c r="W47" s="20">
        <f t="shared" si="2"/>
        <v>6.0466919891561241E-3</v>
      </c>
      <c r="X47" s="20">
        <f t="shared" si="2"/>
        <v>5.4178623151815136E-3</v>
      </c>
      <c r="Y47" s="20">
        <f t="shared" ref="Y47:AD47" si="5">Y11/Y$36</f>
        <v>5.3572134831791742E-3</v>
      </c>
      <c r="Z47" s="20">
        <f t="shared" si="5"/>
        <v>4.9966476986325952E-3</v>
      </c>
      <c r="AA47" s="20">
        <f t="shared" si="5"/>
        <v>5.1411255131823836E-3</v>
      </c>
      <c r="AB47" s="20">
        <f t="shared" si="5"/>
        <v>5.1229996764978894E-3</v>
      </c>
      <c r="AC47" s="20">
        <f t="shared" si="5"/>
        <v>5.2756081398410964E-3</v>
      </c>
      <c r="AD47" s="20">
        <f t="shared" si="5"/>
        <v>6.5712476780258253E-3</v>
      </c>
      <c r="AF47" s="21">
        <f t="shared" si="3"/>
        <v>6.7331863079526065E-3</v>
      </c>
      <c r="AG47" s="21" t="str">
        <f t="shared" si="4"/>
        <v>Finland</v>
      </c>
    </row>
    <row r="48" spans="1:33" x14ac:dyDescent="0.15">
      <c r="A48" s="26" t="s">
        <v>43</v>
      </c>
      <c r="B48" s="20">
        <f t="shared" ref="B48:AD56" si="6">B12/B$36</f>
        <v>0.19063506118728643</v>
      </c>
      <c r="C48" s="20">
        <f t="shared" si="6"/>
        <v>0.18932712363892906</v>
      </c>
      <c r="D48" s="20">
        <f t="shared" si="6"/>
        <v>0.17709315928698244</v>
      </c>
      <c r="E48" s="20">
        <f t="shared" si="6"/>
        <v>0.17690510950446386</v>
      </c>
      <c r="F48" s="20">
        <f t="shared" si="6"/>
        <v>0.17883799664241731</v>
      </c>
      <c r="G48" s="20">
        <f t="shared" si="6"/>
        <v>0.17379815867490098</v>
      </c>
      <c r="H48" s="20">
        <f t="shared" si="6"/>
        <v>0.16990871590713347</v>
      </c>
      <c r="I48" s="20">
        <f t="shared" si="6"/>
        <v>0.17296982048185128</v>
      </c>
      <c r="J48" s="20">
        <f t="shared" si="6"/>
        <v>0.16561843966486139</v>
      </c>
      <c r="K48" s="20">
        <f t="shared" si="6"/>
        <v>0.15907673581339854</v>
      </c>
      <c r="L48" s="20">
        <f t="shared" si="6"/>
        <v>0.15595455414735029</v>
      </c>
      <c r="M48" s="20">
        <f t="shared" si="6"/>
        <v>0.15694765647159592</v>
      </c>
      <c r="N48" s="20">
        <f t="shared" si="6"/>
        <v>0.15884237471582865</v>
      </c>
      <c r="O48" s="20">
        <f t="shared" si="6"/>
        <v>0.15663171648376192</v>
      </c>
      <c r="P48" s="20">
        <f t="shared" si="6"/>
        <v>0.15241858749426893</v>
      </c>
      <c r="Q48" s="20">
        <f t="shared" si="6"/>
        <v>0.14691565870338735</v>
      </c>
      <c r="R48" s="20">
        <f t="shared" si="6"/>
        <v>0.14575387989652425</v>
      </c>
      <c r="S48" s="20">
        <f t="shared" si="6"/>
        <v>0.14488690157515602</v>
      </c>
      <c r="T48" s="20">
        <f t="shared" si="6"/>
        <v>0.14778387690532316</v>
      </c>
      <c r="U48" s="20">
        <f t="shared" si="6"/>
        <v>0.14616741337132169</v>
      </c>
      <c r="V48" s="20">
        <f t="shared" si="6"/>
        <v>0.14225843425201418</v>
      </c>
      <c r="W48" s="20">
        <f t="shared" si="6"/>
        <v>0.14178406652436457</v>
      </c>
      <c r="X48" s="20">
        <f t="shared" si="6"/>
        <v>0.14148536975292364</v>
      </c>
      <c r="Y48" s="20">
        <f t="shared" si="6"/>
        <v>0.13829486254526949</v>
      </c>
      <c r="Z48" s="20">
        <f t="shared" si="6"/>
        <v>0.13505116065197489</v>
      </c>
      <c r="AA48" s="20">
        <f t="shared" si="6"/>
        <v>0.13662235871986983</v>
      </c>
      <c r="AB48" s="20">
        <f t="shared" si="6"/>
        <v>0.13445111795454906</v>
      </c>
      <c r="AC48" s="20">
        <f t="shared" si="6"/>
        <v>0.13545497334609136</v>
      </c>
      <c r="AD48" s="20">
        <f t="shared" si="6"/>
        <v>0.13264555092660707</v>
      </c>
      <c r="AF48" s="21">
        <f t="shared" si="3"/>
        <v>0.15532830466346229</v>
      </c>
      <c r="AG48" s="21" t="str">
        <f t="shared" si="4"/>
        <v>France</v>
      </c>
    </row>
    <row r="49" spans="1:33" x14ac:dyDescent="0.15">
      <c r="A49" s="26" t="s">
        <v>44</v>
      </c>
      <c r="B49" s="20">
        <f t="shared" si="6"/>
        <v>0.2721399031836344</v>
      </c>
      <c r="C49" s="20">
        <f t="shared" si="6"/>
        <v>0.27355097257944233</v>
      </c>
      <c r="D49" s="20">
        <f t="shared" si="6"/>
        <v>0.25712923837810464</v>
      </c>
      <c r="E49" s="20">
        <f t="shared" si="6"/>
        <v>0.25425590400505466</v>
      </c>
      <c r="F49" s="20">
        <f t="shared" si="6"/>
        <v>0.25286288944807422</v>
      </c>
      <c r="G49" s="20">
        <f t="shared" si="6"/>
        <v>0.23989486223904613</v>
      </c>
      <c r="H49" s="20">
        <f t="shared" si="6"/>
        <v>0.22978735090074467</v>
      </c>
      <c r="I49" s="20">
        <f t="shared" si="6"/>
        <v>0.23502420653344325</v>
      </c>
      <c r="J49" s="20">
        <f t="shared" si="6"/>
        <v>0.22805511715354929</v>
      </c>
      <c r="K49" s="20">
        <f t="shared" si="6"/>
        <v>0.21499649591079018</v>
      </c>
      <c r="L49" s="20">
        <f t="shared" si="6"/>
        <v>0.21473965881122664</v>
      </c>
      <c r="M49" s="20">
        <f t="shared" si="6"/>
        <v>0.20961830584282473</v>
      </c>
      <c r="N49" s="20">
        <f t="shared" si="6"/>
        <v>0.21379568792046921</v>
      </c>
      <c r="O49" s="20">
        <f t="shared" si="6"/>
        <v>0.21207219340181785</v>
      </c>
      <c r="P49" s="20">
        <f t="shared" si="6"/>
        <v>0.20949453942546981</v>
      </c>
      <c r="Q49" s="20">
        <f t="shared" si="6"/>
        <v>0.21078069117286213</v>
      </c>
      <c r="R49" s="20">
        <f t="shared" si="6"/>
        <v>0.21275978945838916</v>
      </c>
      <c r="S49" s="20">
        <f t="shared" si="6"/>
        <v>0.2108807520610895</v>
      </c>
      <c r="T49" s="20">
        <f t="shared" si="6"/>
        <v>0.21219630373407958</v>
      </c>
      <c r="U49" s="20">
        <f t="shared" si="6"/>
        <v>0.21063036918708783</v>
      </c>
      <c r="V49" s="20">
        <f t="shared" si="6"/>
        <v>0.20587317616849002</v>
      </c>
      <c r="W49" s="20">
        <f t="shared" si="6"/>
        <v>0.19697070553707358</v>
      </c>
      <c r="X49" s="20">
        <f t="shared" si="6"/>
        <v>0.19777285646011261</v>
      </c>
      <c r="Y49" s="20">
        <f t="shared" si="6"/>
        <v>0.19862161180718177</v>
      </c>
      <c r="Z49" s="20">
        <f t="shared" si="6"/>
        <v>0.19556886921616082</v>
      </c>
      <c r="AA49" s="20">
        <f t="shared" si="6"/>
        <v>0.20052153682213802</v>
      </c>
      <c r="AB49" s="20">
        <f t="shared" si="6"/>
        <v>0.20126124364756043</v>
      </c>
      <c r="AC49" s="20">
        <f t="shared" si="6"/>
        <v>0.20385972858397855</v>
      </c>
      <c r="AD49" s="20">
        <f t="shared" si="6"/>
        <v>0.1974358722850218</v>
      </c>
      <c r="AF49" s="21">
        <f t="shared" si="3"/>
        <v>0.21974313213361785</v>
      </c>
      <c r="AG49" s="21" t="str">
        <f t="shared" si="4"/>
        <v>Germany</v>
      </c>
    </row>
    <row r="50" spans="1:33" x14ac:dyDescent="0.15">
      <c r="A50" s="26" t="s">
        <v>87</v>
      </c>
      <c r="B50" s="20">
        <f t="shared" si="6"/>
        <v>4.1004929573570234E-3</v>
      </c>
      <c r="C50" s="20">
        <f t="shared" si="6"/>
        <v>4.4480877459586749E-3</v>
      </c>
      <c r="D50" s="20">
        <f t="shared" si="6"/>
        <v>5.653508985606754E-3</v>
      </c>
      <c r="E50" s="20">
        <f t="shared" si="6"/>
        <v>6.3724658000567924E-3</v>
      </c>
      <c r="F50" s="20">
        <f t="shared" si="6"/>
        <v>7.3524312825891105E-3</v>
      </c>
      <c r="G50" s="20">
        <f t="shared" si="6"/>
        <v>7.4405341286589988E-3</v>
      </c>
      <c r="H50" s="20">
        <f t="shared" si="6"/>
        <v>7.2041665014449269E-3</v>
      </c>
      <c r="I50" s="20">
        <f t="shared" si="6"/>
        <v>7.2617504267242254E-3</v>
      </c>
      <c r="J50" s="20">
        <f t="shared" si="6"/>
        <v>5.9367357292135674E-3</v>
      </c>
      <c r="K50" s="20">
        <f t="shared" si="6"/>
        <v>6.6614153511297385E-3</v>
      </c>
      <c r="L50" s="20">
        <f t="shared" si="6"/>
        <v>6.6537849838489626E-3</v>
      </c>
      <c r="M50" s="20">
        <f t="shared" si="6"/>
        <v>6.5262111240499904E-3</v>
      </c>
      <c r="N50" s="20">
        <f t="shared" si="6"/>
        <v>6.9971207710730152E-3</v>
      </c>
      <c r="O50" s="20">
        <f t="shared" si="6"/>
        <v>7.784369682500015E-3</v>
      </c>
      <c r="P50" s="20">
        <f t="shared" si="6"/>
        <v>8.7287182141540624E-3</v>
      </c>
      <c r="Q50" s="20">
        <f t="shared" si="6"/>
        <v>1.0538613206656661E-2</v>
      </c>
      <c r="R50" s="20">
        <f t="shared" si="6"/>
        <v>1.2256107831225188E-2</v>
      </c>
      <c r="S50" s="20">
        <f t="shared" si="6"/>
        <v>1.2695976662725003E-2</v>
      </c>
      <c r="T50" s="20">
        <f t="shared" si="6"/>
        <v>1.3823230219204457E-2</v>
      </c>
      <c r="U50" s="20">
        <f t="shared" si="6"/>
        <v>1.4769456239646562E-2</v>
      </c>
      <c r="V50" s="20">
        <f t="shared" si="6"/>
        <v>1.5712625116847075E-2</v>
      </c>
      <c r="W50" s="20">
        <f t="shared" si="6"/>
        <v>1.3446136765150675E-2</v>
      </c>
      <c r="X50" s="20">
        <f t="shared" si="6"/>
        <v>1.3504674837957781E-2</v>
      </c>
      <c r="Y50" s="20">
        <f t="shared" si="6"/>
        <v>1.3661167559857381E-2</v>
      </c>
      <c r="Z50" s="20">
        <f t="shared" si="6"/>
        <v>1.3260032315640068E-2</v>
      </c>
      <c r="AA50" s="20">
        <f t="shared" si="6"/>
        <v>1.3360925098324471E-2</v>
      </c>
      <c r="AB50" s="20">
        <f t="shared" si="6"/>
        <v>1.4385888804967925E-2</v>
      </c>
      <c r="AC50" s="20">
        <f t="shared" si="6"/>
        <v>1.5082357331374962E-2</v>
      </c>
      <c r="AD50" s="20">
        <f t="shared" si="6"/>
        <v>1.4208013928343513E-2</v>
      </c>
      <c r="AF50" s="21">
        <f t="shared" si="3"/>
        <v>9.9940344690444011E-3</v>
      </c>
      <c r="AG50" s="21" t="str">
        <f t="shared" si="4"/>
        <v>India</v>
      </c>
    </row>
    <row r="51" spans="1:33" x14ac:dyDescent="0.15">
      <c r="A51" s="26" t="s">
        <v>88</v>
      </c>
      <c r="B51" s="20">
        <f t="shared" si="6"/>
        <v>3.2877139185679628E-3</v>
      </c>
      <c r="C51" s="20">
        <f t="shared" si="6"/>
        <v>4.0053312433310411E-3</v>
      </c>
      <c r="D51" s="20">
        <f t="shared" si="6"/>
        <v>5.0192620354099745E-3</v>
      </c>
      <c r="E51" s="20">
        <f t="shared" si="6"/>
        <v>5.3943031057301048E-3</v>
      </c>
      <c r="F51" s="20">
        <f t="shared" si="6"/>
        <v>5.2065987985339289E-3</v>
      </c>
      <c r="G51" s="20">
        <f t="shared" si="6"/>
        <v>5.9455523723162098E-3</v>
      </c>
      <c r="H51" s="20">
        <f t="shared" si="6"/>
        <v>5.6462265715867196E-3</v>
      </c>
      <c r="I51" s="20">
        <f t="shared" si="6"/>
        <v>3.9515435650744595E-3</v>
      </c>
      <c r="J51" s="20">
        <f t="shared" si="6"/>
        <v>3.2313546929837516E-3</v>
      </c>
      <c r="K51" s="20">
        <f t="shared" si="6"/>
        <v>3.557446246404793E-3</v>
      </c>
      <c r="L51" s="20">
        <f t="shared" si="6"/>
        <v>3.6680715932436727E-3</v>
      </c>
      <c r="M51" s="20">
        <f t="shared" si="6"/>
        <v>3.6994331066110089E-3</v>
      </c>
      <c r="N51" s="20">
        <f t="shared" si="6"/>
        <v>3.6896251164665566E-3</v>
      </c>
      <c r="O51" s="20">
        <f t="shared" si="6"/>
        <v>3.956588957123636E-3</v>
      </c>
      <c r="P51" s="20">
        <f t="shared" si="6"/>
        <v>3.8652441543669627E-3</v>
      </c>
      <c r="Q51" s="20">
        <f t="shared" si="6"/>
        <v>4.1067578465759516E-3</v>
      </c>
      <c r="R51" s="20">
        <f t="shared" si="6"/>
        <v>3.8437587789212448E-3</v>
      </c>
      <c r="S51" s="20">
        <f t="shared" si="6"/>
        <v>4.6526879873383768E-3</v>
      </c>
      <c r="T51" s="20">
        <f t="shared" si="6"/>
        <v>5.1348217211379258E-3</v>
      </c>
      <c r="U51" s="20">
        <f t="shared" si="6"/>
        <v>5.4918424661450386E-3</v>
      </c>
      <c r="V51" s="20">
        <f t="shared" si="6"/>
        <v>6.3654085336731286E-3</v>
      </c>
      <c r="W51" s="20">
        <f t="shared" si="6"/>
        <v>6.2568608001892156E-3</v>
      </c>
      <c r="X51" s="20">
        <f t="shared" si="6"/>
        <v>5.9232997370691791E-3</v>
      </c>
      <c r="Y51" s="20">
        <f t="shared" si="6"/>
        <v>6.056814283568559E-3</v>
      </c>
      <c r="Z51" s="20">
        <f t="shared" si="6"/>
        <v>5.5934697278469331E-3</v>
      </c>
      <c r="AA51" s="20">
        <f t="shared" si="6"/>
        <v>5.0068655380050764E-3</v>
      </c>
      <c r="AB51" s="20">
        <f t="shared" si="6"/>
        <v>4.9646083161948946E-3</v>
      </c>
      <c r="AC51" s="20">
        <f t="shared" si="6"/>
        <v>4.7996069770089526E-3</v>
      </c>
      <c r="AD51" s="20">
        <f t="shared" si="6"/>
        <v>4.9507654432577501E-3</v>
      </c>
      <c r="AF51" s="21">
        <f t="shared" si="3"/>
        <v>4.7335125391270005E-3</v>
      </c>
      <c r="AG51" s="21" t="str">
        <f t="shared" si="4"/>
        <v>Indonesia</v>
      </c>
    </row>
    <row r="52" spans="1:33" x14ac:dyDescent="0.15">
      <c r="A52" s="26" t="s">
        <v>64</v>
      </c>
      <c r="B52" s="20">
        <f t="shared" si="6"/>
        <v>3.0155406879791374E-2</v>
      </c>
      <c r="C52" s="20">
        <f t="shared" si="6"/>
        <v>2.7897071722313212E-2</v>
      </c>
      <c r="D52" s="20">
        <f t="shared" si="6"/>
        <v>2.943644732593521E-2</v>
      </c>
      <c r="E52" s="20">
        <f t="shared" si="6"/>
        <v>2.9772752853323439E-2</v>
      </c>
      <c r="F52" s="20">
        <f t="shared" si="6"/>
        <v>2.9691939948932138E-2</v>
      </c>
      <c r="G52" s="20">
        <f t="shared" si="6"/>
        <v>2.7984504789894657E-2</v>
      </c>
      <c r="H52" s="20">
        <f t="shared" si="6"/>
        <v>2.695146736574916E-2</v>
      </c>
      <c r="I52" s="20">
        <f t="shared" si="6"/>
        <v>2.5559268963507444E-2</v>
      </c>
      <c r="J52" s="20">
        <f t="shared" si="6"/>
        <v>2.5811513087358913E-2</v>
      </c>
      <c r="K52" s="20">
        <f t="shared" si="6"/>
        <v>2.7267895637402458E-2</v>
      </c>
      <c r="L52" s="20">
        <f t="shared" si="6"/>
        <v>2.7053018048218191E-2</v>
      </c>
      <c r="M52" s="20">
        <f t="shared" si="6"/>
        <v>2.4424748421138055E-2</v>
      </c>
      <c r="N52" s="20">
        <f t="shared" si="6"/>
        <v>2.4169496039351219E-2</v>
      </c>
      <c r="O52" s="20">
        <f t="shared" si="6"/>
        <v>2.3183433297245558E-2</v>
      </c>
      <c r="P52" s="20">
        <f t="shared" si="6"/>
        <v>2.1425205396684778E-2</v>
      </c>
      <c r="Q52" s="20">
        <f t="shared" si="6"/>
        <v>2.0294010867629553E-2</v>
      </c>
      <c r="R52" s="20">
        <f t="shared" si="6"/>
        <v>1.8493689155685153E-2</v>
      </c>
      <c r="S52" s="20">
        <f t="shared" si="6"/>
        <v>1.7996392758729086E-2</v>
      </c>
      <c r="T52" s="20">
        <f t="shared" si="6"/>
        <v>1.8597128132577266E-2</v>
      </c>
      <c r="U52" s="20">
        <f t="shared" si="6"/>
        <v>1.6966401623999147E-2</v>
      </c>
      <c r="V52" s="20">
        <f t="shared" si="6"/>
        <v>1.6482172353451362E-2</v>
      </c>
      <c r="W52" s="20">
        <f t="shared" si="6"/>
        <v>1.670189972516313E-2</v>
      </c>
      <c r="X52" s="20">
        <f t="shared" si="6"/>
        <v>1.668661163271732E-2</v>
      </c>
      <c r="Y52" s="20">
        <f t="shared" si="6"/>
        <v>1.5322884832907302E-2</v>
      </c>
      <c r="Z52" s="20">
        <f t="shared" si="6"/>
        <v>1.5569569169794644E-2</v>
      </c>
      <c r="AA52" s="20">
        <f t="shared" si="6"/>
        <v>1.7873346204800106E-2</v>
      </c>
      <c r="AB52" s="20">
        <f t="shared" si="6"/>
        <v>1.7723461839576193E-2</v>
      </c>
      <c r="AC52" s="20">
        <f t="shared" si="6"/>
        <v>1.6230857404882771E-2</v>
      </c>
      <c r="AD52" s="20">
        <f t="shared" si="6"/>
        <v>1.836254222640122E-2</v>
      </c>
      <c r="AF52" s="21">
        <f t="shared" si="3"/>
        <v>2.2209832334660694E-2</v>
      </c>
      <c r="AG52" s="21" t="str">
        <f t="shared" si="4"/>
        <v>Japan</v>
      </c>
    </row>
    <row r="53" spans="1:33" x14ac:dyDescent="0.15">
      <c r="A53" s="26" t="s">
        <v>65</v>
      </c>
      <c r="B53" s="20">
        <f t="shared" si="6"/>
        <v>8.145014983364068E-3</v>
      </c>
      <c r="C53" s="20">
        <f t="shared" si="6"/>
        <v>7.62550726710144E-3</v>
      </c>
      <c r="D53" s="20">
        <f t="shared" si="6"/>
        <v>8.2932320995422297E-3</v>
      </c>
      <c r="E53" s="20">
        <f t="shared" si="6"/>
        <v>9.6474068393880945E-3</v>
      </c>
      <c r="F53" s="20">
        <f t="shared" si="6"/>
        <v>1.0223206973098564E-2</v>
      </c>
      <c r="G53" s="20">
        <f t="shared" si="6"/>
        <v>1.1277853702194732E-2</v>
      </c>
      <c r="H53" s="20">
        <f t="shared" si="6"/>
        <v>1.0541408745055844E-2</v>
      </c>
      <c r="I53" s="20">
        <f t="shared" si="6"/>
        <v>8.0219714187910757E-3</v>
      </c>
      <c r="J53" s="20">
        <f t="shared" si="6"/>
        <v>8.7598586551277374E-3</v>
      </c>
      <c r="K53" s="20">
        <f t="shared" si="6"/>
        <v>1.0312386029476654E-2</v>
      </c>
      <c r="L53" s="20">
        <f t="shared" si="6"/>
        <v>1.0827899405437508E-2</v>
      </c>
      <c r="M53" s="20">
        <f t="shared" si="6"/>
        <v>1.146928515674886E-2</v>
      </c>
      <c r="N53" s="20">
        <f t="shared" si="6"/>
        <v>1.1586704631085382E-2</v>
      </c>
      <c r="O53" s="20">
        <f t="shared" si="6"/>
        <v>1.1886576917364441E-2</v>
      </c>
      <c r="P53" s="20">
        <f t="shared" si="6"/>
        <v>1.3428150272407645E-2</v>
      </c>
      <c r="Q53" s="20">
        <f t="shared" si="6"/>
        <v>1.2127509028669783E-2</v>
      </c>
      <c r="R53" s="20">
        <f t="shared" si="6"/>
        <v>1.0964849032039658E-2</v>
      </c>
      <c r="S53" s="20">
        <f t="shared" si="6"/>
        <v>1.0979146255405782E-2</v>
      </c>
      <c r="T53" s="20">
        <f t="shared" si="6"/>
        <v>1.0629440413748708E-2</v>
      </c>
      <c r="U53" s="20">
        <f t="shared" si="6"/>
        <v>1.124743607936381E-2</v>
      </c>
      <c r="V53" s="20">
        <f t="shared" si="6"/>
        <v>1.1407629491689606E-2</v>
      </c>
      <c r="W53" s="20">
        <f t="shared" si="6"/>
        <v>1.1896956515158888E-2</v>
      </c>
      <c r="X53" s="20">
        <f t="shared" si="6"/>
        <v>1.1936727945084699E-2</v>
      </c>
      <c r="Y53" s="20">
        <f t="shared" si="6"/>
        <v>1.2338219776563587E-2</v>
      </c>
      <c r="Z53" s="20">
        <f t="shared" si="6"/>
        <v>1.3884744004237615E-2</v>
      </c>
      <c r="AA53" s="20">
        <f t="shared" si="6"/>
        <v>1.2367024767795325E-2</v>
      </c>
      <c r="AB53" s="20">
        <f t="shared" si="6"/>
        <v>1.2723045865995226E-2</v>
      </c>
      <c r="AC53" s="20">
        <f t="shared" si="6"/>
        <v>1.3675747619373147E-2</v>
      </c>
      <c r="AD53" s="20">
        <f t="shared" si="6"/>
        <v>1.3347006254379378E-2</v>
      </c>
      <c r="AF53" s="21">
        <f t="shared" si="3"/>
        <v>1.1088687798127224E-2</v>
      </c>
      <c r="AG53" s="21" t="str">
        <f t="shared" si="4"/>
        <v>Korea, Rep. of</v>
      </c>
    </row>
    <row r="54" spans="1:33" x14ac:dyDescent="0.15">
      <c r="A54" s="26" t="s">
        <v>91</v>
      </c>
      <c r="B54" s="20">
        <f t="shared" si="6"/>
        <v>2.8167757204200349E-3</v>
      </c>
      <c r="C54" s="20">
        <f t="shared" si="6"/>
        <v>3.174609438987324E-3</v>
      </c>
      <c r="D54" s="20">
        <f t="shared" si="6"/>
        <v>4.2382049551319932E-3</v>
      </c>
      <c r="E54" s="20">
        <f t="shared" si="6"/>
        <v>4.1216317886773506E-3</v>
      </c>
      <c r="F54" s="20">
        <f t="shared" si="6"/>
        <v>4.8665397999533037E-3</v>
      </c>
      <c r="G54" s="20">
        <f t="shared" si="6"/>
        <v>5.1342928718552186E-3</v>
      </c>
      <c r="H54" s="20">
        <f t="shared" si="6"/>
        <v>5.6043359539574558E-3</v>
      </c>
      <c r="I54" s="20">
        <f t="shared" si="6"/>
        <v>3.2636923076675853E-3</v>
      </c>
      <c r="J54" s="20">
        <f t="shared" si="6"/>
        <v>3.489144966491079E-3</v>
      </c>
      <c r="K54" s="20">
        <f t="shared" si="6"/>
        <v>4.1775873269301583E-3</v>
      </c>
      <c r="L54" s="20">
        <f t="shared" si="6"/>
        <v>4.3574273440675762E-3</v>
      </c>
      <c r="M54" s="20">
        <f t="shared" si="6"/>
        <v>3.7179403619138646E-3</v>
      </c>
      <c r="N54" s="20">
        <f t="shared" si="6"/>
        <v>3.6349752887786389E-3</v>
      </c>
      <c r="O54" s="20">
        <f t="shared" si="6"/>
        <v>3.6325173559442533E-3</v>
      </c>
      <c r="P54" s="20">
        <f t="shared" si="6"/>
        <v>3.2846599403959119E-3</v>
      </c>
      <c r="Q54" s="20">
        <f t="shared" si="6"/>
        <v>3.4298683767529752E-3</v>
      </c>
      <c r="R54" s="20">
        <f t="shared" si="6"/>
        <v>3.1575432441351336E-3</v>
      </c>
      <c r="S54" s="20">
        <f t="shared" si="6"/>
        <v>2.9170495095555259E-3</v>
      </c>
      <c r="T54" s="20">
        <f t="shared" si="6"/>
        <v>3.4419100259532672E-3</v>
      </c>
      <c r="U54" s="20">
        <f t="shared" si="6"/>
        <v>3.3555987079842242E-3</v>
      </c>
      <c r="V54" s="20">
        <f t="shared" si="6"/>
        <v>3.1943859141652293E-3</v>
      </c>
      <c r="W54" s="20">
        <f t="shared" si="6"/>
        <v>3.403865500255455E-3</v>
      </c>
      <c r="X54" s="20">
        <f t="shared" si="6"/>
        <v>3.5111852026969439E-3</v>
      </c>
      <c r="Y54" s="20">
        <f t="shared" si="6"/>
        <v>3.5152692949283132E-3</v>
      </c>
      <c r="Z54" s="20">
        <f t="shared" si="6"/>
        <v>3.3299530396835968E-3</v>
      </c>
      <c r="AA54" s="20">
        <f t="shared" si="6"/>
        <v>3.5898302197591111E-3</v>
      </c>
      <c r="AB54" s="20">
        <f t="shared" si="6"/>
        <v>3.7573930630177667E-3</v>
      </c>
      <c r="AC54" s="20">
        <f t="shared" si="6"/>
        <v>3.6219775005808894E-3</v>
      </c>
      <c r="AD54" s="20">
        <f t="shared" si="6"/>
        <v>3.8006276019015273E-3</v>
      </c>
      <c r="AF54" s="21">
        <f t="shared" si="3"/>
        <v>3.7083031938807496E-3</v>
      </c>
      <c r="AG54" s="21" t="str">
        <f t="shared" si="4"/>
        <v>Malaysia</v>
      </c>
    </row>
    <row r="55" spans="1:33" x14ac:dyDescent="0.15">
      <c r="A55" s="26" t="s">
        <v>243</v>
      </c>
      <c r="B55" s="20">
        <f t="shared" si="6"/>
        <v>3.1915588939915359E-3</v>
      </c>
      <c r="C55" s="20">
        <f t="shared" si="6"/>
        <v>3.7371985638509145E-3</v>
      </c>
      <c r="D55" s="20">
        <f t="shared" si="6"/>
        <v>3.719676657072608E-3</v>
      </c>
      <c r="E55" s="20">
        <f t="shared" si="6"/>
        <v>3.8209939628573858E-3</v>
      </c>
      <c r="F55" s="20">
        <f t="shared" si="6"/>
        <v>2.9146466199965176E-3</v>
      </c>
      <c r="G55" s="20">
        <f t="shared" si="6"/>
        <v>3.1522219472079446E-3</v>
      </c>
      <c r="H55" s="20">
        <f t="shared" si="6"/>
        <v>4.2690783259576766E-3</v>
      </c>
      <c r="I55" s="20">
        <f t="shared" si="6"/>
        <v>4.5380430096330577E-3</v>
      </c>
      <c r="J55" s="20">
        <f t="shared" si="6"/>
        <v>4.3375091076382584E-3</v>
      </c>
      <c r="K55" s="20">
        <f t="shared" si="6"/>
        <v>5.4748337254784951E-3</v>
      </c>
      <c r="L55" s="20">
        <f t="shared" si="6"/>
        <v>5.6236512099053929E-3</v>
      </c>
      <c r="M55" s="20">
        <f t="shared" si="6"/>
        <v>5.467829060543993E-3</v>
      </c>
      <c r="N55" s="20">
        <f t="shared" si="6"/>
        <v>5.3363646144463138E-3</v>
      </c>
      <c r="O55" s="20">
        <f t="shared" si="6"/>
        <v>4.9759656502460009E-3</v>
      </c>
      <c r="P55" s="20">
        <f t="shared" si="6"/>
        <v>5.4844267414586416E-3</v>
      </c>
      <c r="Q55" s="20">
        <f t="shared" si="6"/>
        <v>5.8682848454216967E-3</v>
      </c>
      <c r="R55" s="20">
        <f t="shared" si="6"/>
        <v>7.3717800786011175E-3</v>
      </c>
      <c r="S55" s="20">
        <f t="shared" si="6"/>
        <v>6.6105690519240512E-3</v>
      </c>
      <c r="T55" s="20">
        <f t="shared" si="6"/>
        <v>5.5435386685644562E-3</v>
      </c>
      <c r="U55" s="20">
        <f t="shared" si="6"/>
        <v>6.4859602315396753E-3</v>
      </c>
      <c r="V55" s="20">
        <f t="shared" si="6"/>
        <v>7.7825940827086345E-3</v>
      </c>
      <c r="W55" s="20">
        <f t="shared" si="6"/>
        <v>9.0395169649839045E-3</v>
      </c>
      <c r="X55" s="20">
        <f t="shared" si="6"/>
        <v>8.1555645437706853E-3</v>
      </c>
      <c r="Y55" s="20">
        <f t="shared" si="6"/>
        <v>8.1383549355534442E-3</v>
      </c>
      <c r="Z55" s="20">
        <f t="shared" si="6"/>
        <v>8.5584527637738196E-3</v>
      </c>
      <c r="AA55" s="20">
        <f t="shared" si="6"/>
        <v>8.4818458392222473E-3</v>
      </c>
      <c r="AB55" s="20">
        <f t="shared" si="6"/>
        <v>8.5940333597900424E-3</v>
      </c>
      <c r="AC55" s="20">
        <f t="shared" si="6"/>
        <v>8.2757963473737671E-3</v>
      </c>
      <c r="AD55" s="20">
        <f t="shared" si="6"/>
        <v>7.682988107489264E-3</v>
      </c>
      <c r="AF55" s="21">
        <f t="shared" si="3"/>
        <v>5.9528716521035007E-3</v>
      </c>
      <c r="AG55" s="21" t="str">
        <f t="shared" si="4"/>
        <v>Mexico</v>
      </c>
    </row>
    <row r="56" spans="1:33" x14ac:dyDescent="0.15">
      <c r="A56" s="26" t="s">
        <v>51</v>
      </c>
      <c r="B56" s="20">
        <f t="shared" si="6"/>
        <v>5.8440808702760652E-2</v>
      </c>
      <c r="C56" s="20">
        <f t="shared" si="6"/>
        <v>5.949402847326065E-2</v>
      </c>
      <c r="D56" s="20">
        <f t="shared" si="6"/>
        <v>5.5072283448687163E-2</v>
      </c>
      <c r="E56" s="20">
        <f t="shared" si="6"/>
        <v>5.5817151288284544E-2</v>
      </c>
      <c r="F56" s="20">
        <f t="shared" si="6"/>
        <v>5.5430213425141955E-2</v>
      </c>
      <c r="G56" s="20">
        <f t="shared" si="6"/>
        <v>5.781024287954005E-2</v>
      </c>
      <c r="H56" s="20">
        <f t="shared" si="6"/>
        <v>5.8938507902943145E-2</v>
      </c>
      <c r="I56" s="20">
        <f t="shared" si="6"/>
        <v>5.9134731172635263E-2</v>
      </c>
      <c r="J56" s="20">
        <f t="shared" si="6"/>
        <v>5.7764910920052842E-2</v>
      </c>
      <c r="K56" s="20">
        <f t="shared" si="6"/>
        <v>5.6545264610791734E-2</v>
      </c>
      <c r="L56" s="20">
        <f t="shared" si="6"/>
        <v>5.8765958770290012E-2</v>
      </c>
      <c r="M56" s="20">
        <f t="shared" si="6"/>
        <v>5.5757228873101368E-2</v>
      </c>
      <c r="N56" s="20">
        <f t="shared" si="6"/>
        <v>5.4868879450179327E-2</v>
      </c>
      <c r="O56" s="20">
        <f t="shared" si="6"/>
        <v>5.5554472085213698E-2</v>
      </c>
      <c r="P56" s="20">
        <f t="shared" si="6"/>
        <v>5.5675274408424333E-2</v>
      </c>
      <c r="Q56" s="20">
        <f t="shared" si="6"/>
        <v>5.6689636074457574E-2</v>
      </c>
      <c r="R56" s="20">
        <f t="shared" si="6"/>
        <v>5.6110924829359955E-2</v>
      </c>
      <c r="S56" s="20">
        <f t="shared" si="6"/>
        <v>5.6745588192238093E-2</v>
      </c>
      <c r="T56" s="20">
        <f t="shared" si="6"/>
        <v>5.8916515101375667E-2</v>
      </c>
      <c r="U56" s="20">
        <f t="shared" si="6"/>
        <v>5.8026414073434777E-2</v>
      </c>
      <c r="V56" s="20">
        <f t="shared" si="6"/>
        <v>5.5581869788963512E-2</v>
      </c>
      <c r="W56" s="20">
        <f t="shared" si="6"/>
        <v>5.6491970533826881E-2</v>
      </c>
      <c r="X56" s="20">
        <f t="shared" si="6"/>
        <v>5.7875711205439669E-2</v>
      </c>
      <c r="Y56" s="20">
        <f t="shared" ref="Y56:AD56" si="7">Y20/Y$36</f>
        <v>5.7240241389215178E-2</v>
      </c>
      <c r="Z56" s="20">
        <f t="shared" si="7"/>
        <v>5.4368005551136453E-2</v>
      </c>
      <c r="AA56" s="20">
        <f t="shared" si="7"/>
        <v>5.3153088181783707E-2</v>
      </c>
      <c r="AB56" s="20">
        <f t="shared" si="7"/>
        <v>5.4978723989660638E-2</v>
      </c>
      <c r="AC56" s="20">
        <f t="shared" si="7"/>
        <v>5.451478962314904E-2</v>
      </c>
      <c r="AD56" s="20">
        <f t="shared" si="7"/>
        <v>5.3189389996507706E-2</v>
      </c>
      <c r="AF56" s="21">
        <f t="shared" si="3"/>
        <v>5.6515614653167436E-2</v>
      </c>
      <c r="AG56" s="21" t="str">
        <f t="shared" si="4"/>
        <v>Netherlands, The</v>
      </c>
    </row>
    <row r="57" spans="1:33" x14ac:dyDescent="0.15">
      <c r="A57" s="26" t="s">
        <v>66</v>
      </c>
      <c r="B57" s="20">
        <f t="shared" ref="B57:AD65" si="8">B21/B$36</f>
        <v>1.1248971127974336E-3</v>
      </c>
      <c r="C57" s="20">
        <f t="shared" si="8"/>
        <v>1.1221554296005894E-3</v>
      </c>
      <c r="D57" s="20">
        <f t="shared" si="8"/>
        <v>1.4600101568612079E-3</v>
      </c>
      <c r="E57" s="20">
        <f t="shared" si="8"/>
        <v>1.4232751428602014E-3</v>
      </c>
      <c r="F57" s="20">
        <f t="shared" si="8"/>
        <v>1.4086263188517532E-3</v>
      </c>
      <c r="G57" s="20">
        <f t="shared" si="8"/>
        <v>1.6098230181909321E-3</v>
      </c>
      <c r="H57" s="20">
        <f t="shared" si="8"/>
        <v>1.3929212381671584E-3</v>
      </c>
      <c r="I57" s="20">
        <f t="shared" si="8"/>
        <v>1.3825298353258328E-3</v>
      </c>
      <c r="J57" s="20">
        <f t="shared" si="8"/>
        <v>1.2058559726335712E-3</v>
      </c>
      <c r="K57" s="20">
        <f t="shared" si="8"/>
        <v>1.3014636092123449E-3</v>
      </c>
      <c r="L57" s="20">
        <f t="shared" si="8"/>
        <v>1.4144656069446896E-3</v>
      </c>
      <c r="M57" s="20">
        <f t="shared" si="8"/>
        <v>1.4530459519367012E-3</v>
      </c>
      <c r="N57" s="20">
        <f t="shared" si="8"/>
        <v>1.4383248985003847E-3</v>
      </c>
      <c r="O57" s="20">
        <f t="shared" si="8"/>
        <v>1.3855373178257705E-3</v>
      </c>
      <c r="P57" s="20">
        <f t="shared" si="8"/>
        <v>1.4925001521688918E-3</v>
      </c>
      <c r="Q57" s="20">
        <f t="shared" si="8"/>
        <v>1.2697388374033956E-3</v>
      </c>
      <c r="R57" s="20">
        <f t="shared" si="8"/>
        <v>1.2374581947900332E-3</v>
      </c>
      <c r="S57" s="20">
        <f t="shared" si="8"/>
        <v>1.1895831609789013E-3</v>
      </c>
      <c r="T57" s="20">
        <f t="shared" si="8"/>
        <v>1.0390107747544086E-3</v>
      </c>
      <c r="U57" s="20">
        <f t="shared" si="8"/>
        <v>9.8611354608474605E-4</v>
      </c>
      <c r="V57" s="20">
        <f t="shared" si="8"/>
        <v>1.1809737388834443E-3</v>
      </c>
      <c r="W57" s="20">
        <f t="shared" si="8"/>
        <v>1.1452680235584417E-3</v>
      </c>
      <c r="X57" s="20">
        <f t="shared" si="8"/>
        <v>1.2402739556130215E-3</v>
      </c>
      <c r="Y57" s="20">
        <f t="shared" si="8"/>
        <v>1.2874632025906153E-3</v>
      </c>
      <c r="Z57" s="20">
        <f t="shared" si="8"/>
        <v>1.2440102512540647E-3</v>
      </c>
      <c r="AA57" s="20">
        <f t="shared" si="8"/>
        <v>1.2777356157668892E-3</v>
      </c>
      <c r="AB57" s="20">
        <f t="shared" si="8"/>
        <v>1.2698461501194156E-3</v>
      </c>
      <c r="AC57" s="20">
        <f t="shared" si="8"/>
        <v>1.2332848981814097E-3</v>
      </c>
      <c r="AD57" s="20">
        <f t="shared" si="8"/>
        <v>1.1977945425607069E-3</v>
      </c>
      <c r="AF57" s="21">
        <f t="shared" si="3"/>
        <v>1.2901374708419642E-3</v>
      </c>
      <c r="AG57" s="21" t="str">
        <f t="shared" si="4"/>
        <v>New Zealand</v>
      </c>
    </row>
    <row r="58" spans="1:33" x14ac:dyDescent="0.15">
      <c r="A58" s="26" t="s">
        <v>67</v>
      </c>
      <c r="B58" s="20">
        <f t="shared" si="8"/>
        <v>5.1123179830250779E-3</v>
      </c>
      <c r="C58" s="20">
        <f t="shared" si="8"/>
        <v>5.4196851182407588E-3</v>
      </c>
      <c r="D58" s="20">
        <f t="shared" si="8"/>
        <v>6.3515996741772161E-3</v>
      </c>
      <c r="E58" s="20">
        <f t="shared" si="8"/>
        <v>5.6645984057487964E-3</v>
      </c>
      <c r="F58" s="20">
        <f t="shared" si="8"/>
        <v>5.2590656581565903E-3</v>
      </c>
      <c r="G58" s="20">
        <f t="shared" si="8"/>
        <v>6.3034586503579607E-3</v>
      </c>
      <c r="H58" s="20">
        <f t="shared" si="8"/>
        <v>6.6320530360689661E-3</v>
      </c>
      <c r="I58" s="20">
        <f t="shared" si="8"/>
        <v>5.7227535642445379E-3</v>
      </c>
      <c r="J58" s="20">
        <f t="shared" si="8"/>
        <v>4.9885702253698464E-3</v>
      </c>
      <c r="K58" s="20">
        <f t="shared" si="8"/>
        <v>4.5951000983717131E-3</v>
      </c>
      <c r="L58" s="20">
        <f t="shared" si="8"/>
        <v>5.2496106503090523E-3</v>
      </c>
      <c r="M58" s="20">
        <f t="shared" si="8"/>
        <v>7.9854863980207101E-3</v>
      </c>
      <c r="N58" s="20">
        <f t="shared" si="8"/>
        <v>8.1490293471326598E-3</v>
      </c>
      <c r="O58" s="20">
        <f t="shared" si="8"/>
        <v>6.8382201657663198E-3</v>
      </c>
      <c r="P58" s="20">
        <f t="shared" si="8"/>
        <v>7.3025448738512416E-3</v>
      </c>
      <c r="Q58" s="20">
        <f t="shared" si="8"/>
        <v>8.8574986082860727E-3</v>
      </c>
      <c r="R58" s="20">
        <f t="shared" si="8"/>
        <v>7.8995183743756688E-3</v>
      </c>
      <c r="S58" s="20">
        <f t="shared" si="8"/>
        <v>9.3551075715952586E-3</v>
      </c>
      <c r="T58" s="20">
        <f t="shared" si="8"/>
        <v>8.233201393197144E-3</v>
      </c>
      <c r="U58" s="20">
        <f t="shared" si="8"/>
        <v>5.8323253605450012E-3</v>
      </c>
      <c r="V58" s="20">
        <f t="shared" si="8"/>
        <v>5.9578896061362133E-3</v>
      </c>
      <c r="W58" s="20">
        <f t="shared" si="8"/>
        <v>6.0839701110351474E-3</v>
      </c>
      <c r="X58" s="20">
        <f t="shared" si="8"/>
        <v>6.0291684085416143E-3</v>
      </c>
      <c r="Y58" s="20">
        <f t="shared" si="8"/>
        <v>5.3183255545078282E-3</v>
      </c>
      <c r="Z58" s="20">
        <f t="shared" si="8"/>
        <v>4.5178527295732327E-3</v>
      </c>
      <c r="AA58" s="20">
        <f t="shared" si="8"/>
        <v>3.9272449475987199E-3</v>
      </c>
      <c r="AB58" s="20">
        <f t="shared" si="8"/>
        <v>4.209043902635129E-3</v>
      </c>
      <c r="AC58" s="20">
        <f t="shared" si="8"/>
        <v>4.9792341823140362E-3</v>
      </c>
      <c r="AD58" s="20">
        <f t="shared" si="8"/>
        <v>4.6481917028577289E-3</v>
      </c>
      <c r="AF58" s="21">
        <f t="shared" si="3"/>
        <v>6.1180229759324224E-3</v>
      </c>
      <c r="AG58" s="21" t="str">
        <f t="shared" si="4"/>
        <v>Norway</v>
      </c>
    </row>
    <row r="59" spans="1:33" x14ac:dyDescent="0.15">
      <c r="A59" s="26" t="s">
        <v>249</v>
      </c>
      <c r="B59" s="20">
        <f t="shared" si="8"/>
        <v>1.4321263958201344E-3</v>
      </c>
      <c r="C59" s="20">
        <f t="shared" si="8"/>
        <v>1.1024846076945376E-3</v>
      </c>
      <c r="D59" s="20">
        <f t="shared" si="8"/>
        <v>1.114300439917179E-3</v>
      </c>
      <c r="E59" s="20">
        <f t="shared" si="8"/>
        <v>1.3862220548335996E-3</v>
      </c>
      <c r="F59" s="20">
        <f t="shared" si="8"/>
        <v>1.4145891779111081E-3</v>
      </c>
      <c r="G59" s="20">
        <f t="shared" si="8"/>
        <v>1.2456054336414347E-3</v>
      </c>
      <c r="H59" s="20">
        <f t="shared" si="8"/>
        <v>1.3661060782187973E-3</v>
      </c>
      <c r="I59" s="20">
        <f t="shared" si="8"/>
        <v>1.0295241194243736E-3</v>
      </c>
      <c r="J59" s="20">
        <f t="shared" si="8"/>
        <v>7.6063327839961481E-4</v>
      </c>
      <c r="K59" s="20">
        <f t="shared" si="8"/>
        <v>7.2958844822469551E-4</v>
      </c>
      <c r="L59" s="20">
        <f t="shared" si="8"/>
        <v>7.1596184475301514E-4</v>
      </c>
      <c r="M59" s="20">
        <f t="shared" si="8"/>
        <v>8.8392540229507901E-4</v>
      </c>
      <c r="N59" s="20">
        <f t="shared" si="8"/>
        <v>7.9571432361215985E-4</v>
      </c>
      <c r="O59" s="20">
        <f t="shared" si="8"/>
        <v>8.7069348858512491E-4</v>
      </c>
      <c r="P59" s="20">
        <f t="shared" si="8"/>
        <v>1.0644146442323854E-3</v>
      </c>
      <c r="Q59" s="20">
        <f t="shared" si="8"/>
        <v>1.5958789108522086E-3</v>
      </c>
      <c r="R59" s="20">
        <f t="shared" si="8"/>
        <v>1.8144513002595077E-3</v>
      </c>
      <c r="S59" s="20">
        <f t="shared" si="8"/>
        <v>2.0831622163671164E-3</v>
      </c>
      <c r="T59" s="20">
        <f t="shared" si="8"/>
        <v>1.6771184275003951E-3</v>
      </c>
      <c r="U59" s="20">
        <f t="shared" si="8"/>
        <v>2.0844741656248496E-3</v>
      </c>
      <c r="V59" s="20">
        <f t="shared" si="8"/>
        <v>2.4948375598141544E-3</v>
      </c>
      <c r="W59" s="20">
        <f t="shared" si="8"/>
        <v>2.396225907089552E-3</v>
      </c>
      <c r="X59" s="20">
        <f t="shared" si="8"/>
        <v>2.4034659521753989E-3</v>
      </c>
      <c r="Y59" s="20">
        <f t="shared" si="8"/>
        <v>1.7207774079966245E-3</v>
      </c>
      <c r="Z59" s="20">
        <f t="shared" si="8"/>
        <v>2.1516572319910184E-3</v>
      </c>
      <c r="AA59" s="20">
        <f t="shared" si="8"/>
        <v>1.7348608984964064E-3</v>
      </c>
      <c r="AB59" s="20">
        <f t="shared" si="8"/>
        <v>1.9462695212759821E-3</v>
      </c>
      <c r="AC59" s="20">
        <f t="shared" si="8"/>
        <v>1.7104918095425636E-3</v>
      </c>
      <c r="AD59" s="20">
        <f t="shared" si="8"/>
        <v>1.7214602491158865E-3</v>
      </c>
      <c r="AF59" s="21">
        <f t="shared" si="3"/>
        <v>1.498173148126376E-3</v>
      </c>
      <c r="AG59" s="21" t="str">
        <f t="shared" si="4"/>
        <v>Peru</v>
      </c>
    </row>
    <row r="60" spans="1:33" x14ac:dyDescent="0.15">
      <c r="A60" s="26" t="s">
        <v>102</v>
      </c>
      <c r="B60" s="20">
        <f t="shared" si="8"/>
        <v>8.8638569383094631E-4</v>
      </c>
      <c r="C60" s="20">
        <f t="shared" si="8"/>
        <v>1.2646542689772216E-3</v>
      </c>
      <c r="D60" s="20">
        <f t="shared" si="8"/>
        <v>1.4743045471640932E-3</v>
      </c>
      <c r="E60" s="20">
        <f t="shared" si="8"/>
        <v>1.4237859899961362E-3</v>
      </c>
      <c r="F60" s="20">
        <f t="shared" si="8"/>
        <v>1.4912650970771244E-3</v>
      </c>
      <c r="G60" s="20">
        <f t="shared" si="8"/>
        <v>1.6941724744066796E-3</v>
      </c>
      <c r="H60" s="20">
        <f t="shared" si="8"/>
        <v>1.5676716866724969E-3</v>
      </c>
      <c r="I60" s="20">
        <f t="shared" si="8"/>
        <v>1.3074500945680463E-3</v>
      </c>
      <c r="J60" s="20">
        <f t="shared" si="8"/>
        <v>1.0945379283222854E-3</v>
      </c>
      <c r="K60" s="20">
        <f t="shared" si="8"/>
        <v>1.4715555158443063E-3</v>
      </c>
      <c r="L60" s="20">
        <f t="shared" si="8"/>
        <v>1.0424836916473413E-3</v>
      </c>
      <c r="M60" s="20">
        <f t="shared" si="8"/>
        <v>1.0050802866739435E-3</v>
      </c>
      <c r="N60" s="20">
        <f t="shared" si="8"/>
        <v>9.6856197150907897E-4</v>
      </c>
      <c r="O60" s="20">
        <f t="shared" si="8"/>
        <v>9.7694743629214839E-4</v>
      </c>
      <c r="P60" s="20">
        <f t="shared" si="8"/>
        <v>9.177405175527009E-4</v>
      </c>
      <c r="Q60" s="20">
        <f t="shared" si="8"/>
        <v>9.803315734339469E-4</v>
      </c>
      <c r="R60" s="20">
        <f t="shared" si="8"/>
        <v>8.1135402198954725E-4</v>
      </c>
      <c r="S60" s="20">
        <f t="shared" si="8"/>
        <v>9.933891475244368E-4</v>
      </c>
      <c r="T60" s="20">
        <f t="shared" si="8"/>
        <v>1.0752588679815195E-3</v>
      </c>
      <c r="U60" s="20">
        <f t="shared" si="8"/>
        <v>1.184493424219008E-3</v>
      </c>
      <c r="V60" s="20">
        <f t="shared" si="8"/>
        <v>1.1189815658913752E-3</v>
      </c>
      <c r="W60" s="20">
        <f t="shared" si="8"/>
        <v>1.0990141738649608E-3</v>
      </c>
      <c r="X60" s="20">
        <f t="shared" si="8"/>
        <v>1.1683517033217335E-3</v>
      </c>
      <c r="Y60" s="20">
        <f t="shared" si="8"/>
        <v>1.1847473186994888E-3</v>
      </c>
      <c r="Z60" s="20">
        <f t="shared" si="8"/>
        <v>1.4223450070916294E-3</v>
      </c>
      <c r="AA60" s="20">
        <f t="shared" si="8"/>
        <v>1.4753425398087165E-3</v>
      </c>
      <c r="AB60" s="20">
        <f t="shared" si="8"/>
        <v>1.5448179699371219E-3</v>
      </c>
      <c r="AC60" s="20">
        <f t="shared" si="8"/>
        <v>1.4548967615972148E-3</v>
      </c>
      <c r="AD60" s="20">
        <f t="shared" si="8"/>
        <v>1.6912103501078156E-3</v>
      </c>
      <c r="AF60" s="21">
        <f t="shared" si="3"/>
        <v>1.2341769526207952E-3</v>
      </c>
      <c r="AG60" s="21" t="str">
        <f t="shared" si="4"/>
        <v>Philippines</v>
      </c>
    </row>
    <row r="61" spans="1:33" x14ac:dyDescent="0.15">
      <c r="A61" s="26" t="s">
        <v>158</v>
      </c>
      <c r="B61" s="20">
        <f t="shared" si="8"/>
        <v>1.4816866783793124E-2</v>
      </c>
      <c r="C61" s="20">
        <f t="shared" si="8"/>
        <v>1.460921727308768E-2</v>
      </c>
      <c r="D61" s="20">
        <f t="shared" si="8"/>
        <v>1.5698457480028325E-2</v>
      </c>
      <c r="E61" s="20">
        <f t="shared" si="8"/>
        <v>1.1268122375543178E-2</v>
      </c>
      <c r="F61" s="20">
        <f t="shared" si="8"/>
        <v>9.8930280132079797E-3</v>
      </c>
      <c r="G61" s="20">
        <f t="shared" si="8"/>
        <v>1.0968478534124639E-2</v>
      </c>
      <c r="H61" s="20">
        <f t="shared" si="8"/>
        <v>1.1628556459302428E-2</v>
      </c>
      <c r="I61" s="20">
        <f t="shared" si="8"/>
        <v>8.8340125740238619E-3</v>
      </c>
      <c r="J61" s="20">
        <f t="shared" si="8"/>
        <v>7.2726470334958425E-3</v>
      </c>
      <c r="K61" s="20">
        <f t="shared" si="8"/>
        <v>9.3983535571118028E-3</v>
      </c>
      <c r="L61" s="20">
        <f t="shared" si="8"/>
        <v>9.6510458248349768E-3</v>
      </c>
      <c r="M61" s="20">
        <f t="shared" si="8"/>
        <v>9.3260294526427718E-3</v>
      </c>
      <c r="N61" s="20">
        <f t="shared" si="8"/>
        <v>9.5819042626480392E-3</v>
      </c>
      <c r="O61" s="20">
        <f t="shared" si="8"/>
        <v>1.0382080533307202E-2</v>
      </c>
      <c r="P61" s="20">
        <f t="shared" si="8"/>
        <v>1.3534850507842776E-2</v>
      </c>
      <c r="Q61" s="20">
        <f t="shared" si="8"/>
        <v>1.3665433661251364E-2</v>
      </c>
      <c r="R61" s="20">
        <f t="shared" si="8"/>
        <v>1.2761532273461731E-2</v>
      </c>
      <c r="S61" s="20">
        <f t="shared" si="8"/>
        <v>1.4844945050584443E-2</v>
      </c>
      <c r="T61" s="20">
        <f t="shared" si="8"/>
        <v>1.0794718767395219E-2</v>
      </c>
      <c r="U61" s="20">
        <f t="shared" si="8"/>
        <v>1.2055135303522049E-2</v>
      </c>
      <c r="V61" s="20">
        <f t="shared" si="8"/>
        <v>1.985347253286994E-2</v>
      </c>
      <c r="W61" s="20">
        <f t="shared" si="8"/>
        <v>2.1733275925927473E-2</v>
      </c>
      <c r="X61" s="20">
        <f t="shared" si="8"/>
        <v>1.938195578017534E-2</v>
      </c>
      <c r="Y61" s="20">
        <f t="shared" si="8"/>
        <v>1.7109279525525573E-2</v>
      </c>
      <c r="Z61" s="20">
        <f t="shared" si="8"/>
        <v>1.5258305207743888E-2</v>
      </c>
      <c r="AA61" s="20">
        <f t="shared" si="8"/>
        <v>1.1981022401126855E-2</v>
      </c>
      <c r="AB61" s="20">
        <f t="shared" si="8"/>
        <v>1.2195882590041675E-2</v>
      </c>
      <c r="AC61" s="20">
        <f t="shared" si="8"/>
        <v>1.3035634249148413E-2</v>
      </c>
      <c r="AD61" s="20">
        <f t="shared" si="8"/>
        <v>1.0993895800138901E-2</v>
      </c>
      <c r="AF61" s="21">
        <f t="shared" si="3"/>
        <v>1.2845797921858877E-2</v>
      </c>
      <c r="AG61" s="21" t="str">
        <f t="shared" si="4"/>
        <v>Saudi Arabia</v>
      </c>
    </row>
    <row r="62" spans="1:33" x14ac:dyDescent="0.15">
      <c r="A62" s="26" t="s">
        <v>69</v>
      </c>
      <c r="B62" s="20">
        <f t="shared" si="8"/>
        <v>4.8878645288223752E-3</v>
      </c>
      <c r="C62" s="20">
        <f t="shared" si="8"/>
        <v>6.101448735260832E-3</v>
      </c>
      <c r="D62" s="20">
        <f t="shared" si="8"/>
        <v>6.8107468323590466E-3</v>
      </c>
      <c r="E62" s="20">
        <f t="shared" si="8"/>
        <v>7.1840164985805541E-3</v>
      </c>
      <c r="F62" s="20">
        <f t="shared" si="8"/>
        <v>5.6449041458361913E-3</v>
      </c>
      <c r="G62" s="20">
        <f t="shared" si="8"/>
        <v>7.5070416808237827E-3</v>
      </c>
      <c r="H62" s="20">
        <f t="shared" si="8"/>
        <v>6.0763133973057108E-3</v>
      </c>
      <c r="I62" s="20">
        <f t="shared" si="8"/>
        <v>4.5668771252298061E-3</v>
      </c>
      <c r="J62" s="20">
        <f t="shared" si="8"/>
        <v>4.502956254451425E-3</v>
      </c>
      <c r="K62" s="20">
        <f t="shared" si="8"/>
        <v>5.2956489247122105E-3</v>
      </c>
      <c r="L62" s="20">
        <f t="shared" si="8"/>
        <v>5.2149429574852883E-3</v>
      </c>
      <c r="M62" s="20">
        <f t="shared" si="8"/>
        <v>4.3696790043922101E-3</v>
      </c>
      <c r="N62" s="20">
        <f t="shared" si="8"/>
        <v>4.2745023328087548E-3</v>
      </c>
      <c r="O62" s="20">
        <f t="shared" si="8"/>
        <v>4.3791233219760096E-3</v>
      </c>
      <c r="P62" s="20">
        <f t="shared" si="8"/>
        <v>4.0864090953599769E-3</v>
      </c>
      <c r="Q62" s="20">
        <f t="shared" si="8"/>
        <v>3.9814555784304911E-3</v>
      </c>
      <c r="R62" s="20">
        <f t="shared" si="8"/>
        <v>3.8440482385236501E-3</v>
      </c>
      <c r="S62" s="20">
        <f t="shared" si="8"/>
        <v>3.8079707883940392E-3</v>
      </c>
      <c r="T62" s="20">
        <f t="shared" si="8"/>
        <v>4.1551346532394577E-3</v>
      </c>
      <c r="U62" s="20">
        <f t="shared" si="8"/>
        <v>3.3646872336382987E-3</v>
      </c>
      <c r="V62" s="20">
        <f t="shared" si="8"/>
        <v>3.829913392121926E-3</v>
      </c>
      <c r="W62" s="20">
        <f t="shared" si="8"/>
        <v>4.0832772199750631E-3</v>
      </c>
      <c r="X62" s="20">
        <f t="shared" si="8"/>
        <v>4.1389634092180421E-3</v>
      </c>
      <c r="Y62" s="20">
        <f t="shared" si="8"/>
        <v>4.4207180064545961E-3</v>
      </c>
      <c r="Z62" s="20">
        <f t="shared" si="8"/>
        <v>3.9813406712471151E-3</v>
      </c>
      <c r="AA62" s="20">
        <f t="shared" si="8"/>
        <v>3.7435628557413243E-3</v>
      </c>
      <c r="AB62" s="20">
        <f t="shared" si="8"/>
        <v>4.0408121994409355E-3</v>
      </c>
      <c r="AC62" s="20">
        <f t="shared" si="8"/>
        <v>4.0198136321873447E-3</v>
      </c>
      <c r="AD62" s="20">
        <f t="shared" si="8"/>
        <v>3.8134320555173028E-3</v>
      </c>
      <c r="AF62" s="21">
        <f t="shared" si="3"/>
        <v>4.694055336880474E-3</v>
      </c>
      <c r="AG62" s="21" t="str">
        <f t="shared" si="4"/>
        <v>Singapore</v>
      </c>
    </row>
    <row r="63" spans="1:33" x14ac:dyDescent="0.15">
      <c r="A63" s="26" t="s">
        <v>208</v>
      </c>
      <c r="B63" s="20">
        <f t="shared" si="8"/>
        <v>1.1404722038125106E-2</v>
      </c>
      <c r="C63" s="20">
        <f t="shared" si="8"/>
        <v>1.1166108778062818E-2</v>
      </c>
      <c r="D63" s="20">
        <f t="shared" si="8"/>
        <v>1.1282495637701338E-2</v>
      </c>
      <c r="E63" s="20">
        <f t="shared" si="8"/>
        <v>1.0448998875872495E-2</v>
      </c>
      <c r="F63" s="20">
        <f t="shared" si="8"/>
        <v>1.1612923728028381E-2</v>
      </c>
      <c r="G63" s="20">
        <f t="shared" si="8"/>
        <v>1.0594740622002077E-2</v>
      </c>
      <c r="H63" s="20">
        <f t="shared" si="8"/>
        <v>1.1725573293062445E-2</v>
      </c>
      <c r="I63" s="20">
        <f t="shared" si="8"/>
        <v>9.9670985863603966E-3</v>
      </c>
      <c r="J63" s="20">
        <f t="shared" si="8"/>
        <v>9.0657363511666526E-3</v>
      </c>
      <c r="K63" s="20">
        <f t="shared" si="8"/>
        <v>8.6717379038827799E-3</v>
      </c>
      <c r="L63" s="20">
        <f t="shared" si="8"/>
        <v>7.6248376345878803E-3</v>
      </c>
      <c r="M63" s="20">
        <f t="shared" si="8"/>
        <v>7.5469920446106717E-3</v>
      </c>
      <c r="N63" s="20">
        <f t="shared" si="8"/>
        <v>6.2847766013142776E-3</v>
      </c>
      <c r="O63" s="20">
        <f t="shared" si="8"/>
        <v>7.4404318528534397E-3</v>
      </c>
      <c r="P63" s="20">
        <f t="shared" si="8"/>
        <v>8.2951344096055205E-3</v>
      </c>
      <c r="Q63" s="20">
        <f t="shared" si="8"/>
        <v>7.9569742758091293E-3</v>
      </c>
      <c r="R63" s="20">
        <f t="shared" si="8"/>
        <v>8.1935744927615385E-3</v>
      </c>
      <c r="S63" s="20">
        <f t="shared" si="8"/>
        <v>7.9406514278945028E-3</v>
      </c>
      <c r="T63" s="20">
        <f t="shared" si="8"/>
        <v>6.6467802154926399E-3</v>
      </c>
      <c r="U63" s="20">
        <f t="shared" si="8"/>
        <v>6.7266227977828899E-3</v>
      </c>
      <c r="V63" s="20">
        <f t="shared" si="8"/>
        <v>6.87072764860707E-3</v>
      </c>
      <c r="W63" s="20">
        <f t="shared" si="8"/>
        <v>6.7640043160455011E-3</v>
      </c>
      <c r="X63" s="20">
        <f t="shared" si="8"/>
        <v>6.6985905921366426E-3</v>
      </c>
      <c r="Y63" s="20">
        <f t="shared" si="8"/>
        <v>6.7387385074837679E-3</v>
      </c>
      <c r="Z63" s="20">
        <f t="shared" si="8"/>
        <v>6.6140150597761389E-3</v>
      </c>
      <c r="AA63" s="20">
        <f t="shared" si="8"/>
        <v>5.202884015107094E-3</v>
      </c>
      <c r="AB63" s="20">
        <f t="shared" si="8"/>
        <v>5.1614029041916823E-3</v>
      </c>
      <c r="AC63" s="20">
        <f t="shared" si="8"/>
        <v>5.4784567528089476E-3</v>
      </c>
      <c r="AD63" s="20">
        <f t="shared" si="8"/>
        <v>5.1904556412440466E-3</v>
      </c>
      <c r="AF63" s="21">
        <f t="shared" si="3"/>
        <v>8.1143512760130307E-3</v>
      </c>
      <c r="AG63" s="21" t="str">
        <f t="shared" si="4"/>
        <v>South Africa</v>
      </c>
    </row>
    <row r="64" spans="1:33" x14ac:dyDescent="0.15">
      <c r="A64" s="26" t="s">
        <v>55</v>
      </c>
      <c r="B64" s="20">
        <f t="shared" si="8"/>
        <v>5.6718734046441899E-2</v>
      </c>
      <c r="C64" s="20">
        <f t="shared" si="8"/>
        <v>5.5732634789162377E-2</v>
      </c>
      <c r="D64" s="20">
        <f t="shared" si="8"/>
        <v>5.1639303196278755E-2</v>
      </c>
      <c r="E64" s="20">
        <f t="shared" si="8"/>
        <v>5.7372438300979392E-2</v>
      </c>
      <c r="F64" s="20">
        <f t="shared" si="8"/>
        <v>5.9510823200673121E-2</v>
      </c>
      <c r="G64" s="20">
        <f t="shared" si="8"/>
        <v>6.1737032803831644E-2</v>
      </c>
      <c r="H64" s="20">
        <f t="shared" si="8"/>
        <v>6.669519717845665E-2</v>
      </c>
      <c r="I64" s="20">
        <f t="shared" si="8"/>
        <v>6.9591238253036203E-2</v>
      </c>
      <c r="J64" s="20">
        <f t="shared" si="8"/>
        <v>6.9338743455760993E-2</v>
      </c>
      <c r="K64" s="20">
        <f t="shared" si="8"/>
        <v>6.8915696697539552E-2</v>
      </c>
      <c r="L64" s="20">
        <f t="shared" si="8"/>
        <v>6.9531422196343784E-2</v>
      </c>
      <c r="M64" s="20">
        <f t="shared" si="8"/>
        <v>7.3542520803710917E-2</v>
      </c>
      <c r="N64" s="20">
        <f t="shared" si="8"/>
        <v>7.9950222682840397E-2</v>
      </c>
      <c r="O64" s="20">
        <f t="shared" si="8"/>
        <v>8.0177434695572342E-2</v>
      </c>
      <c r="P64" s="20">
        <f t="shared" si="8"/>
        <v>8.0200095743893793E-2</v>
      </c>
      <c r="Q64" s="20">
        <f t="shared" si="8"/>
        <v>8.0852774512170572E-2</v>
      </c>
      <c r="R64" s="20">
        <f t="shared" si="8"/>
        <v>8.349987675446284E-2</v>
      </c>
      <c r="S64" s="20">
        <f t="shared" si="8"/>
        <v>7.9274559153531182E-2</v>
      </c>
      <c r="T64" s="20">
        <f t="shared" si="8"/>
        <v>7.3170944946223615E-2</v>
      </c>
      <c r="U64" s="20">
        <f t="shared" si="8"/>
        <v>7.4392103206005436E-2</v>
      </c>
      <c r="V64" s="20">
        <f t="shared" si="8"/>
        <v>7.0066021529763198E-2</v>
      </c>
      <c r="W64" s="20">
        <f t="shared" si="8"/>
        <v>6.6881330364472663E-2</v>
      </c>
      <c r="X64" s="20">
        <f t="shared" si="8"/>
        <v>6.5203256181168762E-2</v>
      </c>
      <c r="Y64" s="20">
        <f t="shared" si="8"/>
        <v>6.7008580616125177E-2</v>
      </c>
      <c r="Z64" s="20">
        <f t="shared" si="8"/>
        <v>6.9189014069253735E-2</v>
      </c>
      <c r="AA64" s="20">
        <f t="shared" si="8"/>
        <v>7.2787632082885939E-2</v>
      </c>
      <c r="AB64" s="20">
        <f t="shared" si="8"/>
        <v>7.3753252534155045E-2</v>
      </c>
      <c r="AC64" s="20">
        <f t="shared" si="8"/>
        <v>7.1382932493364873E-2</v>
      </c>
      <c r="AD64" s="20">
        <f t="shared" si="8"/>
        <v>7.3817149524454451E-2</v>
      </c>
      <c r="AF64" s="21">
        <f t="shared" si="3"/>
        <v>6.9721826414226182E-2</v>
      </c>
      <c r="AG64" s="21" t="str">
        <f t="shared" si="4"/>
        <v>Spain</v>
      </c>
    </row>
    <row r="65" spans="1:33" x14ac:dyDescent="0.15">
      <c r="A65" s="26" t="s">
        <v>70</v>
      </c>
      <c r="B65" s="20">
        <f t="shared" si="8"/>
        <v>1.593599715798141E-2</v>
      </c>
      <c r="C65" s="20">
        <f t="shared" si="8"/>
        <v>1.4653677028290754E-2</v>
      </c>
      <c r="D65" s="20">
        <f t="shared" si="8"/>
        <v>1.3615249245084159E-2</v>
      </c>
      <c r="E65" s="20">
        <f t="shared" si="8"/>
        <v>1.4284260711729805E-2</v>
      </c>
      <c r="F65" s="20">
        <f t="shared" si="8"/>
        <v>1.5363180364442224E-2</v>
      </c>
      <c r="G65" s="20">
        <f t="shared" si="8"/>
        <v>1.5724206554266863E-2</v>
      </c>
      <c r="H65" s="20">
        <f t="shared" si="8"/>
        <v>1.5861076227270576E-2</v>
      </c>
      <c r="I65" s="20">
        <f t="shared" si="8"/>
        <v>1.7217842320638898E-2</v>
      </c>
      <c r="J65" s="20">
        <f t="shared" si="8"/>
        <v>1.6723329061710996E-2</v>
      </c>
      <c r="K65" s="20">
        <f t="shared" si="8"/>
        <v>1.6309760082956402E-2</v>
      </c>
      <c r="L65" s="20">
        <f t="shared" si="8"/>
        <v>1.4952570095804087E-2</v>
      </c>
      <c r="M65" s="20">
        <f t="shared" si="8"/>
        <v>1.5304353266415211E-2</v>
      </c>
      <c r="N65" s="20">
        <f t="shared" si="8"/>
        <v>1.5707786587423146E-2</v>
      </c>
      <c r="O65" s="20">
        <f t="shared" si="8"/>
        <v>1.5749137152780618E-2</v>
      </c>
      <c r="P65" s="20">
        <f t="shared" si="8"/>
        <v>1.5237383805321662E-2</v>
      </c>
      <c r="Q65" s="20">
        <f t="shared" si="8"/>
        <v>1.5585627945159549E-2</v>
      </c>
      <c r="R65" s="20">
        <f t="shared" si="8"/>
        <v>1.5733448152402019E-2</v>
      </c>
      <c r="S65" s="20">
        <f t="shared" si="8"/>
        <v>1.5773357877857781E-2</v>
      </c>
      <c r="T65" s="20">
        <f t="shared" si="8"/>
        <v>1.3684906780301877E-2</v>
      </c>
      <c r="U65" s="20">
        <f t="shared" si="8"/>
        <v>1.4071528714828663E-2</v>
      </c>
      <c r="V65" s="20">
        <f t="shared" si="8"/>
        <v>1.377127904786106E-2</v>
      </c>
      <c r="W65" s="20">
        <f t="shared" si="8"/>
        <v>1.3235509567270471E-2</v>
      </c>
      <c r="X65" s="20">
        <f t="shared" si="8"/>
        <v>1.3436235437571413E-2</v>
      </c>
      <c r="Y65" s="20">
        <f t="shared" ref="Y65:AD65" si="9">Y29/Y$36</f>
        <v>1.363797441143883E-2</v>
      </c>
      <c r="Z65" s="20">
        <f t="shared" si="9"/>
        <v>1.3797262823036281E-2</v>
      </c>
      <c r="AA65" s="20">
        <f t="shared" si="9"/>
        <v>1.3889262382716443E-2</v>
      </c>
      <c r="AB65" s="20">
        <f t="shared" si="9"/>
        <v>1.37880504054803E-2</v>
      </c>
      <c r="AC65" s="20">
        <f t="shared" si="9"/>
        <v>1.482720536023055E-2</v>
      </c>
      <c r="AD65" s="20">
        <f t="shared" si="9"/>
        <v>1.4746401905903185E-2</v>
      </c>
      <c r="AF65" s="21">
        <f t="shared" si="3"/>
        <v>1.4917857257730181E-2</v>
      </c>
      <c r="AG65" s="21" t="str">
        <f t="shared" si="4"/>
        <v>Sweden</v>
      </c>
    </row>
    <row r="66" spans="1:33" x14ac:dyDescent="0.15">
      <c r="A66" s="26" t="s">
        <v>71</v>
      </c>
      <c r="B66" s="20">
        <f t="shared" ref="B66:AD70" si="10">B30/B$36</f>
        <v>5.6143559732867984E-2</v>
      </c>
      <c r="C66" s="20">
        <f t="shared" si="10"/>
        <v>5.5309905049067701E-2</v>
      </c>
      <c r="D66" s="20">
        <f t="shared" si="10"/>
        <v>5.9553986692566889E-2</v>
      </c>
      <c r="E66" s="20">
        <f t="shared" si="10"/>
        <v>5.7314426202947112E-2</v>
      </c>
      <c r="F66" s="20">
        <f t="shared" si="10"/>
        <v>5.3933585831446376E-2</v>
      </c>
      <c r="G66" s="20">
        <f t="shared" si="10"/>
        <v>5.3058631789460346E-2</v>
      </c>
      <c r="H66" s="20">
        <f t="shared" si="10"/>
        <v>4.9188913515992458E-2</v>
      </c>
      <c r="I66" s="20">
        <f t="shared" si="10"/>
        <v>5.05175198777848E-2</v>
      </c>
      <c r="J66" s="20">
        <f t="shared" si="10"/>
        <v>4.6306648892402609E-2</v>
      </c>
      <c r="K66" s="20">
        <f t="shared" si="10"/>
        <v>4.3422495613900707E-2</v>
      </c>
      <c r="L66" s="20">
        <f t="shared" si="10"/>
        <v>4.8186442343285001E-2</v>
      </c>
      <c r="M66" s="20">
        <f t="shared" si="10"/>
        <v>4.7848947938756353E-2</v>
      </c>
      <c r="N66" s="20">
        <f t="shared" si="10"/>
        <v>4.8217142289838998E-2</v>
      </c>
      <c r="O66" s="20">
        <f t="shared" si="10"/>
        <v>4.9991077777292878E-2</v>
      </c>
      <c r="P66" s="20">
        <f t="shared" si="10"/>
        <v>4.7330811855926268E-2</v>
      </c>
      <c r="Q66" s="20">
        <f t="shared" si="10"/>
        <v>4.7233269972491478E-2</v>
      </c>
      <c r="R66" s="20">
        <f t="shared" si="10"/>
        <v>4.6960893295149589E-2</v>
      </c>
      <c r="S66" s="20">
        <f t="shared" si="10"/>
        <v>5.0137777125564491E-2</v>
      </c>
      <c r="T66" s="20">
        <f t="shared" si="10"/>
        <v>5.8861161566921928E-2</v>
      </c>
      <c r="U66" s="20">
        <f t="shared" si="10"/>
        <v>5.3285921788694922E-2</v>
      </c>
      <c r="V66" s="20">
        <f t="shared" si="10"/>
        <v>5.8938634227096227E-2</v>
      </c>
      <c r="W66" s="20">
        <f t="shared" si="10"/>
        <v>6.420812078411986E-2</v>
      </c>
      <c r="X66" s="20">
        <f t="shared" si="10"/>
        <v>6.0353222833216744E-2</v>
      </c>
      <c r="Y66" s="20">
        <f t="shared" si="10"/>
        <v>5.5988362005106665E-2</v>
      </c>
      <c r="Z66" s="20">
        <f t="shared" si="10"/>
        <v>5.4190819158957022E-2</v>
      </c>
      <c r="AA66" s="20">
        <f t="shared" si="10"/>
        <v>5.2741600951134046E-2</v>
      </c>
      <c r="AB66" s="20">
        <f t="shared" si="10"/>
        <v>5.2622937366764336E-2</v>
      </c>
      <c r="AC66" s="20">
        <f t="shared" si="10"/>
        <v>5.289772427591824E-2</v>
      </c>
      <c r="AD66" s="20">
        <f t="shared" si="10"/>
        <v>5.743318341389958E-2</v>
      </c>
      <c r="AF66" s="21">
        <f t="shared" si="3"/>
        <v>5.2833714626502472E-2</v>
      </c>
      <c r="AG66" s="21" t="str">
        <f t="shared" si="4"/>
        <v>Switzerland</v>
      </c>
    </row>
    <row r="67" spans="1:33" x14ac:dyDescent="0.15">
      <c r="A67" s="26" t="s">
        <v>106</v>
      </c>
      <c r="B67" s="20">
        <f t="shared" si="10"/>
        <v>3.9004455175072942E-3</v>
      </c>
      <c r="C67" s="20">
        <f t="shared" si="10"/>
        <v>4.2102557544502935E-3</v>
      </c>
      <c r="D67" s="20">
        <f t="shared" si="10"/>
        <v>5.390377654122043E-3</v>
      </c>
      <c r="E67" s="20">
        <f t="shared" si="10"/>
        <v>4.9076221323098761E-3</v>
      </c>
      <c r="F67" s="20">
        <f t="shared" si="10"/>
        <v>5.551962851647471E-3</v>
      </c>
      <c r="G67" s="20">
        <f t="shared" si="10"/>
        <v>5.8109453909690042E-3</v>
      </c>
      <c r="H67" s="20">
        <f t="shared" si="10"/>
        <v>4.3805802666111188E-3</v>
      </c>
      <c r="I67" s="20">
        <f t="shared" si="10"/>
        <v>3.5198414987768082E-3</v>
      </c>
      <c r="J67" s="20">
        <f t="shared" si="10"/>
        <v>3.2958506261116303E-3</v>
      </c>
      <c r="K67" s="20">
        <f t="shared" si="10"/>
        <v>4.0571052465398121E-3</v>
      </c>
      <c r="L67" s="20">
        <f t="shared" si="10"/>
        <v>3.7503824564178636E-3</v>
      </c>
      <c r="M67" s="20">
        <f t="shared" si="10"/>
        <v>3.8178708837097869E-3</v>
      </c>
      <c r="N67" s="20">
        <f t="shared" si="10"/>
        <v>3.9943478328490498E-3</v>
      </c>
      <c r="O67" s="20">
        <f t="shared" si="10"/>
        <v>4.5747950425723072E-3</v>
      </c>
      <c r="P67" s="20">
        <f t="shared" si="10"/>
        <v>4.1931357898176017E-3</v>
      </c>
      <c r="Q67" s="20">
        <f t="shared" si="10"/>
        <v>4.1787619279799017E-3</v>
      </c>
      <c r="R67" s="20">
        <f t="shared" si="10"/>
        <v>4.4774376819298536E-3</v>
      </c>
      <c r="S67" s="20">
        <f t="shared" si="10"/>
        <v>4.7098666671314508E-3</v>
      </c>
      <c r="T67" s="20">
        <f t="shared" si="10"/>
        <v>4.4349015137652671E-3</v>
      </c>
      <c r="U67" s="20">
        <f t="shared" si="10"/>
        <v>4.5816892184571984E-3</v>
      </c>
      <c r="V67" s="20">
        <f t="shared" si="10"/>
        <v>4.8199756123232041E-3</v>
      </c>
      <c r="W67" s="20">
        <f t="shared" si="10"/>
        <v>4.868409824140392E-3</v>
      </c>
      <c r="X67" s="20">
        <f t="shared" si="10"/>
        <v>5.0087888636684633E-3</v>
      </c>
      <c r="Y67" s="20">
        <f t="shared" si="10"/>
        <v>4.885952364681612E-3</v>
      </c>
      <c r="Z67" s="20">
        <f t="shared" si="10"/>
        <v>4.4440560118640116E-3</v>
      </c>
      <c r="AA67" s="20">
        <f t="shared" si="10"/>
        <v>4.8799457883458462E-3</v>
      </c>
      <c r="AB67" s="20">
        <f t="shared" si="10"/>
        <v>4.8941213748806469E-3</v>
      </c>
      <c r="AC67" s="20">
        <f t="shared" si="10"/>
        <v>4.6266606644586152E-3</v>
      </c>
      <c r="AD67" s="20">
        <f t="shared" si="10"/>
        <v>4.769170879899671E-3</v>
      </c>
      <c r="AF67" s="21">
        <f t="shared" si="3"/>
        <v>4.5150088737220036E-3</v>
      </c>
      <c r="AG67" s="21" t="str">
        <f t="shared" si="4"/>
        <v>Thailand</v>
      </c>
    </row>
    <row r="68" spans="1:33" x14ac:dyDescent="0.15">
      <c r="A68" s="26" t="s">
        <v>131</v>
      </c>
      <c r="B68" s="20">
        <f t="shared" si="10"/>
        <v>1.037375690919279E-2</v>
      </c>
      <c r="C68" s="20">
        <f t="shared" si="10"/>
        <v>1.0562915365431367E-2</v>
      </c>
      <c r="D68" s="20">
        <f t="shared" si="10"/>
        <v>1.4433966612128219E-2</v>
      </c>
      <c r="E68" s="20">
        <f t="shared" si="10"/>
        <v>1.1240327980452188E-2</v>
      </c>
      <c r="F68" s="20">
        <f t="shared" si="10"/>
        <v>1.4405943217572098E-2</v>
      </c>
      <c r="G68" s="20">
        <f t="shared" si="10"/>
        <v>1.7159556044718437E-2</v>
      </c>
      <c r="H68" s="20">
        <f t="shared" si="10"/>
        <v>1.7726672093093851E-2</v>
      </c>
      <c r="I68" s="20">
        <f t="shared" si="10"/>
        <v>1.6836547795519907E-2</v>
      </c>
      <c r="J68" s="20">
        <f t="shared" si="10"/>
        <v>1.3776925783205088E-2</v>
      </c>
      <c r="K68" s="20">
        <f t="shared" si="10"/>
        <v>1.7257158771222397E-2</v>
      </c>
      <c r="L68" s="20">
        <f t="shared" si="10"/>
        <v>1.7126043051677559E-2</v>
      </c>
      <c r="M68" s="20">
        <f t="shared" si="10"/>
        <v>1.755286792127982E-2</v>
      </c>
      <c r="N68" s="20">
        <f t="shared" si="10"/>
        <v>2.0309171214574488E-2</v>
      </c>
      <c r="O68" s="20">
        <f t="shared" si="10"/>
        <v>2.2727152110212118E-2</v>
      </c>
      <c r="P68" s="20">
        <f t="shared" si="10"/>
        <v>2.3631014070513774E-2</v>
      </c>
      <c r="Q68" s="20">
        <f t="shared" si="10"/>
        <v>2.4924032864146822E-2</v>
      </c>
      <c r="R68" s="20">
        <f t="shared" si="10"/>
        <v>2.404911727226074E-2</v>
      </c>
      <c r="S68" s="20">
        <f t="shared" si="10"/>
        <v>2.5620211750483166E-2</v>
      </c>
      <c r="T68" s="20">
        <f t="shared" si="10"/>
        <v>2.4782196753997447E-2</v>
      </c>
      <c r="U68" s="20">
        <f t="shared" si="10"/>
        <v>2.6939465291344906E-2</v>
      </c>
      <c r="V68" s="20">
        <f t="shared" si="10"/>
        <v>2.8800835045127357E-2</v>
      </c>
      <c r="W68" s="20">
        <f t="shared" si="10"/>
        <v>2.9980983467524074E-2</v>
      </c>
      <c r="X68" s="20">
        <f t="shared" si="10"/>
        <v>3.0291674673130532E-2</v>
      </c>
      <c r="Y68" s="20">
        <f t="shared" si="10"/>
        <v>2.9301098372903196E-2</v>
      </c>
      <c r="Z68" s="20">
        <f t="shared" si="10"/>
        <v>2.9988892284057093E-2</v>
      </c>
      <c r="AA68" s="20">
        <f t="shared" si="10"/>
        <v>3.0357019255160704E-2</v>
      </c>
      <c r="AB68" s="20">
        <f t="shared" si="10"/>
        <v>3.0403875024839547E-2</v>
      </c>
      <c r="AC68" s="20">
        <f t="shared" si="10"/>
        <v>2.8335851636098225E-2</v>
      </c>
      <c r="AD68" s="20">
        <f t="shared" si="10"/>
        <v>2.7645098220103657E-2</v>
      </c>
      <c r="AF68" s="21">
        <f t="shared" si="3"/>
        <v>2.1949667960412807E-2</v>
      </c>
      <c r="AG68" s="21" t="str">
        <f t="shared" si="4"/>
        <v>Türkiye, Rep of</v>
      </c>
    </row>
    <row r="69" spans="1:33" x14ac:dyDescent="0.15">
      <c r="A69" s="26" t="s">
        <v>73</v>
      </c>
      <c r="B69" s="20">
        <f t="shared" si="10"/>
        <v>7.9911477724167082E-2</v>
      </c>
      <c r="C69" s="20">
        <f t="shared" si="10"/>
        <v>8.0008571596496131E-2</v>
      </c>
      <c r="D69" s="20">
        <f t="shared" si="10"/>
        <v>8.1089144385271428E-2</v>
      </c>
      <c r="E69" s="20">
        <f t="shared" si="10"/>
        <v>8.3997789588591873E-2</v>
      </c>
      <c r="F69" s="20">
        <f t="shared" si="10"/>
        <v>8.2104876277159886E-2</v>
      </c>
      <c r="G69" s="20">
        <f t="shared" si="10"/>
        <v>8.7388188964804964E-2</v>
      </c>
      <c r="H69" s="20">
        <f t="shared" si="10"/>
        <v>9.2835750078496759E-2</v>
      </c>
      <c r="I69" s="20">
        <f t="shared" si="10"/>
        <v>9.1340140370321177E-2</v>
      </c>
      <c r="J69" s="20">
        <f t="shared" si="10"/>
        <v>8.500751462566776E-2</v>
      </c>
      <c r="K69" s="20">
        <f t="shared" si="10"/>
        <v>8.1441794951635921E-2</v>
      </c>
      <c r="L69" s="20">
        <f t="shared" si="10"/>
        <v>7.8813316414015344E-2</v>
      </c>
      <c r="M69" s="20">
        <f t="shared" si="10"/>
        <v>8.0183908917151547E-2</v>
      </c>
      <c r="N69" s="20">
        <f t="shared" si="10"/>
        <v>7.9192617114841116E-2</v>
      </c>
      <c r="O69" s="20">
        <f t="shared" si="10"/>
        <v>7.6376045790615105E-2</v>
      </c>
      <c r="P69" s="20">
        <f t="shared" si="10"/>
        <v>7.2427159034079258E-2</v>
      </c>
      <c r="Q69" s="20">
        <f t="shared" si="10"/>
        <v>6.7094937003996644E-2</v>
      </c>
      <c r="R69" s="20">
        <f t="shared" si="10"/>
        <v>6.4768518288155344E-2</v>
      </c>
      <c r="S69" s="20">
        <f t="shared" si="10"/>
        <v>6.0803905594923116E-2</v>
      </c>
      <c r="T69" s="20">
        <f t="shared" si="10"/>
        <v>6.0689978381545072E-2</v>
      </c>
      <c r="U69" s="20">
        <f t="shared" si="10"/>
        <v>5.6452923904701226E-2</v>
      </c>
      <c r="V69" s="20">
        <f t="shared" si="10"/>
        <v>5.2511191147859175E-2</v>
      </c>
      <c r="W69" s="20">
        <f t="shared" si="10"/>
        <v>5.4281240898215344E-2</v>
      </c>
      <c r="X69" s="20">
        <f t="shared" si="10"/>
        <v>5.6892230871033754E-2</v>
      </c>
      <c r="Y69" s="20">
        <f t="shared" si="10"/>
        <v>5.9208356847978594E-2</v>
      </c>
      <c r="Z69" s="20">
        <f t="shared" si="10"/>
        <v>5.9963194066638109E-2</v>
      </c>
      <c r="AA69" s="20">
        <f t="shared" si="10"/>
        <v>5.992248637515607E-2</v>
      </c>
      <c r="AB69" s="20">
        <f t="shared" si="10"/>
        <v>5.7418973716650966E-2</v>
      </c>
      <c r="AC69" s="20">
        <f t="shared" si="10"/>
        <v>5.5629444969848361E-2</v>
      </c>
      <c r="AD69" s="20">
        <f t="shared" si="10"/>
        <v>5.5334673632140376E-2</v>
      </c>
      <c r="AF69" s="21">
        <f t="shared" si="3"/>
        <v>7.0796219018350259E-2</v>
      </c>
      <c r="AG69" s="21" t="str">
        <f t="shared" si="4"/>
        <v>United Kingdom</v>
      </c>
    </row>
    <row r="70" spans="1:33" x14ac:dyDescent="0.15">
      <c r="A70" s="26" t="s">
        <v>74</v>
      </c>
      <c r="B70" s="20">
        <f t="shared" si="10"/>
        <v>8.0549540909733111E-2</v>
      </c>
      <c r="C70" s="20">
        <f t="shared" si="10"/>
        <v>7.931221053228428E-2</v>
      </c>
      <c r="D70" s="20">
        <f t="shared" si="10"/>
        <v>8.7617876849920229E-2</v>
      </c>
      <c r="E70" s="20">
        <f t="shared" si="10"/>
        <v>8.372866613507822E-2</v>
      </c>
      <c r="F70" s="20">
        <f t="shared" si="10"/>
        <v>8.0851187939385519E-2</v>
      </c>
      <c r="G70" s="20">
        <f t="shared" si="10"/>
        <v>8.3885305864450838E-2</v>
      </c>
      <c r="H70" s="20">
        <f t="shared" si="10"/>
        <v>8.8059359548456798E-2</v>
      </c>
      <c r="I70" s="20">
        <f t="shared" si="10"/>
        <v>9.2232522709318171E-2</v>
      </c>
      <c r="J70" s="20">
        <f t="shared" si="10"/>
        <v>9.1022237257900776E-2</v>
      </c>
      <c r="K70" s="20">
        <f t="shared" si="10"/>
        <v>0.10150024970793649</v>
      </c>
      <c r="L70" s="20">
        <f t="shared" si="10"/>
        <v>9.6477332298308932E-2</v>
      </c>
      <c r="M70" s="20">
        <f t="shared" si="10"/>
        <v>9.5750717609308478E-2</v>
      </c>
      <c r="N70" s="20">
        <f t="shared" si="10"/>
        <v>8.1088130774091619E-2</v>
      </c>
      <c r="O70" s="20">
        <f t="shared" si="10"/>
        <v>7.6201706515780912E-2</v>
      </c>
      <c r="P70" s="20">
        <f t="shared" si="10"/>
        <v>7.7921669120250198E-2</v>
      </c>
      <c r="Q70" s="20">
        <f t="shared" si="10"/>
        <v>7.2199970086478021E-2</v>
      </c>
      <c r="R70" s="20">
        <f t="shared" si="10"/>
        <v>6.7465354580509812E-2</v>
      </c>
      <c r="S70" s="20">
        <f t="shared" si="10"/>
        <v>6.7403360282875954E-2</v>
      </c>
      <c r="T70" s="20">
        <f t="shared" si="10"/>
        <v>6.5077113018600113E-2</v>
      </c>
      <c r="U70" s="20">
        <f t="shared" si="10"/>
        <v>6.4180791114961847E-2</v>
      </c>
      <c r="V70" s="20">
        <f t="shared" si="10"/>
        <v>6.61510653027719E-2</v>
      </c>
      <c r="W70" s="20">
        <f t="shared" si="10"/>
        <v>7.4405084530234131E-2</v>
      </c>
      <c r="X70" s="20">
        <f t="shared" si="10"/>
        <v>7.498868081562382E-2</v>
      </c>
      <c r="Y70" s="20">
        <f t="shared" si="10"/>
        <v>8.012164860047645E-2</v>
      </c>
      <c r="Z70" s="20">
        <f t="shared" si="10"/>
        <v>9.0529235321317111E-2</v>
      </c>
      <c r="AA70" s="20">
        <f t="shared" si="10"/>
        <v>9.0400063108639461E-2</v>
      </c>
      <c r="AB70" s="20">
        <f t="shared" si="10"/>
        <v>9.1592942162770252E-2</v>
      </c>
      <c r="AC70" s="20">
        <f t="shared" si="10"/>
        <v>9.2554089132473094E-2</v>
      </c>
      <c r="AD70" s="20">
        <f t="shared" si="10"/>
        <v>9.7133501819846535E-2</v>
      </c>
      <c r="AF70" s="21">
        <f t="shared" si="3"/>
        <v>8.2427641849992531E-2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5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953.79699161639576</v>
      </c>
      <c r="D8" s="8">
        <v>891.70317763514504</v>
      </c>
      <c r="E8" s="8">
        <v>937.08599829339596</v>
      </c>
      <c r="F8" s="8">
        <v>1307.0170168613306</v>
      </c>
      <c r="G8" s="8">
        <v>1543.31317226803</v>
      </c>
      <c r="H8" s="8">
        <v>1773.1647480885201</v>
      </c>
      <c r="I8" s="8">
        <v>1718.308005783751</v>
      </c>
      <c r="J8" s="8">
        <v>1763.12752086094</v>
      </c>
      <c r="K8" s="8">
        <v>1807.8965000000001</v>
      </c>
      <c r="L8" s="8">
        <v>1793.071179</v>
      </c>
      <c r="M8" s="8">
        <v>1764.3113699999999</v>
      </c>
      <c r="N8" s="8">
        <v>2121.4750220000001</v>
      </c>
      <c r="O8" s="8">
        <v>2605.2807760000001</v>
      </c>
      <c r="P8" s="8">
        <v>3159.5985700000001</v>
      </c>
      <c r="Q8" s="8">
        <v>3111.01559</v>
      </c>
      <c r="R8" s="8">
        <v>3189.6675850000001</v>
      </c>
      <c r="S8" s="8">
        <v>3810.3345709999999</v>
      </c>
      <c r="T8" s="8">
        <v>4234.7694240000001</v>
      </c>
      <c r="U8" s="8">
        <v>3329.8971459999998</v>
      </c>
      <c r="V8" s="8">
        <v>3601.2101280000002</v>
      </c>
      <c r="W8" s="8">
        <v>4195.7611049999996</v>
      </c>
      <c r="X8" s="8">
        <v>4767.2347659999996</v>
      </c>
      <c r="Y8" s="8">
        <v>4990.2046339999997</v>
      </c>
      <c r="Z8" s="8">
        <v>4763.1321889999999</v>
      </c>
      <c r="AA8" s="8">
        <v>3960.0807209999998</v>
      </c>
      <c r="AB8" s="8">
        <v>3951.6264890000002</v>
      </c>
      <c r="AC8" s="8">
        <v>4380.8200180000003</v>
      </c>
      <c r="AD8" s="8">
        <v>4723.2821029999996</v>
      </c>
      <c r="AE8" s="8">
        <v>4480.1172159999996</v>
      </c>
    </row>
    <row r="9" spans="1:31" ht="13.5" customHeight="1" x14ac:dyDescent="0.15">
      <c r="A9" s="1"/>
      <c r="B9" s="9" t="s">
        <v>33</v>
      </c>
      <c r="C9" s="10">
        <v>169431.38639420713</v>
      </c>
      <c r="D9" s="11">
        <v>177309.38390837167</v>
      </c>
      <c r="E9" s="11">
        <v>168193.53899577181</v>
      </c>
      <c r="F9" s="11">
        <v>189684.31713856998</v>
      </c>
      <c r="G9" s="11">
        <v>232740.20754167793</v>
      </c>
      <c r="H9" s="11">
        <v>250551.69100375706</v>
      </c>
      <c r="I9" s="11">
        <v>238249.31898533064</v>
      </c>
      <c r="J9" s="11">
        <v>242677.87487955572</v>
      </c>
      <c r="K9" s="11">
        <v>235082.38835626098</v>
      </c>
      <c r="L9" s="11">
        <v>238660.539303</v>
      </c>
      <c r="M9" s="11">
        <v>243107.881697</v>
      </c>
      <c r="N9" s="11">
        <v>253390.95546</v>
      </c>
      <c r="O9" s="11">
        <v>298529.46991799999</v>
      </c>
      <c r="P9" s="11">
        <v>351978.05604200001</v>
      </c>
      <c r="Q9" s="11">
        <v>370296.35041499999</v>
      </c>
      <c r="R9" s="11">
        <v>414943.31104499998</v>
      </c>
      <c r="S9" s="11">
        <v>497488.47632100002</v>
      </c>
      <c r="T9" s="11">
        <v>539950.51530299999</v>
      </c>
      <c r="U9" s="11">
        <v>403650.09032700001</v>
      </c>
      <c r="V9" s="11">
        <v>443575.60146400001</v>
      </c>
      <c r="W9" s="11">
        <v>518479.73234599998</v>
      </c>
      <c r="X9" s="11">
        <v>496521.67200700002</v>
      </c>
      <c r="Y9" s="11">
        <v>513105.56641799997</v>
      </c>
      <c r="Z9" s="11">
        <v>524690.14026500005</v>
      </c>
      <c r="AA9" s="11">
        <v>452620.611148</v>
      </c>
      <c r="AB9" s="11">
        <v>457289.44232600002</v>
      </c>
      <c r="AC9" s="11">
        <v>502227.06122999999</v>
      </c>
      <c r="AD9" s="11">
        <v>542120.23843499995</v>
      </c>
      <c r="AE9" s="11">
        <v>529767.09394199995</v>
      </c>
    </row>
    <row r="10" spans="1:31" ht="13.5" customHeight="1" x14ac:dyDescent="0.15">
      <c r="A10" s="1"/>
      <c r="B10" s="12" t="s">
        <v>34</v>
      </c>
      <c r="C10" s="13">
        <v>139687.29788391426</v>
      </c>
      <c r="D10" s="14">
        <v>144020.03633845723</v>
      </c>
      <c r="E10" s="14">
        <v>133876.21948222199</v>
      </c>
      <c r="F10" s="14">
        <v>153586.50252520939</v>
      </c>
      <c r="G10" s="14">
        <v>188656.24806509991</v>
      </c>
      <c r="H10" s="14">
        <v>197905.39214675294</v>
      </c>
      <c r="I10" s="14">
        <v>185798.31049332739</v>
      </c>
      <c r="J10" s="14">
        <v>190902.17801786828</v>
      </c>
      <c r="K10" s="14">
        <v>190501.5784</v>
      </c>
      <c r="L10" s="14">
        <v>190974.289318</v>
      </c>
      <c r="M10" s="14">
        <v>191298.85365999999</v>
      </c>
      <c r="N10" s="14">
        <v>198228.14694599999</v>
      </c>
      <c r="O10" s="14">
        <v>233074.666252</v>
      </c>
      <c r="P10" s="14">
        <v>271616.42913200002</v>
      </c>
      <c r="Q10" s="14">
        <v>282771.17248100002</v>
      </c>
      <c r="R10" s="14">
        <v>309867.379503</v>
      </c>
      <c r="S10" s="14">
        <v>362096.62583400001</v>
      </c>
      <c r="T10" s="14">
        <v>381021.169834</v>
      </c>
      <c r="U10" s="14">
        <v>283629.771542</v>
      </c>
      <c r="V10" s="14">
        <v>310849.73125299998</v>
      </c>
      <c r="W10" s="14">
        <v>361674.01346799999</v>
      </c>
      <c r="X10" s="14">
        <v>344209.86590099998</v>
      </c>
      <c r="Y10" s="14">
        <v>351142.66047599999</v>
      </c>
      <c r="Z10" s="14">
        <v>364453.30013500003</v>
      </c>
      <c r="AA10" s="14">
        <v>319591.81131899997</v>
      </c>
      <c r="AB10" s="14">
        <v>327173.71321999998</v>
      </c>
      <c r="AC10" s="14">
        <v>358319.70879499998</v>
      </c>
      <c r="AD10" s="14">
        <v>391724.468934</v>
      </c>
      <c r="AE10" s="14">
        <v>388870.28801700001</v>
      </c>
    </row>
    <row r="11" spans="1:31" ht="13.5" customHeight="1" x14ac:dyDescent="0.15">
      <c r="A11" s="1"/>
      <c r="B11" s="15" t="s">
        <v>35</v>
      </c>
      <c r="C11" s="10">
        <v>94048.230214710435</v>
      </c>
      <c r="D11" s="11">
        <v>96519.744560588559</v>
      </c>
      <c r="E11" s="11">
        <v>86090.171903226859</v>
      </c>
      <c r="F11" s="11">
        <v>97619.215368328645</v>
      </c>
      <c r="G11" s="11">
        <v>121298.66470528752</v>
      </c>
      <c r="H11" s="11">
        <v>123845.56697724156</v>
      </c>
      <c r="I11" s="11">
        <v>114726.7066930354</v>
      </c>
      <c r="J11" s="11">
        <v>120426.62579962164</v>
      </c>
      <c r="K11" s="11">
        <v>120637.8514</v>
      </c>
      <c r="L11" s="11">
        <v>117701.392975</v>
      </c>
      <c r="M11" s="11">
        <v>117836.38796199999</v>
      </c>
      <c r="N11" s="11">
        <v>121641.8486</v>
      </c>
      <c r="O11" s="11">
        <v>146163.86914</v>
      </c>
      <c r="P11" s="11">
        <v>170151.848352</v>
      </c>
      <c r="Q11" s="11">
        <v>178076.36861100001</v>
      </c>
      <c r="R11" s="11">
        <v>198781.60778600001</v>
      </c>
      <c r="S11" s="11">
        <v>236106.29913199999</v>
      </c>
      <c r="T11" s="11">
        <v>248541.96122600001</v>
      </c>
      <c r="U11" s="11">
        <v>183456.076917</v>
      </c>
      <c r="V11" s="11">
        <v>199410.59791700001</v>
      </c>
      <c r="W11" s="11">
        <v>227827.97886</v>
      </c>
      <c r="X11" s="11">
        <v>207678.40164200001</v>
      </c>
      <c r="Y11" s="11">
        <v>210141.810138</v>
      </c>
      <c r="Z11" s="11">
        <v>217709.011657</v>
      </c>
      <c r="AA11" s="11">
        <v>185951.061029</v>
      </c>
      <c r="AB11" s="11">
        <v>192491.72109100001</v>
      </c>
      <c r="AC11" s="11">
        <v>210080.57284499999</v>
      </c>
      <c r="AD11" s="11">
        <v>230354.56090499999</v>
      </c>
      <c r="AE11" s="11">
        <v>224201.763958</v>
      </c>
    </row>
    <row r="12" spans="1:31" ht="13.5" customHeight="1" x14ac:dyDescent="0.15">
      <c r="A12" s="1"/>
      <c r="B12" s="16" t="s">
        <v>36</v>
      </c>
      <c r="C12" s="13">
        <v>4269.4026474797611</v>
      </c>
      <c r="D12" s="14">
        <v>4409.6476645702196</v>
      </c>
      <c r="E12" s="14">
        <v>4204.5710740431596</v>
      </c>
      <c r="F12" s="14">
        <v>4666.9560792025723</v>
      </c>
      <c r="G12" s="14">
        <v>5603.6541176062901</v>
      </c>
      <c r="H12" s="14">
        <v>5903.4369963394702</v>
      </c>
      <c r="I12" s="14">
        <v>5403.998613224162</v>
      </c>
      <c r="J12" s="14">
        <v>5556.0670688391683</v>
      </c>
      <c r="K12" s="14">
        <v>5561.9345000000003</v>
      </c>
      <c r="L12" s="14">
        <v>5349.4562130000004</v>
      </c>
      <c r="M12" s="14">
        <v>5305.3951379999999</v>
      </c>
      <c r="N12" s="14">
        <v>5680.0540600000004</v>
      </c>
      <c r="O12" s="14">
        <v>7032.7168929999998</v>
      </c>
      <c r="P12" s="14">
        <v>8683.5963269999993</v>
      </c>
      <c r="Q12" s="14">
        <v>9224.0680690000008</v>
      </c>
      <c r="R12" s="14">
        <v>10362.320921</v>
      </c>
      <c r="S12" s="14">
        <v>12126.472247</v>
      </c>
      <c r="T12" s="14">
        <v>12994.869860999999</v>
      </c>
      <c r="U12" s="14">
        <v>9698.0870460000006</v>
      </c>
      <c r="V12" s="14">
        <v>10598.343725000001</v>
      </c>
      <c r="W12" s="14">
        <v>12149.591995000001</v>
      </c>
      <c r="X12" s="14">
        <v>11151.829964</v>
      </c>
      <c r="Y12" s="14">
        <v>11289.021541</v>
      </c>
      <c r="Z12" s="14">
        <v>11173.998185</v>
      </c>
      <c r="AA12" s="14">
        <v>9518.8643699999993</v>
      </c>
      <c r="AB12" s="14">
        <v>9836.2392679999994</v>
      </c>
      <c r="AC12" s="14">
        <v>10753.16397</v>
      </c>
      <c r="AD12" s="14">
        <v>12106.605772000001</v>
      </c>
      <c r="AE12" s="14">
        <v>11716.092064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/>
      <c r="J13" s="11"/>
      <c r="K13" s="11">
        <v>6341.6647000000003</v>
      </c>
      <c r="L13" s="11">
        <v>6632.1648859999996</v>
      </c>
      <c r="M13" s="11">
        <v>7438.4833019999996</v>
      </c>
      <c r="N13" s="11">
        <v>7824.8519130000004</v>
      </c>
      <c r="O13" s="11">
        <v>8139.9906080000001</v>
      </c>
      <c r="P13" s="11">
        <v>8847.5938100000003</v>
      </c>
      <c r="Q13" s="11">
        <v>10012.27814</v>
      </c>
      <c r="R13" s="11">
        <v>12002.713529000001</v>
      </c>
      <c r="S13" s="11">
        <v>14733.439945</v>
      </c>
      <c r="T13" s="11">
        <v>14690.929158000001</v>
      </c>
      <c r="U13" s="11">
        <v>11178.792156</v>
      </c>
      <c r="V13" s="11">
        <v>11512.150162</v>
      </c>
      <c r="W13" s="11">
        <v>13407.132154999999</v>
      </c>
      <c r="X13" s="11">
        <v>13306.51374</v>
      </c>
      <c r="Y13" s="11">
        <v>15164.719391000001</v>
      </c>
      <c r="Z13" s="11">
        <v>17521.461721</v>
      </c>
      <c r="AA13" s="11">
        <v>15001.391943000001</v>
      </c>
      <c r="AB13" s="11">
        <v>14970.962025999999</v>
      </c>
      <c r="AC13" s="11">
        <v>15229.659743</v>
      </c>
      <c r="AD13" s="11">
        <v>15721.166619</v>
      </c>
      <c r="AE13" s="11">
        <v>15959.017645</v>
      </c>
    </row>
    <row r="14" spans="1:31" ht="13.5" customHeight="1" x14ac:dyDescent="0.15">
      <c r="A14" s="1"/>
      <c r="B14" s="16" t="s">
        <v>38</v>
      </c>
      <c r="C14" s="13">
        <v>5776.3522132752796</v>
      </c>
      <c r="D14" s="14">
        <v>5919.0853101971807</v>
      </c>
      <c r="E14" s="14">
        <v>5016.4639639386387</v>
      </c>
      <c r="F14" s="14">
        <v>5657.5915157681602</v>
      </c>
      <c r="G14" s="14">
        <v>6761.3357513508399</v>
      </c>
      <c r="H14" s="14">
        <v>6905.0212798286802</v>
      </c>
      <c r="I14" s="14">
        <v>6434.1238530914879</v>
      </c>
      <c r="J14" s="14">
        <v>6610.8048343562905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>
        <v>790.83026157201402</v>
      </c>
      <c r="F15" s="11">
        <v>1373.1133413953601</v>
      </c>
      <c r="G15" s="11">
        <v>1675.2123842773399</v>
      </c>
      <c r="H15" s="11">
        <v>1669.5166061319399</v>
      </c>
      <c r="I15" s="11">
        <v>1754.27837459537</v>
      </c>
      <c r="J15" s="11">
        <v>1501.5591884495102</v>
      </c>
      <c r="K15" s="11">
        <v>1283.1246000000001</v>
      </c>
      <c r="L15" s="11">
        <v>1315.822756</v>
      </c>
      <c r="M15" s="11">
        <v>1511.480491</v>
      </c>
      <c r="N15" s="11">
        <v>1949.9860880000001</v>
      </c>
      <c r="O15" s="11">
        <v>2413.697028</v>
      </c>
      <c r="P15" s="11">
        <v>2743.4231500000001</v>
      </c>
      <c r="Q15" s="11">
        <v>2893.9614280000001</v>
      </c>
      <c r="R15" s="11">
        <v>3417.1109630000001</v>
      </c>
      <c r="S15" s="11">
        <v>3848.8918079999999</v>
      </c>
      <c r="T15" s="11">
        <v>4628.6275569999998</v>
      </c>
      <c r="U15" s="11">
        <v>3140.9732479999998</v>
      </c>
      <c r="V15" s="11">
        <v>2747.3109260000001</v>
      </c>
      <c r="W15" s="11">
        <v>3164.102774</v>
      </c>
      <c r="X15" s="11">
        <v>2541.013837</v>
      </c>
      <c r="Y15" s="11">
        <v>2659.7935830000001</v>
      </c>
      <c r="Z15" s="11">
        <v>3454.5106940000001</v>
      </c>
      <c r="AA15" s="11">
        <v>2887.8399370000002</v>
      </c>
      <c r="AB15" s="11">
        <v>2855.571516</v>
      </c>
      <c r="AC15" s="11">
        <v>3432.6830580000001</v>
      </c>
      <c r="AD15" s="11">
        <v>3796.6659380000001</v>
      </c>
      <c r="AE15" s="11">
        <v>4275.7889910000004</v>
      </c>
    </row>
    <row r="16" spans="1:31" ht="13.5" customHeight="1" x14ac:dyDescent="0.15">
      <c r="A16" s="1"/>
      <c r="B16" s="16" t="s">
        <v>40</v>
      </c>
      <c r="C16" s="13">
        <v>302.497124139834</v>
      </c>
      <c r="D16" s="14">
        <v>467.11377569903493</v>
      </c>
      <c r="E16" s="14">
        <v>300.07281354700501</v>
      </c>
      <c r="F16" s="14">
        <v>304.86766745819494</v>
      </c>
      <c r="G16" s="14">
        <v>366.39318006802398</v>
      </c>
      <c r="H16" s="14">
        <v>361.72949802938996</v>
      </c>
      <c r="I16" s="14">
        <v>327.82867414991</v>
      </c>
      <c r="J16" s="14">
        <v>351.42107552107103</v>
      </c>
      <c r="K16" s="14">
        <v>358.46820000000002</v>
      </c>
      <c r="L16" s="14">
        <v>379.90785699999998</v>
      </c>
      <c r="M16" s="14">
        <v>342.301219</v>
      </c>
      <c r="N16" s="14">
        <v>366.40027199999997</v>
      </c>
      <c r="O16" s="14">
        <v>495.85773699999999</v>
      </c>
      <c r="P16" s="14">
        <v>805.01430300000004</v>
      </c>
      <c r="Q16" s="14">
        <v>909.70296499999995</v>
      </c>
      <c r="R16" s="14">
        <v>1057.918739</v>
      </c>
      <c r="S16" s="14">
        <v>1164.168985</v>
      </c>
      <c r="T16" s="14">
        <v>1631.965976</v>
      </c>
      <c r="U16" s="14">
        <v>1038.713203</v>
      </c>
      <c r="V16" s="14">
        <v>1028.824744</v>
      </c>
      <c r="W16" s="14">
        <v>934.89181099999996</v>
      </c>
      <c r="X16" s="14">
        <v>727.39567399999999</v>
      </c>
      <c r="Y16" s="14">
        <v>565.86829999999998</v>
      </c>
      <c r="Z16" s="14">
        <v>586.20177799999999</v>
      </c>
      <c r="AA16" s="14">
        <v>555.35904200000004</v>
      </c>
      <c r="AB16" s="14">
        <v>557.95955400000003</v>
      </c>
      <c r="AC16" s="14">
        <v>769.17868399999998</v>
      </c>
      <c r="AD16" s="14">
        <v>1081.2359289999999</v>
      </c>
      <c r="AE16" s="14">
        <v>1273.5619710000001</v>
      </c>
    </row>
    <row r="17" spans="1:31" ht="13.5" customHeight="1" x14ac:dyDescent="0.15">
      <c r="A17" s="1"/>
      <c r="B17" s="16" t="s">
        <v>41</v>
      </c>
      <c r="C17" s="10"/>
      <c r="D17" s="11"/>
      <c r="E17" s="11">
        <v>20.4335816377823</v>
      </c>
      <c r="F17" s="11">
        <v>30.7060159130166</v>
      </c>
      <c r="G17" s="11">
        <v>55.133017300653599</v>
      </c>
      <c r="H17" s="11">
        <v>78.327168474840406</v>
      </c>
      <c r="I17" s="11">
        <v>99.615405850135389</v>
      </c>
      <c r="J17" s="11">
        <v>117.79931695885999</v>
      </c>
      <c r="K17" s="11">
        <v>99.233400000000003</v>
      </c>
      <c r="L17" s="11">
        <v>107.34381</v>
      </c>
      <c r="M17" s="11">
        <v>147.29371699999999</v>
      </c>
      <c r="N17" s="11">
        <v>202.146961</v>
      </c>
      <c r="O17" s="11">
        <v>191.54072300000001</v>
      </c>
      <c r="P17" s="11">
        <v>230.178809</v>
      </c>
      <c r="Q17" s="11">
        <v>279.56972500000001</v>
      </c>
      <c r="R17" s="11">
        <v>429.20497899999998</v>
      </c>
      <c r="S17" s="11">
        <v>538.14982899999995</v>
      </c>
      <c r="T17" s="11">
        <v>534.30974300000003</v>
      </c>
      <c r="U17" s="11">
        <v>283.59453200000002</v>
      </c>
      <c r="V17" s="11">
        <v>391.55942199999998</v>
      </c>
      <c r="W17" s="11">
        <v>524.12109999999996</v>
      </c>
      <c r="X17" s="11">
        <v>522.22336499999994</v>
      </c>
      <c r="Y17" s="11">
        <v>543.86947199999997</v>
      </c>
      <c r="Z17" s="11">
        <v>533.284718</v>
      </c>
      <c r="AA17" s="11">
        <v>427.10583400000002</v>
      </c>
      <c r="AB17" s="11">
        <v>455.19487299999997</v>
      </c>
      <c r="AC17" s="11">
        <v>516.295164</v>
      </c>
      <c r="AD17" s="11">
        <v>560.94599900000003</v>
      </c>
      <c r="AE17" s="11">
        <v>534.63622199999998</v>
      </c>
    </row>
    <row r="18" spans="1:31" ht="13.5" customHeight="1" x14ac:dyDescent="0.15">
      <c r="A18" s="1"/>
      <c r="B18" s="16" t="s">
        <v>42</v>
      </c>
      <c r="C18" s="13">
        <v>900.82226394875977</v>
      </c>
      <c r="D18" s="14">
        <v>760.62371814905339</v>
      </c>
      <c r="E18" s="14">
        <v>562.33646026703548</v>
      </c>
      <c r="F18" s="14">
        <v>758.06321775078982</v>
      </c>
      <c r="G18" s="14">
        <v>1067.4943849624601</v>
      </c>
      <c r="H18" s="14">
        <v>1202.3080907572501</v>
      </c>
      <c r="I18" s="14">
        <v>1209.6711379151297</v>
      </c>
      <c r="J18" s="14">
        <v>1263.94940054825</v>
      </c>
      <c r="K18" s="14">
        <v>1157.1151</v>
      </c>
      <c r="L18" s="14">
        <v>1075.585116</v>
      </c>
      <c r="M18" s="14">
        <v>1167.6025589999999</v>
      </c>
      <c r="N18" s="14">
        <v>1336.9951410000001</v>
      </c>
      <c r="O18" s="14">
        <v>1484.7996599999999</v>
      </c>
      <c r="P18" s="14">
        <v>1790.0798130000001</v>
      </c>
      <c r="Q18" s="14">
        <v>1926.473215</v>
      </c>
      <c r="R18" s="14">
        <v>2020.0758189999999</v>
      </c>
      <c r="S18" s="14">
        <v>2701.8275349999999</v>
      </c>
      <c r="T18" s="14">
        <v>2523.3566879999998</v>
      </c>
      <c r="U18" s="14">
        <v>1661.5475799999999</v>
      </c>
      <c r="V18" s="14">
        <v>1893.501505</v>
      </c>
      <c r="W18" s="14">
        <v>2152.4482429999998</v>
      </c>
      <c r="X18" s="14">
        <v>2141.3949510000002</v>
      </c>
      <c r="Y18" s="14">
        <v>1941.0318769999999</v>
      </c>
      <c r="Z18" s="14">
        <v>1894.411705</v>
      </c>
      <c r="AA18" s="14">
        <v>1591.144012</v>
      </c>
      <c r="AB18" s="14">
        <v>1716.0910879999999</v>
      </c>
      <c r="AC18" s="14">
        <v>1805.176935</v>
      </c>
      <c r="AD18" s="14">
        <v>2036.1182690000001</v>
      </c>
      <c r="AE18" s="14">
        <v>1964.6183699999999</v>
      </c>
    </row>
    <row r="19" spans="1:31" ht="13.5" customHeight="1" x14ac:dyDescent="0.15">
      <c r="A19" s="1"/>
      <c r="B19" s="16" t="s">
        <v>43</v>
      </c>
      <c r="C19" s="10">
        <v>25776.678081567297</v>
      </c>
      <c r="D19" s="11">
        <v>26038.222850778198</v>
      </c>
      <c r="E19" s="11">
        <v>22119.482914782198</v>
      </c>
      <c r="F19" s="11">
        <v>24823.827801134401</v>
      </c>
      <c r="G19" s="11">
        <v>30580.3118717082</v>
      </c>
      <c r="H19" s="11">
        <v>31358.699076948298</v>
      </c>
      <c r="I19" s="11">
        <v>29017.4755891971</v>
      </c>
      <c r="J19" s="11">
        <v>30965.495845868198</v>
      </c>
      <c r="K19" s="11">
        <v>31059.877899999999</v>
      </c>
      <c r="L19" s="11">
        <v>30616.850971</v>
      </c>
      <c r="M19" s="11">
        <v>30149.140379</v>
      </c>
      <c r="N19" s="11">
        <v>31210.224464999999</v>
      </c>
      <c r="O19" s="11">
        <v>37426.178068000001</v>
      </c>
      <c r="P19" s="11">
        <v>43796.468841000002</v>
      </c>
      <c r="Q19" s="11">
        <v>45886.599568999998</v>
      </c>
      <c r="R19" s="11">
        <v>49078.379218000002</v>
      </c>
      <c r="S19" s="11">
        <v>57527.052004999998</v>
      </c>
      <c r="T19" s="11">
        <v>61276.875075000004</v>
      </c>
      <c r="U19" s="11">
        <v>47330.851068000004</v>
      </c>
      <c r="V19" s="11">
        <v>52025.464243000002</v>
      </c>
      <c r="W19" s="11">
        <v>60685.832311999999</v>
      </c>
      <c r="X19" s="11">
        <v>55608.956849000002</v>
      </c>
      <c r="Y19" s="11">
        <v>56133.210035999997</v>
      </c>
      <c r="Z19" s="11">
        <v>55856.762153000003</v>
      </c>
      <c r="AA19" s="11">
        <v>47308.116871999999</v>
      </c>
      <c r="AB19" s="11">
        <v>48712.551274999998</v>
      </c>
      <c r="AC19" s="11">
        <v>52286.470993000003</v>
      </c>
      <c r="AD19" s="11">
        <v>57512.336107000003</v>
      </c>
      <c r="AE19" s="11">
        <v>56610.498396000003</v>
      </c>
    </row>
    <row r="20" spans="1:31" ht="13.5" customHeight="1" x14ac:dyDescent="0.15">
      <c r="A20" s="1"/>
      <c r="B20" s="16" t="s">
        <v>44</v>
      </c>
      <c r="C20" s="13">
        <v>35594.103346298427</v>
      </c>
      <c r="D20" s="14">
        <v>36265.393949877172</v>
      </c>
      <c r="E20" s="14">
        <v>32773.122315548499</v>
      </c>
      <c r="F20" s="14">
        <v>36082.466625566703</v>
      </c>
      <c r="G20" s="14">
        <v>44157.9107356354</v>
      </c>
      <c r="H20" s="14">
        <v>43679.924561611697</v>
      </c>
      <c r="I20" s="14">
        <v>38984.746586470319</v>
      </c>
      <c r="J20" s="14">
        <v>40067.21729350221</v>
      </c>
      <c r="K20" s="14">
        <v>39367.414799999999</v>
      </c>
      <c r="L20" s="14">
        <v>36497.585877999998</v>
      </c>
      <c r="M20" s="14">
        <v>35897.138011000003</v>
      </c>
      <c r="N20" s="14">
        <v>35172.274964999997</v>
      </c>
      <c r="O20" s="14">
        <v>42178.176549000003</v>
      </c>
      <c r="P20" s="14">
        <v>48175.604423999997</v>
      </c>
      <c r="Q20" s="14">
        <v>49161.629215000001</v>
      </c>
      <c r="R20" s="14">
        <v>55169.461848999999</v>
      </c>
      <c r="S20" s="14">
        <v>64730.858167999999</v>
      </c>
      <c r="T20" s="14">
        <v>69597.117541</v>
      </c>
      <c r="U20" s="14">
        <v>51432.625110000001</v>
      </c>
      <c r="V20" s="14">
        <v>58234.069788000001</v>
      </c>
      <c r="W20" s="14">
        <v>68631.052127999996</v>
      </c>
      <c r="X20" s="14">
        <v>62793.565115999998</v>
      </c>
      <c r="Y20" s="14">
        <v>64341.612918999999</v>
      </c>
      <c r="Z20" s="14">
        <v>66720.541819000005</v>
      </c>
      <c r="AA20" s="14">
        <v>56301.945526000003</v>
      </c>
      <c r="AB20" s="14">
        <v>58346.121588000002</v>
      </c>
      <c r="AC20" s="14">
        <v>63242.470393000003</v>
      </c>
      <c r="AD20" s="14">
        <v>68778.978862000004</v>
      </c>
      <c r="AE20" s="14">
        <v>65527.948179999999</v>
      </c>
    </row>
    <row r="21" spans="1:31" ht="13.5" customHeight="1" x14ac:dyDescent="0.15">
      <c r="A21" s="1"/>
      <c r="B21" s="16" t="s">
        <v>45</v>
      </c>
      <c r="C21" s="10">
        <v>3097.2687017754915</v>
      </c>
      <c r="D21" s="11">
        <v>3221.8189802288007</v>
      </c>
      <c r="E21" s="11">
        <v>2979.8575843326803</v>
      </c>
      <c r="F21" s="11">
        <v>3399.6931039897599</v>
      </c>
      <c r="G21" s="11">
        <v>4470.0661673865807</v>
      </c>
      <c r="H21" s="11">
        <v>4713.6674286707694</v>
      </c>
      <c r="I21" s="11">
        <v>4626.41858258506</v>
      </c>
      <c r="J21" s="11">
        <v>4824.5379344524999</v>
      </c>
      <c r="K21" s="11">
        <v>4907.9119000000001</v>
      </c>
      <c r="L21" s="11">
        <v>4991.9084830000002</v>
      </c>
      <c r="M21" s="11">
        <v>4830.6593270000003</v>
      </c>
      <c r="N21" s="11">
        <v>5416.1485220000004</v>
      </c>
      <c r="O21" s="11">
        <v>6629.9803220000003</v>
      </c>
      <c r="P21" s="11">
        <v>8051.40416</v>
      </c>
      <c r="Q21" s="11">
        <v>7511.2805680000001</v>
      </c>
      <c r="R21" s="11">
        <v>8580.580774</v>
      </c>
      <c r="S21" s="11">
        <v>10651.214752</v>
      </c>
      <c r="T21" s="11">
        <v>11593.016218999999</v>
      </c>
      <c r="U21" s="11">
        <v>8555.5261470000005</v>
      </c>
      <c r="V21" s="11">
        <v>7268.156688</v>
      </c>
      <c r="W21" s="11">
        <v>6666.9693159999997</v>
      </c>
      <c r="X21" s="11">
        <v>5413.3941880000002</v>
      </c>
      <c r="Y21" s="11">
        <v>5003.9582469999996</v>
      </c>
      <c r="Z21" s="11">
        <v>5125.5961889999999</v>
      </c>
      <c r="AA21" s="11">
        <v>4116.7315159999998</v>
      </c>
      <c r="AB21" s="11">
        <v>4306.9547869999997</v>
      </c>
      <c r="AC21" s="11">
        <v>4627.9616150000002</v>
      </c>
      <c r="AD21" s="11">
        <v>5381.2286169999998</v>
      </c>
      <c r="AE21" s="11">
        <v>5239.3549249999996</v>
      </c>
    </row>
    <row r="22" spans="1:31" ht="13.5" customHeight="1" x14ac:dyDescent="0.15">
      <c r="A22" s="1"/>
      <c r="B22" s="16" t="s">
        <v>46</v>
      </c>
      <c r="C22" s="13">
        <v>556.08402340205942</v>
      </c>
      <c r="D22" s="14">
        <v>563.8963015018702</v>
      </c>
      <c r="E22" s="14">
        <v>516.28129449815003</v>
      </c>
      <c r="F22" s="14">
        <v>662.56365057143216</v>
      </c>
      <c r="G22" s="14">
        <v>942.91284583556603</v>
      </c>
      <c r="H22" s="14">
        <v>1000.70216853855</v>
      </c>
      <c r="I22" s="14">
        <v>870.34031691022039</v>
      </c>
      <c r="J22" s="14">
        <v>980.0214618838794</v>
      </c>
      <c r="K22" s="14">
        <v>1161.0722000000001</v>
      </c>
      <c r="L22" s="14">
        <v>1720.1466660000001</v>
      </c>
      <c r="M22" s="14">
        <v>1428.690272</v>
      </c>
      <c r="N22" s="14">
        <v>1380.36932</v>
      </c>
      <c r="O22" s="14">
        <v>1570.569397</v>
      </c>
      <c r="P22" s="14">
        <v>1729.939038</v>
      </c>
      <c r="Q22" s="14">
        <v>1806.8890719999999</v>
      </c>
      <c r="R22" s="14">
        <v>2171.5887790000002</v>
      </c>
      <c r="S22" s="14">
        <v>2383.0841799999998</v>
      </c>
      <c r="T22" s="14">
        <v>2096.2956100000001</v>
      </c>
      <c r="U22" s="14">
        <v>1282.3473839999999</v>
      </c>
      <c r="V22" s="14">
        <v>1221.4435269999999</v>
      </c>
      <c r="W22" s="14">
        <v>1304.9637540000001</v>
      </c>
      <c r="X22" s="14">
        <v>1257.2965859999999</v>
      </c>
      <c r="Y22" s="14">
        <v>1307.1508980000001</v>
      </c>
      <c r="Z22" s="14">
        <v>1479.188576</v>
      </c>
      <c r="AA22" s="14">
        <v>1391.751197</v>
      </c>
      <c r="AB22" s="14">
        <v>1915.0942319999999</v>
      </c>
      <c r="AC22" s="14">
        <v>2618.3352799999998</v>
      </c>
      <c r="AD22" s="14">
        <v>2129.6742549999999</v>
      </c>
      <c r="AE22" s="14">
        <v>2042.625628</v>
      </c>
    </row>
    <row r="23" spans="1:31" ht="13.5" customHeight="1" x14ac:dyDescent="0.15">
      <c r="A23" s="1"/>
      <c r="B23" s="16" t="s">
        <v>47</v>
      </c>
      <c r="C23" s="10"/>
      <c r="D23" s="11">
        <v>5.3375811999388825</v>
      </c>
      <c r="E23" s="11">
        <v>15.600133781359601</v>
      </c>
      <c r="F23" s="11">
        <v>39.263888493020296</v>
      </c>
      <c r="G23" s="11">
        <v>54.2956594305519</v>
      </c>
      <c r="H23" s="11">
        <v>79.794507260725283</v>
      </c>
      <c r="I23" s="11">
        <v>102.62147280063701</v>
      </c>
      <c r="J23" s="11">
        <v>142.22857690083302</v>
      </c>
      <c r="K23" s="11">
        <v>123.4451</v>
      </c>
      <c r="L23" s="11">
        <v>135.89456100000001</v>
      </c>
      <c r="M23" s="11">
        <v>194.89817199999999</v>
      </c>
      <c r="N23" s="11">
        <v>218.72017500000001</v>
      </c>
      <c r="O23" s="11">
        <v>307.12646899999999</v>
      </c>
      <c r="P23" s="11">
        <v>285.17449099999999</v>
      </c>
      <c r="Q23" s="11">
        <v>312.62902700000001</v>
      </c>
      <c r="R23" s="11">
        <v>425.11907100000002</v>
      </c>
      <c r="S23" s="11">
        <v>585.08885799999996</v>
      </c>
      <c r="T23" s="11">
        <v>535.49422700000002</v>
      </c>
      <c r="U23" s="11">
        <v>292.029695</v>
      </c>
      <c r="V23" s="11">
        <v>398.94150100000002</v>
      </c>
      <c r="W23" s="11">
        <v>520.97234900000001</v>
      </c>
      <c r="X23" s="11">
        <v>560.42675799999995</v>
      </c>
      <c r="Y23" s="11">
        <v>592.328035</v>
      </c>
      <c r="Z23" s="11">
        <v>632.61692600000003</v>
      </c>
      <c r="AA23" s="11">
        <v>510.51950399999998</v>
      </c>
      <c r="AB23" s="11">
        <v>480.85456099999999</v>
      </c>
      <c r="AC23" s="11">
        <v>548.93568000000005</v>
      </c>
      <c r="AD23" s="11">
        <v>593.82821999999999</v>
      </c>
      <c r="AE23" s="11">
        <v>630.04219699999999</v>
      </c>
    </row>
    <row r="24" spans="1:31" ht="13.5" customHeight="1" x14ac:dyDescent="0.15">
      <c r="A24" s="1"/>
      <c r="B24" s="16" t="s">
        <v>48</v>
      </c>
      <c r="C24" s="13"/>
      <c r="D24" s="14">
        <v>10.655292009441492</v>
      </c>
      <c r="E24" s="14">
        <v>34.951305228525307</v>
      </c>
      <c r="F24" s="14">
        <v>56.163138861992095</v>
      </c>
      <c r="G24" s="14">
        <v>96.125491214267598</v>
      </c>
      <c r="H24" s="14">
        <v>155.771712713011</v>
      </c>
      <c r="I24" s="14">
        <v>193.61527792110101</v>
      </c>
      <c r="J24" s="14">
        <v>206.48168561829988</v>
      </c>
      <c r="K24" s="14">
        <v>185.46700000000001</v>
      </c>
      <c r="L24" s="14">
        <v>201.98543699999999</v>
      </c>
      <c r="M24" s="14">
        <v>334.70393799999999</v>
      </c>
      <c r="N24" s="14">
        <v>417.771524</v>
      </c>
      <c r="O24" s="14">
        <v>564.00627599999996</v>
      </c>
      <c r="P24" s="14">
        <v>494.097824</v>
      </c>
      <c r="Q24" s="14">
        <v>482.78480400000001</v>
      </c>
      <c r="R24" s="14">
        <v>739.517786</v>
      </c>
      <c r="S24" s="14">
        <v>1000.224417</v>
      </c>
      <c r="T24" s="14">
        <v>1117.3628060000001</v>
      </c>
      <c r="U24" s="14">
        <v>639.04308700000001</v>
      </c>
      <c r="V24" s="14">
        <v>780.15047900000002</v>
      </c>
      <c r="W24" s="14">
        <v>1025.6691330000001</v>
      </c>
      <c r="X24" s="14">
        <v>1030.379541</v>
      </c>
      <c r="Y24" s="14">
        <v>1107.9149</v>
      </c>
      <c r="Z24" s="14">
        <v>1094.6023419999999</v>
      </c>
      <c r="AA24" s="14">
        <v>857.15698899999995</v>
      </c>
      <c r="AB24" s="14">
        <v>893.92161599999997</v>
      </c>
      <c r="AC24" s="14">
        <v>974.94602399999997</v>
      </c>
      <c r="AD24" s="14">
        <v>1098.1575009999999</v>
      </c>
      <c r="AE24" s="14">
        <v>1114.839273</v>
      </c>
    </row>
    <row r="25" spans="1:31" ht="13.5" customHeight="1" x14ac:dyDescent="0.15">
      <c r="A25" s="1"/>
      <c r="B25" s="16" t="s">
        <v>49</v>
      </c>
      <c r="C25" s="10"/>
      <c r="D25" s="11"/>
      <c r="E25" s="11"/>
      <c r="F25" s="11"/>
      <c r="G25" s="11"/>
      <c r="H25" s="11"/>
      <c r="I25" s="11"/>
      <c r="J25" s="11"/>
      <c r="K25" s="11">
        <v>310.73790000000002</v>
      </c>
      <c r="L25" s="11">
        <v>349.25429600000001</v>
      </c>
      <c r="M25" s="11">
        <v>482.73631399999999</v>
      </c>
      <c r="N25" s="11">
        <v>390.82457900000003</v>
      </c>
      <c r="O25" s="11">
        <v>477.045162</v>
      </c>
      <c r="P25" s="11">
        <v>793.32881999999995</v>
      </c>
      <c r="Q25" s="11">
        <v>675.49519499999997</v>
      </c>
      <c r="R25" s="11">
        <v>734.44085199999995</v>
      </c>
      <c r="S25" s="11">
        <v>809.60106900000005</v>
      </c>
      <c r="T25" s="11">
        <v>682.38536899999997</v>
      </c>
      <c r="U25" s="11">
        <v>602.30079499999999</v>
      </c>
      <c r="V25" s="11">
        <v>670.19018900000003</v>
      </c>
      <c r="W25" s="11">
        <v>725.61876099999995</v>
      </c>
      <c r="X25" s="11">
        <v>644.50229300000001</v>
      </c>
      <c r="Y25" s="11">
        <v>681.54518700000006</v>
      </c>
      <c r="Z25" s="11">
        <v>638.76119300000005</v>
      </c>
      <c r="AA25" s="11">
        <v>579.67661999999996</v>
      </c>
      <c r="AB25" s="11">
        <v>530.02070000000003</v>
      </c>
      <c r="AC25" s="11">
        <v>608.18948899999998</v>
      </c>
      <c r="AD25" s="11">
        <v>719.46513700000003</v>
      </c>
      <c r="AE25" s="11">
        <v>747.232348</v>
      </c>
    </row>
    <row r="26" spans="1:31" ht="13.5" customHeight="1" x14ac:dyDescent="0.15">
      <c r="A26" s="1"/>
      <c r="B26" s="16" t="s">
        <v>50</v>
      </c>
      <c r="C26" s="13">
        <v>856.44923607400983</v>
      </c>
      <c r="D26" s="14">
        <v>1003.86948899966</v>
      </c>
      <c r="E26" s="14">
        <v>955.90482992851946</v>
      </c>
      <c r="F26" s="14">
        <v>1056.89083407714</v>
      </c>
      <c r="G26" s="14">
        <v>1234.5773610855999</v>
      </c>
      <c r="H26" s="14">
        <v>866.53271707035515</v>
      </c>
      <c r="I26" s="14">
        <v>754.01787676341905</v>
      </c>
      <c r="J26" s="14">
        <v>725.68615144187902</v>
      </c>
      <c r="K26" s="14">
        <v>658.63440000000003</v>
      </c>
      <c r="L26" s="14">
        <v>745.08507899999995</v>
      </c>
      <c r="M26" s="14">
        <v>731.62774000000002</v>
      </c>
      <c r="N26" s="14">
        <v>833.49060699999995</v>
      </c>
      <c r="O26" s="14">
        <v>953.73589500000003</v>
      </c>
      <c r="P26" s="14">
        <v>888.78087900000003</v>
      </c>
      <c r="Q26" s="14">
        <v>852.54530999999997</v>
      </c>
      <c r="R26" s="14">
        <v>1111.855071</v>
      </c>
      <c r="S26" s="14">
        <v>1207.9506530000001</v>
      </c>
      <c r="T26" s="14">
        <v>1816.789329</v>
      </c>
      <c r="U26" s="14">
        <v>1473.772659</v>
      </c>
      <c r="V26" s="14">
        <v>1491.727535</v>
      </c>
      <c r="W26" s="14">
        <v>2026.7531739999999</v>
      </c>
      <c r="X26" s="14">
        <v>2211.9811119999999</v>
      </c>
      <c r="Y26" s="14">
        <v>2061.7790439999999</v>
      </c>
      <c r="Z26" s="14">
        <v>2066.2965119999999</v>
      </c>
      <c r="AA26" s="14">
        <v>1767.642803</v>
      </c>
      <c r="AB26" s="14">
        <v>1783.4130130000001</v>
      </c>
      <c r="AC26" s="14">
        <v>1940.4953969999999</v>
      </c>
      <c r="AD26" s="14">
        <v>2119.4420319999999</v>
      </c>
      <c r="AE26" s="14">
        <v>1914.9246860000001</v>
      </c>
    </row>
    <row r="27" spans="1:31" ht="13.5" customHeight="1" x14ac:dyDescent="0.15">
      <c r="A27" s="1"/>
      <c r="B27" s="16" t="s">
        <v>51</v>
      </c>
      <c r="C27" s="10">
        <v>5349.0067942989508</v>
      </c>
      <c r="D27" s="11">
        <v>5589.3047971968572</v>
      </c>
      <c r="E27" s="11">
        <v>4731.1066241285898</v>
      </c>
      <c r="F27" s="11">
        <v>5432.1589848912899</v>
      </c>
      <c r="G27" s="11">
        <v>6961.7325560509098</v>
      </c>
      <c r="H27" s="11">
        <v>7363.315077941741</v>
      </c>
      <c r="I27" s="11">
        <v>6788.8002148679188</v>
      </c>
      <c r="J27" s="11">
        <v>6971.1484255576897</v>
      </c>
      <c r="K27" s="11">
        <v>6824.3746000000001</v>
      </c>
      <c r="L27" s="11">
        <v>6432.9766170000003</v>
      </c>
      <c r="M27" s="11">
        <v>6513.3824160000004</v>
      </c>
      <c r="N27" s="11">
        <v>6567.8020759999999</v>
      </c>
      <c r="O27" s="11">
        <v>7233.2294069999998</v>
      </c>
      <c r="P27" s="11">
        <v>8334.7171060000001</v>
      </c>
      <c r="Q27" s="11">
        <v>9048.7872339999994</v>
      </c>
      <c r="R27" s="11">
        <v>10025.768628</v>
      </c>
      <c r="S27" s="11">
        <v>11859.79327</v>
      </c>
      <c r="T27" s="11">
        <v>12816.185316999999</v>
      </c>
      <c r="U27" s="11">
        <v>9909.5545390000007</v>
      </c>
      <c r="V27" s="11">
        <v>11102.884327</v>
      </c>
      <c r="W27" s="11">
        <v>12700.916364000001</v>
      </c>
      <c r="X27" s="11">
        <v>11932.391791</v>
      </c>
      <c r="Y27" s="11">
        <v>12048.684885000001</v>
      </c>
      <c r="Z27" s="11">
        <v>12473.392186999999</v>
      </c>
      <c r="AA27" s="11">
        <v>10599.972151</v>
      </c>
      <c r="AB27" s="11">
        <v>10744.254671999999</v>
      </c>
      <c r="AC27" s="11">
        <v>11864.059359000001</v>
      </c>
      <c r="AD27" s="11">
        <v>13775.757307</v>
      </c>
      <c r="AE27" s="11">
        <v>13434.83936</v>
      </c>
    </row>
    <row r="28" spans="1:31" ht="13.5" customHeight="1" x14ac:dyDescent="0.15">
      <c r="A28" s="1"/>
      <c r="B28" s="16" t="s">
        <v>52</v>
      </c>
      <c r="C28" s="13">
        <v>2613.1506064278101</v>
      </c>
      <c r="D28" s="14">
        <v>2922.8481584829015</v>
      </c>
      <c r="E28" s="14">
        <v>2257.7979058834699</v>
      </c>
      <c r="F28" s="14">
        <v>2559.2023473543723</v>
      </c>
      <c r="G28" s="14">
        <v>3270.3576403654297</v>
      </c>
      <c r="H28" s="14">
        <v>3327.5323328128702</v>
      </c>
      <c r="I28" s="14">
        <v>3167.7315516514691</v>
      </c>
      <c r="J28" s="14">
        <v>3414.7856169491001</v>
      </c>
      <c r="K28" s="14">
        <v>3575.7847000000002</v>
      </c>
      <c r="L28" s="14">
        <v>3334.8295149999999</v>
      </c>
      <c r="M28" s="14">
        <v>3266.7113770000001</v>
      </c>
      <c r="N28" s="14">
        <v>3192.3229200000001</v>
      </c>
      <c r="O28" s="14">
        <v>3748.2462169999999</v>
      </c>
      <c r="P28" s="14">
        <v>4249.0305189999999</v>
      </c>
      <c r="Q28" s="14">
        <v>4127.3940140000004</v>
      </c>
      <c r="R28" s="14">
        <v>4679.2409580000003</v>
      </c>
      <c r="S28" s="14">
        <v>4870.2046419999997</v>
      </c>
      <c r="T28" s="14">
        <v>5309.6984769999999</v>
      </c>
      <c r="U28" s="14">
        <v>5410.2575690000003</v>
      </c>
      <c r="V28" s="14">
        <v>4611.0810449999999</v>
      </c>
      <c r="W28" s="14">
        <v>4619.294089</v>
      </c>
      <c r="X28" s="14">
        <v>3886.6141170000001</v>
      </c>
      <c r="Y28" s="14">
        <v>4022.5752940000002</v>
      </c>
      <c r="Z28" s="14">
        <v>4303.3132759999999</v>
      </c>
      <c r="AA28" s="14">
        <v>3725.3676300000002</v>
      </c>
      <c r="AB28" s="14">
        <v>3910.59204</v>
      </c>
      <c r="AC28" s="14">
        <v>4517.4523609999997</v>
      </c>
      <c r="AD28" s="14">
        <v>4977.9932209999997</v>
      </c>
      <c r="AE28" s="14">
        <v>4929.4366110000001</v>
      </c>
    </row>
    <row r="29" spans="1:31" ht="13.5" customHeight="1" x14ac:dyDescent="0.15">
      <c r="A29" s="1"/>
      <c r="B29" s="16" t="s">
        <v>53</v>
      </c>
      <c r="C29" s="10"/>
      <c r="D29" s="11"/>
      <c r="E29" s="11">
        <v>278.14223993526298</v>
      </c>
      <c r="F29" s="11">
        <v>379.91581572608385</v>
      </c>
      <c r="G29" s="11">
        <v>511.401585595038</v>
      </c>
      <c r="H29" s="11">
        <v>701.27880296476212</v>
      </c>
      <c r="I29" s="11">
        <v>670.1614027778204</v>
      </c>
      <c r="J29" s="11">
        <v>725.39488908548128</v>
      </c>
      <c r="K29" s="11">
        <v>688.65620000000001</v>
      </c>
      <c r="L29" s="11">
        <v>667.69072900000003</v>
      </c>
      <c r="M29" s="11">
        <v>814.96640300000001</v>
      </c>
      <c r="N29" s="11">
        <v>964.25205200000005</v>
      </c>
      <c r="O29" s="11">
        <v>1194.8887110000001</v>
      </c>
      <c r="P29" s="11">
        <v>1366.276406</v>
      </c>
      <c r="Q29" s="11">
        <v>1617.9827499999999</v>
      </c>
      <c r="R29" s="11">
        <v>2041.8464269999999</v>
      </c>
      <c r="S29" s="11">
        <v>2653.3606629999999</v>
      </c>
      <c r="T29" s="11">
        <v>3019.3087030000002</v>
      </c>
      <c r="U29" s="11">
        <v>2245.5159899999999</v>
      </c>
      <c r="V29" s="11">
        <v>2688.340115</v>
      </c>
      <c r="W29" s="11">
        <v>3336.9098829999998</v>
      </c>
      <c r="X29" s="11">
        <v>3029.1997219999998</v>
      </c>
      <c r="Y29" s="11">
        <v>3048.8129269999999</v>
      </c>
      <c r="Z29" s="11">
        <v>3137.699654</v>
      </c>
      <c r="AA29" s="11">
        <v>2783.3929199999998</v>
      </c>
      <c r="AB29" s="11">
        <v>3061.7007629999998</v>
      </c>
      <c r="AC29" s="11">
        <v>3253.701822</v>
      </c>
      <c r="AD29" s="11">
        <v>3679.2024879999999</v>
      </c>
      <c r="AE29" s="11">
        <v>3555.6597240000001</v>
      </c>
    </row>
    <row r="30" spans="1:31" ht="13.5" customHeight="1" x14ac:dyDescent="0.15">
      <c r="A30" s="1"/>
      <c r="B30" s="16" t="s">
        <v>54</v>
      </c>
      <c r="C30" s="13"/>
      <c r="D30" s="14"/>
      <c r="E30" s="14">
        <v>1163.8149932051201</v>
      </c>
      <c r="F30" s="14">
        <v>1421.8048261031404</v>
      </c>
      <c r="G30" s="14">
        <v>1922.2820678558701</v>
      </c>
      <c r="H30" s="14">
        <v>1956.3717942606011</v>
      </c>
      <c r="I30" s="14">
        <v>1979.64625729664</v>
      </c>
      <c r="J30" s="14">
        <v>1899.16572100451</v>
      </c>
      <c r="K30" s="14">
        <v>1777.2129</v>
      </c>
      <c r="L30" s="14">
        <v>1950.227018</v>
      </c>
      <c r="M30" s="14">
        <v>2013.976977</v>
      </c>
      <c r="N30" s="14">
        <v>2084.4056270000001</v>
      </c>
      <c r="O30" s="14">
        <v>2642.271131</v>
      </c>
      <c r="P30" s="14">
        <v>3098.2303019999999</v>
      </c>
      <c r="Q30" s="14">
        <v>3379.1300139999998</v>
      </c>
      <c r="R30" s="14">
        <v>3973.6565150000001</v>
      </c>
      <c r="S30" s="14">
        <v>5230.2300100000002</v>
      </c>
      <c r="T30" s="14">
        <v>5893.0841559999999</v>
      </c>
      <c r="U30" s="14">
        <v>3991.126436</v>
      </c>
      <c r="V30" s="14">
        <v>4742.9993409999997</v>
      </c>
      <c r="W30" s="14">
        <v>5553.0083260000001</v>
      </c>
      <c r="X30" s="14">
        <v>5348.8323479999999</v>
      </c>
      <c r="Y30" s="14">
        <v>4797.0278449999996</v>
      </c>
      <c r="Z30" s="14">
        <v>5016.238918</v>
      </c>
      <c r="AA30" s="14">
        <v>4115.3743640000002</v>
      </c>
      <c r="AB30" s="14">
        <v>4078.0525720000001</v>
      </c>
      <c r="AC30" s="14">
        <v>4790.3768730000002</v>
      </c>
      <c r="AD30" s="14">
        <v>5679.3382499999998</v>
      </c>
      <c r="AE30" s="14">
        <v>5266.5297039999996</v>
      </c>
    </row>
    <row r="31" spans="1:31" ht="13.5" customHeight="1" x14ac:dyDescent="0.15">
      <c r="A31" s="1"/>
      <c r="B31" s="16" t="s">
        <v>55</v>
      </c>
      <c r="C31" s="10">
        <v>8956.4151760227705</v>
      </c>
      <c r="D31" s="11">
        <v>9341.9266916982033</v>
      </c>
      <c r="E31" s="11">
        <v>7369.4016069688396</v>
      </c>
      <c r="F31" s="11">
        <v>8913.9665140712059</v>
      </c>
      <c r="G31" s="11">
        <v>11567.4678875585</v>
      </c>
      <c r="H31" s="11">
        <v>12521.6371568866</v>
      </c>
      <c r="I31" s="11">
        <v>12341.6155049675</v>
      </c>
      <c r="J31" s="11">
        <v>14102.861312683901</v>
      </c>
      <c r="K31" s="11">
        <v>15195.721299999999</v>
      </c>
      <c r="L31" s="11">
        <v>15196.677087</v>
      </c>
      <c r="M31" s="11">
        <v>15265.200210000001</v>
      </c>
      <c r="N31" s="11">
        <v>16432.807333000001</v>
      </c>
      <c r="O31" s="11">
        <v>21479.812887</v>
      </c>
      <c r="P31" s="11">
        <v>25788.909329999999</v>
      </c>
      <c r="Q31" s="11">
        <v>27967.168297</v>
      </c>
      <c r="R31" s="11">
        <v>30760.806907999999</v>
      </c>
      <c r="S31" s="11">
        <v>37484.686095999998</v>
      </c>
      <c r="T31" s="11">
        <v>35784.289413999999</v>
      </c>
      <c r="U31" s="11">
        <v>23289.418673</v>
      </c>
      <c r="V31" s="11">
        <v>26003.458654999999</v>
      </c>
      <c r="W31" s="11">
        <v>27697.731193</v>
      </c>
      <c r="X31" s="11">
        <v>23570.489689999999</v>
      </c>
      <c r="Y31" s="11">
        <v>22830.905757</v>
      </c>
      <c r="Z31" s="11">
        <v>24000.133110999999</v>
      </c>
      <c r="AA31" s="11">
        <v>21911.707799</v>
      </c>
      <c r="AB31" s="11">
        <v>23336.170946999999</v>
      </c>
      <c r="AC31" s="11">
        <v>26301.020004999998</v>
      </c>
      <c r="AD31" s="11">
        <v>28606.420382</v>
      </c>
      <c r="AE31" s="11">
        <v>27464.117663000001</v>
      </c>
    </row>
    <row r="32" spans="1:31" ht="13.5" customHeight="1" x14ac:dyDescent="0.15">
      <c r="A32" s="1"/>
      <c r="B32" s="15" t="s">
        <v>56</v>
      </c>
      <c r="C32" s="13">
        <v>953.79699161639576</v>
      </c>
      <c r="D32" s="14">
        <v>891.70317763514504</v>
      </c>
      <c r="E32" s="14">
        <v>937.08599829339596</v>
      </c>
      <c r="F32" s="14">
        <v>1307.0170168613306</v>
      </c>
      <c r="G32" s="14">
        <v>1543.31317226803</v>
      </c>
      <c r="H32" s="14">
        <v>1773.1647480885201</v>
      </c>
      <c r="I32" s="14">
        <v>1718.308005783751</v>
      </c>
      <c r="J32" s="14">
        <v>1763.12752086094</v>
      </c>
      <c r="K32" s="14">
        <v>1807.8965000000001</v>
      </c>
      <c r="L32" s="14">
        <v>1793.071179</v>
      </c>
      <c r="M32" s="14">
        <v>1764.3113699999999</v>
      </c>
      <c r="N32" s="14">
        <v>2121.4750220000001</v>
      </c>
      <c r="O32" s="14">
        <v>2605.2807760000001</v>
      </c>
      <c r="P32" s="14">
        <v>3159.5985700000001</v>
      </c>
      <c r="Q32" s="14">
        <v>3111.01559</v>
      </c>
      <c r="R32" s="14">
        <v>3189.6675850000001</v>
      </c>
      <c r="S32" s="14">
        <v>3810.3345709999999</v>
      </c>
      <c r="T32" s="14">
        <v>4234.7694240000001</v>
      </c>
      <c r="U32" s="14">
        <v>3329.8971459999998</v>
      </c>
      <c r="V32" s="14">
        <v>3601.2101280000002</v>
      </c>
      <c r="W32" s="14">
        <v>4195.7611049999996</v>
      </c>
      <c r="X32" s="14">
        <v>4767.2347659999996</v>
      </c>
      <c r="Y32" s="14">
        <v>4990.2046339999997</v>
      </c>
      <c r="Z32" s="14">
        <v>4763.1321889999999</v>
      </c>
      <c r="AA32" s="14">
        <v>3960.0807209999998</v>
      </c>
      <c r="AB32" s="14">
        <v>3951.6264890000002</v>
      </c>
      <c r="AC32" s="14">
        <v>4380.8200180000003</v>
      </c>
      <c r="AD32" s="14">
        <v>4723.2821029999996</v>
      </c>
      <c r="AE32" s="14">
        <v>4480.1172159999996</v>
      </c>
    </row>
    <row r="33" spans="1:31" ht="13.5" customHeight="1" x14ac:dyDescent="0.15">
      <c r="A33" s="1"/>
      <c r="B33" s="15" t="s">
        <v>57</v>
      </c>
      <c r="C33" s="10">
        <v>1384.8756090367001</v>
      </c>
      <c r="D33" s="11">
        <v>1297.9873753797099</v>
      </c>
      <c r="E33" s="11">
        <v>1389.55009452032</v>
      </c>
      <c r="F33" s="11">
        <v>1742.4835157826806</v>
      </c>
      <c r="G33" s="11">
        <v>2151.4246806699598</v>
      </c>
      <c r="H33" s="11">
        <v>1822.6528413542198</v>
      </c>
      <c r="I33" s="11">
        <v>1870.6368503695098</v>
      </c>
      <c r="J33" s="11">
        <v>1974.0328606866201</v>
      </c>
      <c r="K33" s="11">
        <v>1996.3459</v>
      </c>
      <c r="L33" s="11">
        <v>2158.6529559999999</v>
      </c>
      <c r="M33" s="11">
        <v>2307.4823470000001</v>
      </c>
      <c r="N33" s="11">
        <v>2337.8252689999999</v>
      </c>
      <c r="O33" s="11">
        <v>2729.2245499999999</v>
      </c>
      <c r="P33" s="11">
        <v>3007.1270450000002</v>
      </c>
      <c r="Q33" s="11">
        <v>3019.9137689999998</v>
      </c>
      <c r="R33" s="11">
        <v>3377.2140690000001</v>
      </c>
      <c r="S33" s="11">
        <v>3752.784369</v>
      </c>
      <c r="T33" s="11">
        <v>3824.1771119999999</v>
      </c>
      <c r="U33" s="11">
        <v>2884.1386029999999</v>
      </c>
      <c r="V33" s="11">
        <v>3141.1546979999998</v>
      </c>
      <c r="W33" s="11">
        <v>3756.5655959999999</v>
      </c>
      <c r="X33" s="11">
        <v>3706.7146980000002</v>
      </c>
      <c r="Y33" s="11">
        <v>4017.7071769999998</v>
      </c>
      <c r="Z33" s="11">
        <v>4107.5929379999998</v>
      </c>
      <c r="AA33" s="11">
        <v>4075.5276600000002</v>
      </c>
      <c r="AB33" s="11">
        <v>4090.1146250000002</v>
      </c>
      <c r="AC33" s="11">
        <v>4445.1481180000001</v>
      </c>
      <c r="AD33" s="11">
        <v>4847.9390910000002</v>
      </c>
      <c r="AE33" s="11">
        <v>5029.9203530000004</v>
      </c>
    </row>
    <row r="34" spans="1:31" ht="13.5" customHeight="1" x14ac:dyDescent="0.15">
      <c r="A34" s="1"/>
      <c r="B34" s="15" t="s">
        <v>58</v>
      </c>
      <c r="C34" s="13">
        <v>1568.87298096277</v>
      </c>
      <c r="D34" s="14">
        <v>2074.8834980482397</v>
      </c>
      <c r="E34" s="14">
        <v>2500.8607232033792</v>
      </c>
      <c r="F34" s="14">
        <v>3140.6288612796711</v>
      </c>
      <c r="G34" s="14">
        <v>3904.7335782076502</v>
      </c>
      <c r="H34" s="14">
        <v>4393.12041972733</v>
      </c>
      <c r="I34" s="14">
        <v>4001.7112767340709</v>
      </c>
      <c r="J34" s="14">
        <v>3079.0243297110915</v>
      </c>
      <c r="K34" s="14">
        <v>2715.5270999999998</v>
      </c>
      <c r="L34" s="14">
        <v>3013.8592010000002</v>
      </c>
      <c r="M34" s="14">
        <v>2930.9140860000002</v>
      </c>
      <c r="N34" s="14">
        <v>2930.7813160000001</v>
      </c>
      <c r="O34" s="14">
        <v>3057.8282020000001</v>
      </c>
      <c r="P34" s="14">
        <v>3661.7827379999999</v>
      </c>
      <c r="Q34" s="14">
        <v>3746.1509390000001</v>
      </c>
      <c r="R34" s="14">
        <v>4017.1625429999999</v>
      </c>
      <c r="S34" s="14">
        <v>4531.6890709999998</v>
      </c>
      <c r="T34" s="14">
        <v>4776.1815690000003</v>
      </c>
      <c r="U34" s="14">
        <v>3775.5367339999998</v>
      </c>
      <c r="V34" s="14">
        <v>4768.6691600000004</v>
      </c>
      <c r="W34" s="14">
        <v>5809.3378700000003</v>
      </c>
      <c r="X34" s="14">
        <v>5742.7223160000003</v>
      </c>
      <c r="Y34" s="14">
        <v>6297.6099359999998</v>
      </c>
      <c r="Z34" s="14">
        <v>7244.4869010000002</v>
      </c>
      <c r="AA34" s="14">
        <v>6543.1703559999996</v>
      </c>
      <c r="AB34" s="14">
        <v>6381.3049739999997</v>
      </c>
      <c r="AC34" s="14">
        <v>6760.943389</v>
      </c>
      <c r="AD34" s="14">
        <v>7043.9090029999998</v>
      </c>
      <c r="AE34" s="14">
        <v>6441.3373389999997</v>
      </c>
    </row>
    <row r="35" spans="1:31" ht="13.5" customHeight="1" x14ac:dyDescent="0.15">
      <c r="A35" s="1"/>
      <c r="B35" s="15" t="s">
        <v>59</v>
      </c>
      <c r="C35" s="10">
        <v>3.0741051716175698</v>
      </c>
      <c r="D35" s="11">
        <v>3.1585045850479703</v>
      </c>
      <c r="E35" s="11">
        <v>6.88200631049415</v>
      </c>
      <c r="F35" s="11">
        <v>8.5488911513374681</v>
      </c>
      <c r="G35" s="11">
        <v>7.7547687794167208</v>
      </c>
      <c r="H35" s="11">
        <v>11.2770075806754</v>
      </c>
      <c r="I35" s="11">
        <v>14.0626293115432</v>
      </c>
      <c r="J35" s="11">
        <v>23.8672650750005</v>
      </c>
      <c r="K35" s="11">
        <v>13.2212</v>
      </c>
      <c r="L35" s="11">
        <v>12.244180999999999</v>
      </c>
      <c r="M35" s="11">
        <v>21.152377000000001</v>
      </c>
      <c r="N35" s="11">
        <v>15.678965</v>
      </c>
      <c r="O35" s="11">
        <v>20.697275000000001</v>
      </c>
      <c r="P35" s="11">
        <v>19.93318</v>
      </c>
      <c r="Q35" s="11">
        <v>15.513610999999999</v>
      </c>
      <c r="R35" s="11">
        <v>17.511915999999999</v>
      </c>
      <c r="S35" s="11">
        <v>21.542285</v>
      </c>
      <c r="T35" s="11">
        <v>61.090431000000002</v>
      </c>
      <c r="U35" s="11">
        <v>75.012358000000006</v>
      </c>
      <c r="V35" s="11">
        <v>40.539982999999999</v>
      </c>
      <c r="W35" s="11">
        <v>78.364017000000004</v>
      </c>
      <c r="X35" s="11">
        <v>100.297759</v>
      </c>
      <c r="Y35" s="11">
        <v>141.084127</v>
      </c>
      <c r="Z35" s="11">
        <v>197.00479200000001</v>
      </c>
      <c r="AA35" s="11">
        <v>180.75163599999999</v>
      </c>
      <c r="AB35" s="11">
        <v>172.62913900000001</v>
      </c>
      <c r="AC35" s="11">
        <v>195.05580800000001</v>
      </c>
      <c r="AD35" s="11">
        <v>288.19167099999999</v>
      </c>
      <c r="AE35" s="11">
        <v>302.36328099999997</v>
      </c>
    </row>
    <row r="36" spans="1:31" ht="13.5" customHeight="1" x14ac:dyDescent="0.15">
      <c r="A36" s="1"/>
      <c r="B36" s="15" t="s">
        <v>60</v>
      </c>
      <c r="C36" s="13"/>
      <c r="D36" s="14"/>
      <c r="E36" s="14">
        <v>628.27173237602483</v>
      </c>
      <c r="F36" s="14">
        <v>858.6388078386243</v>
      </c>
      <c r="G36" s="14">
        <v>1327.8936517033999</v>
      </c>
      <c r="H36" s="14">
        <v>1742.2296446819</v>
      </c>
      <c r="I36" s="14">
        <v>1510.8537034488299</v>
      </c>
      <c r="J36" s="14">
        <v>1458.50996215125</v>
      </c>
      <c r="K36" s="14">
        <v>1423.7545</v>
      </c>
      <c r="L36" s="14">
        <v>1556.604</v>
      </c>
      <c r="M36" s="14">
        <v>1917.190319</v>
      </c>
      <c r="N36" s="14">
        <v>2049.9903519999998</v>
      </c>
      <c r="O36" s="14">
        <v>2863.0071630000002</v>
      </c>
      <c r="P36" s="14">
        <v>3402.754136</v>
      </c>
      <c r="Q36" s="14">
        <v>3634.3404559999999</v>
      </c>
      <c r="R36" s="14">
        <v>4205.8294969999997</v>
      </c>
      <c r="S36" s="14">
        <v>5379.8074530000004</v>
      </c>
      <c r="T36" s="14">
        <v>6014.7446739999996</v>
      </c>
      <c r="U36" s="14">
        <v>4195.6290630000003</v>
      </c>
      <c r="V36" s="14">
        <v>4742.5240720000002</v>
      </c>
      <c r="W36" s="14">
        <v>5813.9828850000004</v>
      </c>
      <c r="X36" s="14">
        <v>5432.5350609999996</v>
      </c>
      <c r="Y36" s="14">
        <v>5652.5149970000002</v>
      </c>
      <c r="Z36" s="14">
        <v>6222.3164070000003</v>
      </c>
      <c r="AA36" s="14">
        <v>5604.368598</v>
      </c>
      <c r="AB36" s="14">
        <v>5931.2440079999997</v>
      </c>
      <c r="AC36" s="14">
        <v>6733.11049</v>
      </c>
      <c r="AD36" s="14">
        <v>7622.1783619999997</v>
      </c>
      <c r="AE36" s="14">
        <v>7354.9587060000003</v>
      </c>
    </row>
    <row r="37" spans="1:31" ht="13.5" customHeight="1" x14ac:dyDescent="0.15">
      <c r="A37" s="1"/>
      <c r="B37" s="15" t="s">
        <v>61</v>
      </c>
      <c r="C37" s="10">
        <v>1316.05605374116</v>
      </c>
      <c r="D37" s="11">
        <v>1393.6600698864106</v>
      </c>
      <c r="E37" s="11">
        <v>1214.30320317825</v>
      </c>
      <c r="F37" s="11">
        <v>1591.97373769969</v>
      </c>
      <c r="G37" s="11">
        <v>2044.7775790922999</v>
      </c>
      <c r="H37" s="11">
        <v>2112.2427730661698</v>
      </c>
      <c r="I37" s="11">
        <v>1969.14902912313</v>
      </c>
      <c r="J37" s="11">
        <v>2040.91402088001</v>
      </c>
      <c r="K37" s="11">
        <v>2016.5096000000001</v>
      </c>
      <c r="L37" s="11">
        <v>1892.4651469999999</v>
      </c>
      <c r="M37" s="11">
        <v>1938.136141</v>
      </c>
      <c r="N37" s="11">
        <v>1973.380631</v>
      </c>
      <c r="O37" s="11">
        <v>2234.3105759999999</v>
      </c>
      <c r="P37" s="11">
        <v>2669.5104569999999</v>
      </c>
      <c r="Q37" s="11">
        <v>3257.5749179999998</v>
      </c>
      <c r="R37" s="11">
        <v>3333.1498510000001</v>
      </c>
      <c r="S37" s="11">
        <v>3946.993872</v>
      </c>
      <c r="T37" s="11">
        <v>3999.0445920000002</v>
      </c>
      <c r="U37" s="11">
        <v>2578.5544070000001</v>
      </c>
      <c r="V37" s="11">
        <v>2759.764784</v>
      </c>
      <c r="W37" s="11">
        <v>3252.6435299999998</v>
      </c>
      <c r="X37" s="11">
        <v>3141.0316670000002</v>
      </c>
      <c r="Y37" s="11">
        <v>3198.9023440000001</v>
      </c>
      <c r="Z37" s="11">
        <v>3505.106898</v>
      </c>
      <c r="AA37" s="11">
        <v>2852.5349799999999</v>
      </c>
      <c r="AB37" s="11">
        <v>3064.0055000000002</v>
      </c>
      <c r="AC37" s="11">
        <v>3326.228325</v>
      </c>
      <c r="AD37" s="11">
        <v>3481.0117679999998</v>
      </c>
      <c r="AE37" s="11">
        <v>3295.4016259999999</v>
      </c>
    </row>
    <row r="38" spans="1:31" ht="13.5" customHeight="1" x14ac:dyDescent="0.15">
      <c r="A38" s="1"/>
      <c r="B38" s="15" t="s">
        <v>62</v>
      </c>
      <c r="C38" s="13">
        <v>47.506888969084365</v>
      </c>
      <c r="D38" s="14">
        <v>42.752867352992276</v>
      </c>
      <c r="E38" s="14">
        <v>35.873386388319901</v>
      </c>
      <c r="F38" s="14">
        <v>29.343345979435114</v>
      </c>
      <c r="G38" s="14">
        <v>37.094830865757999</v>
      </c>
      <c r="H38" s="14">
        <v>52.251028345410305</v>
      </c>
      <c r="I38" s="14">
        <v>7.8929243373778899</v>
      </c>
      <c r="J38" s="14">
        <v>56.623391956363811</v>
      </c>
      <c r="K38" s="14">
        <v>60.052500000000002</v>
      </c>
      <c r="L38" s="14">
        <v>57.527664000000001</v>
      </c>
      <c r="M38" s="14">
        <v>53.628987000000002</v>
      </c>
      <c r="N38" s="14">
        <v>50.441682999999998</v>
      </c>
      <c r="O38" s="14">
        <v>100.464325</v>
      </c>
      <c r="P38" s="14">
        <v>102.146233</v>
      </c>
      <c r="Q38" s="14">
        <v>127.710037</v>
      </c>
      <c r="R38" s="14">
        <v>149.73257000000001</v>
      </c>
      <c r="S38" s="14">
        <v>169.423102</v>
      </c>
      <c r="T38" s="14">
        <v>139.15949599999999</v>
      </c>
      <c r="U38" s="14">
        <v>75.116061000000002</v>
      </c>
      <c r="V38" s="14">
        <v>88.096136999999999</v>
      </c>
      <c r="W38" s="14">
        <v>117.484117</v>
      </c>
      <c r="X38" s="14">
        <v>101.90078699999999</v>
      </c>
      <c r="Y38" s="14">
        <v>128.83698999999999</v>
      </c>
      <c r="Z38" s="14">
        <v>132.84753699999999</v>
      </c>
      <c r="AA38" s="14">
        <v>123.66333899999999</v>
      </c>
      <c r="AB38" s="14">
        <v>134.44331500000001</v>
      </c>
      <c r="AC38" s="14">
        <v>135.789165</v>
      </c>
      <c r="AD38" s="14">
        <v>145.24333799999999</v>
      </c>
      <c r="AE38" s="14">
        <v>120.42265399999999</v>
      </c>
    </row>
    <row r="39" spans="1:31" ht="13.5" customHeight="1" x14ac:dyDescent="0.15">
      <c r="A39" s="1"/>
      <c r="B39" s="15" t="s">
        <v>63</v>
      </c>
      <c r="C39" s="10">
        <v>1144.35123342061</v>
      </c>
      <c r="D39" s="11">
        <v>1322.26809933451</v>
      </c>
      <c r="E39" s="11">
        <v>1504.70860710329</v>
      </c>
      <c r="F39" s="11">
        <v>1787.8181988379099</v>
      </c>
      <c r="G39" s="11">
        <v>2189.4833325445597</v>
      </c>
      <c r="H39" s="11">
        <v>2222.9090225599298</v>
      </c>
      <c r="I39" s="11">
        <v>1936.8474828818009</v>
      </c>
      <c r="J39" s="11">
        <v>1742.37958320759</v>
      </c>
      <c r="K39" s="11">
        <v>1592.9992</v>
      </c>
      <c r="L39" s="11">
        <v>1728.1713930000001</v>
      </c>
      <c r="M39" s="11">
        <v>1617.1828949999999</v>
      </c>
      <c r="N39" s="11">
        <v>1449.8786620000001</v>
      </c>
      <c r="O39" s="11">
        <v>1373.749127</v>
      </c>
      <c r="P39" s="11">
        <v>1666.75171</v>
      </c>
      <c r="Q39" s="11">
        <v>1913.225725</v>
      </c>
      <c r="R39" s="11">
        <v>2054.6161950000001</v>
      </c>
      <c r="S39" s="11">
        <v>2457.304196</v>
      </c>
      <c r="T39" s="11">
        <v>2726.7440780000002</v>
      </c>
      <c r="U39" s="11">
        <v>2255.467247</v>
      </c>
      <c r="V39" s="11">
        <v>2636.7726160000002</v>
      </c>
      <c r="W39" s="11">
        <v>3214.796949</v>
      </c>
      <c r="X39" s="11">
        <v>2652.5488999999998</v>
      </c>
      <c r="Y39" s="11">
        <v>2853.7699109999999</v>
      </c>
      <c r="Z39" s="11">
        <v>3015.947478</v>
      </c>
      <c r="AA39" s="11">
        <v>2725.1854600000001</v>
      </c>
      <c r="AB39" s="11">
        <v>2773.7791130000001</v>
      </c>
      <c r="AC39" s="11">
        <v>2939.0866080000001</v>
      </c>
      <c r="AD39" s="11">
        <v>2965.9079240000001</v>
      </c>
      <c r="AE39" s="11">
        <v>2858.7704680000002</v>
      </c>
    </row>
    <row r="40" spans="1:31" ht="13.5" customHeight="1" x14ac:dyDescent="0.15">
      <c r="A40" s="1"/>
      <c r="B40" s="15" t="s">
        <v>64</v>
      </c>
      <c r="C40" s="13">
        <v>3712.4619471255</v>
      </c>
      <c r="D40" s="14">
        <v>3443.5084329275096</v>
      </c>
      <c r="E40" s="14">
        <v>3198.52090878946</v>
      </c>
      <c r="F40" s="14">
        <v>4052.02876271986</v>
      </c>
      <c r="G40" s="14">
        <v>5346.50667244741</v>
      </c>
      <c r="H40" s="14">
        <v>5585.7522040794602</v>
      </c>
      <c r="I40" s="14">
        <v>4739.3480556830882</v>
      </c>
      <c r="J40" s="14">
        <v>4036.534565363062</v>
      </c>
      <c r="K40" s="14">
        <v>3730.9780999999998</v>
      </c>
      <c r="L40" s="14">
        <v>4003.770759</v>
      </c>
      <c r="M40" s="14">
        <v>4213.1684020000002</v>
      </c>
      <c r="N40" s="14">
        <v>4252.2435109999997</v>
      </c>
      <c r="O40" s="14">
        <v>4898.2958019999996</v>
      </c>
      <c r="P40" s="14">
        <v>5389.9051229999995</v>
      </c>
      <c r="Q40" s="14">
        <v>5641.602065</v>
      </c>
      <c r="R40" s="14">
        <v>5633.520998</v>
      </c>
      <c r="S40" s="14">
        <v>5904.7048320000004</v>
      </c>
      <c r="T40" s="14">
        <v>6239.8215840000003</v>
      </c>
      <c r="U40" s="14">
        <v>5173.9011680000003</v>
      </c>
      <c r="V40" s="14">
        <v>5314.3628079999999</v>
      </c>
      <c r="W40" s="14">
        <v>6577.6643949999998</v>
      </c>
      <c r="X40" s="14">
        <v>7231.5054680000003</v>
      </c>
      <c r="Y40" s="14">
        <v>7992.9904479999996</v>
      </c>
      <c r="Z40" s="14">
        <v>7129.6515319999999</v>
      </c>
      <c r="AA40" s="14">
        <v>6106.8918869999998</v>
      </c>
      <c r="AB40" s="14">
        <v>6661.9982609999997</v>
      </c>
      <c r="AC40" s="14">
        <v>7410.0567490000003</v>
      </c>
      <c r="AD40" s="14">
        <v>7626.5762640000003</v>
      </c>
      <c r="AE40" s="14">
        <v>8627.0901269999995</v>
      </c>
    </row>
    <row r="41" spans="1:31" ht="13.5" customHeight="1" x14ac:dyDescent="0.15">
      <c r="A41" s="1"/>
      <c r="B41" s="15" t="s">
        <v>65</v>
      </c>
      <c r="C41" s="10">
        <v>1259.22654497914</v>
      </c>
      <c r="D41" s="11">
        <v>1163.40007362852</v>
      </c>
      <c r="E41" s="11">
        <v>1278.81882412954</v>
      </c>
      <c r="F41" s="11">
        <v>1778.7114862199098</v>
      </c>
      <c r="G41" s="11">
        <v>2300.6794237244603</v>
      </c>
      <c r="H41" s="11">
        <v>2832.4841856444896</v>
      </c>
      <c r="I41" s="11">
        <v>2235.0589118375901</v>
      </c>
      <c r="J41" s="11">
        <v>966.57430836183448</v>
      </c>
      <c r="K41" s="11">
        <v>1257.0134</v>
      </c>
      <c r="L41" s="11">
        <v>1683.992741</v>
      </c>
      <c r="M41" s="11">
        <v>1821.222878</v>
      </c>
      <c r="N41" s="11">
        <v>2061.6717279999998</v>
      </c>
      <c r="O41" s="11">
        <v>2301.5152659999999</v>
      </c>
      <c r="P41" s="11">
        <v>2312.2705810000002</v>
      </c>
      <c r="Q41" s="11">
        <v>2539.4602770000001</v>
      </c>
      <c r="R41" s="11">
        <v>2769.2119130000001</v>
      </c>
      <c r="S41" s="11">
        <v>3472.9637200000002</v>
      </c>
      <c r="T41" s="11">
        <v>3819.7943489999998</v>
      </c>
      <c r="U41" s="11">
        <v>3029.0509219999999</v>
      </c>
      <c r="V41" s="11">
        <v>3326.8061739999998</v>
      </c>
      <c r="W41" s="11">
        <v>4062.4475649999999</v>
      </c>
      <c r="X41" s="11">
        <v>4445.1360340000001</v>
      </c>
      <c r="Y41" s="11">
        <v>5025.5005160000001</v>
      </c>
      <c r="Z41" s="11">
        <v>5525.3653629999999</v>
      </c>
      <c r="AA41" s="11">
        <v>4985.346168</v>
      </c>
      <c r="AB41" s="11">
        <v>4408.7706459999999</v>
      </c>
      <c r="AC41" s="11">
        <v>4870.2683530000004</v>
      </c>
      <c r="AD41" s="11">
        <v>5383.1280079999997</v>
      </c>
      <c r="AE41" s="11">
        <v>5440.7634690000004</v>
      </c>
    </row>
    <row r="42" spans="1:31" ht="13.5" customHeight="1" x14ac:dyDescent="0.15">
      <c r="A42" s="1"/>
      <c r="B42" s="15" t="s">
        <v>66</v>
      </c>
      <c r="C42" s="13">
        <v>143.23445457340407</v>
      </c>
      <c r="D42" s="14">
        <v>169.22271311765599</v>
      </c>
      <c r="E42" s="14">
        <v>206.874113106045</v>
      </c>
      <c r="F42" s="14">
        <v>199.02071353308401</v>
      </c>
      <c r="G42" s="14">
        <v>258.87863958240303</v>
      </c>
      <c r="H42" s="14">
        <v>297.84742513460304</v>
      </c>
      <c r="I42" s="14">
        <v>242.01846614599498</v>
      </c>
      <c r="J42" s="14">
        <v>212.477073273267</v>
      </c>
      <c r="K42" s="14">
        <v>226.60730000000001</v>
      </c>
      <c r="L42" s="14">
        <v>224.67435699999999</v>
      </c>
      <c r="M42" s="14">
        <v>243.53587899999999</v>
      </c>
      <c r="N42" s="14">
        <v>302.85330399999998</v>
      </c>
      <c r="O42" s="14">
        <v>358.22812299999998</v>
      </c>
      <c r="P42" s="14">
        <v>434.31485199999997</v>
      </c>
      <c r="Q42" s="14">
        <v>483.946573</v>
      </c>
      <c r="R42" s="14">
        <v>418.67269800000003</v>
      </c>
      <c r="S42" s="14">
        <v>535.48544300000003</v>
      </c>
      <c r="T42" s="14">
        <v>552.54436799999996</v>
      </c>
      <c r="U42" s="14">
        <v>319.29026599999997</v>
      </c>
      <c r="V42" s="14">
        <v>373.13013599999999</v>
      </c>
      <c r="W42" s="14">
        <v>522.67474800000002</v>
      </c>
      <c r="X42" s="14">
        <v>480.23102699999998</v>
      </c>
      <c r="Y42" s="14">
        <v>522.36256900000001</v>
      </c>
      <c r="Z42" s="14">
        <v>552.33817899999997</v>
      </c>
      <c r="AA42" s="14">
        <v>471.63514700000002</v>
      </c>
      <c r="AB42" s="14">
        <v>521.86627999999996</v>
      </c>
      <c r="AC42" s="14">
        <v>608.968704</v>
      </c>
      <c r="AD42" s="14">
        <v>649.77296699999999</v>
      </c>
      <c r="AE42" s="14">
        <v>637.75212299999998</v>
      </c>
    </row>
    <row r="43" spans="1:31" ht="13.5" customHeight="1" x14ac:dyDescent="0.15">
      <c r="A43" s="1"/>
      <c r="B43" s="15" t="s">
        <v>67</v>
      </c>
      <c r="C43" s="10">
        <v>664.99655638948866</v>
      </c>
      <c r="D43" s="11">
        <v>691.60817894706486</v>
      </c>
      <c r="E43" s="11">
        <v>745.32974690605931</v>
      </c>
      <c r="F43" s="11">
        <v>778.32156837793877</v>
      </c>
      <c r="G43" s="11">
        <v>960.79203249893999</v>
      </c>
      <c r="H43" s="11">
        <v>1244.0883404154899</v>
      </c>
      <c r="I43" s="11">
        <v>1362.8647010347395</v>
      </c>
      <c r="J43" s="11">
        <v>1286.05859267856</v>
      </c>
      <c r="K43" s="11">
        <v>1077.6047000000001</v>
      </c>
      <c r="L43" s="11">
        <v>906.49239599999999</v>
      </c>
      <c r="M43" s="11">
        <v>963.99890100000005</v>
      </c>
      <c r="N43" s="11">
        <v>1098.3931150000001</v>
      </c>
      <c r="O43" s="11">
        <v>1249.7549369999999</v>
      </c>
      <c r="P43" s="11">
        <v>1403.8688340000001</v>
      </c>
      <c r="Q43" s="11">
        <v>1449.351269</v>
      </c>
      <c r="R43" s="11">
        <v>1736.4141070000001</v>
      </c>
      <c r="S43" s="11">
        <v>2136.2195350000002</v>
      </c>
      <c r="T43" s="11">
        <v>2590.0897749999999</v>
      </c>
      <c r="U43" s="11">
        <v>1749.328761</v>
      </c>
      <c r="V43" s="11">
        <v>1707.2877940000001</v>
      </c>
      <c r="W43" s="11">
        <v>1846.1269299999999</v>
      </c>
      <c r="X43" s="11">
        <v>1979.286208</v>
      </c>
      <c r="Y43" s="11">
        <v>2101.139694</v>
      </c>
      <c r="Z43" s="11">
        <v>2154.927764</v>
      </c>
      <c r="AA43" s="11">
        <v>1762.081306</v>
      </c>
      <c r="AB43" s="11">
        <v>1699.635689</v>
      </c>
      <c r="AC43" s="11">
        <v>1897.5573449999999</v>
      </c>
      <c r="AD43" s="11">
        <v>2030.9823080000001</v>
      </c>
      <c r="AE43" s="11">
        <v>2106.150909</v>
      </c>
    </row>
    <row r="44" spans="1:31" ht="13.5" customHeight="1" x14ac:dyDescent="0.15">
      <c r="A44" s="1"/>
      <c r="B44" s="15" t="s">
        <v>68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>
        <v>39.546484999999997</v>
      </c>
      <c r="W44" s="14">
        <v>73.070496000000006</v>
      </c>
      <c r="X44" s="14">
        <v>83.015593999999993</v>
      </c>
      <c r="Y44" s="14">
        <v>64.910390000000007</v>
      </c>
      <c r="Z44" s="14">
        <v>52.307217999999999</v>
      </c>
      <c r="AA44" s="14">
        <v>43.588807000000003</v>
      </c>
      <c r="AB44" s="14">
        <v>32.102122000000001</v>
      </c>
      <c r="AC44" s="14">
        <v>40.016725000000001</v>
      </c>
      <c r="AD44" s="14">
        <v>44.907674999999998</v>
      </c>
      <c r="AE44" s="14">
        <v>39.513677000000001</v>
      </c>
    </row>
    <row r="45" spans="1:31" ht="13.5" customHeight="1" x14ac:dyDescent="0.15">
      <c r="A45" s="1"/>
      <c r="B45" s="15" t="s">
        <v>69</v>
      </c>
      <c r="C45" s="10">
        <v>829.01577440826702</v>
      </c>
      <c r="D45" s="11">
        <v>1154.37660498944</v>
      </c>
      <c r="E45" s="11">
        <v>1118.7302679347301</v>
      </c>
      <c r="F45" s="11">
        <v>1421.53863160571</v>
      </c>
      <c r="G45" s="11">
        <v>1256.02329938042</v>
      </c>
      <c r="H45" s="11">
        <v>2074.85692603801</v>
      </c>
      <c r="I45" s="11">
        <v>1594.12662882891</v>
      </c>
      <c r="J45" s="11">
        <v>1099.0215433104199</v>
      </c>
      <c r="K45" s="11">
        <v>1211.1533999999999</v>
      </c>
      <c r="L45" s="11">
        <v>1492.6335670000001</v>
      </c>
      <c r="M45" s="11">
        <v>1528.127113</v>
      </c>
      <c r="N45" s="11">
        <v>1364.0129910000001</v>
      </c>
      <c r="O45" s="11">
        <v>1592.5724740000001</v>
      </c>
      <c r="P45" s="11">
        <v>1977.248846</v>
      </c>
      <c r="Q45" s="11">
        <v>1881.074893</v>
      </c>
      <c r="R45" s="11">
        <v>2114.0991439999998</v>
      </c>
      <c r="S45" s="11">
        <v>2377.682722</v>
      </c>
      <c r="T45" s="11">
        <v>2536.3760560000001</v>
      </c>
      <c r="U45" s="11">
        <v>2106.0656170000002</v>
      </c>
      <c r="V45" s="11">
        <v>1871.8759700000001</v>
      </c>
      <c r="W45" s="11">
        <v>2497.7579599999999</v>
      </c>
      <c r="X45" s="11">
        <v>2445.2783880000002</v>
      </c>
      <c r="Y45" s="11">
        <v>2523.6781339999998</v>
      </c>
      <c r="Z45" s="11">
        <v>2790.7633190000001</v>
      </c>
      <c r="AA45" s="11">
        <v>2167.7026700000001</v>
      </c>
      <c r="AB45" s="11">
        <v>2038.326442</v>
      </c>
      <c r="AC45" s="11">
        <v>2382.7262860000001</v>
      </c>
      <c r="AD45" s="11">
        <v>2502.5127080000002</v>
      </c>
      <c r="AE45" s="11">
        <v>2285.531266</v>
      </c>
    </row>
    <row r="46" spans="1:31" ht="13.5" customHeight="1" x14ac:dyDescent="0.15">
      <c r="A46" s="1"/>
      <c r="B46" s="15" t="s">
        <v>70</v>
      </c>
      <c r="C46" s="13">
        <v>1829.9791691932901</v>
      </c>
      <c r="D46" s="14">
        <v>1708.10705515417</v>
      </c>
      <c r="E46" s="14">
        <v>1430.1357957180201</v>
      </c>
      <c r="F46" s="14">
        <v>1729.8296000867902</v>
      </c>
      <c r="G46" s="14">
        <v>2272.1411133817801</v>
      </c>
      <c r="H46" s="14">
        <v>2502.8189052770299</v>
      </c>
      <c r="I46" s="14">
        <v>2375.2753201120199</v>
      </c>
      <c r="J46" s="14">
        <v>2599.0318562861498</v>
      </c>
      <c r="K46" s="14">
        <v>2564.1822000000002</v>
      </c>
      <c r="L46" s="14">
        <v>2427.6734799999999</v>
      </c>
      <c r="M46" s="14">
        <v>2277.4087629999999</v>
      </c>
      <c r="N46" s="14">
        <v>2459.4081209999999</v>
      </c>
      <c r="O46" s="14">
        <v>3034.5032609999998</v>
      </c>
      <c r="P46" s="14">
        <v>3539.6307550000001</v>
      </c>
      <c r="Q46" s="14">
        <v>3829.5968469999998</v>
      </c>
      <c r="R46" s="14">
        <v>4580.2141099999999</v>
      </c>
      <c r="S46" s="14">
        <v>5517.7951240000002</v>
      </c>
      <c r="T46" s="14">
        <v>5886.4559529999997</v>
      </c>
      <c r="U46" s="14">
        <v>3810.0242870000002</v>
      </c>
      <c r="V46" s="14">
        <v>4526.0949209999999</v>
      </c>
      <c r="W46" s="14">
        <v>5420.2376400000003</v>
      </c>
      <c r="X46" s="14">
        <v>4854.3232930000004</v>
      </c>
      <c r="Y46" s="14">
        <v>5058.0577370000001</v>
      </c>
      <c r="Z46" s="14">
        <v>5211.4770129999997</v>
      </c>
      <c r="AA46" s="14">
        <v>4607.7228070000001</v>
      </c>
      <c r="AB46" s="14">
        <v>4656.0478949999997</v>
      </c>
      <c r="AC46" s="14">
        <v>5162.573367</v>
      </c>
      <c r="AD46" s="14">
        <v>5770.1268760000003</v>
      </c>
      <c r="AE46" s="14">
        <v>5642.3752199999999</v>
      </c>
    </row>
    <row r="47" spans="1:31" ht="13.5" customHeight="1" x14ac:dyDescent="0.15">
      <c r="A47" s="1"/>
      <c r="B47" s="15" t="s">
        <v>71</v>
      </c>
      <c r="C47" s="10">
        <v>7128.8160877214623</v>
      </c>
      <c r="D47" s="11">
        <v>7094.1196788208999</v>
      </c>
      <c r="E47" s="11">
        <v>6614.4752660385784</v>
      </c>
      <c r="F47" s="11">
        <v>7164.1757681926065</v>
      </c>
      <c r="G47" s="11">
        <v>8769.73798889098</v>
      </c>
      <c r="H47" s="11">
        <v>9263.2121001620762</v>
      </c>
      <c r="I47" s="11">
        <v>8224.2064522351775</v>
      </c>
      <c r="J47" s="11">
        <v>8525.0956758676311</v>
      </c>
      <c r="K47" s="11">
        <v>8198.1183000000001</v>
      </c>
      <c r="L47" s="11">
        <v>7996.3659530000004</v>
      </c>
      <c r="M47" s="11">
        <v>8859.5308170000008</v>
      </c>
      <c r="N47" s="11">
        <v>8906.9641649999994</v>
      </c>
      <c r="O47" s="11">
        <v>11345.382763</v>
      </c>
      <c r="P47" s="11">
        <v>14685.183564000001</v>
      </c>
      <c r="Q47" s="11">
        <v>14539.888229</v>
      </c>
      <c r="R47" s="11">
        <v>15903.387262</v>
      </c>
      <c r="S47" s="11">
        <v>18290.542806000001</v>
      </c>
      <c r="T47" s="11">
        <v>21319.083297000001</v>
      </c>
      <c r="U47" s="11">
        <v>18939.114237000002</v>
      </c>
      <c r="V47" s="11">
        <v>20980.053791999999</v>
      </c>
      <c r="W47" s="11">
        <v>28759.945091000001</v>
      </c>
      <c r="X47" s="11">
        <v>29473.722732999999</v>
      </c>
      <c r="Y47" s="11">
        <v>27095.135770000001</v>
      </c>
      <c r="Z47" s="11">
        <v>25341.184666000001</v>
      </c>
      <c r="AA47" s="11">
        <v>21360.906048000001</v>
      </c>
      <c r="AB47" s="11">
        <v>21039.044955000001</v>
      </c>
      <c r="AC47" s="11">
        <v>23340.089118</v>
      </c>
      <c r="AD47" s="11">
        <v>26411.930983999999</v>
      </c>
      <c r="AE47" s="11">
        <v>29150.112739</v>
      </c>
    </row>
    <row r="48" spans="1:31" ht="13.5" customHeight="1" x14ac:dyDescent="0.15">
      <c r="A48" s="1"/>
      <c r="B48" s="15" t="s">
        <v>72</v>
      </c>
      <c r="C48" s="13">
        <v>730.53034251388704</v>
      </c>
      <c r="D48" s="14">
        <v>898.31510275563073</v>
      </c>
      <c r="E48" s="14">
        <v>1202.0576951719402</v>
      </c>
      <c r="F48" s="14">
        <v>1312.1793930240701</v>
      </c>
      <c r="G48" s="14">
        <v>1507.7070458267601</v>
      </c>
      <c r="H48" s="14">
        <v>1444.2979975248302</v>
      </c>
      <c r="I48" s="14">
        <v>1444.9743570902501</v>
      </c>
      <c r="J48" s="14">
        <v>1334.77170580089</v>
      </c>
      <c r="K48" s="14">
        <v>1150.1578</v>
      </c>
      <c r="L48" s="14">
        <v>1153.7514229999999</v>
      </c>
      <c r="M48" s="14">
        <v>984.68862899999999</v>
      </c>
      <c r="N48" s="14">
        <v>995.61006599999996</v>
      </c>
      <c r="O48" s="14">
        <v>1078.2338279999999</v>
      </c>
      <c r="P48" s="14">
        <v>1178.9725989999999</v>
      </c>
      <c r="Q48" s="14">
        <v>1221.0049750000001</v>
      </c>
      <c r="R48" s="14">
        <v>1376.7207659999999</v>
      </c>
      <c r="S48" s="14">
        <v>1277.415254</v>
      </c>
      <c r="T48" s="14">
        <v>1299.5500340000001</v>
      </c>
      <c r="U48" s="14">
        <v>1154.2077609999999</v>
      </c>
      <c r="V48" s="14">
        <v>1344.174925</v>
      </c>
      <c r="W48" s="14">
        <v>1578.60321</v>
      </c>
      <c r="X48" s="14">
        <v>1248.9618720000001</v>
      </c>
      <c r="Y48" s="14">
        <v>1344.495171</v>
      </c>
      <c r="Z48" s="14">
        <v>1476.435115</v>
      </c>
      <c r="AA48" s="14">
        <v>1375.4220740000001</v>
      </c>
      <c r="AB48" s="14">
        <v>1464.9300129999999</v>
      </c>
      <c r="AC48" s="14">
        <v>1679.933129</v>
      </c>
      <c r="AD48" s="14">
        <v>1679.7711999999999</v>
      </c>
      <c r="AE48" s="14">
        <v>1618.6007099999999</v>
      </c>
    </row>
    <row r="49" spans="1:31" ht="13.5" customHeight="1" x14ac:dyDescent="0.15">
      <c r="A49" s="1"/>
      <c r="B49" s="15" t="s">
        <v>73</v>
      </c>
      <c r="C49" s="10">
        <v>11281.674065087398</v>
      </c>
      <c r="D49" s="11">
        <v>11741.058075777599</v>
      </c>
      <c r="E49" s="11">
        <v>10758.9072132618</v>
      </c>
      <c r="F49" s="11">
        <v>12335.139481116801</v>
      </c>
      <c r="G49" s="11">
        <v>14579.352675403201</v>
      </c>
      <c r="H49" s="11">
        <v>16202.315222964107</v>
      </c>
      <c r="I49" s="11">
        <v>16930.580909903998</v>
      </c>
      <c r="J49" s="11">
        <v>17476.3848982409</v>
      </c>
      <c r="K49" s="11">
        <v>16960.357899999999</v>
      </c>
      <c r="L49" s="11">
        <v>16619.835885</v>
      </c>
      <c r="M49" s="11">
        <v>16519.524079999999</v>
      </c>
      <c r="N49" s="11">
        <v>17758.982016000002</v>
      </c>
      <c r="O49" s="11">
        <v>21184.188074999998</v>
      </c>
      <c r="P49" s="11">
        <v>25035.451847</v>
      </c>
      <c r="Q49" s="11">
        <v>24528.765699</v>
      </c>
      <c r="R49" s="11">
        <v>25341.5478</v>
      </c>
      <c r="S49" s="11">
        <v>29121.133375000001</v>
      </c>
      <c r="T49" s="11">
        <v>28556.242889000001</v>
      </c>
      <c r="U49" s="11">
        <v>20865.193061999998</v>
      </c>
      <c r="V49" s="11">
        <v>23292.955545000001</v>
      </c>
      <c r="W49" s="11">
        <v>24413.928575000002</v>
      </c>
      <c r="X49" s="11">
        <v>24353.509355999999</v>
      </c>
      <c r="Y49" s="11">
        <v>26021.126356000001</v>
      </c>
      <c r="Z49" s="11">
        <v>27782.798868999998</v>
      </c>
      <c r="AA49" s="11">
        <v>24783.379070999999</v>
      </c>
      <c r="AB49" s="11">
        <v>24810.745396999999</v>
      </c>
      <c r="AC49" s="11">
        <v>26193.736830999998</v>
      </c>
      <c r="AD49" s="11">
        <v>28085.353536999999</v>
      </c>
      <c r="AE49" s="11">
        <v>28251.781082000001</v>
      </c>
    </row>
    <row r="50" spans="1:31" ht="13.5" customHeight="1" x14ac:dyDescent="0.15">
      <c r="A50" s="1"/>
      <c r="B50" s="15" t="s">
        <v>74</v>
      </c>
      <c r="C50" s="13">
        <v>11640.598864293606</v>
      </c>
      <c r="D50" s="14">
        <v>12410.162269528097</v>
      </c>
      <c r="E50" s="14">
        <v>13014.661996565501</v>
      </c>
      <c r="F50" s="14">
        <v>14729.889376573301</v>
      </c>
      <c r="G50" s="14">
        <v>16899.288874545</v>
      </c>
      <c r="H50" s="14">
        <v>18482.304376867101</v>
      </c>
      <c r="I50" s="14">
        <v>18893.6880954302</v>
      </c>
      <c r="J50" s="14">
        <v>20801.123064534993</v>
      </c>
      <c r="K50" s="14">
        <v>21861.2474</v>
      </c>
      <c r="L50" s="14">
        <v>24543.856926</v>
      </c>
      <c r="M50" s="14">
        <v>23495.437903999999</v>
      </c>
      <c r="N50" s="14">
        <v>24448.825875999999</v>
      </c>
      <c r="O50" s="14">
        <v>24870.276533</v>
      </c>
      <c r="P50" s="14">
        <v>27806.334853</v>
      </c>
      <c r="Q50" s="14">
        <v>29740.38913</v>
      </c>
      <c r="R50" s="14">
        <v>30851.734284999999</v>
      </c>
      <c r="S50" s="14">
        <v>33272.807165999999</v>
      </c>
      <c r="T50" s="14">
        <v>33886.413409000001</v>
      </c>
      <c r="U50" s="14">
        <v>23848.543506000002</v>
      </c>
      <c r="V50" s="14">
        <v>26834.720658999999</v>
      </c>
      <c r="W50" s="14">
        <v>31793.417240999999</v>
      </c>
      <c r="X50" s="14">
        <v>34230.848682000003</v>
      </c>
      <c r="Y50" s="14">
        <v>35916.746443999997</v>
      </c>
      <c r="Z50" s="14">
        <v>39489.062164000003</v>
      </c>
      <c r="AA50" s="14">
        <v>39875.317999999999</v>
      </c>
      <c r="AB50" s="14">
        <v>40819.546455999996</v>
      </c>
      <c r="AC50" s="14">
        <v>45702.186621000001</v>
      </c>
      <c r="AD50" s="14">
        <v>50032.046967000002</v>
      </c>
      <c r="AE50" s="14">
        <v>50974.307238000001</v>
      </c>
    </row>
    <row r="51" spans="1:31" ht="13.5" customHeight="1" x14ac:dyDescent="0.15">
      <c r="A51" s="1"/>
      <c r="B51" s="15" t="s">
        <v>75</v>
      </c>
      <c r="C51" s="10"/>
      <c r="D51" s="11"/>
      <c r="E51" s="11"/>
      <c r="F51" s="11"/>
      <c r="G51" s="11"/>
      <c r="H51" s="11"/>
      <c r="I51" s="11"/>
      <c r="J51" s="11"/>
      <c r="K51" s="11"/>
      <c r="L51" s="11">
        <v>7.2531350000000003</v>
      </c>
      <c r="M51" s="11">
        <v>5.8238099999999999</v>
      </c>
      <c r="N51" s="11">
        <v>7.8815530000000003</v>
      </c>
      <c r="O51" s="11">
        <v>13.284056</v>
      </c>
      <c r="P51" s="11">
        <v>11.794857</v>
      </c>
      <c r="Q51" s="11">
        <v>14.278867999999999</v>
      </c>
      <c r="R51" s="11">
        <v>15.364407999999999</v>
      </c>
      <c r="S51" s="11">
        <v>13.697806</v>
      </c>
      <c r="T51" s="11">
        <v>16.925518</v>
      </c>
      <c r="U51" s="11">
        <v>9.6234190000000002</v>
      </c>
      <c r="V51" s="11">
        <v>49.392549000000002</v>
      </c>
      <c r="W51" s="11">
        <v>61.224688</v>
      </c>
      <c r="X51" s="11">
        <v>60.659649999999999</v>
      </c>
      <c r="Y51" s="11">
        <v>54.076993000000002</v>
      </c>
      <c r="Z51" s="11">
        <v>49.542135999999999</v>
      </c>
      <c r="AA51" s="11">
        <v>35.473554999999998</v>
      </c>
      <c r="AB51" s="11">
        <v>29.83081</v>
      </c>
      <c r="AC51" s="11">
        <v>34.840800999999999</v>
      </c>
      <c r="AD51" s="11">
        <v>35.135275</v>
      </c>
      <c r="AE51" s="11">
        <v>11.253856000000001</v>
      </c>
    </row>
    <row r="52" spans="1:31" ht="13.5" customHeight="1" x14ac:dyDescent="0.15">
      <c r="A52" s="1"/>
      <c r="B52" s="12" t="s">
        <v>76</v>
      </c>
      <c r="C52" s="13">
        <v>28808.367150627735</v>
      </c>
      <c r="D52" s="14">
        <v>32538.197050492301</v>
      </c>
      <c r="E52" s="14">
        <v>33380.836172534313</v>
      </c>
      <c r="F52" s="14">
        <v>35174.324288651609</v>
      </c>
      <c r="G52" s="14">
        <v>43461.970787344915</v>
      </c>
      <c r="H52" s="14">
        <v>51337.923203019869</v>
      </c>
      <c r="I52" s="14">
        <v>51210.827520844119</v>
      </c>
      <c r="J52" s="14">
        <v>50462.812576689357</v>
      </c>
      <c r="K52" s="14">
        <v>43302.213156261001</v>
      </c>
      <c r="L52" s="14">
        <v>47412.999596000001</v>
      </c>
      <c r="M52" s="14">
        <v>51540.753998</v>
      </c>
      <c r="N52" s="14">
        <v>54902.918796999998</v>
      </c>
      <c r="O52" s="14">
        <v>65154.362768999999</v>
      </c>
      <c r="P52" s="14">
        <v>80104.451667000001</v>
      </c>
      <c r="Q52" s="14">
        <v>87250.181070000006</v>
      </c>
      <c r="R52" s="14">
        <v>104701.727598</v>
      </c>
      <c r="S52" s="14">
        <v>135062.25794000001</v>
      </c>
      <c r="T52" s="14">
        <v>158429.401148</v>
      </c>
      <c r="U52" s="14">
        <v>119709.25448600001</v>
      </c>
      <c r="V52" s="14">
        <v>132427.81469299999</v>
      </c>
      <c r="W52" s="14">
        <v>156404.21417399999</v>
      </c>
      <c r="X52" s="14">
        <v>151917.57901799999</v>
      </c>
      <c r="Y52" s="14">
        <v>161523.73811999999</v>
      </c>
      <c r="Z52" s="14">
        <v>159724.67531799999</v>
      </c>
      <c r="AA52" s="14">
        <v>132636.87526599999</v>
      </c>
      <c r="AB52" s="14">
        <v>129691.036243</v>
      </c>
      <c r="AC52" s="14">
        <v>143479.57679399999</v>
      </c>
      <c r="AD52" s="14">
        <v>150058.66367400001</v>
      </c>
      <c r="AE52" s="14">
        <v>140528.154706</v>
      </c>
    </row>
    <row r="53" spans="1:31" ht="13.5" customHeight="1" x14ac:dyDescent="0.15">
      <c r="A53" s="1"/>
      <c r="B53" s="15" t="s">
        <v>77</v>
      </c>
      <c r="C53" s="10">
        <v>3226.6054729487541</v>
      </c>
      <c r="D53" s="11">
        <v>3834.6958782831903</v>
      </c>
      <c r="E53" s="11">
        <v>5319.0240973142209</v>
      </c>
      <c r="F53" s="11">
        <v>5558.0986639835919</v>
      </c>
      <c r="G53" s="11">
        <v>7381.9965776271192</v>
      </c>
      <c r="H53" s="11">
        <v>8559.7414764670102</v>
      </c>
      <c r="I53" s="11">
        <v>7563.1740734246987</v>
      </c>
      <c r="J53" s="11">
        <v>4998.0968315663276</v>
      </c>
      <c r="K53" s="11">
        <v>4706.2658562609995</v>
      </c>
      <c r="L53" s="11">
        <v>5663.0947539999997</v>
      </c>
      <c r="M53" s="11">
        <v>6723.3709870000002</v>
      </c>
      <c r="N53" s="11">
        <v>7605.2575850000003</v>
      </c>
      <c r="O53" s="11">
        <v>8882.1701940000003</v>
      </c>
      <c r="P53" s="11">
        <v>10985.976793</v>
      </c>
      <c r="Q53" s="11">
        <v>11407.612376999999</v>
      </c>
      <c r="R53" s="11">
        <v>13832.215485999999</v>
      </c>
      <c r="S53" s="11">
        <v>17594.208272</v>
      </c>
      <c r="T53" s="11">
        <v>19492.05215</v>
      </c>
      <c r="U53" s="11">
        <v>17683.979802000002</v>
      </c>
      <c r="V53" s="11">
        <v>21002.178301</v>
      </c>
      <c r="W53" s="11">
        <v>25550.915689000001</v>
      </c>
      <c r="X53" s="11">
        <v>23034.040983999999</v>
      </c>
      <c r="Y53" s="11">
        <v>24503.446512999999</v>
      </c>
      <c r="Z53" s="11">
        <v>25590.557642</v>
      </c>
      <c r="AA53" s="11">
        <v>21848.243899000001</v>
      </c>
      <c r="AB53" s="11">
        <v>23296.852992</v>
      </c>
      <c r="AC53" s="11">
        <v>27290.675895</v>
      </c>
      <c r="AD53" s="11">
        <v>28620.767693000002</v>
      </c>
      <c r="AE53" s="11">
        <v>27646.547065999999</v>
      </c>
    </row>
    <row r="54" spans="1:31" ht="13.5" customHeight="1" x14ac:dyDescent="0.15">
      <c r="A54" s="1"/>
      <c r="B54" s="16" t="s">
        <v>78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>
        <v>0.15662699999999999</v>
      </c>
      <c r="O54" s="14">
        <v>0.26804800000000001</v>
      </c>
      <c r="P54" s="14">
        <v>0.48991000000000001</v>
      </c>
      <c r="Q54" s="14">
        <v>0.435527</v>
      </c>
      <c r="R54" s="14">
        <v>0.21603800000000001</v>
      </c>
      <c r="S54" s="14">
        <v>0.21665300000000001</v>
      </c>
      <c r="T54" s="14">
        <v>0.38079099999999999</v>
      </c>
      <c r="U54" s="14">
        <v>0.52927999999999997</v>
      </c>
      <c r="V54" s="14">
        <v>0.155554</v>
      </c>
      <c r="W54" s="14">
        <v>0.24815799999999999</v>
      </c>
      <c r="X54" s="14">
        <v>0.20600299999999999</v>
      </c>
      <c r="Y54" s="14">
        <v>1.342956</v>
      </c>
      <c r="Z54" s="14">
        <v>0.17806</v>
      </c>
      <c r="AA54" s="14">
        <v>0.47255200000000003</v>
      </c>
      <c r="AB54" s="14">
        <v>0.19381499999999999</v>
      </c>
      <c r="AC54" s="14">
        <v>0.50253499999999995</v>
      </c>
      <c r="AD54" s="14">
        <v>0.33101399999999997</v>
      </c>
      <c r="AE54" s="14">
        <v>0.193186</v>
      </c>
    </row>
    <row r="55" spans="1:31" ht="13.5" customHeight="1" x14ac:dyDescent="0.15">
      <c r="A55" s="1"/>
      <c r="B55" s="16" t="s">
        <v>79</v>
      </c>
      <c r="C55" s="10">
        <v>34.035569643950979</v>
      </c>
      <c r="D55" s="11">
        <v>82.415041483769173</v>
      </c>
      <c r="E55" s="11">
        <v>150.91939195485301</v>
      </c>
      <c r="F55" s="11">
        <v>97.760065224467283</v>
      </c>
      <c r="G55" s="11">
        <v>75.047892158497092</v>
      </c>
      <c r="H55" s="11">
        <v>91.381754297416293</v>
      </c>
      <c r="I55" s="11">
        <v>113.49690507892799</v>
      </c>
      <c r="J55" s="11">
        <v>75.863783530068901</v>
      </c>
      <c r="K55" s="11">
        <v>69.761099999999999</v>
      </c>
      <c r="L55" s="11">
        <v>88.218261999999996</v>
      </c>
      <c r="M55" s="11">
        <v>156.28312600000001</v>
      </c>
      <c r="N55" s="11">
        <v>108.35686099999999</v>
      </c>
      <c r="O55" s="11">
        <v>127.188335</v>
      </c>
      <c r="P55" s="11">
        <v>168.246647</v>
      </c>
      <c r="Q55" s="11">
        <v>186.01532599999999</v>
      </c>
      <c r="R55" s="11">
        <v>210.794186</v>
      </c>
      <c r="S55" s="11">
        <v>254.87869000000001</v>
      </c>
      <c r="T55" s="11">
        <v>244.40096399999999</v>
      </c>
      <c r="U55" s="11">
        <v>240.45883000000001</v>
      </c>
      <c r="V55" s="11">
        <v>333.603613</v>
      </c>
      <c r="W55" s="11">
        <v>433.08495699999997</v>
      </c>
      <c r="X55" s="11">
        <v>301.73348800000002</v>
      </c>
      <c r="Y55" s="11">
        <v>363.062794</v>
      </c>
      <c r="Z55" s="11">
        <v>420.94814300000002</v>
      </c>
      <c r="AA55" s="11">
        <v>524.32976099999996</v>
      </c>
      <c r="AB55" s="11">
        <v>562.21754799999997</v>
      </c>
      <c r="AC55" s="11">
        <v>831.53664500000002</v>
      </c>
      <c r="AD55" s="11">
        <v>871.66614600000003</v>
      </c>
      <c r="AE55" s="11">
        <v>614.32167400000003</v>
      </c>
    </row>
    <row r="56" spans="1:31" ht="13.5" customHeight="1" x14ac:dyDescent="0.15">
      <c r="A56" s="1"/>
      <c r="B56" s="16" t="s">
        <v>80</v>
      </c>
      <c r="C56" s="13">
        <v>0.19203033821479498</v>
      </c>
      <c r="D56" s="14">
        <v>1.5119881989496591</v>
      </c>
      <c r="E56" s="14">
        <v>0.12595980148715899</v>
      </c>
      <c r="F56" s="14">
        <v>0.184180436196514</v>
      </c>
      <c r="G56" s="14">
        <v>3.56061264412737E-2</v>
      </c>
      <c r="H56" s="14">
        <v>3.6961622311709366E-2</v>
      </c>
      <c r="I56" s="14">
        <v>0.22813565010392001</v>
      </c>
      <c r="J56" s="14">
        <v>3.4873986798638422E-2</v>
      </c>
      <c r="K56" s="14">
        <v>0.25929999999999997</v>
      </c>
      <c r="L56" s="14">
        <v>1.1943870000000001</v>
      </c>
      <c r="M56" s="14">
        <v>0.70946299999999995</v>
      </c>
      <c r="N56" s="14">
        <v>0.37060599999999999</v>
      </c>
      <c r="O56" s="14">
        <v>1.0193650000000001</v>
      </c>
      <c r="P56" s="14">
        <v>0.45110800000000001</v>
      </c>
      <c r="Q56" s="14">
        <v>1.9875309999999999</v>
      </c>
      <c r="R56" s="14">
        <v>0.30000100000000002</v>
      </c>
      <c r="S56" s="14">
        <v>0.75054100000000001</v>
      </c>
      <c r="T56" s="14">
        <v>1.396644</v>
      </c>
      <c r="U56" s="14">
        <v>2.3554590000000002</v>
      </c>
      <c r="V56" s="14">
        <v>2.4491540000000001</v>
      </c>
      <c r="W56" s="14">
        <v>5.092975</v>
      </c>
      <c r="X56" s="14">
        <v>2.4652069999999999</v>
      </c>
      <c r="Y56" s="14">
        <v>2.034497</v>
      </c>
      <c r="Z56" s="14">
        <v>1.7226699999999999</v>
      </c>
      <c r="AA56" s="14">
        <v>3.277282</v>
      </c>
      <c r="AB56" s="14">
        <v>2.0223770000000001</v>
      </c>
      <c r="AC56" s="14">
        <v>2.1046749999999999</v>
      </c>
      <c r="AD56" s="14">
        <v>1.527261</v>
      </c>
      <c r="AE56" s="14">
        <v>0.48823699999999998</v>
      </c>
    </row>
    <row r="57" spans="1:31" ht="13.5" customHeight="1" x14ac:dyDescent="0.15">
      <c r="A57" s="1"/>
      <c r="B57" s="16" t="s">
        <v>81</v>
      </c>
      <c r="C57" s="10">
        <v>28.249456864975105</v>
      </c>
      <c r="D57" s="11">
        <v>36.031620755272726</v>
      </c>
      <c r="E57" s="11">
        <v>21.107768860969589</v>
      </c>
      <c r="F57" s="11">
        <v>36.040546410084481</v>
      </c>
      <c r="G57" s="11">
        <v>53.460143256645502</v>
      </c>
      <c r="H57" s="11">
        <v>44.901284008246293</v>
      </c>
      <c r="I57" s="11">
        <v>89.285102337482186</v>
      </c>
      <c r="J57" s="11">
        <v>30.053577248976808</v>
      </c>
      <c r="K57" s="11">
        <v>5.6127000000000002</v>
      </c>
      <c r="L57" s="11">
        <v>36.919558000000002</v>
      </c>
      <c r="M57" s="11">
        <v>13.74235</v>
      </c>
      <c r="N57" s="11">
        <v>7.5431590000000002</v>
      </c>
      <c r="O57" s="11">
        <v>44.251351999999997</v>
      </c>
      <c r="P57" s="11">
        <v>11.654799000000001</v>
      </c>
      <c r="Q57" s="11">
        <v>10.622488000000001</v>
      </c>
      <c r="R57" s="11">
        <v>32.232849999999999</v>
      </c>
      <c r="S57" s="11">
        <v>9.9821580000000001</v>
      </c>
      <c r="T57" s="11">
        <v>17.055793999999999</v>
      </c>
      <c r="U57" s="11">
        <v>21.186910000000001</v>
      </c>
      <c r="V57" s="11">
        <v>10.770168999999999</v>
      </c>
      <c r="W57" s="11">
        <v>20.238267</v>
      </c>
      <c r="X57" s="11">
        <v>50.279229999999998</v>
      </c>
      <c r="Y57" s="11">
        <v>40.365586999999998</v>
      </c>
      <c r="Z57" s="11">
        <v>59.422327000000003</v>
      </c>
      <c r="AA57" s="11">
        <v>53.062696000000003</v>
      </c>
      <c r="AB57" s="11">
        <v>24.518882999999999</v>
      </c>
      <c r="AC57" s="11">
        <v>18.586072999999999</v>
      </c>
      <c r="AD57" s="11">
        <v>23.721626000000001</v>
      </c>
      <c r="AE57" s="11">
        <v>70.824963999999994</v>
      </c>
    </row>
    <row r="58" spans="1:31" ht="13.5" customHeight="1" x14ac:dyDescent="0.15">
      <c r="A58" s="1"/>
      <c r="B58" s="16" t="s">
        <v>82</v>
      </c>
      <c r="C58" s="13">
        <v>0.25068165648308799</v>
      </c>
      <c r="D58" s="14">
        <v>0.52530445685563165</v>
      </c>
      <c r="E58" s="14">
        <v>0.86652343189796777</v>
      </c>
      <c r="F58" s="14">
        <v>1.37760649172071</v>
      </c>
      <c r="G58" s="14">
        <v>2.0823444980827701</v>
      </c>
      <c r="H58" s="14">
        <v>22.018322074115702</v>
      </c>
      <c r="I58" s="14">
        <v>2.6085466133734099</v>
      </c>
      <c r="J58" s="14">
        <v>3.7630406545653399</v>
      </c>
      <c r="K58" s="14">
        <v>6.0103</v>
      </c>
      <c r="L58" s="14">
        <v>14.067119</v>
      </c>
      <c r="M58" s="14">
        <v>12.198876</v>
      </c>
      <c r="N58" s="14">
        <v>9.9988229999999998</v>
      </c>
      <c r="O58" s="14">
        <v>8.6724440000000005</v>
      </c>
      <c r="P58" s="14">
        <v>12.255485999999999</v>
      </c>
      <c r="Q58" s="14">
        <v>9.7286199999999994</v>
      </c>
      <c r="R58" s="14">
        <v>14.509066000000001</v>
      </c>
      <c r="S58" s="14">
        <v>20.889742999999999</v>
      </c>
      <c r="T58" s="14">
        <v>15.923970000000001</v>
      </c>
      <c r="U58" s="14">
        <v>19.464832999999999</v>
      </c>
      <c r="V58" s="14">
        <v>20.841591000000001</v>
      </c>
      <c r="W58" s="14">
        <v>34.208385</v>
      </c>
      <c r="X58" s="14">
        <v>53.312618000000001</v>
      </c>
      <c r="Y58" s="14">
        <v>37.876354999999997</v>
      </c>
      <c r="Z58" s="14">
        <v>51.653615000000002</v>
      </c>
      <c r="AA58" s="14">
        <v>60.441637999999998</v>
      </c>
      <c r="AB58" s="14">
        <v>68.729731000000001</v>
      </c>
      <c r="AC58" s="14">
        <v>80.628050000000002</v>
      </c>
      <c r="AD58" s="14">
        <v>87.072984000000005</v>
      </c>
      <c r="AE58" s="14">
        <v>157.80163899999999</v>
      </c>
    </row>
    <row r="59" spans="1:31" ht="13.5" customHeight="1" x14ac:dyDescent="0.15">
      <c r="A59" s="1"/>
      <c r="B59" s="16" t="s">
        <v>83</v>
      </c>
      <c r="C59" s="10">
        <v>1249.99181284564</v>
      </c>
      <c r="D59" s="11">
        <v>1478.7321950890391</v>
      </c>
      <c r="E59" s="11">
        <v>2462.17115236161</v>
      </c>
      <c r="F59" s="11">
        <v>2277.8092375318197</v>
      </c>
      <c r="G59" s="11">
        <v>2694.9761428465399</v>
      </c>
      <c r="H59" s="11">
        <v>2874.4677475530102</v>
      </c>
      <c r="I59" s="11">
        <v>2541.3300742912393</v>
      </c>
      <c r="J59" s="11">
        <v>2052.5986256343599</v>
      </c>
      <c r="K59" s="11">
        <v>1948.1859999999999</v>
      </c>
      <c r="L59" s="11">
        <v>2186.0490599999998</v>
      </c>
      <c r="M59" s="11">
        <v>2923.3537889999998</v>
      </c>
      <c r="N59" s="11">
        <v>3825.1119950000002</v>
      </c>
      <c r="O59" s="11">
        <v>4361.715185</v>
      </c>
      <c r="P59" s="11">
        <v>5524.8976249999996</v>
      </c>
      <c r="Q59" s="11">
        <v>5713.007329</v>
      </c>
      <c r="R59" s="11">
        <v>7160.0297909999999</v>
      </c>
      <c r="S59" s="11">
        <v>8642.8280840000007</v>
      </c>
      <c r="T59" s="11">
        <v>9468.1071680000005</v>
      </c>
      <c r="U59" s="11">
        <v>9249.4318359999997</v>
      </c>
      <c r="V59" s="11">
        <v>11381.286631000001</v>
      </c>
      <c r="W59" s="11">
        <v>13929.315597999999</v>
      </c>
      <c r="X59" s="11">
        <v>11573.56718</v>
      </c>
      <c r="Y59" s="11">
        <v>13071.706316</v>
      </c>
      <c r="Z59" s="11">
        <v>13934.597534</v>
      </c>
      <c r="AA59" s="11">
        <v>11531.135445</v>
      </c>
      <c r="AB59" s="11">
        <v>12227.305206999999</v>
      </c>
      <c r="AC59" s="11">
        <v>15264.644329999999</v>
      </c>
      <c r="AD59" s="11">
        <v>15490.872307</v>
      </c>
      <c r="AE59" s="11">
        <v>14518.546252</v>
      </c>
    </row>
    <row r="60" spans="1:31" ht="13.5" customHeight="1" x14ac:dyDescent="0.15">
      <c r="A60" s="1"/>
      <c r="B60" s="16" t="s">
        <v>84</v>
      </c>
      <c r="C60" s="13">
        <v>1.17292924170045</v>
      </c>
      <c r="D60" s="14">
        <v>7.0245254859228101</v>
      </c>
      <c r="E60" s="14">
        <v>1.1145222820870699</v>
      </c>
      <c r="F60" s="14">
        <v>1.6394713705363499</v>
      </c>
      <c r="G60" s="14">
        <v>2.2591473328256404</v>
      </c>
      <c r="H60" s="14">
        <v>2.8333200733914903</v>
      </c>
      <c r="I60" s="14">
        <v>1.4857072177131099</v>
      </c>
      <c r="J60" s="14">
        <v>2.0253624088723403</v>
      </c>
      <c r="K60" s="14">
        <v>2.1244000000000001</v>
      </c>
      <c r="L60" s="14">
        <v>1.2874319999999999</v>
      </c>
      <c r="M60" s="14">
        <v>1.523906</v>
      </c>
      <c r="N60" s="14">
        <v>2.5836899999999998</v>
      </c>
      <c r="O60" s="14">
        <v>2.3837440000000001</v>
      </c>
      <c r="P60" s="14">
        <v>2.924642</v>
      </c>
      <c r="Q60" s="14">
        <v>7.4533639999999997</v>
      </c>
      <c r="R60" s="14">
        <v>4.2108489999999996</v>
      </c>
      <c r="S60" s="14">
        <v>4.8560109999999996</v>
      </c>
      <c r="T60" s="14">
        <v>5.6976969999999998</v>
      </c>
      <c r="U60" s="14">
        <v>9.4490440000000007</v>
      </c>
      <c r="V60" s="14">
        <v>4.0496090000000002</v>
      </c>
      <c r="W60" s="14">
        <v>2.795607</v>
      </c>
      <c r="X60" s="14">
        <v>4.1649700000000003</v>
      </c>
      <c r="Y60" s="14">
        <v>5.1819699999999997</v>
      </c>
      <c r="Z60" s="14">
        <v>9.4086820000000007</v>
      </c>
      <c r="AA60" s="14">
        <v>8.0822900000000004</v>
      </c>
      <c r="AB60" s="14">
        <v>19.091505999999999</v>
      </c>
      <c r="AC60" s="14">
        <v>7.5588620000000004</v>
      </c>
      <c r="AD60" s="14">
        <v>7.9965339999999996</v>
      </c>
      <c r="AE60" s="14">
        <v>6.2209750000000001</v>
      </c>
    </row>
    <row r="61" spans="1:31" ht="13.5" customHeight="1" x14ac:dyDescent="0.15">
      <c r="A61" s="1"/>
      <c r="B61" s="16" t="s">
        <v>85</v>
      </c>
      <c r="C61" s="10">
        <v>15.4276011778586</v>
      </c>
      <c r="D61" s="11">
        <v>17.174979289350599</v>
      </c>
      <c r="E61" s="11">
        <v>30.140585220450998</v>
      </c>
      <c r="F61" s="11">
        <v>21.168872176549289</v>
      </c>
      <c r="G61" s="11">
        <v>20.939471841127702</v>
      </c>
      <c r="H61" s="11">
        <v>23.178847409608</v>
      </c>
      <c r="I61" s="11">
        <v>23.395205282911199</v>
      </c>
      <c r="J61" s="11">
        <v>23.317786113942109</v>
      </c>
      <c r="K61" s="11">
        <v>19.1157</v>
      </c>
      <c r="L61" s="11">
        <v>21.87191</v>
      </c>
      <c r="M61" s="11">
        <v>23.187038000000001</v>
      </c>
      <c r="N61" s="11">
        <v>23.772466999999999</v>
      </c>
      <c r="O61" s="11">
        <v>29.615411000000002</v>
      </c>
      <c r="P61" s="11">
        <v>28.927326000000001</v>
      </c>
      <c r="Q61" s="11">
        <v>31.958424999999998</v>
      </c>
      <c r="R61" s="11">
        <v>29.629487000000001</v>
      </c>
      <c r="S61" s="11">
        <v>28.964509</v>
      </c>
      <c r="T61" s="11">
        <v>51.266646000000001</v>
      </c>
      <c r="U61" s="11">
        <v>25.712572999999999</v>
      </c>
      <c r="V61" s="11">
        <v>24.03276</v>
      </c>
      <c r="W61" s="11">
        <v>25.914535999999998</v>
      </c>
      <c r="X61" s="11">
        <v>22.544515000000001</v>
      </c>
      <c r="Y61" s="11">
        <v>35.149420999999997</v>
      </c>
      <c r="Z61" s="11">
        <v>24.416402999999999</v>
      </c>
      <c r="AA61" s="11">
        <v>21.95975</v>
      </c>
      <c r="AB61" s="11">
        <v>23.044129000000002</v>
      </c>
      <c r="AC61" s="11">
        <v>24.657392999999999</v>
      </c>
      <c r="AD61" s="11">
        <v>30.489509000000002</v>
      </c>
      <c r="AE61" s="11">
        <v>33.582070999999999</v>
      </c>
    </row>
    <row r="62" spans="1:31" ht="13.5" customHeight="1" x14ac:dyDescent="0.15">
      <c r="A62" s="1"/>
      <c r="B62" s="16" t="s">
        <v>86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>
        <v>11.540478</v>
      </c>
      <c r="O62" s="14">
        <v>14.662902000000001</v>
      </c>
      <c r="P62" s="14">
        <v>17.834202000000001</v>
      </c>
      <c r="Q62" s="14">
        <v>17.671249</v>
      </c>
      <c r="R62" s="14">
        <v>14.896851</v>
      </c>
      <c r="S62" s="14">
        <v>13.506698</v>
      </c>
      <c r="T62" s="14">
        <v>12.868600000000001</v>
      </c>
      <c r="U62" s="14">
        <v>6.4403350000000001</v>
      </c>
      <c r="V62" s="14">
        <v>6.55335</v>
      </c>
      <c r="W62" s="14">
        <v>8.7911850000000005</v>
      </c>
      <c r="X62" s="14">
        <v>8.4678290000000001</v>
      </c>
      <c r="Y62" s="14">
        <v>9.7844999999999995</v>
      </c>
      <c r="Z62" s="14">
        <v>9.7265289999999993</v>
      </c>
      <c r="AA62" s="14">
        <v>8.5770780000000002</v>
      </c>
      <c r="AB62" s="14">
        <v>9.1905940000000008</v>
      </c>
      <c r="AC62" s="14">
        <v>9.5800879999999999</v>
      </c>
      <c r="AD62" s="14">
        <v>7.6514119999999997</v>
      </c>
      <c r="AE62" s="14">
        <v>9.0002089999999999</v>
      </c>
    </row>
    <row r="63" spans="1:31" ht="13.5" customHeight="1" x14ac:dyDescent="0.15">
      <c r="A63" s="1"/>
      <c r="B63" s="16" t="s">
        <v>87</v>
      </c>
      <c r="C63" s="10">
        <v>448.56648362564101</v>
      </c>
      <c r="D63" s="11">
        <v>483.76360860053421</v>
      </c>
      <c r="E63" s="11">
        <v>528.61935493812302</v>
      </c>
      <c r="F63" s="11">
        <v>707.37507296891022</v>
      </c>
      <c r="G63" s="11">
        <v>1094.8570792338501</v>
      </c>
      <c r="H63" s="11">
        <v>1212.0904098728199</v>
      </c>
      <c r="I63" s="11">
        <v>1060.47814271837</v>
      </c>
      <c r="J63" s="11">
        <v>1080.1925660704101</v>
      </c>
      <c r="K63" s="11">
        <v>820.73429999999996</v>
      </c>
      <c r="L63" s="11">
        <v>927.56315300000006</v>
      </c>
      <c r="M63" s="11">
        <v>924.64055199999996</v>
      </c>
      <c r="N63" s="11">
        <v>981.45798000000002</v>
      </c>
      <c r="O63" s="11">
        <v>1249.4825949999999</v>
      </c>
      <c r="P63" s="11">
        <v>1590.4137619999999</v>
      </c>
      <c r="Q63" s="11">
        <v>2081.589876</v>
      </c>
      <c r="R63" s="11">
        <v>2732.4067810000001</v>
      </c>
      <c r="S63" s="11">
        <v>4127.9315779999997</v>
      </c>
      <c r="T63" s="11">
        <v>4554.9320399999997</v>
      </c>
      <c r="U63" s="11">
        <v>3831.3273810000001</v>
      </c>
      <c r="V63" s="11">
        <v>4488.9946909999999</v>
      </c>
      <c r="W63" s="11">
        <v>5203.7025210000002</v>
      </c>
      <c r="X63" s="11">
        <v>4304.057965</v>
      </c>
      <c r="Y63" s="11">
        <v>3946.3342849999999</v>
      </c>
      <c r="Z63" s="11">
        <v>4022.3888999999999</v>
      </c>
      <c r="AA63" s="11">
        <v>3707.964015</v>
      </c>
      <c r="AB63" s="11">
        <v>3617.00738</v>
      </c>
      <c r="AC63" s="11">
        <v>4047.9406779999999</v>
      </c>
      <c r="AD63" s="11">
        <v>4667.9104029999999</v>
      </c>
      <c r="AE63" s="11">
        <v>4470.4379220000001</v>
      </c>
    </row>
    <row r="64" spans="1:31" ht="13.5" customHeight="1" x14ac:dyDescent="0.15">
      <c r="A64" s="1"/>
      <c r="B64" s="16" t="s">
        <v>88</v>
      </c>
      <c r="C64" s="13">
        <v>415.00243624159924</v>
      </c>
      <c r="D64" s="14">
        <v>436.82180214559889</v>
      </c>
      <c r="E64" s="14">
        <v>470.60975529271104</v>
      </c>
      <c r="F64" s="14">
        <v>641.66473356752829</v>
      </c>
      <c r="G64" s="14">
        <v>748.58627179499695</v>
      </c>
      <c r="H64" s="14">
        <v>1101.08578222137</v>
      </c>
      <c r="I64" s="14">
        <v>936.28065820551399</v>
      </c>
      <c r="J64" s="14">
        <v>274.04621372690821</v>
      </c>
      <c r="K64" s="14">
        <v>280.31169999999997</v>
      </c>
      <c r="L64" s="14">
        <v>421.64837199999999</v>
      </c>
      <c r="M64" s="14">
        <v>473.09363300000001</v>
      </c>
      <c r="N64" s="14">
        <v>464.40801599999998</v>
      </c>
      <c r="O64" s="14">
        <v>455.101114</v>
      </c>
      <c r="P64" s="14">
        <v>610.85669800000005</v>
      </c>
      <c r="Q64" s="14">
        <v>609.98098800000002</v>
      </c>
      <c r="R64" s="14">
        <v>741.70457499999998</v>
      </c>
      <c r="S64" s="14">
        <v>768.14595299999996</v>
      </c>
      <c r="T64" s="14">
        <v>911.53752099999997</v>
      </c>
      <c r="U64" s="14">
        <v>698.23762699999997</v>
      </c>
      <c r="V64" s="14">
        <v>836.64149599999996</v>
      </c>
      <c r="W64" s="14">
        <v>1097.969296</v>
      </c>
      <c r="X64" s="14">
        <v>1576.120682</v>
      </c>
      <c r="Y64" s="14">
        <v>1505.279143</v>
      </c>
      <c r="Z64" s="14">
        <v>1584.304257</v>
      </c>
      <c r="AA64" s="14">
        <v>1224.285578</v>
      </c>
      <c r="AB64" s="14">
        <v>1276.988077</v>
      </c>
      <c r="AC64" s="14">
        <v>1284.773377</v>
      </c>
      <c r="AD64" s="14">
        <v>1425.679189</v>
      </c>
      <c r="AE64" s="14">
        <v>1518.5255090000001</v>
      </c>
    </row>
    <row r="65" spans="1:31" ht="13.5" customHeight="1" x14ac:dyDescent="0.15">
      <c r="A65" s="1"/>
      <c r="B65" s="16" t="s">
        <v>89</v>
      </c>
      <c r="C65" s="10">
        <v>0.30078813815222888</v>
      </c>
      <c r="D65" s="11">
        <v>0.19943354452723799</v>
      </c>
      <c r="E65" s="11">
        <v>0.27984712741765011</v>
      </c>
      <c r="F65" s="11">
        <v>0.14362509218177602</v>
      </c>
      <c r="G65" s="11">
        <v>0.14242450576509499</v>
      </c>
      <c r="H65" s="11">
        <v>9.5732568936027496E-2</v>
      </c>
      <c r="I65" s="11">
        <v>0.21279137707523599</v>
      </c>
      <c r="J65" s="11">
        <v>4.5126743253142899E-2</v>
      </c>
      <c r="K65" s="11">
        <v>1E-3</v>
      </c>
      <c r="L65" s="11">
        <v>3.1840000000000002E-3</v>
      </c>
      <c r="M65" s="11">
        <v>0.37463999999999997</v>
      </c>
      <c r="N65" s="11">
        <v>7.1378999999999998E-2</v>
      </c>
      <c r="O65" s="11">
        <v>0.107277</v>
      </c>
      <c r="P65" s="11"/>
      <c r="Q65" s="11"/>
      <c r="R65" s="11">
        <v>0.29832199999999998</v>
      </c>
      <c r="S65" s="11"/>
      <c r="T65" s="11"/>
      <c r="U65" s="11"/>
      <c r="V65" s="11">
        <v>2.5019999999999999E-3</v>
      </c>
      <c r="W65" s="11">
        <v>1.1481E-2</v>
      </c>
      <c r="X65" s="11"/>
      <c r="Y65" s="11">
        <v>1.7240000000000001E-3</v>
      </c>
      <c r="Z65" s="11">
        <v>3.8739999999999998E-3</v>
      </c>
      <c r="AA65" s="11">
        <v>1.0248999999999999E-2</v>
      </c>
      <c r="AB65" s="11">
        <v>0.31939800000000002</v>
      </c>
      <c r="AC65" s="11">
        <v>3.764E-3</v>
      </c>
      <c r="AD65" s="11">
        <v>0.15890299999999999</v>
      </c>
      <c r="AE65" s="11">
        <v>1.9879999999999998E-2</v>
      </c>
    </row>
    <row r="66" spans="1:31" ht="13.5" customHeight="1" x14ac:dyDescent="0.15">
      <c r="A66" s="1"/>
      <c r="B66" s="16" t="s">
        <v>90</v>
      </c>
      <c r="C66" s="13">
        <v>6.1807776677413475</v>
      </c>
      <c r="D66" s="14">
        <v>0.9443045621698184</v>
      </c>
      <c r="E66" s="14">
        <v>1.74401776615917</v>
      </c>
      <c r="F66" s="14">
        <v>3.0475018617808503</v>
      </c>
      <c r="G66" s="14">
        <v>15.9859229746684</v>
      </c>
      <c r="H66" s="14">
        <v>13.346269563164501</v>
      </c>
      <c r="I66" s="14">
        <v>4.0680121295566698</v>
      </c>
      <c r="J66" s="14">
        <v>0.35500027482787372</v>
      </c>
      <c r="K66" s="14">
        <v>0.77480000000000004</v>
      </c>
      <c r="L66" s="14">
        <v>0.38155600000000001</v>
      </c>
      <c r="M66" s="14">
        <v>1.520726</v>
      </c>
      <c r="N66" s="14">
        <v>1.185684</v>
      </c>
      <c r="O66" s="14">
        <v>1.471244</v>
      </c>
      <c r="P66" s="14">
        <v>1.811966</v>
      </c>
      <c r="Q66" s="14">
        <v>1.3651500000000001</v>
      </c>
      <c r="R66" s="14">
        <v>0.93200700000000003</v>
      </c>
      <c r="S66" s="14">
        <v>1.712515</v>
      </c>
      <c r="T66" s="14">
        <v>5.8182530000000003</v>
      </c>
      <c r="U66" s="14">
        <v>15.923138</v>
      </c>
      <c r="V66" s="14">
        <v>14.900072</v>
      </c>
      <c r="W66" s="14">
        <v>12.756294</v>
      </c>
      <c r="X66" s="14">
        <v>11.349125000000001</v>
      </c>
      <c r="Y66" s="14">
        <v>8.8900609999999993</v>
      </c>
      <c r="Z66" s="14">
        <v>10.640733000000001</v>
      </c>
      <c r="AA66" s="14">
        <v>9.8956769999999992</v>
      </c>
      <c r="AB66" s="14">
        <v>14.666356</v>
      </c>
      <c r="AC66" s="14">
        <v>18.391697000000001</v>
      </c>
      <c r="AD66" s="14">
        <v>10.609552000000001</v>
      </c>
      <c r="AE66" s="14">
        <v>13.396477000000001</v>
      </c>
    </row>
    <row r="67" spans="1:31" ht="13.5" customHeight="1" x14ac:dyDescent="0.15">
      <c r="A67" s="1"/>
      <c r="B67" s="16" t="s">
        <v>91</v>
      </c>
      <c r="C67" s="10">
        <v>317.28276523756</v>
      </c>
      <c r="D67" s="11">
        <v>398.19438332106006</v>
      </c>
      <c r="E67" s="11">
        <v>508.722866107671</v>
      </c>
      <c r="F67" s="11">
        <v>567.3076523223782</v>
      </c>
      <c r="G67" s="11">
        <v>917.64170454323801</v>
      </c>
      <c r="H67" s="11">
        <v>1006.80137788712</v>
      </c>
      <c r="I67" s="11">
        <v>1224.24158962256</v>
      </c>
      <c r="J67" s="11">
        <v>498.89304357057176</v>
      </c>
      <c r="K67" s="11">
        <v>632.96079999999995</v>
      </c>
      <c r="L67" s="11">
        <v>865.26060199999995</v>
      </c>
      <c r="M67" s="11">
        <v>999.87193500000001</v>
      </c>
      <c r="N67" s="11">
        <v>873.14858700000002</v>
      </c>
      <c r="O67" s="11">
        <v>992.45041600000002</v>
      </c>
      <c r="P67" s="11">
        <v>1115.2338569999999</v>
      </c>
      <c r="Q67" s="11">
        <v>970.76183700000001</v>
      </c>
      <c r="R67" s="11">
        <v>927.97567100000003</v>
      </c>
      <c r="S67" s="11">
        <v>995.29174799999998</v>
      </c>
      <c r="T67" s="11">
        <v>1065.23667</v>
      </c>
      <c r="U67" s="11">
        <v>1020.604741</v>
      </c>
      <c r="V67" s="11">
        <v>1077.632157</v>
      </c>
      <c r="W67" s="11">
        <v>1171.3133479999999</v>
      </c>
      <c r="X67" s="11">
        <v>1315.1521720000001</v>
      </c>
      <c r="Y67" s="11">
        <v>1414.986292</v>
      </c>
      <c r="Z67" s="11">
        <v>1557.268558</v>
      </c>
      <c r="AA67" s="11">
        <v>1057.560714</v>
      </c>
      <c r="AB67" s="11">
        <v>1170.8584699999999</v>
      </c>
      <c r="AC67" s="11">
        <v>1420.4562089999999</v>
      </c>
      <c r="AD67" s="11">
        <v>1390.0146420000001</v>
      </c>
      <c r="AE67" s="11">
        <v>1420.047037</v>
      </c>
    </row>
    <row r="68" spans="1:31" ht="13.5" customHeight="1" x14ac:dyDescent="0.15">
      <c r="A68" s="1"/>
      <c r="B68" s="16" t="s">
        <v>92</v>
      </c>
      <c r="C68" s="13">
        <v>11.166339666708799</v>
      </c>
      <c r="D68" s="14">
        <v>1.5842937184172001</v>
      </c>
      <c r="E68" s="14">
        <v>1.0054971953706804</v>
      </c>
      <c r="F68" s="14">
        <v>1.4653405251476002</v>
      </c>
      <c r="G68" s="14">
        <v>2.43595016756852</v>
      </c>
      <c r="H68" s="14">
        <v>3.1911332641597898</v>
      </c>
      <c r="I68" s="14">
        <v>5.1919578961477821</v>
      </c>
      <c r="J68" s="14">
        <v>5.653337735581264</v>
      </c>
      <c r="K68" s="14">
        <v>6.2737999999999996</v>
      </c>
      <c r="L68" s="14">
        <v>7.500305</v>
      </c>
      <c r="M68" s="14">
        <v>5.3091410000000003</v>
      </c>
      <c r="N68" s="14">
        <v>5.5166430000000002</v>
      </c>
      <c r="O68" s="14">
        <v>6.9840710000000001</v>
      </c>
      <c r="P68" s="14">
        <v>13.645783</v>
      </c>
      <c r="Q68" s="14">
        <v>12.510522999999999</v>
      </c>
      <c r="R68" s="14">
        <v>13.514305</v>
      </c>
      <c r="S68" s="14">
        <v>21.760199</v>
      </c>
      <c r="T68" s="14">
        <v>18.401567</v>
      </c>
      <c r="U68" s="14">
        <v>11.841901</v>
      </c>
      <c r="V68" s="14">
        <v>16.957338</v>
      </c>
      <c r="W68" s="14">
        <v>27.493974999999999</v>
      </c>
      <c r="X68" s="14">
        <v>16.29006</v>
      </c>
      <c r="Y68" s="14">
        <v>29.051079999999999</v>
      </c>
      <c r="Z68" s="14">
        <v>30.602252</v>
      </c>
      <c r="AA68" s="14">
        <v>25.953368000000001</v>
      </c>
      <c r="AB68" s="14">
        <v>31.512263999999998</v>
      </c>
      <c r="AC68" s="14">
        <v>36.875374999999998</v>
      </c>
      <c r="AD68" s="14">
        <v>49.118527999999998</v>
      </c>
      <c r="AE68" s="14">
        <v>44.009380999999998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>
        <v>0.49042400000000003</v>
      </c>
      <c r="M69" s="11">
        <v>10.35474</v>
      </c>
      <c r="N69" s="11">
        <v>3.2857690000000002</v>
      </c>
      <c r="O69" s="11">
        <v>39.705539000000002</v>
      </c>
      <c r="P69" s="11">
        <v>72.413757000000004</v>
      </c>
      <c r="Q69" s="11">
        <v>62.273471999999998</v>
      </c>
      <c r="R69" s="11">
        <v>27.011465000000001</v>
      </c>
      <c r="S69" s="11">
        <v>171.80784600000001</v>
      </c>
      <c r="T69" s="11">
        <v>260.25663300000002</v>
      </c>
      <c r="U69" s="11">
        <v>124.444962</v>
      </c>
      <c r="V69" s="11">
        <v>54.102957000000004</v>
      </c>
      <c r="W69" s="11">
        <v>53.222479999999997</v>
      </c>
      <c r="X69" s="11">
        <v>0.50090400000000002</v>
      </c>
      <c r="Y69" s="11">
        <v>94.465832000000006</v>
      </c>
      <c r="Z69" s="11">
        <v>56.548806999999996</v>
      </c>
      <c r="AA69" s="11">
        <v>32.095179999999999</v>
      </c>
      <c r="AB69" s="11">
        <v>436.77384899999998</v>
      </c>
      <c r="AC69" s="11">
        <v>35.275725000000001</v>
      </c>
      <c r="AD69" s="11">
        <v>38.611235999999998</v>
      </c>
      <c r="AE69" s="11">
        <v>66.875118999999998</v>
      </c>
    </row>
    <row r="70" spans="1:31" ht="13.5" customHeight="1" x14ac:dyDescent="0.1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>
        <v>0.19342500000000001</v>
      </c>
      <c r="M70" s="14">
        <v>0.33068700000000001</v>
      </c>
      <c r="N70" s="14">
        <v>0.107391</v>
      </c>
      <c r="O70" s="14">
        <v>0.17430699999999999</v>
      </c>
      <c r="P70" s="14">
        <v>2.7609000000000002E-2</v>
      </c>
      <c r="Q70" s="14">
        <v>0.145983</v>
      </c>
      <c r="R70" s="14">
        <v>1.8970000000000001E-2</v>
      </c>
      <c r="S70" s="14">
        <v>1.1715E-2</v>
      </c>
      <c r="T70" s="14">
        <v>8.1656000000000006E-2</v>
      </c>
      <c r="U70" s="14">
        <v>2.6329999999999999E-3</v>
      </c>
      <c r="V70" s="14">
        <v>1.0851E-2</v>
      </c>
      <c r="W70" s="14">
        <v>0.18800600000000001</v>
      </c>
      <c r="X70" s="14">
        <v>1.5876999999999999E-2</v>
      </c>
      <c r="Y70" s="14">
        <v>8.8108000000000006E-2</v>
      </c>
      <c r="Z70" s="14">
        <v>6.404E-3</v>
      </c>
      <c r="AA70" s="14">
        <v>1.8381000000000002E-2</v>
      </c>
      <c r="AB70" s="14">
        <v>1.8308000000000001E-2</v>
      </c>
      <c r="AC70" s="14">
        <v>3.8639999999999998E-3</v>
      </c>
      <c r="AD70" s="14">
        <v>1.7857000000000001E-2</v>
      </c>
      <c r="AE70" s="14">
        <v>1.5701E-2</v>
      </c>
    </row>
    <row r="71" spans="1:31" ht="13.5" customHeight="1" x14ac:dyDescent="0.15">
      <c r="A71" s="1"/>
      <c r="B71" s="16" t="s">
        <v>95</v>
      </c>
      <c r="C71" s="10">
        <v>3.6557786430777601</v>
      </c>
      <c r="D71" s="11">
        <v>1.9924022715792999</v>
      </c>
      <c r="E71" s="11">
        <v>2.1444244371511298</v>
      </c>
      <c r="F71" s="11">
        <v>3.1060542822279387</v>
      </c>
      <c r="G71" s="11">
        <v>8.9138095849533485</v>
      </c>
      <c r="H71" s="11">
        <v>26.651596671135103</v>
      </c>
      <c r="I71" s="11">
        <v>16.231612920470699</v>
      </c>
      <c r="J71" s="11">
        <v>3.7952948888790901</v>
      </c>
      <c r="K71" s="11">
        <v>4.0441000000000003</v>
      </c>
      <c r="L71" s="11">
        <v>1.9956179999999999</v>
      </c>
      <c r="M71" s="11">
        <v>5.013363</v>
      </c>
      <c r="N71" s="11">
        <v>3.3345739999999999</v>
      </c>
      <c r="O71" s="11">
        <v>4.1331230000000003</v>
      </c>
      <c r="P71" s="11">
        <v>10.282075000000001</v>
      </c>
      <c r="Q71" s="11">
        <v>6.0389410000000003</v>
      </c>
      <c r="R71" s="11">
        <v>7.9244640000000004</v>
      </c>
      <c r="S71" s="11">
        <v>22.810064000000001</v>
      </c>
      <c r="T71" s="11">
        <v>30.028231000000002</v>
      </c>
      <c r="U71" s="11">
        <v>13.38829</v>
      </c>
      <c r="V71" s="11">
        <v>18.990465</v>
      </c>
      <c r="W71" s="11">
        <v>34.608949000000003</v>
      </c>
      <c r="X71" s="11">
        <v>41.139060000000001</v>
      </c>
      <c r="Y71" s="11">
        <v>49.619672999999999</v>
      </c>
      <c r="Z71" s="11">
        <v>47.147781999999999</v>
      </c>
      <c r="AA71" s="11">
        <v>28.626783</v>
      </c>
      <c r="AB71" s="11">
        <v>34.021822999999998</v>
      </c>
      <c r="AC71" s="11">
        <v>46.531018000000003</v>
      </c>
      <c r="AD71" s="11">
        <v>39.609703000000003</v>
      </c>
      <c r="AE71" s="11">
        <v>54.213484999999999</v>
      </c>
    </row>
    <row r="72" spans="1:31" ht="13.5" customHeight="1" x14ac:dyDescent="0.15">
      <c r="A72" s="1"/>
      <c r="B72" s="16" t="s">
        <v>96</v>
      </c>
      <c r="C72" s="13">
        <v>1.87728783580782</v>
      </c>
      <c r="D72" s="14">
        <v>0.52159406256727203</v>
      </c>
      <c r="E72" s="14">
        <v>6.78317536508104</v>
      </c>
      <c r="F72" s="14">
        <v>2.58495910068021</v>
      </c>
      <c r="G72" s="14">
        <v>8.6289605734231607</v>
      </c>
      <c r="H72" s="14">
        <v>32.089376944361213</v>
      </c>
      <c r="I72" s="14">
        <v>44.371234414258723</v>
      </c>
      <c r="J72" s="14">
        <v>18.712506661762387</v>
      </c>
      <c r="K72" s="14">
        <v>20.8596</v>
      </c>
      <c r="L72" s="14">
        <v>12.532329000000001</v>
      </c>
      <c r="M72" s="14">
        <v>10.777022000000001</v>
      </c>
      <c r="N72" s="14">
        <v>3.378851</v>
      </c>
      <c r="O72" s="14">
        <v>5.4612569999999998</v>
      </c>
      <c r="P72" s="14">
        <v>11.092435999999999</v>
      </c>
      <c r="Q72" s="14">
        <v>5.287738</v>
      </c>
      <c r="R72" s="14">
        <v>17.025334000000001</v>
      </c>
      <c r="S72" s="14">
        <v>95.666623000000001</v>
      </c>
      <c r="T72" s="14">
        <v>5.9881570000000002</v>
      </c>
      <c r="U72" s="14">
        <v>9.4753910000000001</v>
      </c>
      <c r="V72" s="14">
        <v>21.143453999999998</v>
      </c>
      <c r="W72" s="14">
        <v>19.520023999999999</v>
      </c>
      <c r="X72" s="14">
        <v>30.484573999999999</v>
      </c>
      <c r="Y72" s="14">
        <v>73.828269000000006</v>
      </c>
      <c r="Z72" s="14">
        <v>154.403594</v>
      </c>
      <c r="AA72" s="14">
        <v>77.844089999999994</v>
      </c>
      <c r="AB72" s="14">
        <v>101.22104299999999</v>
      </c>
      <c r="AC72" s="14">
        <v>99.773302999999999</v>
      </c>
      <c r="AD72" s="14">
        <v>116.204234</v>
      </c>
      <c r="AE72" s="14">
        <v>90.510319999999993</v>
      </c>
    </row>
    <row r="73" spans="1:31" ht="13.5" customHeight="1" x14ac:dyDescent="0.15">
      <c r="A73" s="1"/>
      <c r="B73" s="16" t="s">
        <v>97</v>
      </c>
      <c r="C73" s="10">
        <v>2.98858847222392E-2</v>
      </c>
      <c r="D73" s="11">
        <v>6.9921402153510143E-2</v>
      </c>
      <c r="E73" s="11">
        <v>5.5710621284483404E-2</v>
      </c>
      <c r="F73" s="11">
        <v>2.6985705280361399E-2</v>
      </c>
      <c r="G73" s="11">
        <v>5.5250885857148907E-2</v>
      </c>
      <c r="H73" s="11">
        <v>8.9420049661340702E-3</v>
      </c>
      <c r="I73" s="11">
        <v>1.23633797162151E-2</v>
      </c>
      <c r="J73" s="11"/>
      <c r="K73" s="11">
        <v>1.6999999999999999E-3</v>
      </c>
      <c r="L73" s="11">
        <v>1.0035000000000001E-2</v>
      </c>
      <c r="M73" s="11"/>
      <c r="N73" s="11">
        <v>0.12623799999999999</v>
      </c>
      <c r="O73" s="11">
        <v>1.2624E-2</v>
      </c>
      <c r="P73" s="11"/>
      <c r="Q73" s="11">
        <v>4.9810000000000002E-3</v>
      </c>
      <c r="R73" s="11">
        <v>2.5230000000000001E-3</v>
      </c>
      <c r="S73" s="11">
        <v>9.2960000000000004E-3</v>
      </c>
      <c r="T73" s="11"/>
      <c r="U73" s="11">
        <v>1.9526000000000002E-2</v>
      </c>
      <c r="V73" s="11">
        <v>4.7967999999999997E-2</v>
      </c>
      <c r="W73" s="11">
        <v>2.6662999999999999E-2</v>
      </c>
      <c r="X73" s="11"/>
      <c r="Y73" s="11">
        <v>6.9282999999999997E-2</v>
      </c>
      <c r="Z73" s="11"/>
      <c r="AA73" s="11">
        <v>1.7406000000000001E-2</v>
      </c>
      <c r="AB73" s="11">
        <v>9.7272999999999998E-2</v>
      </c>
      <c r="AC73" s="11">
        <v>4.2180000000000004E-3</v>
      </c>
      <c r="AD73" s="11"/>
      <c r="AE73" s="11">
        <v>1.6620000000000001E-3</v>
      </c>
    </row>
    <row r="74" spans="1:31" ht="13.5" customHeight="1" x14ac:dyDescent="0.15">
      <c r="A74" s="1"/>
      <c r="B74" s="16" t="s">
        <v>98</v>
      </c>
      <c r="C74" s="13">
        <v>1.4061019852224099</v>
      </c>
      <c r="D74" s="14">
        <v>1.9738642692757902</v>
      </c>
      <c r="E74" s="14">
        <v>2.37998916568757</v>
      </c>
      <c r="F74" s="14">
        <v>3.8846501806865987</v>
      </c>
      <c r="G74" s="14">
        <v>2.9927563172622298</v>
      </c>
      <c r="H74" s="14">
        <v>4.7540651022213867</v>
      </c>
      <c r="I74" s="14">
        <v>20.5078652340929</v>
      </c>
      <c r="J74" s="14">
        <v>11.919257933181802</v>
      </c>
      <c r="K74" s="14">
        <v>6.7720000000000002</v>
      </c>
      <c r="L74" s="14">
        <v>10.920210000000001</v>
      </c>
      <c r="M74" s="14">
        <v>4.7828350000000004</v>
      </c>
      <c r="N74" s="14">
        <v>2.9173550000000001</v>
      </c>
      <c r="O74" s="14">
        <v>6.8165370000000003</v>
      </c>
      <c r="P74" s="14">
        <v>4.1771989999999999</v>
      </c>
      <c r="Q74" s="14">
        <v>3.8638710000000001</v>
      </c>
      <c r="R74" s="14">
        <v>4.3892610000000003</v>
      </c>
      <c r="S74" s="14">
        <v>6.2010149999999999</v>
      </c>
      <c r="T74" s="14">
        <v>7.4344140000000003</v>
      </c>
      <c r="U74" s="14">
        <v>7.061833</v>
      </c>
      <c r="V74" s="14">
        <v>8.0251830000000002</v>
      </c>
      <c r="W74" s="14">
        <v>9.6464990000000004</v>
      </c>
      <c r="X74" s="14">
        <v>10.691373</v>
      </c>
      <c r="Y74" s="14">
        <v>14.874485</v>
      </c>
      <c r="Z74" s="14">
        <v>19.045058999999998</v>
      </c>
      <c r="AA74" s="14">
        <v>15.572020999999999</v>
      </c>
      <c r="AB74" s="14">
        <v>17.599</v>
      </c>
      <c r="AC74" s="14">
        <v>15.544924</v>
      </c>
      <c r="AD74" s="14">
        <v>44.351633999999997</v>
      </c>
      <c r="AE74" s="14">
        <v>35.707729</v>
      </c>
    </row>
    <row r="75" spans="1:31" ht="13.5" customHeight="1" x14ac:dyDescent="0.15">
      <c r="A75" s="1"/>
      <c r="B75" s="16" t="s">
        <v>99</v>
      </c>
      <c r="C75" s="10">
        <v>16.704783549448198</v>
      </c>
      <c r="D75" s="11">
        <v>15.3792603284412</v>
      </c>
      <c r="E75" s="11">
        <v>16.6025314817877</v>
      </c>
      <c r="F75" s="11">
        <v>16.231945037044699</v>
      </c>
      <c r="G75" s="11">
        <v>17.873047676055901</v>
      </c>
      <c r="H75" s="11">
        <v>21.793303553775999</v>
      </c>
      <c r="I75" s="11">
        <v>20.066279802156501</v>
      </c>
      <c r="J75" s="11">
        <v>20.440307635297</v>
      </c>
      <c r="K75" s="11">
        <v>16.311599999999999</v>
      </c>
      <c r="L75" s="11">
        <v>17.818605999999999</v>
      </c>
      <c r="M75" s="11">
        <v>16.888020000000001</v>
      </c>
      <c r="N75" s="11">
        <v>17.738956000000002</v>
      </c>
      <c r="O75" s="11">
        <v>39.936681</v>
      </c>
      <c r="P75" s="11">
        <v>29.500757</v>
      </c>
      <c r="Q75" s="11">
        <v>32.375737000000001</v>
      </c>
      <c r="R75" s="11">
        <v>41.885007999999999</v>
      </c>
      <c r="S75" s="11">
        <v>55.020428000000003</v>
      </c>
      <c r="T75" s="11">
        <v>85.570333000000005</v>
      </c>
      <c r="U75" s="11">
        <v>50.13288</v>
      </c>
      <c r="V75" s="11">
        <v>77.281154999999998</v>
      </c>
      <c r="W75" s="11">
        <v>55.859968000000002</v>
      </c>
      <c r="X75" s="11">
        <v>55.869512999999998</v>
      </c>
      <c r="Y75" s="11">
        <v>52.586275999999998</v>
      </c>
      <c r="Z75" s="11">
        <v>49.268138</v>
      </c>
      <c r="AA75" s="11">
        <v>37.546343</v>
      </c>
      <c r="AB75" s="11">
        <v>43.609636000000002</v>
      </c>
      <c r="AC75" s="11">
        <v>38.081817999999998</v>
      </c>
      <c r="AD75" s="11">
        <v>53.368585000000003</v>
      </c>
      <c r="AE75" s="11">
        <v>54.479913000000003</v>
      </c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>
        <v>0.106055</v>
      </c>
      <c r="N76" s="14">
        <v>4.4330000000000003E-3</v>
      </c>
      <c r="O76" s="14"/>
      <c r="P76" s="14"/>
      <c r="Q76" s="14"/>
      <c r="R76" s="14">
        <v>2.3005000000000001E-2</v>
      </c>
      <c r="S76" s="14">
        <v>3.5699999999999998E-3</v>
      </c>
      <c r="T76" s="14"/>
      <c r="U76" s="14"/>
      <c r="V76" s="14"/>
      <c r="W76" s="14">
        <v>3.9756E-2</v>
      </c>
      <c r="X76" s="14">
        <v>6.2969999999999996E-3</v>
      </c>
      <c r="Y76" s="14">
        <v>6.7556000000000005E-2</v>
      </c>
      <c r="Z76" s="14">
        <v>0.77464100000000002</v>
      </c>
      <c r="AA76" s="14">
        <v>9.4837000000000005E-2</v>
      </c>
      <c r="AB76" s="14">
        <v>0.12071900000000001</v>
      </c>
      <c r="AC76" s="14">
        <v>0.14138600000000001</v>
      </c>
      <c r="AD76" s="14">
        <v>0.435668</v>
      </c>
      <c r="AE76" s="14">
        <v>0.16081699999999999</v>
      </c>
    </row>
    <row r="77" spans="1:31" ht="13.5" customHeight="1" x14ac:dyDescent="0.15">
      <c r="A77" s="1"/>
      <c r="B77" s="16" t="s">
        <v>101</v>
      </c>
      <c r="C77" s="10">
        <v>2.5873433882526902</v>
      </c>
      <c r="D77" s="11">
        <v>2.8755219869511901</v>
      </c>
      <c r="E77" s="11">
        <v>2.6365175277073498</v>
      </c>
      <c r="F77" s="11">
        <v>3.1585072593483901</v>
      </c>
      <c r="G77" s="11">
        <v>3.1726286456638402</v>
      </c>
      <c r="H77" s="11">
        <v>3.63296110084138</v>
      </c>
      <c r="I77" s="11">
        <v>4.030457170557451</v>
      </c>
      <c r="J77" s="11">
        <v>4.7672544083052539</v>
      </c>
      <c r="K77" s="11">
        <v>1.3726</v>
      </c>
      <c r="L77" s="11">
        <v>2.7153610000000001</v>
      </c>
      <c r="M77" s="11">
        <v>1.146366</v>
      </c>
      <c r="N77" s="11">
        <v>1.8716790000000001</v>
      </c>
      <c r="O77" s="11">
        <v>1.3543190000000001</v>
      </c>
      <c r="P77" s="11">
        <v>1.511838</v>
      </c>
      <c r="Q77" s="11">
        <v>1.6445559999999999</v>
      </c>
      <c r="R77" s="11">
        <v>1.6422460000000001</v>
      </c>
      <c r="S77" s="11">
        <v>2.683592</v>
      </c>
      <c r="T77" s="11">
        <v>5.2978990000000001</v>
      </c>
      <c r="U77" s="11">
        <v>6.5134429999999996</v>
      </c>
      <c r="V77" s="11">
        <v>21.968404</v>
      </c>
      <c r="W77" s="11">
        <v>120.183955</v>
      </c>
      <c r="X77" s="11">
        <v>297.03677599999997</v>
      </c>
      <c r="Y77" s="11">
        <v>45.823003</v>
      </c>
      <c r="Z77" s="11">
        <v>18.082754999999999</v>
      </c>
      <c r="AA77" s="11">
        <v>13.711228</v>
      </c>
      <c r="AB77" s="11">
        <v>22.251608999999998</v>
      </c>
      <c r="AC77" s="11">
        <v>23.764776999999999</v>
      </c>
      <c r="AD77" s="11">
        <v>29.415915999999999</v>
      </c>
      <c r="AE77" s="11">
        <v>58.209575999999998</v>
      </c>
    </row>
    <row r="78" spans="1:31" ht="13.5" customHeight="1" x14ac:dyDescent="0.15">
      <c r="A78" s="1"/>
      <c r="B78" s="16" t="s">
        <v>102</v>
      </c>
      <c r="C78" s="13">
        <v>115.91735989837299</v>
      </c>
      <c r="D78" s="14">
        <v>178.264067086929</v>
      </c>
      <c r="E78" s="14">
        <v>199.87554585183298</v>
      </c>
      <c r="F78" s="14">
        <v>220.80287402633601</v>
      </c>
      <c r="G78" s="14">
        <v>281.91703118737001</v>
      </c>
      <c r="H78" s="14">
        <v>406.16073308414104</v>
      </c>
      <c r="I78" s="14">
        <v>399.372718080391</v>
      </c>
      <c r="J78" s="14">
        <v>243.43695538635998</v>
      </c>
      <c r="K78" s="14">
        <v>246.62559999999999</v>
      </c>
      <c r="L78" s="14">
        <v>272.21061700000001</v>
      </c>
      <c r="M78" s="14">
        <v>226.04783</v>
      </c>
      <c r="N78" s="14">
        <v>249.26134300000001</v>
      </c>
      <c r="O78" s="14">
        <v>271.608339</v>
      </c>
      <c r="P78" s="14">
        <v>313.863541</v>
      </c>
      <c r="Q78" s="14">
        <v>283.28958299999999</v>
      </c>
      <c r="R78" s="14">
        <v>267.02238599999998</v>
      </c>
      <c r="S78" s="14">
        <v>321.123222</v>
      </c>
      <c r="T78" s="14">
        <v>395.16756299999997</v>
      </c>
      <c r="U78" s="14">
        <v>310.04300899999998</v>
      </c>
      <c r="V78" s="14">
        <v>339.26989800000001</v>
      </c>
      <c r="W78" s="14">
        <v>475.050253</v>
      </c>
      <c r="X78" s="14">
        <v>480.35466400000001</v>
      </c>
      <c r="Y78" s="14">
        <v>561.72454500000003</v>
      </c>
      <c r="Z78" s="14">
        <v>580.73685799999998</v>
      </c>
      <c r="AA78" s="14">
        <v>603.53876100000002</v>
      </c>
      <c r="AB78" s="14">
        <v>676.82764499999996</v>
      </c>
      <c r="AC78" s="14">
        <v>756.04670299999998</v>
      </c>
      <c r="AD78" s="14">
        <v>780.56036700000004</v>
      </c>
      <c r="AE78" s="14">
        <v>888.61946699999999</v>
      </c>
    </row>
    <row r="79" spans="1:31" ht="13.5" customHeight="1" x14ac:dyDescent="0.15">
      <c r="A79" s="1"/>
      <c r="B79" s="16" t="s">
        <v>103</v>
      </c>
      <c r="C79" s="10">
        <v>0.43620176381956099</v>
      </c>
      <c r="D79" s="11">
        <v>1.1613238532627901</v>
      </c>
      <c r="E79" s="11">
        <v>0.18574226625941101</v>
      </c>
      <c r="F79" s="11">
        <v>2.9143400600318097E-2</v>
      </c>
      <c r="G79" s="11">
        <v>1.35057720984142E-2</v>
      </c>
      <c r="H79" s="11">
        <v>0.11198599113219501</v>
      </c>
      <c r="I79" s="11">
        <v>0.470204443923322</v>
      </c>
      <c r="J79" s="11">
        <v>0.43212075585780396</v>
      </c>
      <c r="K79" s="11">
        <v>7.3999999999999996E-2</v>
      </c>
      <c r="L79" s="11">
        <v>0.124796</v>
      </c>
      <c r="M79" s="11">
        <v>1.238793</v>
      </c>
      <c r="N79" s="11">
        <v>0.76843099999999998</v>
      </c>
      <c r="O79" s="11">
        <v>0.159833</v>
      </c>
      <c r="P79" s="11">
        <v>0.17577499999999999</v>
      </c>
      <c r="Q79" s="11">
        <v>0.33922000000000002</v>
      </c>
      <c r="R79" s="11">
        <v>0.20053299999999999</v>
      </c>
      <c r="S79" s="11">
        <v>1.2763629999999999</v>
      </c>
      <c r="T79" s="11">
        <v>3.51892</v>
      </c>
      <c r="U79" s="11">
        <v>0.282582</v>
      </c>
      <c r="V79" s="11">
        <v>0.976742</v>
      </c>
      <c r="W79" s="11">
        <v>0.45314100000000002</v>
      </c>
      <c r="X79" s="11">
        <v>0.201103</v>
      </c>
      <c r="Y79" s="11">
        <v>0.52319899999999997</v>
      </c>
      <c r="Z79" s="11">
        <v>0.64895400000000003</v>
      </c>
      <c r="AA79" s="11">
        <v>0.26056699999999999</v>
      </c>
      <c r="AB79" s="11">
        <v>0.73680199999999996</v>
      </c>
      <c r="AC79" s="11">
        <v>1.174804</v>
      </c>
      <c r="AD79" s="11">
        <v>0.83191999999999999</v>
      </c>
      <c r="AE79" s="11">
        <v>0.29098400000000002</v>
      </c>
    </row>
    <row r="80" spans="1:31" ht="13.5" customHeight="1" x14ac:dyDescent="0.15">
      <c r="A80" s="1"/>
      <c r="B80" s="16" t="s">
        <v>104</v>
      </c>
      <c r="C80" s="13">
        <v>0.49211423930477699</v>
      </c>
      <c r="D80" s="14">
        <v>0.493013839972474</v>
      </c>
      <c r="E80" s="14">
        <v>0.27901606133750795</v>
      </c>
      <c r="F80" s="14">
        <v>0.13942915532987202</v>
      </c>
      <c r="G80" s="14">
        <v>0.14426620196033302</v>
      </c>
      <c r="H80" s="14">
        <v>0.56651639308803603</v>
      </c>
      <c r="I80" s="14">
        <v>8.0033047252463713E-2</v>
      </c>
      <c r="J80" s="14">
        <v>0.20395574213571799</v>
      </c>
      <c r="K80" s="14">
        <v>7.2999999999999995E-2</v>
      </c>
      <c r="L80" s="14">
        <v>7.7992000000000006E-2</v>
      </c>
      <c r="M80" s="14">
        <v>1.8929999999999999E-2</v>
      </c>
      <c r="N80" s="14">
        <v>6.4103999999999994E-2</v>
      </c>
      <c r="O80" s="14">
        <v>0.94602699999999995</v>
      </c>
      <c r="P80" s="14">
        <v>1.043053</v>
      </c>
      <c r="Q80" s="14">
        <v>0.98467899999999997</v>
      </c>
      <c r="R80" s="14">
        <v>2.5781909999999999</v>
      </c>
      <c r="S80" s="14">
        <v>0.21205299999999999</v>
      </c>
      <c r="T80" s="14">
        <v>0.35333599999999998</v>
      </c>
      <c r="U80" s="14">
        <v>0.247196</v>
      </c>
      <c r="V80" s="14">
        <v>0.51914800000000005</v>
      </c>
      <c r="W80" s="14">
        <v>0.34268599999999999</v>
      </c>
      <c r="X80" s="14">
        <v>0.58277299999999999</v>
      </c>
      <c r="Y80" s="14">
        <v>0.50635399999999997</v>
      </c>
      <c r="Z80" s="14">
        <v>0.29095900000000002</v>
      </c>
      <c r="AA80" s="14">
        <v>0.182447</v>
      </c>
      <c r="AB80" s="14">
        <v>0.21321100000000001</v>
      </c>
      <c r="AC80" s="14">
        <v>0.18554399999999999</v>
      </c>
      <c r="AD80" s="14">
        <v>0.17893999999999999</v>
      </c>
      <c r="AE80" s="14">
        <v>0.35044199999999998</v>
      </c>
    </row>
    <row r="81" spans="1:31" ht="13.5" customHeight="1" x14ac:dyDescent="0.15">
      <c r="A81" s="1"/>
      <c r="B81" s="16" t="s">
        <v>105</v>
      </c>
      <c r="C81" s="10">
        <v>15.6872066044438</v>
      </c>
      <c r="D81" s="11">
        <v>25.0274915174959</v>
      </c>
      <c r="E81" s="11">
        <v>40.84376793212639</v>
      </c>
      <c r="F81" s="11">
        <v>57.990533788629165</v>
      </c>
      <c r="G81" s="11">
        <v>64.711679212088001</v>
      </c>
      <c r="H81" s="11">
        <v>89.474470758329034</v>
      </c>
      <c r="I81" s="11">
        <v>91.112994459791452</v>
      </c>
      <c r="J81" s="11">
        <v>84.782509805076188</v>
      </c>
      <c r="K81" s="11">
        <v>73.457599999999999</v>
      </c>
      <c r="L81" s="11">
        <v>68.198885000000004</v>
      </c>
      <c r="M81" s="11">
        <v>71.207521</v>
      </c>
      <c r="N81" s="11">
        <v>93.358463</v>
      </c>
      <c r="O81" s="11">
        <v>130.07455200000001</v>
      </c>
      <c r="P81" s="11">
        <v>153.07552999999999</v>
      </c>
      <c r="Q81" s="11">
        <v>154.56340900000001</v>
      </c>
      <c r="R81" s="11">
        <v>187.82731200000001</v>
      </c>
      <c r="S81" s="11">
        <v>203.14578</v>
      </c>
      <c r="T81" s="11">
        <v>238.78862599999999</v>
      </c>
      <c r="U81" s="11">
        <v>190.607809</v>
      </c>
      <c r="V81" s="11">
        <v>210.64352</v>
      </c>
      <c r="W81" s="11">
        <v>306.619553</v>
      </c>
      <c r="X81" s="11">
        <v>264.68569100000002</v>
      </c>
      <c r="Y81" s="11">
        <v>274.20567199999999</v>
      </c>
      <c r="Z81" s="11">
        <v>290.52070500000002</v>
      </c>
      <c r="AA81" s="11">
        <v>206.12406899999999</v>
      </c>
      <c r="AB81" s="11">
        <v>260.22413</v>
      </c>
      <c r="AC81" s="11">
        <v>290.42100799999997</v>
      </c>
      <c r="AD81" s="11">
        <v>297.91333100000003</v>
      </c>
      <c r="AE81" s="11">
        <v>290.78580099999999</v>
      </c>
    </row>
    <row r="82" spans="1:31" ht="13.5" customHeight="1" x14ac:dyDescent="0.15">
      <c r="A82" s="1"/>
      <c r="B82" s="16" t="s">
        <v>106</v>
      </c>
      <c r="C82" s="13">
        <v>470.25855661703804</v>
      </c>
      <c r="D82" s="14">
        <v>548.40594005502737</v>
      </c>
      <c r="E82" s="14">
        <v>730.24531283966405</v>
      </c>
      <c r="F82" s="14">
        <v>754.80813662034973</v>
      </c>
      <c r="G82" s="14">
        <v>1163.3890502535901</v>
      </c>
      <c r="H82" s="14">
        <v>1290.54259168258</v>
      </c>
      <c r="I82" s="14">
        <v>771.86708367531946</v>
      </c>
      <c r="J82" s="14">
        <v>387.48097220454179</v>
      </c>
      <c r="K82" s="14">
        <v>363.69740000000002</v>
      </c>
      <c r="L82" s="14">
        <v>501.18750699999998</v>
      </c>
      <c r="M82" s="14">
        <v>585.12095699999998</v>
      </c>
      <c r="N82" s="14">
        <v>619.43636300000003</v>
      </c>
      <c r="O82" s="14">
        <v>709.72075500000005</v>
      </c>
      <c r="P82" s="14">
        <v>925.54958099999999</v>
      </c>
      <c r="Q82" s="14">
        <v>920.00599199999999</v>
      </c>
      <c r="R82" s="14">
        <v>1005.382929</v>
      </c>
      <c r="S82" s="14">
        <v>1109.156649</v>
      </c>
      <c r="T82" s="14">
        <v>1426.9158870000001</v>
      </c>
      <c r="U82" s="14">
        <v>1130.59978</v>
      </c>
      <c r="V82" s="14">
        <v>1252.3735810000001</v>
      </c>
      <c r="W82" s="14">
        <v>1669.812189</v>
      </c>
      <c r="X82" s="14">
        <v>1889.082306</v>
      </c>
      <c r="Y82" s="14">
        <v>1948.856914</v>
      </c>
      <c r="Z82" s="14">
        <v>1683.718402</v>
      </c>
      <c r="AA82" s="14">
        <v>1380.2385529999999</v>
      </c>
      <c r="AB82" s="14">
        <v>1472.242086</v>
      </c>
      <c r="AC82" s="14">
        <v>1598.1856580000001</v>
      </c>
      <c r="AD82" s="14">
        <v>1609.7665360000001</v>
      </c>
      <c r="AE82" s="14">
        <v>1745.819154</v>
      </c>
    </row>
    <row r="83" spans="1:31" ht="13.5" customHeight="1" x14ac:dyDescent="0.15">
      <c r="A83" s="1"/>
      <c r="B83" s="16" t="s">
        <v>107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0.48801099999999997</v>
      </c>
      <c r="P83" s="11">
        <v>0.62167799999999995</v>
      </c>
      <c r="Q83" s="11">
        <v>0.21886800000000001</v>
      </c>
      <c r="R83" s="11">
        <v>0.330542</v>
      </c>
      <c r="S83" s="11">
        <v>1.3583609999999999</v>
      </c>
      <c r="T83" s="11">
        <v>0.63647200000000004</v>
      </c>
      <c r="U83" s="11">
        <v>0.360678</v>
      </c>
      <c r="V83" s="11">
        <v>1.0113179999999999</v>
      </c>
      <c r="W83" s="11">
        <v>56.130816000000003</v>
      </c>
      <c r="X83" s="11">
        <v>73.779937000000004</v>
      </c>
      <c r="Y83" s="11">
        <v>0.69108400000000003</v>
      </c>
      <c r="Z83" s="11">
        <v>0.12898899999999999</v>
      </c>
      <c r="AA83" s="11">
        <v>0.41179900000000003</v>
      </c>
      <c r="AB83" s="11">
        <v>0.16525999999999999</v>
      </c>
      <c r="AC83" s="11">
        <v>0.58008899999999997</v>
      </c>
      <c r="AD83" s="11">
        <v>0.26633200000000001</v>
      </c>
      <c r="AE83" s="11">
        <v>7.5619000000000006E-2</v>
      </c>
    </row>
    <row r="84" spans="1:31" ht="13.5" customHeight="1" x14ac:dyDescent="0.15">
      <c r="A84" s="1"/>
      <c r="B84" s="16" t="s">
        <v>108</v>
      </c>
      <c r="C84" s="13">
        <v>0.10372301039311496</v>
      </c>
      <c r="D84" s="14">
        <v>0.37449637117539397</v>
      </c>
      <c r="E84" s="14">
        <v>0.45518629414992501</v>
      </c>
      <c r="F84" s="14">
        <v>6.4897625811083298E-2</v>
      </c>
      <c r="G84" s="14">
        <v>4.2972911222226906E-2</v>
      </c>
      <c r="H84" s="14">
        <v>0.136422285993895</v>
      </c>
      <c r="I84" s="14">
        <v>0.14536065570425399</v>
      </c>
      <c r="J84" s="14">
        <v>0.20578641938100792</v>
      </c>
      <c r="K84" s="14">
        <v>2.01E-2</v>
      </c>
      <c r="L84" s="14">
        <v>6.3316999999999998E-2</v>
      </c>
      <c r="M84" s="14">
        <v>6.2824000000000005E-2</v>
      </c>
      <c r="N84" s="14">
        <v>0.52161500000000005</v>
      </c>
      <c r="O84" s="14">
        <v>0.223161</v>
      </c>
      <c r="P84" s="14">
        <v>0.161636</v>
      </c>
      <c r="Q84" s="14">
        <v>0.20561199999999999</v>
      </c>
      <c r="R84" s="14">
        <v>0.39189200000000002</v>
      </c>
      <c r="S84" s="14">
        <v>8.029E-2</v>
      </c>
      <c r="T84" s="14">
        <v>0.27254400000000001</v>
      </c>
      <c r="U84" s="14">
        <v>7.1424000000000001E-2</v>
      </c>
      <c r="V84" s="14">
        <v>0.130383</v>
      </c>
      <c r="W84" s="14">
        <v>0.17625399999999999</v>
      </c>
      <c r="X84" s="14">
        <v>4.6514E-2</v>
      </c>
      <c r="Y84" s="14">
        <v>0.21859300000000001</v>
      </c>
      <c r="Z84" s="14">
        <v>1.0475999999999999E-2</v>
      </c>
      <c r="AA84" s="14">
        <v>4.2921000000000001E-2</v>
      </c>
      <c r="AB84" s="14">
        <v>7.3977000000000001E-2</v>
      </c>
      <c r="AC84" s="14">
        <v>3.8912000000000002E-2</v>
      </c>
      <c r="AD84" s="14">
        <v>0.110302</v>
      </c>
      <c r="AE84" s="14">
        <v>0.36279899999999998</v>
      </c>
    </row>
    <row r="85" spans="1:31" ht="13.5" customHeight="1" x14ac:dyDescent="0.15">
      <c r="A85" s="1"/>
      <c r="B85" s="16" t="s">
        <v>109</v>
      </c>
      <c r="C85" s="10">
        <v>0.10380264255805199</v>
      </c>
      <c r="D85" s="11">
        <v>0.17736435263368092</v>
      </c>
      <c r="E85" s="11">
        <v>0.25960320595133601</v>
      </c>
      <c r="F85" s="11">
        <v>0.119381093482339</v>
      </c>
      <c r="G85" s="11">
        <v>1.35057720984142E-2</v>
      </c>
      <c r="H85" s="11">
        <v>4.176594582281741E-2</v>
      </c>
      <c r="I85" s="11">
        <v>2.2419748069290903E-2</v>
      </c>
      <c r="J85" s="11">
        <v>8.6192979061413492E-3</v>
      </c>
      <c r="K85" s="11">
        <v>5.5999999999999999E-3</v>
      </c>
      <c r="L85" s="11">
        <v>5.4864000000000003E-2</v>
      </c>
      <c r="M85" s="11">
        <v>0.279005</v>
      </c>
      <c r="N85" s="11">
        <v>0.13322300000000001</v>
      </c>
      <c r="O85" s="11">
        <v>0.24435299999999999</v>
      </c>
      <c r="P85" s="11">
        <v>8.8981000000000005E-2</v>
      </c>
      <c r="Q85" s="11">
        <v>5.7769000000000001E-2</v>
      </c>
      <c r="R85" s="11">
        <v>1.3469999999999999E-2</v>
      </c>
      <c r="S85" s="11">
        <v>5.6973999999999997E-2</v>
      </c>
      <c r="T85" s="11">
        <v>8.7360000000000007E-3</v>
      </c>
      <c r="U85" s="11">
        <v>9.025E-3</v>
      </c>
      <c r="V85" s="11"/>
      <c r="W85" s="11">
        <v>0.25026199999999998</v>
      </c>
      <c r="X85" s="11">
        <v>7.7603000000000005E-2</v>
      </c>
      <c r="Y85" s="11">
        <v>0.156531</v>
      </c>
      <c r="Z85" s="11">
        <v>5.8020000000000002E-2</v>
      </c>
      <c r="AA85" s="11"/>
      <c r="AB85" s="11"/>
      <c r="AC85" s="11">
        <v>0.15360199999999999</v>
      </c>
      <c r="AD85" s="11">
        <v>4.5036E-2</v>
      </c>
      <c r="AE85" s="11">
        <v>6.8409999999999999E-2</v>
      </c>
    </row>
    <row r="86" spans="1:31" ht="13.5" customHeight="1" x14ac:dyDescent="0.15">
      <c r="A86" s="1"/>
      <c r="B86" s="16" t="s">
        <v>110</v>
      </c>
      <c r="C86" s="13">
        <v>19.148252289664185</v>
      </c>
      <c r="D86" s="14">
        <v>22.491327811896699</v>
      </c>
      <c r="E86" s="14">
        <v>20.988751144908701</v>
      </c>
      <c r="F86" s="14">
        <v>11.979122257482803</v>
      </c>
      <c r="G86" s="14">
        <v>1.1848245522699701</v>
      </c>
      <c r="H86" s="14">
        <v>1.6791131400450801</v>
      </c>
      <c r="I86" s="14">
        <v>0.32250230178656203</v>
      </c>
      <c r="J86" s="14">
        <v>3.6502833110027004</v>
      </c>
      <c r="K86" s="14">
        <v>0.20050000000000001</v>
      </c>
      <c r="L86" s="14">
        <v>0.19634099999999999</v>
      </c>
      <c r="M86" s="14">
        <v>0.38922200000000001</v>
      </c>
      <c r="N86" s="14">
        <v>0.48496099999999998</v>
      </c>
      <c r="O86" s="14">
        <v>0.84590799999999999</v>
      </c>
      <c r="P86" s="14">
        <v>0.48464200000000002</v>
      </c>
      <c r="Q86" s="14">
        <v>0.91777699999999995</v>
      </c>
      <c r="R86" s="14">
        <v>0.86150700000000002</v>
      </c>
      <c r="S86" s="14">
        <v>0.51574799999999998</v>
      </c>
      <c r="T86" s="14">
        <v>0.65732599999999997</v>
      </c>
      <c r="U86" s="14">
        <v>0.27405200000000002</v>
      </c>
      <c r="V86" s="14">
        <v>0.76344199999999995</v>
      </c>
      <c r="W86" s="14">
        <v>0.44048900000000002</v>
      </c>
      <c r="X86" s="14">
        <v>0.53737500000000005</v>
      </c>
      <c r="Y86" s="14">
        <v>0.62331700000000001</v>
      </c>
      <c r="Z86" s="14">
        <v>0.606711</v>
      </c>
      <c r="AA86" s="14">
        <v>0.66303000000000001</v>
      </c>
      <c r="AB86" s="14">
        <v>0.46802199999999999</v>
      </c>
      <c r="AC86" s="14">
        <v>1.8437920000000001</v>
      </c>
      <c r="AD86" s="14">
        <v>0.69920000000000004</v>
      </c>
      <c r="AE86" s="14">
        <v>0.53786599999999996</v>
      </c>
    </row>
    <row r="87" spans="1:31" ht="13.5" customHeight="1" x14ac:dyDescent="0.15">
      <c r="A87" s="1"/>
      <c r="B87" s="16" t="s">
        <v>111</v>
      </c>
      <c r="C87" s="10">
        <v>12.1365457958745</v>
      </c>
      <c r="D87" s="11">
        <v>43.455853718950102</v>
      </c>
      <c r="E87" s="11">
        <v>64.500790986231621</v>
      </c>
      <c r="F87" s="11">
        <v>77.349924259444407</v>
      </c>
      <c r="G87" s="11">
        <v>104.569668269435</v>
      </c>
      <c r="H87" s="11">
        <v>159.46070567254705</v>
      </c>
      <c r="I87" s="11">
        <v>120.829035027432</v>
      </c>
      <c r="J87" s="11">
        <v>110.25583079813897</v>
      </c>
      <c r="K87" s="11">
        <v>113.2294</v>
      </c>
      <c r="L87" s="11">
        <v>167.49603999999999</v>
      </c>
      <c r="M87" s="11">
        <v>251.332032</v>
      </c>
      <c r="N87" s="11">
        <v>286.55069700000001</v>
      </c>
      <c r="O87" s="11">
        <v>367.95576299999999</v>
      </c>
      <c r="P87" s="11">
        <v>353.13421799999998</v>
      </c>
      <c r="Q87" s="11">
        <v>271.34178200000002</v>
      </c>
      <c r="R87" s="11">
        <v>378.900533</v>
      </c>
      <c r="S87" s="11">
        <v>708.34941500000002</v>
      </c>
      <c r="T87" s="11">
        <v>655.55021399999998</v>
      </c>
      <c r="U87" s="11">
        <v>675.71470599999998</v>
      </c>
      <c r="V87" s="11">
        <v>773.79444699999999</v>
      </c>
      <c r="W87" s="11">
        <v>772.480819</v>
      </c>
      <c r="X87" s="11">
        <v>644.60113100000001</v>
      </c>
      <c r="Y87" s="11">
        <v>893.09790199999998</v>
      </c>
      <c r="Z87" s="11">
        <v>967.45134299999995</v>
      </c>
      <c r="AA87" s="11">
        <v>1208.184667</v>
      </c>
      <c r="AB87" s="11">
        <v>1155.03891</v>
      </c>
      <c r="AC87" s="11">
        <v>1323.1229080000001</v>
      </c>
      <c r="AD87" s="11">
        <v>1533.661517</v>
      </c>
      <c r="AE87" s="11">
        <v>1454.9408530000001</v>
      </c>
    </row>
    <row r="88" spans="1:31" ht="13.5" customHeight="1" x14ac:dyDescent="0.15">
      <c r="A88" s="1"/>
      <c r="B88" s="16" t="s">
        <v>112</v>
      </c>
      <c r="C88" s="13">
        <v>38.240856454528526</v>
      </c>
      <c r="D88" s="14">
        <v>47.108954703411399</v>
      </c>
      <c r="E88" s="14">
        <v>53.360789792251197</v>
      </c>
      <c r="F88" s="14">
        <v>48.838214211559112</v>
      </c>
      <c r="G88" s="14">
        <v>95.9235185315232</v>
      </c>
      <c r="H88" s="14">
        <v>127.20798372035998</v>
      </c>
      <c r="I88" s="14">
        <v>71.429080642802603</v>
      </c>
      <c r="J88" s="14">
        <v>61.162838619365395</v>
      </c>
      <c r="K88" s="14">
        <v>67.395156261000011</v>
      </c>
      <c r="L88" s="14">
        <v>34.843487000000003</v>
      </c>
      <c r="M88" s="14">
        <v>2.4656099999999999</v>
      </c>
      <c r="N88" s="14">
        <v>6.6901440000000001</v>
      </c>
      <c r="O88" s="14">
        <v>6.9356020000000003</v>
      </c>
      <c r="P88" s="14">
        <v>9.1286760000000005</v>
      </c>
      <c r="Q88" s="14">
        <v>8.9641739999999999</v>
      </c>
      <c r="R88" s="14">
        <v>5.1331350000000002</v>
      </c>
      <c r="S88" s="14">
        <v>3.0041880000000001</v>
      </c>
      <c r="T88" s="14">
        <v>2.5008780000000002</v>
      </c>
      <c r="U88" s="14">
        <v>11.766695</v>
      </c>
      <c r="V88" s="14">
        <v>2.2546979999999999</v>
      </c>
      <c r="W88" s="14">
        <v>2.9263439999999998</v>
      </c>
      <c r="X88" s="14">
        <v>4.636469</v>
      </c>
      <c r="Y88" s="14">
        <v>20.372935999999999</v>
      </c>
      <c r="Z88" s="14">
        <v>3.826508</v>
      </c>
      <c r="AA88" s="14">
        <v>6.0627230000000001</v>
      </c>
      <c r="AB88" s="14">
        <v>27.483954000000001</v>
      </c>
      <c r="AC88" s="14">
        <v>11.562091000000001</v>
      </c>
      <c r="AD88" s="14">
        <v>9.8993690000000001</v>
      </c>
      <c r="AE88" s="14">
        <v>27.105936</v>
      </c>
    </row>
    <row r="89" spans="1:31" ht="13.5" customHeight="1" x14ac:dyDescent="0.15">
      <c r="A89" s="1"/>
      <c r="B89" s="15" t="s">
        <v>113</v>
      </c>
      <c r="C89" s="10">
        <v>8837.596652462651</v>
      </c>
      <c r="D89" s="11">
        <v>9708.2609202281656</v>
      </c>
      <c r="E89" s="11">
        <v>8589.1879822131759</v>
      </c>
      <c r="F89" s="11">
        <v>9275.9410446600868</v>
      </c>
      <c r="G89" s="11">
        <v>13090.571513577395</v>
      </c>
      <c r="H89" s="11">
        <v>17073.077869081397</v>
      </c>
      <c r="I89" s="11">
        <v>17638.949749598411</v>
      </c>
      <c r="J89" s="11">
        <v>17326.136609351335</v>
      </c>
      <c r="K89" s="11">
        <v>14806.7634</v>
      </c>
      <c r="L89" s="11">
        <v>17484.386177</v>
      </c>
      <c r="M89" s="11">
        <v>19358.075046999998</v>
      </c>
      <c r="N89" s="11">
        <v>21246.559999000001</v>
      </c>
      <c r="O89" s="11">
        <v>27147.232738999999</v>
      </c>
      <c r="P89" s="11">
        <v>34287.143754999997</v>
      </c>
      <c r="Q89" s="11">
        <v>37626.478945000003</v>
      </c>
      <c r="R89" s="11">
        <v>46411.187040999997</v>
      </c>
      <c r="S89" s="11">
        <v>59174.395621000003</v>
      </c>
      <c r="T89" s="11">
        <v>68578.011551999996</v>
      </c>
      <c r="U89" s="11">
        <v>45729.213696999999</v>
      </c>
      <c r="V89" s="11">
        <v>52322.675338000001</v>
      </c>
      <c r="W89" s="11">
        <v>64548.181277999996</v>
      </c>
      <c r="X89" s="11">
        <v>61476.462957999996</v>
      </c>
      <c r="Y89" s="11">
        <v>65482.251184000001</v>
      </c>
      <c r="Z89" s="11">
        <v>64254.579261999999</v>
      </c>
      <c r="AA89" s="11">
        <v>52332.819790000001</v>
      </c>
      <c r="AB89" s="11">
        <v>51969.947668000001</v>
      </c>
      <c r="AC89" s="11">
        <v>59104.947292999997</v>
      </c>
      <c r="AD89" s="11">
        <v>62589.834515000002</v>
      </c>
      <c r="AE89" s="11">
        <v>59198.159942999999</v>
      </c>
    </row>
    <row r="90" spans="1:31" ht="13.5" customHeight="1" x14ac:dyDescent="0.15">
      <c r="A90" s="1"/>
      <c r="B90" s="16" t="s">
        <v>114</v>
      </c>
      <c r="C90" s="13">
        <v>80.934580343593893</v>
      </c>
      <c r="D90" s="14">
        <v>144.98057148314899</v>
      </c>
      <c r="E90" s="14">
        <v>185.45949505149895</v>
      </c>
      <c r="F90" s="14">
        <v>214.600768438655</v>
      </c>
      <c r="G90" s="14">
        <v>312.85322997625099</v>
      </c>
      <c r="H90" s="14">
        <v>451.15585368962587</v>
      </c>
      <c r="I90" s="14">
        <v>235.33494868388999</v>
      </c>
      <c r="J90" s="14">
        <v>303.96448394862676</v>
      </c>
      <c r="K90" s="14">
        <v>309.43540000000002</v>
      </c>
      <c r="L90" s="14">
        <v>339.08512000000002</v>
      </c>
      <c r="M90" s="14">
        <v>418.09473700000001</v>
      </c>
      <c r="N90" s="14">
        <v>517.65512699999999</v>
      </c>
      <c r="O90" s="14">
        <v>627.20010600000001</v>
      </c>
      <c r="P90" s="14">
        <v>725.52323000000001</v>
      </c>
      <c r="Q90" s="14">
        <v>758.11156000000005</v>
      </c>
      <c r="R90" s="14">
        <v>847.52680699999996</v>
      </c>
      <c r="S90" s="14">
        <v>1118.4447869999999</v>
      </c>
      <c r="T90" s="14">
        <v>1365.6951779999999</v>
      </c>
      <c r="U90" s="14">
        <v>1151.0831700000001</v>
      </c>
      <c r="V90" s="14">
        <v>1278.2429070000001</v>
      </c>
      <c r="W90" s="14">
        <v>1593.357622</v>
      </c>
      <c r="X90" s="14">
        <v>1627.972951</v>
      </c>
      <c r="Y90" s="14">
        <v>1620.780264</v>
      </c>
      <c r="Z90" s="14">
        <v>1680.400118</v>
      </c>
      <c r="AA90" s="14">
        <v>1432.020847</v>
      </c>
      <c r="AB90" s="14">
        <v>1400.4199819999999</v>
      </c>
      <c r="AC90" s="14">
        <v>1537.5914600000001</v>
      </c>
      <c r="AD90" s="14">
        <v>1673.2294730000001</v>
      </c>
      <c r="AE90" s="14">
        <v>1518.0779990000001</v>
      </c>
    </row>
    <row r="91" spans="1:31" ht="13.5" customHeight="1" x14ac:dyDescent="0.15">
      <c r="A91" s="1"/>
      <c r="B91" s="16" t="s">
        <v>115</v>
      </c>
      <c r="C91" s="10"/>
      <c r="D91" s="11"/>
      <c r="E91" s="11">
        <v>40.213927531951903</v>
      </c>
      <c r="F91" s="11">
        <v>60.9529042362703</v>
      </c>
      <c r="G91" s="11">
        <v>86.118941886806212</v>
      </c>
      <c r="H91" s="11">
        <v>107.921964541932</v>
      </c>
      <c r="I91" s="11">
        <v>130.63302025898201</v>
      </c>
      <c r="J91" s="11">
        <v>139.48241557494802</v>
      </c>
      <c r="K91" s="11">
        <v>120.5625</v>
      </c>
      <c r="L91" s="11">
        <v>124.70071799999999</v>
      </c>
      <c r="M91" s="11">
        <v>134.651364</v>
      </c>
      <c r="N91" s="11">
        <v>174.67922200000001</v>
      </c>
      <c r="O91" s="11">
        <v>209.018316</v>
      </c>
      <c r="P91" s="11">
        <v>229.571628</v>
      </c>
      <c r="Q91" s="11">
        <v>287.44892599999997</v>
      </c>
      <c r="R91" s="11">
        <v>350.86852800000003</v>
      </c>
      <c r="S91" s="11">
        <v>457.74616400000002</v>
      </c>
      <c r="T91" s="11">
        <v>680.89451599999995</v>
      </c>
      <c r="U91" s="11">
        <v>501.70374900000002</v>
      </c>
      <c r="V91" s="11">
        <v>518.50817400000005</v>
      </c>
      <c r="W91" s="11">
        <v>642.92066899999998</v>
      </c>
      <c r="X91" s="11">
        <v>595.04721500000005</v>
      </c>
      <c r="Y91" s="11">
        <v>703.08826799999997</v>
      </c>
      <c r="Z91" s="11">
        <v>663.77734299999997</v>
      </c>
      <c r="AA91" s="11">
        <v>416.92488400000002</v>
      </c>
      <c r="AB91" s="11">
        <v>308.51806199999999</v>
      </c>
      <c r="AC91" s="11">
        <v>414.33860399999998</v>
      </c>
      <c r="AD91" s="11">
        <v>456.41076500000003</v>
      </c>
      <c r="AE91" s="11">
        <v>466.75624199999999</v>
      </c>
    </row>
    <row r="92" spans="1:31" ht="13.5" customHeight="1" x14ac:dyDescent="0.15">
      <c r="A92" s="1"/>
      <c r="B92" s="16" t="s">
        <v>116</v>
      </c>
      <c r="C92" s="13"/>
      <c r="D92" s="14"/>
      <c r="E92" s="14">
        <v>21.2360247548716</v>
      </c>
      <c r="F92" s="14">
        <v>27.384517819201811</v>
      </c>
      <c r="G92" s="14">
        <v>69.309780712866299</v>
      </c>
      <c r="H92" s="14">
        <v>214.44055717932</v>
      </c>
      <c r="I92" s="14">
        <v>273.57053853174489</v>
      </c>
      <c r="J92" s="14">
        <v>270.3611094237358</v>
      </c>
      <c r="K92" s="14">
        <v>294.09429999999998</v>
      </c>
      <c r="L92" s="14">
        <v>313.97063300000002</v>
      </c>
      <c r="M92" s="14">
        <v>347.47476399999999</v>
      </c>
      <c r="N92" s="14">
        <v>386.73996199999999</v>
      </c>
      <c r="O92" s="14">
        <v>439.17010699999997</v>
      </c>
      <c r="P92" s="14">
        <v>502.61681599999997</v>
      </c>
      <c r="Q92" s="14">
        <v>577.93039099999999</v>
      </c>
      <c r="R92" s="14">
        <v>544.55153800000005</v>
      </c>
      <c r="S92" s="14">
        <v>707.03422899999998</v>
      </c>
      <c r="T92" s="14">
        <v>929.26224000000002</v>
      </c>
      <c r="U92" s="14">
        <v>719.86217499999998</v>
      </c>
      <c r="V92" s="14">
        <v>729.94947500000001</v>
      </c>
      <c r="W92" s="14">
        <v>817.65862200000004</v>
      </c>
      <c r="X92" s="14">
        <v>746.97562000000005</v>
      </c>
      <c r="Y92" s="14">
        <v>769.00446999999997</v>
      </c>
      <c r="Z92" s="14">
        <v>802.73645399999998</v>
      </c>
      <c r="AA92" s="14">
        <v>705.16562199999998</v>
      </c>
      <c r="AB92" s="14">
        <v>719.57694900000001</v>
      </c>
      <c r="AC92" s="14">
        <v>780.65821700000004</v>
      </c>
      <c r="AD92" s="14">
        <v>836.79481899999996</v>
      </c>
      <c r="AE92" s="14">
        <v>777.79237799999999</v>
      </c>
    </row>
    <row r="93" spans="1:31" ht="13.5" customHeight="1" x14ac:dyDescent="0.15">
      <c r="A93" s="1"/>
      <c r="B93" s="16" t="s">
        <v>117</v>
      </c>
      <c r="C93" s="10">
        <v>242.453772856749</v>
      </c>
      <c r="D93" s="11">
        <v>218.34007828425402</v>
      </c>
      <c r="E93" s="11">
        <v>239.92277718347498</v>
      </c>
      <c r="F93" s="11">
        <v>312.14767607642278</v>
      </c>
      <c r="G93" s="11">
        <v>425.28878269555003</v>
      </c>
      <c r="H93" s="11">
        <v>376.85442883639803</v>
      </c>
      <c r="I93" s="11">
        <v>373.13182180225186</v>
      </c>
      <c r="J93" s="11">
        <v>446.20520284217503</v>
      </c>
      <c r="K93" s="11">
        <v>485.35849999999999</v>
      </c>
      <c r="L93" s="11">
        <v>547.32802600000002</v>
      </c>
      <c r="M93" s="11">
        <v>678.80779199999995</v>
      </c>
      <c r="N93" s="11">
        <v>811.58643800000004</v>
      </c>
      <c r="O93" s="11">
        <v>1057.617254</v>
      </c>
      <c r="P93" s="11">
        <v>1315.876479</v>
      </c>
      <c r="Q93" s="11">
        <v>1531.7284219999999</v>
      </c>
      <c r="R93" s="11">
        <v>1977.585394</v>
      </c>
      <c r="S93" s="11">
        <v>2459.9477499999998</v>
      </c>
      <c r="T93" s="11">
        <v>2840.8032079999998</v>
      </c>
      <c r="U93" s="11">
        <v>1712.2032979999999</v>
      </c>
      <c r="V93" s="11">
        <v>1876.027607</v>
      </c>
      <c r="W93" s="11">
        <v>2230.2409939999998</v>
      </c>
      <c r="X93" s="11">
        <v>2085.8522950000001</v>
      </c>
      <c r="Y93" s="11">
        <v>2542.5732619999999</v>
      </c>
      <c r="Z93" s="11">
        <v>2503.1410860000001</v>
      </c>
      <c r="AA93" s="11">
        <v>2222.0925139999999</v>
      </c>
      <c r="AB93" s="11">
        <v>2311.052228</v>
      </c>
      <c r="AC93" s="11">
        <v>2474.0131660000002</v>
      </c>
      <c r="AD93" s="11">
        <v>2883.9891750000002</v>
      </c>
      <c r="AE93" s="11">
        <v>2895.50821</v>
      </c>
    </row>
    <row r="94" spans="1:31" ht="13.5" customHeight="1" x14ac:dyDescent="0.15">
      <c r="A94" s="1"/>
      <c r="B94" s="16" t="s">
        <v>118</v>
      </c>
      <c r="C94" s="13">
        <v>437.49816420141002</v>
      </c>
      <c r="D94" s="14">
        <v>823.48395468756792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119</v>
      </c>
      <c r="C95" s="10">
        <v>1.56950564998693</v>
      </c>
      <c r="D95" s="11">
        <v>2.3388004739640516</v>
      </c>
      <c r="E95" s="11">
        <v>0.50672812844054305</v>
      </c>
      <c r="F95" s="11">
        <v>0.34973835176599505</v>
      </c>
      <c r="G95" s="11">
        <v>0.79377106014770593</v>
      </c>
      <c r="H95" s="11">
        <v>0.32700951946423923</v>
      </c>
      <c r="I95" s="11">
        <v>0.60835585882828014</v>
      </c>
      <c r="J95" s="11">
        <v>1.19560174824351</v>
      </c>
      <c r="K95" s="11">
        <v>0.71309999999999996</v>
      </c>
      <c r="L95" s="11">
        <v>0.92696299999999998</v>
      </c>
      <c r="M95" s="11">
        <v>0.70682999999999996</v>
      </c>
      <c r="N95" s="11">
        <v>1.300665</v>
      </c>
      <c r="O95" s="11">
        <v>1.5078750000000001</v>
      </c>
      <c r="P95" s="11">
        <v>6.302772</v>
      </c>
      <c r="Q95" s="11">
        <v>1.4165300000000001</v>
      </c>
      <c r="R95" s="11">
        <v>10.484567999999999</v>
      </c>
      <c r="S95" s="11">
        <v>2.410771</v>
      </c>
      <c r="T95" s="11">
        <v>18.387526000000001</v>
      </c>
      <c r="U95" s="11">
        <v>1.1492880000000001</v>
      </c>
      <c r="V95" s="11">
        <v>1.960127</v>
      </c>
      <c r="W95" s="11">
        <v>1.122158</v>
      </c>
      <c r="X95" s="11">
        <v>1.9516210000000001</v>
      </c>
      <c r="Y95" s="11">
        <v>1.289744</v>
      </c>
      <c r="Z95" s="11">
        <v>2.012969</v>
      </c>
      <c r="AA95" s="11">
        <v>14.384197</v>
      </c>
      <c r="AB95" s="11">
        <v>17.469304999999999</v>
      </c>
      <c r="AC95" s="11">
        <v>4.6105859999999996</v>
      </c>
      <c r="AD95" s="11">
        <v>4.5085959999999998</v>
      </c>
      <c r="AE95" s="11">
        <v>4.3127849999999999</v>
      </c>
    </row>
    <row r="96" spans="1:31" ht="13.5" customHeight="1" x14ac:dyDescent="0.15">
      <c r="A96" s="1"/>
      <c r="B96" s="16" t="s">
        <v>120</v>
      </c>
      <c r="C96" s="13">
        <v>24.60933811361739</v>
      </c>
      <c r="D96" s="14">
        <v>37.520619759580597</v>
      </c>
      <c r="E96" s="14">
        <v>114.78096924248901</v>
      </c>
      <c r="F96" s="14">
        <v>188.99054801381993</v>
      </c>
      <c r="G96" s="14">
        <v>102.457242733497</v>
      </c>
      <c r="H96" s="14">
        <v>154.708350532693</v>
      </c>
      <c r="I96" s="14">
        <v>105.596140364417</v>
      </c>
      <c r="J96" s="14">
        <v>41.860804553599003</v>
      </c>
      <c r="K96" s="14">
        <v>94.439400000000006</v>
      </c>
      <c r="L96" s="14">
        <v>143.41924</v>
      </c>
      <c r="M96" s="14">
        <v>79.703941</v>
      </c>
      <c r="N96" s="14">
        <v>130.43337600000001</v>
      </c>
      <c r="O96" s="14">
        <v>112.623672</v>
      </c>
      <c r="P96" s="14">
        <v>220.11095</v>
      </c>
      <c r="Q96" s="14">
        <v>415.04720200000003</v>
      </c>
      <c r="R96" s="14">
        <v>968.22772799999996</v>
      </c>
      <c r="S96" s="14">
        <v>632.61021500000004</v>
      </c>
      <c r="T96" s="14">
        <v>809.99782100000004</v>
      </c>
      <c r="U96" s="14">
        <v>647.27479000000005</v>
      </c>
      <c r="V96" s="14">
        <v>895.85534600000005</v>
      </c>
      <c r="W96" s="14">
        <v>1483.8494450000001</v>
      </c>
      <c r="X96" s="14">
        <v>1451.91651</v>
      </c>
      <c r="Y96" s="14">
        <v>1513.116573</v>
      </c>
      <c r="Z96" s="14">
        <v>1431.5581729999999</v>
      </c>
      <c r="AA96" s="14">
        <v>1171.831383</v>
      </c>
      <c r="AB96" s="14">
        <v>889.04184599999996</v>
      </c>
      <c r="AC96" s="14">
        <v>1133.2500110000001</v>
      </c>
      <c r="AD96" s="14">
        <v>1387.7129239999999</v>
      </c>
      <c r="AE96" s="14">
        <v>984.66657899999996</v>
      </c>
    </row>
    <row r="97" spans="1:31" ht="13.5" customHeight="1" x14ac:dyDescent="0.15">
      <c r="A97" s="1"/>
      <c r="B97" s="16" t="s">
        <v>121</v>
      </c>
      <c r="C97" s="10">
        <v>607.24108744400246</v>
      </c>
      <c r="D97" s="11">
        <v>813.17561881463462</v>
      </c>
      <c r="E97" s="11">
        <v>996.97061151301966</v>
      </c>
      <c r="F97" s="11">
        <v>1181.1527073186601</v>
      </c>
      <c r="G97" s="11">
        <v>1414.6099170561899</v>
      </c>
      <c r="H97" s="11">
        <v>1523.6571233910201</v>
      </c>
      <c r="I97" s="11">
        <v>1664.7300686605699</v>
      </c>
      <c r="J97" s="11">
        <v>1883.1540947553301</v>
      </c>
      <c r="K97" s="11">
        <v>1953.3883000000001</v>
      </c>
      <c r="L97" s="11">
        <v>2232.2904010000002</v>
      </c>
      <c r="M97" s="11">
        <v>2674.0666820000001</v>
      </c>
      <c r="N97" s="11">
        <v>2575.1085010000002</v>
      </c>
      <c r="O97" s="11">
        <v>3263.7697240000002</v>
      </c>
      <c r="P97" s="11">
        <v>3472.9947729999999</v>
      </c>
      <c r="Q97" s="11">
        <v>3635.8735360000001</v>
      </c>
      <c r="R97" s="11">
        <v>4212.628146</v>
      </c>
      <c r="S97" s="11">
        <v>5107.7500369999998</v>
      </c>
      <c r="T97" s="11">
        <v>5385.5437350000002</v>
      </c>
      <c r="U97" s="11">
        <v>3454.0852930000001</v>
      </c>
      <c r="V97" s="11">
        <v>4074.1629250000001</v>
      </c>
      <c r="W97" s="11">
        <v>4886.7522799999997</v>
      </c>
      <c r="X97" s="11">
        <v>4389.3367760000001</v>
      </c>
      <c r="Y97" s="11">
        <v>4758.8509430000004</v>
      </c>
      <c r="Z97" s="11">
        <v>5072.7430729999996</v>
      </c>
      <c r="AA97" s="11">
        <v>4583.1005139999997</v>
      </c>
      <c r="AB97" s="11">
        <v>4803.076102</v>
      </c>
      <c r="AC97" s="11">
        <v>5347.4305430000004</v>
      </c>
      <c r="AD97" s="11">
        <v>5854.6564619999999</v>
      </c>
      <c r="AE97" s="11">
        <v>5529.0258670000003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>
        <v>24.526039000000001</v>
      </c>
      <c r="R98" s="14">
        <v>50.461742999999998</v>
      </c>
      <c r="S98" s="14">
        <v>57.733946000000003</v>
      </c>
      <c r="T98" s="14">
        <v>76.227314000000007</v>
      </c>
      <c r="U98" s="14">
        <v>78.645190999999997</v>
      </c>
      <c r="V98" s="14">
        <v>75.840648999999999</v>
      </c>
      <c r="W98" s="14">
        <v>94.278706999999997</v>
      </c>
      <c r="X98" s="14">
        <v>93.734603000000007</v>
      </c>
      <c r="Y98" s="14">
        <v>98.761330000000001</v>
      </c>
      <c r="Z98" s="14">
        <v>95.275937999999996</v>
      </c>
      <c r="AA98" s="14">
        <v>88.795468999999997</v>
      </c>
      <c r="AB98" s="14">
        <v>99.053224999999998</v>
      </c>
      <c r="AC98" s="14">
        <v>113.485939</v>
      </c>
      <c r="AD98" s="14">
        <v>124.522719</v>
      </c>
      <c r="AE98" s="14">
        <v>141.917168</v>
      </c>
    </row>
    <row r="99" spans="1:31" ht="13.5" customHeight="1" x14ac:dyDescent="0.15">
      <c r="A99" s="1"/>
      <c r="B99" s="16" t="s">
        <v>123</v>
      </c>
      <c r="C99" s="10"/>
      <c r="D99" s="11"/>
      <c r="E99" s="11">
        <v>13.574668113997902</v>
      </c>
      <c r="F99" s="11">
        <v>13.428112520066099</v>
      </c>
      <c r="G99" s="11">
        <v>24.277853144363</v>
      </c>
      <c r="H99" s="11">
        <v>44.106114556178504</v>
      </c>
      <c r="I99" s="11">
        <v>57.997009474148172</v>
      </c>
      <c r="J99" s="11">
        <v>70.122424995915722</v>
      </c>
      <c r="K99" s="11">
        <v>49.829799999999999</v>
      </c>
      <c r="L99" s="11">
        <v>59.258614000000001</v>
      </c>
      <c r="M99" s="11">
        <v>76.178308000000001</v>
      </c>
      <c r="N99" s="11">
        <v>93.997819000000007</v>
      </c>
      <c r="O99" s="11">
        <v>110.891673</v>
      </c>
      <c r="P99" s="11">
        <v>137.785989</v>
      </c>
      <c r="Q99" s="11">
        <v>151.925758</v>
      </c>
      <c r="R99" s="11">
        <v>192.989316</v>
      </c>
      <c r="S99" s="11">
        <v>240.40878900000001</v>
      </c>
      <c r="T99" s="11">
        <v>290.76432799999998</v>
      </c>
      <c r="U99" s="11">
        <v>195.404518</v>
      </c>
      <c r="V99" s="11">
        <v>219.809999</v>
      </c>
      <c r="W99" s="11">
        <v>285.95602700000001</v>
      </c>
      <c r="X99" s="11">
        <v>273.07209499999999</v>
      </c>
      <c r="Y99" s="11">
        <v>284.10535299999998</v>
      </c>
      <c r="Z99" s="11">
        <v>294.62350500000002</v>
      </c>
      <c r="AA99" s="11">
        <v>219.848456</v>
      </c>
      <c r="AB99" s="11">
        <v>227.86213499999999</v>
      </c>
      <c r="AC99" s="11">
        <v>264.07853499999999</v>
      </c>
      <c r="AD99" s="11">
        <v>294.585466</v>
      </c>
      <c r="AE99" s="11">
        <v>304.093771</v>
      </c>
    </row>
    <row r="100" spans="1:31" ht="13.5" customHeight="1" x14ac:dyDescent="0.15">
      <c r="A100" s="1"/>
      <c r="B100" s="16" t="s">
        <v>124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>
        <v>107.31303</v>
      </c>
      <c r="S100" s="14">
        <v>208.137449</v>
      </c>
      <c r="T100" s="14">
        <v>307.21184899999997</v>
      </c>
      <c r="U100" s="14">
        <v>168.34436199999999</v>
      </c>
      <c r="V100" s="14">
        <v>143.025406</v>
      </c>
      <c r="W100" s="14">
        <v>156.06905900000001</v>
      </c>
      <c r="X100" s="14">
        <v>144.96699599999999</v>
      </c>
      <c r="Y100" s="14">
        <v>174.02993499999999</v>
      </c>
      <c r="Z100" s="14">
        <v>157.161135</v>
      </c>
      <c r="AA100" s="14">
        <v>135.02144799999999</v>
      </c>
      <c r="AB100" s="14">
        <v>148.07566</v>
      </c>
      <c r="AC100" s="14">
        <v>166.58782500000001</v>
      </c>
      <c r="AD100" s="14">
        <v>193.66432599999999</v>
      </c>
      <c r="AE100" s="14">
        <v>189.151273</v>
      </c>
    </row>
    <row r="101" spans="1:31" ht="13.5" customHeight="1" x14ac:dyDescent="0.15">
      <c r="A101" s="1"/>
      <c r="B101" s="16" t="s">
        <v>125</v>
      </c>
      <c r="C101" s="10"/>
      <c r="D101" s="11"/>
      <c r="E101" s="11">
        <v>181.39635390050103</v>
      </c>
      <c r="F101" s="11">
        <v>267.29914667214797</v>
      </c>
      <c r="G101" s="11">
        <v>341.64078320402098</v>
      </c>
      <c r="H101" s="11">
        <v>242.246220704758</v>
      </c>
      <c r="I101" s="11">
        <v>154.731847952208</v>
      </c>
      <c r="J101" s="11">
        <v>166.97728126563987</v>
      </c>
      <c r="K101" s="11">
        <v>189.1977</v>
      </c>
      <c r="L101" s="11">
        <v>226.36660699999999</v>
      </c>
      <c r="M101" s="11">
        <v>154.526083</v>
      </c>
      <c r="N101" s="11">
        <v>115.570038</v>
      </c>
      <c r="O101" s="11">
        <v>127.839551</v>
      </c>
      <c r="P101" s="11">
        <v>170.20821100000001</v>
      </c>
      <c r="Q101" s="11">
        <v>191.75373999999999</v>
      </c>
      <c r="R101" s="11">
        <v>206.43711999999999</v>
      </c>
      <c r="S101" s="11">
        <v>258.78412600000001</v>
      </c>
      <c r="T101" s="11">
        <v>329.17547999999999</v>
      </c>
      <c r="U101" s="11">
        <v>284.21050400000001</v>
      </c>
      <c r="V101" s="11">
        <v>271.866828</v>
      </c>
      <c r="W101" s="11">
        <v>319.27971000000002</v>
      </c>
      <c r="X101" s="11">
        <v>285.41430400000002</v>
      </c>
      <c r="Y101" s="11">
        <v>282.98707000000002</v>
      </c>
      <c r="Z101" s="11">
        <v>315.901544</v>
      </c>
      <c r="AA101" s="11">
        <v>278.22069399999998</v>
      </c>
      <c r="AB101" s="11">
        <v>282.26230199999998</v>
      </c>
      <c r="AC101" s="11">
        <v>291.72935699999999</v>
      </c>
      <c r="AD101" s="11">
        <v>330.528525</v>
      </c>
      <c r="AE101" s="11">
        <v>318.72355099999999</v>
      </c>
    </row>
    <row r="102" spans="1:31" ht="13.5" customHeight="1" x14ac:dyDescent="0.15">
      <c r="A102" s="1"/>
      <c r="B102" s="16" t="s">
        <v>126</v>
      </c>
      <c r="C102" s="13">
        <v>831.80218412048089</v>
      </c>
      <c r="D102" s="14">
        <v>1136.9715367709798</v>
      </c>
      <c r="E102" s="14">
        <v>1502.6792785671698</v>
      </c>
      <c r="F102" s="14">
        <v>1770.6963190751701</v>
      </c>
      <c r="G102" s="14">
        <v>2514.0159858922802</v>
      </c>
      <c r="H102" s="14">
        <v>3428.7741902322</v>
      </c>
      <c r="I102" s="14">
        <v>3727.2014764221199</v>
      </c>
      <c r="J102" s="14">
        <v>3871.40226274014</v>
      </c>
      <c r="K102" s="14">
        <v>3675.6695</v>
      </c>
      <c r="L102" s="14">
        <v>3547.569105</v>
      </c>
      <c r="M102" s="14">
        <v>3796.5782349999999</v>
      </c>
      <c r="N102" s="14">
        <v>4052.4838920000002</v>
      </c>
      <c r="O102" s="14">
        <v>5201.9570599999997</v>
      </c>
      <c r="P102" s="14">
        <v>6388.4273000000003</v>
      </c>
      <c r="Q102" s="14">
        <v>6999.4848199999997</v>
      </c>
      <c r="R102" s="14">
        <v>8970.1894489999995</v>
      </c>
      <c r="S102" s="14">
        <v>12281.035346000001</v>
      </c>
      <c r="T102" s="14">
        <v>14423.736923</v>
      </c>
      <c r="U102" s="14">
        <v>11034.687039</v>
      </c>
      <c r="V102" s="14">
        <v>11342.344604</v>
      </c>
      <c r="W102" s="14">
        <v>13118.583339999999</v>
      </c>
      <c r="X102" s="14">
        <v>11872.249212000001</v>
      </c>
      <c r="Y102" s="14">
        <v>12468.964077000001</v>
      </c>
      <c r="Z102" s="14">
        <v>13734.577561</v>
      </c>
      <c r="AA102" s="14">
        <v>12088.630997</v>
      </c>
      <c r="AB102" s="14">
        <v>12441.868581999999</v>
      </c>
      <c r="AC102" s="14">
        <v>14285.072753</v>
      </c>
      <c r="AD102" s="14">
        <v>16102.235524</v>
      </c>
      <c r="AE102" s="14">
        <v>15163.228743</v>
      </c>
    </row>
    <row r="103" spans="1:31" ht="13.5" customHeight="1" x14ac:dyDescent="0.15">
      <c r="A103" s="1"/>
      <c r="B103" s="16" t="s">
        <v>127</v>
      </c>
      <c r="C103" s="10">
        <v>259.70011150374802</v>
      </c>
      <c r="D103" s="11">
        <v>498.89124437629988</v>
      </c>
      <c r="E103" s="11">
        <v>637.13062775340791</v>
      </c>
      <c r="F103" s="11">
        <v>876.37338864481069</v>
      </c>
      <c r="G103" s="11">
        <v>1283.22576608282</v>
      </c>
      <c r="H103" s="11">
        <v>1671.9281970940892</v>
      </c>
      <c r="I103" s="11">
        <v>1709.6089460395501</v>
      </c>
      <c r="J103" s="11">
        <v>2005.42846732567</v>
      </c>
      <c r="K103" s="11">
        <v>2040.6813999999999</v>
      </c>
      <c r="L103" s="11">
        <v>2451.0284470000001</v>
      </c>
      <c r="M103" s="11">
        <v>3003.6750569999999</v>
      </c>
      <c r="N103" s="11">
        <v>3425.0464430000002</v>
      </c>
      <c r="O103" s="11">
        <v>4385.5675849999998</v>
      </c>
      <c r="P103" s="11">
        <v>5325.0617840000004</v>
      </c>
      <c r="Q103" s="11">
        <v>5792.4913720000004</v>
      </c>
      <c r="R103" s="11">
        <v>6963.4839480000001</v>
      </c>
      <c r="S103" s="11">
        <v>8224.1435569999994</v>
      </c>
      <c r="T103" s="11">
        <v>9205.3355269999993</v>
      </c>
      <c r="U103" s="11">
        <v>5878.4445610000002</v>
      </c>
      <c r="V103" s="11">
        <v>6868.1924550000003</v>
      </c>
      <c r="W103" s="11">
        <v>8552.6387730000006</v>
      </c>
      <c r="X103" s="11">
        <v>7614.7737809999999</v>
      </c>
      <c r="Y103" s="11">
        <v>7970.1056840000001</v>
      </c>
      <c r="Z103" s="11">
        <v>8340.7234810000009</v>
      </c>
      <c r="AA103" s="11">
        <v>7413.7193299999999</v>
      </c>
      <c r="AB103" s="11">
        <v>7393.947725</v>
      </c>
      <c r="AC103" s="11">
        <v>8402.4814349999997</v>
      </c>
      <c r="AD103" s="11">
        <v>9168.4280429999999</v>
      </c>
      <c r="AE103" s="11">
        <v>8774.1992659999996</v>
      </c>
    </row>
    <row r="104" spans="1:31" ht="13.5" customHeight="1" x14ac:dyDescent="0.15">
      <c r="A104" s="1"/>
      <c r="B104" s="16" t="s">
        <v>128</v>
      </c>
      <c r="C104" s="13"/>
      <c r="D104" s="14"/>
      <c r="E104" s="14">
        <v>1710.443346897089</v>
      </c>
      <c r="F104" s="14">
        <v>2167.4917352185794</v>
      </c>
      <c r="G104" s="14">
        <v>2869.0102943092397</v>
      </c>
      <c r="H104" s="14">
        <v>3721.3344754395598</v>
      </c>
      <c r="I104" s="14">
        <v>3837.8583455097601</v>
      </c>
      <c r="J104" s="14">
        <v>2995.5130956336479</v>
      </c>
      <c r="K104" s="14">
        <v>1825.0712000000001</v>
      </c>
      <c r="L104" s="14">
        <v>2312.272927</v>
      </c>
      <c r="M104" s="14">
        <v>3166.234954</v>
      </c>
      <c r="N104" s="14">
        <v>3597.2754719999998</v>
      </c>
      <c r="O104" s="14">
        <v>4359.7514549999996</v>
      </c>
      <c r="P104" s="14">
        <v>6177.6063389999999</v>
      </c>
      <c r="Q104" s="14">
        <v>7529.937199</v>
      </c>
      <c r="R104" s="14">
        <v>9615.4141940000009</v>
      </c>
      <c r="S104" s="14">
        <v>13161.570553</v>
      </c>
      <c r="T104" s="14">
        <v>15435.976774999999</v>
      </c>
      <c r="U104" s="14">
        <v>8959.2619049999994</v>
      </c>
      <c r="V104" s="14">
        <v>10462.571446</v>
      </c>
      <c r="W104" s="14">
        <v>12965.188656</v>
      </c>
      <c r="X104" s="14">
        <v>12811.844147</v>
      </c>
      <c r="Y104" s="14">
        <v>14301.529501999999</v>
      </c>
      <c r="Z104" s="14">
        <v>12640.057699999999</v>
      </c>
      <c r="AA104" s="14">
        <v>7859.6831769999999</v>
      </c>
      <c r="AB104" s="14">
        <v>7401.341257</v>
      </c>
      <c r="AC104" s="14">
        <v>9011.9586920000002</v>
      </c>
      <c r="AD104" s="14">
        <v>8925.4539949999998</v>
      </c>
      <c r="AE104" s="14">
        <v>8815.7438700000002</v>
      </c>
    </row>
    <row r="105" spans="1:31" ht="13.5" customHeight="1" x14ac:dyDescent="0.15">
      <c r="A105" s="1"/>
      <c r="B105" s="16" t="s">
        <v>129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>
        <v>739.670388</v>
      </c>
      <c r="S105" s="11">
        <v>1639.1316320000001</v>
      </c>
      <c r="T105" s="11">
        <v>1817.0860829999999</v>
      </c>
      <c r="U105" s="11">
        <v>1337.2174500000001</v>
      </c>
      <c r="V105" s="11">
        <v>1261.4003499999999</v>
      </c>
      <c r="W105" s="11">
        <v>1612.353241</v>
      </c>
      <c r="X105" s="11">
        <v>1595.538513</v>
      </c>
      <c r="Y105" s="11">
        <v>2104.1681140000001</v>
      </c>
      <c r="Z105" s="11">
        <v>1988.8186479999999</v>
      </c>
      <c r="AA105" s="11">
        <v>1628.609432</v>
      </c>
      <c r="AB105" s="11">
        <v>1665.455119</v>
      </c>
      <c r="AC105" s="11">
        <v>1840.3682510000001</v>
      </c>
      <c r="AD105" s="11">
        <v>2001.6932240000001</v>
      </c>
      <c r="AE105" s="11">
        <v>1993.007026</v>
      </c>
    </row>
    <row r="106" spans="1:31" ht="13.5" customHeight="1" x14ac:dyDescent="0.15">
      <c r="A106" s="1"/>
      <c r="B106" s="16" t="s">
        <v>130</v>
      </c>
      <c r="C106" s="13"/>
      <c r="D106" s="14"/>
      <c r="E106" s="14">
        <v>13.900349668657293</v>
      </c>
      <c r="F106" s="14">
        <v>31.692874267911996</v>
      </c>
      <c r="G106" s="14">
        <v>35.631296289275305</v>
      </c>
      <c r="H106" s="14">
        <v>420.39843746411583</v>
      </c>
      <c r="I106" s="14">
        <v>519.07386977132523</v>
      </c>
      <c r="J106" s="14">
        <v>534.92127009708884</v>
      </c>
      <c r="K106" s="14">
        <v>370.99459999999999</v>
      </c>
      <c r="L106" s="14"/>
      <c r="M106" s="14"/>
      <c r="N106" s="14"/>
      <c r="O106" s="14"/>
      <c r="P106" s="14">
        <v>1145.275695</v>
      </c>
      <c r="Q106" s="14">
        <v>454.601493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131</v>
      </c>
      <c r="C107" s="10">
        <v>1768.4058638409299</v>
      </c>
      <c r="D107" s="11">
        <v>2000.3650874828099</v>
      </c>
      <c r="E107" s="11">
        <v>2646.7042216966784</v>
      </c>
      <c r="F107" s="11">
        <v>1898.546278005201</v>
      </c>
      <c r="G107" s="11">
        <v>3233.0528561334099</v>
      </c>
      <c r="H107" s="11">
        <v>4287.20530736406</v>
      </c>
      <c r="I107" s="11">
        <v>4382.4046536812302</v>
      </c>
      <c r="J107" s="11">
        <v>4086.3227020629502</v>
      </c>
      <c r="K107" s="11">
        <v>3015.1183999999998</v>
      </c>
      <c r="L107" s="11">
        <v>4254.4350869999998</v>
      </c>
      <c r="M107" s="11">
        <v>3515.8198980000002</v>
      </c>
      <c r="N107" s="11">
        <v>3873.3059710000002</v>
      </c>
      <c r="O107" s="11">
        <v>5358.0334999999995</v>
      </c>
      <c r="P107" s="11">
        <v>7061.8747659999999</v>
      </c>
      <c r="Q107" s="11">
        <v>7644.2341699999997</v>
      </c>
      <c r="R107" s="11">
        <v>8509.4930719999993</v>
      </c>
      <c r="S107" s="11">
        <v>9870.2746659999993</v>
      </c>
      <c r="T107" s="11">
        <v>11131.955043</v>
      </c>
      <c r="U107" s="11">
        <v>7927.4257660000003</v>
      </c>
      <c r="V107" s="11">
        <v>10606.966639</v>
      </c>
      <c r="W107" s="11">
        <v>13418.084706</v>
      </c>
      <c r="X107" s="11">
        <v>13592.140599</v>
      </c>
      <c r="Y107" s="11">
        <v>13384.915933</v>
      </c>
      <c r="Z107" s="11">
        <v>12910.345662</v>
      </c>
      <c r="AA107" s="11">
        <v>11058.141416</v>
      </c>
      <c r="AB107" s="11">
        <v>10624.273781</v>
      </c>
      <c r="AC107" s="11">
        <v>11437.418962</v>
      </c>
      <c r="AD107" s="11">
        <v>10399.101697</v>
      </c>
      <c r="AE107" s="11">
        <v>9337.2384820000007</v>
      </c>
    </row>
    <row r="108" spans="1:31" ht="13.5" customHeight="1" x14ac:dyDescent="0.15">
      <c r="A108" s="1"/>
      <c r="B108" s="16" t="s">
        <v>132</v>
      </c>
      <c r="C108" s="13">
        <v>2136.6457805034297</v>
      </c>
      <c r="D108" s="14">
        <v>2506.253593736968</v>
      </c>
      <c r="E108" s="14"/>
      <c r="F108" s="14"/>
      <c r="G108" s="14"/>
      <c r="H108" s="14"/>
      <c r="I108" s="14"/>
      <c r="J108" s="14"/>
      <c r="K108" s="14"/>
      <c r="L108" s="14">
        <v>489.06511399999999</v>
      </c>
      <c r="M108" s="14">
        <v>657.00154799999996</v>
      </c>
      <c r="N108" s="14">
        <v>742.37895300000002</v>
      </c>
      <c r="O108" s="14">
        <v>872.18512899999996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133</v>
      </c>
      <c r="C109" s="10"/>
      <c r="D109" s="11"/>
      <c r="E109" s="11">
        <v>257.58054949272088</v>
      </c>
      <c r="F109" s="11">
        <v>243.23849230259299</v>
      </c>
      <c r="G109" s="11">
        <v>350.635627421565</v>
      </c>
      <c r="H109" s="11">
        <v>392.11117145167498</v>
      </c>
      <c r="I109" s="11">
        <v>444.23687535764583</v>
      </c>
      <c r="J109" s="11">
        <v>481.19868165563099</v>
      </c>
      <c r="K109" s="11">
        <v>352.53989999999999</v>
      </c>
      <c r="L109" s="11">
        <v>416.56585899999999</v>
      </c>
      <c r="M109" s="11">
        <v>630.191014</v>
      </c>
      <c r="N109" s="11">
        <v>724.34262200000001</v>
      </c>
      <c r="O109" s="11">
        <v>983.82639500000005</v>
      </c>
      <c r="P109" s="11">
        <v>1366.9665130000001</v>
      </c>
      <c r="Q109" s="11">
        <v>1582.926913</v>
      </c>
      <c r="R109" s="11">
        <v>2099.998427</v>
      </c>
      <c r="S109" s="11">
        <v>2705.6419689999998</v>
      </c>
      <c r="T109" s="11">
        <v>3487.189453</v>
      </c>
      <c r="U109" s="11">
        <v>1649.673297</v>
      </c>
      <c r="V109" s="11">
        <v>1670.8732769999999</v>
      </c>
      <c r="W109" s="11">
        <v>2343.5473969999998</v>
      </c>
      <c r="X109" s="11">
        <v>2275.4255659999999</v>
      </c>
      <c r="Y109" s="11">
        <v>2484.7306640000002</v>
      </c>
      <c r="Z109" s="11">
        <v>1601.3055099999999</v>
      </c>
      <c r="AA109" s="11">
        <v>1000.158349</v>
      </c>
      <c r="AB109" s="11">
        <v>1213.100809</v>
      </c>
      <c r="AC109" s="11">
        <v>1570.454786</v>
      </c>
      <c r="AD109" s="11">
        <v>1925.4748400000001</v>
      </c>
      <c r="AE109" s="11">
        <v>1958.6136100000001</v>
      </c>
    </row>
    <row r="110" spans="1:31" ht="13.5" customHeight="1" x14ac:dyDescent="0.15">
      <c r="A110" s="1"/>
      <c r="B110" s="16" t="s">
        <v>134</v>
      </c>
      <c r="C110" s="13">
        <v>2414.279968839428</v>
      </c>
      <c r="D110" s="14">
        <v>1490.7998481913801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15">
      <c r="A111" s="1"/>
      <c r="B111" s="16" t="s">
        <v>135</v>
      </c>
      <c r="C111" s="10">
        <v>32.456295045274004</v>
      </c>
      <c r="D111" s="11">
        <v>35.139966166578503</v>
      </c>
      <c r="E111" s="11">
        <v>26.688052717207498</v>
      </c>
      <c r="F111" s="11">
        <v>21.5958376988116</v>
      </c>
      <c r="G111" s="11">
        <v>27.649384979112497</v>
      </c>
      <c r="H111" s="11">
        <v>35.908467084309429</v>
      </c>
      <c r="I111" s="11">
        <v>22.231831229738702</v>
      </c>
      <c r="J111" s="11">
        <v>28.0267107279928</v>
      </c>
      <c r="K111" s="11">
        <v>29.6694</v>
      </c>
      <c r="L111" s="11">
        <v>26.103316</v>
      </c>
      <c r="M111" s="11">
        <v>24.36384</v>
      </c>
      <c r="N111" s="11">
        <v>24.655498000000001</v>
      </c>
      <c r="O111" s="11">
        <v>36.273336999999998</v>
      </c>
      <c r="P111" s="11">
        <v>40.940510000000003</v>
      </c>
      <c r="Q111" s="11">
        <v>47.040874000000002</v>
      </c>
      <c r="R111" s="11">
        <v>43.863644999999998</v>
      </c>
      <c r="S111" s="11">
        <v>41.589635000000001</v>
      </c>
      <c r="T111" s="11">
        <v>42.768552999999997</v>
      </c>
      <c r="U111" s="11">
        <v>28.537341000000001</v>
      </c>
      <c r="V111" s="11">
        <v>25.077124000000001</v>
      </c>
      <c r="W111" s="11">
        <v>26.299872000000001</v>
      </c>
      <c r="X111" s="11">
        <v>18.250153999999998</v>
      </c>
      <c r="Y111" s="11">
        <v>19.249998000000001</v>
      </c>
      <c r="Z111" s="11">
        <v>19.419362</v>
      </c>
      <c r="AA111" s="11">
        <v>16.471060999999999</v>
      </c>
      <c r="AB111" s="11">
        <v>23.552599000000001</v>
      </c>
      <c r="AC111" s="11">
        <v>29.418171000000001</v>
      </c>
      <c r="AD111" s="11">
        <v>26.843941999999998</v>
      </c>
      <c r="AE111" s="11">
        <v>26.103123</v>
      </c>
    </row>
    <row r="112" spans="1:31" ht="13.5" customHeight="1" x14ac:dyDescent="0.15">
      <c r="A112" s="1"/>
      <c r="B112" s="15" t="s">
        <v>136</v>
      </c>
      <c r="C112" s="13">
        <v>10696.779388247247</v>
      </c>
      <c r="D112" s="14">
        <v>11944.020701987534</v>
      </c>
      <c r="E112" s="14">
        <v>11600.709726914602</v>
      </c>
      <c r="F112" s="14">
        <v>11171.036310979738</v>
      </c>
      <c r="G112" s="14">
        <v>11837.689534007337</v>
      </c>
      <c r="H112" s="14">
        <v>13084.764313776102</v>
      </c>
      <c r="I112" s="14">
        <v>12511.616457672451</v>
      </c>
      <c r="J112" s="14">
        <v>13555.84322419098</v>
      </c>
      <c r="K112" s="14">
        <v>12357.7039</v>
      </c>
      <c r="L112" s="14">
        <v>12371.685427</v>
      </c>
      <c r="M112" s="14">
        <v>13874.582452000001</v>
      </c>
      <c r="N112" s="14">
        <v>15096.345319</v>
      </c>
      <c r="O112" s="14">
        <v>17828.075489999999</v>
      </c>
      <c r="P112" s="14">
        <v>21565.790226000001</v>
      </c>
      <c r="Q112" s="14">
        <v>23605.580104000001</v>
      </c>
      <c r="R112" s="14">
        <v>27280.455719000001</v>
      </c>
      <c r="S112" s="14">
        <v>36185.443123999998</v>
      </c>
      <c r="T112" s="14">
        <v>46446.340757999998</v>
      </c>
      <c r="U112" s="14">
        <v>38005.445872999997</v>
      </c>
      <c r="V112" s="14">
        <v>39155.761957000002</v>
      </c>
      <c r="W112" s="14">
        <v>40165.055424999999</v>
      </c>
      <c r="X112" s="14">
        <v>41928.409696000002</v>
      </c>
      <c r="Y112" s="14">
        <v>45441.133486999999</v>
      </c>
      <c r="Z112" s="14">
        <v>44191.015628000001</v>
      </c>
      <c r="AA112" s="14">
        <v>37558.493514000002</v>
      </c>
      <c r="AB112" s="14">
        <v>35458.050534000002</v>
      </c>
      <c r="AC112" s="14">
        <v>35817.152098999999</v>
      </c>
      <c r="AD112" s="14">
        <v>36031.747923000003</v>
      </c>
      <c r="AE112" s="14">
        <v>32571.35153</v>
      </c>
    </row>
    <row r="113" spans="1:31" ht="13.5" customHeight="1" x14ac:dyDescent="0.15">
      <c r="A113" s="1"/>
      <c r="B113" s="16" t="s">
        <v>137</v>
      </c>
      <c r="C113" s="10">
        <v>2.3686593651470402</v>
      </c>
      <c r="D113" s="11">
        <v>3.4675847487081888</v>
      </c>
      <c r="E113" s="11">
        <v>6.5405111377090517</v>
      </c>
      <c r="F113" s="11">
        <v>1.81634532759292</v>
      </c>
      <c r="G113" s="11">
        <v>1.6599821706414499</v>
      </c>
      <c r="H113" s="11">
        <v>2.7812064189508701</v>
      </c>
      <c r="I113" s="11">
        <v>1.1420558792194602</v>
      </c>
      <c r="J113" s="11">
        <v>0.90104212260038374</v>
      </c>
      <c r="K113" s="11">
        <v>1.1273</v>
      </c>
      <c r="L113" s="11">
        <v>1.109631</v>
      </c>
      <c r="M113" s="11">
        <v>1.3356140000000001</v>
      </c>
      <c r="N113" s="11">
        <v>7.6033330000000001</v>
      </c>
      <c r="O113" s="11">
        <v>19.569319</v>
      </c>
      <c r="P113" s="11">
        <v>24.554801000000001</v>
      </c>
      <c r="Q113" s="11">
        <v>26.559411000000001</v>
      </c>
      <c r="R113" s="11">
        <v>16.279229999999998</v>
      </c>
      <c r="S113" s="11">
        <v>26.709603000000001</v>
      </c>
      <c r="T113" s="11">
        <v>23.918727000000001</v>
      </c>
      <c r="U113" s="11">
        <v>49.765158</v>
      </c>
      <c r="V113" s="11">
        <v>34.125281000000001</v>
      </c>
      <c r="W113" s="11">
        <v>37.975245999999999</v>
      </c>
      <c r="X113" s="11">
        <v>30.201339999999998</v>
      </c>
      <c r="Y113" s="11">
        <v>37.155140000000003</v>
      </c>
      <c r="Z113" s="11">
        <v>9.3900760000000005</v>
      </c>
      <c r="AA113" s="11">
        <v>8.7907550000000008</v>
      </c>
      <c r="AB113" s="11">
        <v>10.946688</v>
      </c>
      <c r="AC113" s="11">
        <v>18.784645999999999</v>
      </c>
      <c r="AD113" s="11">
        <v>13.231496999999999</v>
      </c>
      <c r="AE113" s="11">
        <v>13.58825</v>
      </c>
    </row>
    <row r="114" spans="1:31" ht="13.5" customHeight="1" x14ac:dyDescent="0.15">
      <c r="A114" s="1"/>
      <c r="B114" s="16" t="s">
        <v>138</v>
      </c>
      <c r="C114" s="13">
        <v>1110.8567532919592</v>
      </c>
      <c r="D114" s="14">
        <v>1062.6565675479601</v>
      </c>
      <c r="E114" s="14">
        <v>845.65470126753235</v>
      </c>
      <c r="F114" s="14">
        <v>935.97126861034417</v>
      </c>
      <c r="G114" s="14">
        <v>789.49648327855698</v>
      </c>
      <c r="H114" s="14">
        <v>734.82603605870838</v>
      </c>
      <c r="I114" s="14">
        <v>705.79716538961191</v>
      </c>
      <c r="J114" s="14">
        <v>879.43462140418535</v>
      </c>
      <c r="K114" s="14">
        <v>773.36220000000003</v>
      </c>
      <c r="L114" s="14">
        <v>791.93099500000005</v>
      </c>
      <c r="M114" s="14">
        <v>927.953621</v>
      </c>
      <c r="N114" s="14">
        <v>1184.6403419999999</v>
      </c>
      <c r="O114" s="14">
        <v>1330.1624899999999</v>
      </c>
      <c r="P114" s="14">
        <v>1544.277296</v>
      </c>
      <c r="Q114" s="14">
        <v>1656.2730630000001</v>
      </c>
      <c r="R114" s="14">
        <v>1955.6021350000001</v>
      </c>
      <c r="S114" s="14">
        <v>2549.9671469999998</v>
      </c>
      <c r="T114" s="14">
        <v>4423.7459710000003</v>
      </c>
      <c r="U114" s="14">
        <v>3578.6798549999999</v>
      </c>
      <c r="V114" s="14">
        <v>3813.2271230000001</v>
      </c>
      <c r="W114" s="14">
        <v>4195.5830210000004</v>
      </c>
      <c r="X114" s="14">
        <v>4859.7608920000002</v>
      </c>
      <c r="Y114" s="14">
        <v>5667.6021129999999</v>
      </c>
      <c r="Z114" s="14">
        <v>5713.9810770000004</v>
      </c>
      <c r="AA114" s="14">
        <v>4586.7208360000004</v>
      </c>
      <c r="AB114" s="14">
        <v>4107.6688059999997</v>
      </c>
      <c r="AC114" s="14">
        <v>3600.4572739999999</v>
      </c>
      <c r="AD114" s="14">
        <v>3632.746748</v>
      </c>
      <c r="AE114" s="14">
        <v>3265.586765</v>
      </c>
    </row>
    <row r="115" spans="1:31" ht="13.5" customHeight="1" x14ac:dyDescent="0.15">
      <c r="A115" s="1"/>
      <c r="B115" s="16" t="s">
        <v>139</v>
      </c>
      <c r="C115" s="10"/>
      <c r="D115" s="11"/>
      <c r="E115" s="11">
        <v>10.734812955915199</v>
      </c>
      <c r="F115" s="11">
        <v>6.5978131719331721</v>
      </c>
      <c r="G115" s="11">
        <v>5.2199809160370796</v>
      </c>
      <c r="H115" s="11">
        <v>12.465424191278201</v>
      </c>
      <c r="I115" s="11">
        <v>17.115260191893785</v>
      </c>
      <c r="J115" s="11">
        <v>21.742472180923702</v>
      </c>
      <c r="K115" s="11">
        <v>22.398199999999999</v>
      </c>
      <c r="L115" s="11">
        <v>27.936716000000001</v>
      </c>
      <c r="M115" s="11">
        <v>30.341493</v>
      </c>
      <c r="N115" s="11">
        <v>35.771509000000002</v>
      </c>
      <c r="O115" s="11">
        <v>50.943683</v>
      </c>
      <c r="P115" s="11">
        <v>66.043071999999995</v>
      </c>
      <c r="Q115" s="11">
        <v>81.573984999999993</v>
      </c>
      <c r="R115" s="11">
        <v>109.03667900000001</v>
      </c>
      <c r="S115" s="11">
        <v>128.73013599999999</v>
      </c>
      <c r="T115" s="11">
        <v>153.079778</v>
      </c>
      <c r="U115" s="11">
        <v>108.636365</v>
      </c>
      <c r="V115" s="11">
        <v>117.343132</v>
      </c>
      <c r="W115" s="11">
        <v>142.668792</v>
      </c>
      <c r="X115" s="11">
        <v>154.34409299999999</v>
      </c>
      <c r="Y115" s="11">
        <v>146.86663300000001</v>
      </c>
      <c r="Z115" s="11">
        <v>170.81670700000001</v>
      </c>
      <c r="AA115" s="11">
        <v>120.083411</v>
      </c>
      <c r="AB115" s="11">
        <v>104.723322</v>
      </c>
      <c r="AC115" s="11">
        <v>132.72667000000001</v>
      </c>
      <c r="AD115" s="11">
        <v>164.25858700000001</v>
      </c>
      <c r="AE115" s="11">
        <v>165.17633000000001</v>
      </c>
    </row>
    <row r="116" spans="1:31" ht="13.5" customHeight="1" x14ac:dyDescent="0.15">
      <c r="A116" s="1"/>
      <c r="B116" s="16" t="s">
        <v>140</v>
      </c>
      <c r="C116" s="13"/>
      <c r="D116" s="14"/>
      <c r="E116" s="14">
        <v>15.6392848850242</v>
      </c>
      <c r="F116" s="14">
        <v>12.134304101004593</v>
      </c>
      <c r="G116" s="14">
        <v>13.3430889345015</v>
      </c>
      <c r="H116" s="14">
        <v>15.131041163839999</v>
      </c>
      <c r="I116" s="14">
        <v>22.940030036114688</v>
      </c>
      <c r="J116" s="14">
        <v>31.372399708373099</v>
      </c>
      <c r="K116" s="14">
        <v>21.123899999999999</v>
      </c>
      <c r="L116" s="14">
        <v>37.293511000000002</v>
      </c>
      <c r="M116" s="14">
        <v>38.299169999999997</v>
      </c>
      <c r="N116" s="14">
        <v>54.586500999999998</v>
      </c>
      <c r="O116" s="14">
        <v>121.47538299999999</v>
      </c>
      <c r="P116" s="14">
        <v>155.893598</v>
      </c>
      <c r="Q116" s="14">
        <v>124.035285</v>
      </c>
      <c r="R116" s="14">
        <v>189.692836</v>
      </c>
      <c r="S116" s="14">
        <v>239.24536800000001</v>
      </c>
      <c r="T116" s="14">
        <v>414.18876399999999</v>
      </c>
      <c r="U116" s="14">
        <v>285.72659599999997</v>
      </c>
      <c r="V116" s="14">
        <v>275.70744300000001</v>
      </c>
      <c r="W116" s="14">
        <v>483.95933600000001</v>
      </c>
      <c r="X116" s="14">
        <v>514.66853800000001</v>
      </c>
      <c r="Y116" s="14">
        <v>684.62371700000006</v>
      </c>
      <c r="Z116" s="14">
        <v>783.36172799999997</v>
      </c>
      <c r="AA116" s="14">
        <v>729.92425900000001</v>
      </c>
      <c r="AB116" s="14">
        <v>299.59783700000003</v>
      </c>
      <c r="AC116" s="14">
        <v>284.98171600000001</v>
      </c>
      <c r="AD116" s="14">
        <v>327.557187</v>
      </c>
      <c r="AE116" s="14">
        <v>335.57774000000001</v>
      </c>
    </row>
    <row r="117" spans="1:31" ht="13.5" customHeight="1" x14ac:dyDescent="0.15">
      <c r="A117" s="1"/>
      <c r="B117" s="16" t="s">
        <v>141</v>
      </c>
      <c r="C117" s="10">
        <v>97.023726664896813</v>
      </c>
      <c r="D117" s="11">
        <v>87.377246904191708</v>
      </c>
      <c r="E117" s="11">
        <v>78.145279840012392</v>
      </c>
      <c r="F117" s="11">
        <v>71.84879124292857</v>
      </c>
      <c r="G117" s="11">
        <v>71.834746196538006</v>
      </c>
      <c r="H117" s="11">
        <v>82.864141792619407</v>
      </c>
      <c r="I117" s="11">
        <v>80.790881008991221</v>
      </c>
      <c r="J117" s="11">
        <v>163.09591228394902</v>
      </c>
      <c r="K117" s="11">
        <v>99.359899999999996</v>
      </c>
      <c r="L117" s="11">
        <v>98.777715999999998</v>
      </c>
      <c r="M117" s="11">
        <v>100.15356199999999</v>
      </c>
      <c r="N117" s="11">
        <v>110.23164800000001</v>
      </c>
      <c r="O117" s="11">
        <v>129.99941100000001</v>
      </c>
      <c r="P117" s="11">
        <v>153.969607</v>
      </c>
      <c r="Q117" s="11">
        <v>173.829564</v>
      </c>
      <c r="R117" s="11">
        <v>241.34409299999999</v>
      </c>
      <c r="S117" s="11">
        <v>250.10169999999999</v>
      </c>
      <c r="T117" s="11">
        <v>324.11875400000002</v>
      </c>
      <c r="U117" s="11">
        <v>229.100784</v>
      </c>
      <c r="V117" s="11">
        <v>188.40074999999999</v>
      </c>
      <c r="W117" s="11">
        <v>226.14959300000001</v>
      </c>
      <c r="X117" s="11">
        <v>251.00910200000001</v>
      </c>
      <c r="Y117" s="11">
        <v>210.74268699999999</v>
      </c>
      <c r="Z117" s="11">
        <v>296.42855600000001</v>
      </c>
      <c r="AA117" s="11">
        <v>223.983529</v>
      </c>
      <c r="AB117" s="11">
        <v>290.25736899999998</v>
      </c>
      <c r="AC117" s="11">
        <v>283.10338400000001</v>
      </c>
      <c r="AD117" s="11">
        <v>315.54924199999999</v>
      </c>
      <c r="AE117" s="11">
        <v>297.82471099999998</v>
      </c>
    </row>
    <row r="118" spans="1:31" ht="13.5" customHeight="1" x14ac:dyDescent="0.15">
      <c r="A118" s="1"/>
      <c r="B118" s="16" t="s">
        <v>142</v>
      </c>
      <c r="C118" s="13">
        <v>19.9656132156132</v>
      </c>
      <c r="D118" s="14">
        <v>26.6757785427057</v>
      </c>
      <c r="E118" s="14">
        <v>25.0745117536588</v>
      </c>
      <c r="F118" s="14">
        <v>21.928138573979197</v>
      </c>
      <c r="G118" s="14">
        <v>22.025458697586497</v>
      </c>
      <c r="H118" s="14">
        <v>25.399366138884709</v>
      </c>
      <c r="I118" s="14">
        <v>25.477633642644701</v>
      </c>
      <c r="J118" s="14">
        <v>41.926354660789031</v>
      </c>
      <c r="K118" s="14">
        <v>22.354700000000001</v>
      </c>
      <c r="L118" s="14">
        <v>34.190725</v>
      </c>
      <c r="M118" s="14">
        <v>21.508220999999999</v>
      </c>
      <c r="N118" s="14">
        <v>16.168536</v>
      </c>
      <c r="O118" s="14">
        <v>16.149201999999999</v>
      </c>
      <c r="P118" s="14">
        <v>16.312545</v>
      </c>
      <c r="Q118" s="14">
        <v>17.547360999999999</v>
      </c>
      <c r="R118" s="14">
        <v>26.680689000000001</v>
      </c>
      <c r="S118" s="14">
        <v>26.260141999999998</v>
      </c>
      <c r="T118" s="14">
        <v>26.939306999999999</v>
      </c>
      <c r="U118" s="14">
        <v>22.130901999999999</v>
      </c>
      <c r="V118" s="14">
        <v>19.598962</v>
      </c>
      <c r="W118" s="14">
        <v>23.717169999999999</v>
      </c>
      <c r="X118" s="14">
        <v>17.685274</v>
      </c>
      <c r="Y118" s="14">
        <v>22.042829999999999</v>
      </c>
      <c r="Z118" s="14">
        <v>27.546163</v>
      </c>
      <c r="AA118" s="14">
        <v>38.935881999999999</v>
      </c>
      <c r="AB118" s="14">
        <v>32.603040999999997</v>
      </c>
      <c r="AC118" s="14">
        <v>27.734117000000001</v>
      </c>
      <c r="AD118" s="14">
        <v>21.097788000000001</v>
      </c>
      <c r="AE118" s="14">
        <v>29.108155</v>
      </c>
    </row>
    <row r="119" spans="1:31" ht="13.5" customHeight="1" x14ac:dyDescent="0.15">
      <c r="A119" s="1"/>
      <c r="B119" s="16" t="s">
        <v>143</v>
      </c>
      <c r="C119" s="10">
        <v>1130.3711007209201</v>
      </c>
      <c r="D119" s="11">
        <v>1052.59147388828</v>
      </c>
      <c r="E119" s="11">
        <v>1205.33092242833</v>
      </c>
      <c r="F119" s="11">
        <v>1347.52990206403</v>
      </c>
      <c r="G119" s="11">
        <v>1204.37968247101</v>
      </c>
      <c r="H119" s="11">
        <v>1430.01880877237</v>
      </c>
      <c r="I119" s="11">
        <v>1426.4592679105301</v>
      </c>
      <c r="J119" s="11">
        <v>1601.2949687682701</v>
      </c>
      <c r="K119" s="11">
        <v>1595.3101999999999</v>
      </c>
      <c r="L119" s="11">
        <v>1425.382231</v>
      </c>
      <c r="M119" s="11">
        <v>1333.89159</v>
      </c>
      <c r="N119" s="11">
        <v>1138.0555850000001</v>
      </c>
      <c r="O119" s="11">
        <v>1360.66833</v>
      </c>
      <c r="P119" s="11">
        <v>1677.5300400000001</v>
      </c>
      <c r="Q119" s="11">
        <v>1725.5608239999999</v>
      </c>
      <c r="R119" s="11">
        <v>1940.5492280000001</v>
      </c>
      <c r="S119" s="11">
        <v>2951.9757249999998</v>
      </c>
      <c r="T119" s="11">
        <v>4270.6301739999999</v>
      </c>
      <c r="U119" s="11">
        <v>3625.2811019999999</v>
      </c>
      <c r="V119" s="11">
        <v>3890.6861909999998</v>
      </c>
      <c r="W119" s="11">
        <v>3621.4824020000001</v>
      </c>
      <c r="X119" s="11">
        <v>3673.9041699999998</v>
      </c>
      <c r="Y119" s="11">
        <v>3762.1507120000001</v>
      </c>
      <c r="Z119" s="11">
        <v>3616.5301490000002</v>
      </c>
      <c r="AA119" s="11">
        <v>3266.3339099999998</v>
      </c>
      <c r="AB119" s="11">
        <v>3420.6749770000001</v>
      </c>
      <c r="AC119" s="11">
        <v>3281.4037189999999</v>
      </c>
      <c r="AD119" s="11">
        <v>3158.2885379999998</v>
      </c>
      <c r="AE119" s="11">
        <v>2706.0947489999999</v>
      </c>
    </row>
    <row r="120" spans="1:31" ht="13.5" customHeight="1" x14ac:dyDescent="0.15">
      <c r="A120" s="1"/>
      <c r="B120" s="16" t="s">
        <v>144</v>
      </c>
      <c r="C120" s="13"/>
      <c r="D120" s="14"/>
      <c r="E120" s="14">
        <v>26.840815207498899</v>
      </c>
      <c r="F120" s="14">
        <v>24.379305492314398</v>
      </c>
      <c r="G120" s="14">
        <v>14.2043888551412</v>
      </c>
      <c r="H120" s="14">
        <v>45.685625044427113</v>
      </c>
      <c r="I120" s="14">
        <v>60.669126479385483</v>
      </c>
      <c r="J120" s="14">
        <v>53.276623634940428</v>
      </c>
      <c r="K120" s="14">
        <v>30.227900000000002</v>
      </c>
      <c r="L120" s="14">
        <v>27.785233999999999</v>
      </c>
      <c r="M120" s="14">
        <v>40.006225000000001</v>
      </c>
      <c r="N120" s="14">
        <v>50.941682999999998</v>
      </c>
      <c r="O120" s="14">
        <v>63.007544000000003</v>
      </c>
      <c r="P120" s="14">
        <v>62.044609000000001</v>
      </c>
      <c r="Q120" s="14">
        <v>95.287698000000006</v>
      </c>
      <c r="R120" s="14">
        <v>163.26761099999999</v>
      </c>
      <c r="S120" s="14">
        <v>186.44215800000001</v>
      </c>
      <c r="T120" s="14">
        <v>221.49563800000001</v>
      </c>
      <c r="U120" s="14">
        <v>122.237695</v>
      </c>
      <c r="V120" s="14">
        <v>149.54239100000001</v>
      </c>
      <c r="W120" s="14">
        <v>189.25405499999999</v>
      </c>
      <c r="X120" s="14">
        <v>283.74516799999998</v>
      </c>
      <c r="Y120" s="14">
        <v>215.33022500000001</v>
      </c>
      <c r="Z120" s="14">
        <v>206.411034</v>
      </c>
      <c r="AA120" s="14">
        <v>192.67516800000001</v>
      </c>
      <c r="AB120" s="14">
        <v>264.45315599999998</v>
      </c>
      <c r="AC120" s="14">
        <v>201.12123500000001</v>
      </c>
      <c r="AD120" s="14">
        <v>224.082087</v>
      </c>
      <c r="AE120" s="14">
        <v>242.879537</v>
      </c>
    </row>
    <row r="121" spans="1:31" ht="13.5" customHeight="1" x14ac:dyDescent="0.15">
      <c r="A121" s="1"/>
      <c r="B121" s="16" t="s">
        <v>145</v>
      </c>
      <c r="C121" s="10">
        <v>1748.71905891654</v>
      </c>
      <c r="D121" s="11">
        <v>2048.54173584605</v>
      </c>
      <c r="E121" s="11">
        <v>1299.71521840277</v>
      </c>
      <c r="F121" s="11">
        <v>715.38025376801647</v>
      </c>
      <c r="G121" s="11">
        <v>518.47861017460696</v>
      </c>
      <c r="H121" s="11">
        <v>720.48447340630901</v>
      </c>
      <c r="I121" s="11">
        <v>845.24203350887899</v>
      </c>
      <c r="J121" s="11">
        <v>910.71127987259547</v>
      </c>
      <c r="K121" s="11">
        <v>721.7577</v>
      </c>
      <c r="L121" s="11">
        <v>765.58937600000002</v>
      </c>
      <c r="M121" s="11">
        <v>1045.411699</v>
      </c>
      <c r="N121" s="11">
        <v>1707.1774809999999</v>
      </c>
      <c r="O121" s="11">
        <v>2219.9226060000001</v>
      </c>
      <c r="P121" s="11">
        <v>2693.4519890000001</v>
      </c>
      <c r="Q121" s="11">
        <v>2799.298734</v>
      </c>
      <c r="R121" s="11">
        <v>2289.9389350000001</v>
      </c>
      <c r="S121" s="11">
        <v>2559.31817</v>
      </c>
      <c r="T121" s="11">
        <v>3120.440435</v>
      </c>
      <c r="U121" s="11">
        <v>2823.5870159999999</v>
      </c>
      <c r="V121" s="11">
        <v>2723.3010810000001</v>
      </c>
      <c r="W121" s="11">
        <v>2590.2519459999999</v>
      </c>
      <c r="X121" s="11">
        <v>1809.233344</v>
      </c>
      <c r="Y121" s="11">
        <v>1403.6200759999999</v>
      </c>
      <c r="Z121" s="11">
        <v>1523.9496799999999</v>
      </c>
      <c r="AA121" s="11">
        <v>1324.554619</v>
      </c>
      <c r="AB121" s="11">
        <v>1702.0226849999999</v>
      </c>
      <c r="AC121" s="11">
        <v>1969.7168380000001</v>
      </c>
      <c r="AD121" s="11">
        <v>1987.623642</v>
      </c>
      <c r="AE121" s="11">
        <v>921.13102100000003</v>
      </c>
    </row>
    <row r="122" spans="1:31" ht="13.5" customHeight="1" x14ac:dyDescent="0.15">
      <c r="A122" s="1"/>
      <c r="B122" s="16" t="s">
        <v>146</v>
      </c>
      <c r="C122" s="13"/>
      <c r="D122" s="14"/>
      <c r="E122" s="14">
        <v>2.8537056601120603</v>
      </c>
      <c r="F122" s="14">
        <v>2.1828046575902098</v>
      </c>
      <c r="G122" s="14">
        <v>0.21056726498891201</v>
      </c>
      <c r="H122" s="14">
        <v>1.39407226209233</v>
      </c>
      <c r="I122" s="14">
        <v>4.9277446149824842</v>
      </c>
      <c r="J122" s="14">
        <v>37.896610608378602</v>
      </c>
      <c r="K122" s="14">
        <v>71.697400000000002</v>
      </c>
      <c r="L122" s="14">
        <v>238.109421</v>
      </c>
      <c r="M122" s="14">
        <v>326.44363700000002</v>
      </c>
      <c r="N122" s="14">
        <v>321.28115300000002</v>
      </c>
      <c r="O122" s="14">
        <v>166.18114399999999</v>
      </c>
      <c r="P122" s="14">
        <v>249.50632400000001</v>
      </c>
      <c r="Q122" s="14">
        <v>362.18188300000003</v>
      </c>
      <c r="R122" s="14">
        <v>163.223016</v>
      </c>
      <c r="S122" s="14">
        <v>130.59205600000001</v>
      </c>
      <c r="T122" s="14">
        <v>298.541719</v>
      </c>
      <c r="U122" s="14">
        <v>815.96897200000001</v>
      </c>
      <c r="V122" s="14">
        <v>590.87075000000004</v>
      </c>
      <c r="W122" s="14">
        <v>681.66583300000002</v>
      </c>
      <c r="X122" s="14">
        <v>813.01894000000004</v>
      </c>
      <c r="Y122" s="14">
        <v>1684.8315689999999</v>
      </c>
      <c r="Z122" s="14">
        <v>1281.640995</v>
      </c>
      <c r="AA122" s="14">
        <v>1013.73651</v>
      </c>
      <c r="AB122" s="14">
        <v>683.75998600000003</v>
      </c>
      <c r="AC122" s="14">
        <v>644.89946799999996</v>
      </c>
      <c r="AD122" s="14">
        <v>587.29719</v>
      </c>
      <c r="AE122" s="14">
        <v>613.95412799999997</v>
      </c>
    </row>
    <row r="123" spans="1:31" ht="13.5" customHeight="1" x14ac:dyDescent="0.15">
      <c r="A123" s="1"/>
      <c r="B123" s="16" t="s">
        <v>147</v>
      </c>
      <c r="C123" s="10">
        <v>124.855991638996</v>
      </c>
      <c r="D123" s="11">
        <v>195.54754604545701</v>
      </c>
      <c r="E123" s="11">
        <v>209.53324061550998</v>
      </c>
      <c r="F123" s="11">
        <v>227.08754298033912</v>
      </c>
      <c r="G123" s="11">
        <v>259.043164442511</v>
      </c>
      <c r="H123" s="11">
        <v>310.21396288483101</v>
      </c>
      <c r="I123" s="11">
        <v>251.049437559805</v>
      </c>
      <c r="J123" s="11">
        <v>205.64638222929401</v>
      </c>
      <c r="K123" s="11">
        <v>184.66659999999999</v>
      </c>
      <c r="L123" s="11">
        <v>212.893361</v>
      </c>
      <c r="M123" s="11">
        <v>244.46792199999999</v>
      </c>
      <c r="N123" s="11">
        <v>245.65782300000001</v>
      </c>
      <c r="O123" s="11">
        <v>334.83516300000002</v>
      </c>
      <c r="P123" s="11">
        <v>400.28800200000001</v>
      </c>
      <c r="Q123" s="11">
        <v>403.68168800000001</v>
      </c>
      <c r="R123" s="11">
        <v>468.29123900000002</v>
      </c>
      <c r="S123" s="11">
        <v>552.29354999999998</v>
      </c>
      <c r="T123" s="11">
        <v>629.75662</v>
      </c>
      <c r="U123" s="11">
        <v>558.47889999999995</v>
      </c>
      <c r="V123" s="11">
        <v>555.31461999999999</v>
      </c>
      <c r="W123" s="11">
        <v>877.63894700000003</v>
      </c>
      <c r="X123" s="11">
        <v>857.897786</v>
      </c>
      <c r="Y123" s="11">
        <v>942.43572099999994</v>
      </c>
      <c r="Z123" s="11">
        <v>700.60120600000005</v>
      </c>
      <c r="AA123" s="11">
        <v>736.58188500000006</v>
      </c>
      <c r="AB123" s="11">
        <v>843.45869800000003</v>
      </c>
      <c r="AC123" s="11">
        <v>794.64771599999995</v>
      </c>
      <c r="AD123" s="11">
        <v>609.42748700000004</v>
      </c>
      <c r="AE123" s="11">
        <v>582.90478800000005</v>
      </c>
    </row>
    <row r="124" spans="1:31" ht="13.5" customHeight="1" x14ac:dyDescent="0.15">
      <c r="A124" s="1"/>
      <c r="B124" s="16" t="s">
        <v>148</v>
      </c>
      <c r="C124" s="13"/>
      <c r="D124" s="14"/>
      <c r="E124" s="14">
        <v>92.60900182985921</v>
      </c>
      <c r="F124" s="14">
        <v>70.368483370963219</v>
      </c>
      <c r="G124" s="14">
        <v>43.1478723607745</v>
      </c>
      <c r="H124" s="14">
        <v>48.513549999284002</v>
      </c>
      <c r="I124" s="14">
        <v>60.537088426895814</v>
      </c>
      <c r="J124" s="14">
        <v>489.48236846087804</v>
      </c>
      <c r="K124" s="14">
        <v>403.9357</v>
      </c>
      <c r="L124" s="14">
        <v>160.78354100000001</v>
      </c>
      <c r="M124" s="14">
        <v>237.12055100000001</v>
      </c>
      <c r="N124" s="14">
        <v>188.73879199999999</v>
      </c>
      <c r="O124" s="14">
        <v>231.47512</v>
      </c>
      <c r="P124" s="14">
        <v>415.13777700000003</v>
      </c>
      <c r="Q124" s="14">
        <v>505.324388</v>
      </c>
      <c r="R124" s="14">
        <v>791.48934499999996</v>
      </c>
      <c r="S124" s="14">
        <v>791.03965500000004</v>
      </c>
      <c r="T124" s="14">
        <v>993.06721700000003</v>
      </c>
      <c r="U124" s="14">
        <v>1645.369874</v>
      </c>
      <c r="V124" s="14">
        <v>1419.791588</v>
      </c>
      <c r="W124" s="14">
        <v>1214.0025659999999</v>
      </c>
      <c r="X124" s="14">
        <v>1019.962146</v>
      </c>
      <c r="Y124" s="14">
        <v>971.580375</v>
      </c>
      <c r="Z124" s="14">
        <v>938.87013200000001</v>
      </c>
      <c r="AA124" s="14">
        <v>859.47142899999994</v>
      </c>
      <c r="AB124" s="14">
        <v>931.52952200000004</v>
      </c>
      <c r="AC124" s="14">
        <v>713.56641400000001</v>
      </c>
      <c r="AD124" s="14">
        <v>1274.582167</v>
      </c>
      <c r="AE124" s="14">
        <v>1221.766185</v>
      </c>
    </row>
    <row r="125" spans="1:31" ht="13.5" customHeight="1" x14ac:dyDescent="0.15">
      <c r="A125" s="1"/>
      <c r="B125" s="16" t="s">
        <v>149</v>
      </c>
      <c r="C125" s="10"/>
      <c r="D125" s="11">
        <v>345.41293991871493</v>
      </c>
      <c r="E125" s="11">
        <v>382.61299699938309</v>
      </c>
      <c r="F125" s="11">
        <v>330.32351633624006</v>
      </c>
      <c r="G125" s="11">
        <v>403.58930422452005</v>
      </c>
      <c r="H125" s="11">
        <v>531.56481571469806</v>
      </c>
      <c r="I125" s="11">
        <v>403.956262129501</v>
      </c>
      <c r="J125" s="11">
        <v>417.77217806876899</v>
      </c>
      <c r="K125" s="11">
        <v>335.7604</v>
      </c>
      <c r="L125" s="11">
        <v>309.89619399999998</v>
      </c>
      <c r="M125" s="11">
        <v>386.947113</v>
      </c>
      <c r="N125" s="11">
        <v>419.72041300000001</v>
      </c>
      <c r="O125" s="11">
        <v>512.46656800000005</v>
      </c>
      <c r="P125" s="11">
        <v>589.28058699999997</v>
      </c>
      <c r="Q125" s="11">
        <v>521.07040700000005</v>
      </c>
      <c r="R125" s="11">
        <v>690.710688</v>
      </c>
      <c r="S125" s="11">
        <v>1123.3260250000001</v>
      </c>
      <c r="T125" s="11">
        <v>1084.798262</v>
      </c>
      <c r="U125" s="11">
        <v>869.28707099999997</v>
      </c>
      <c r="V125" s="11">
        <v>973.42938200000003</v>
      </c>
      <c r="W125" s="11">
        <v>802.37982299999999</v>
      </c>
      <c r="X125" s="11">
        <v>1075.270659</v>
      </c>
      <c r="Y125" s="11">
        <v>1053.641306</v>
      </c>
      <c r="Z125" s="11">
        <v>984.50682400000005</v>
      </c>
      <c r="AA125" s="11">
        <v>855.75938599999995</v>
      </c>
      <c r="AB125" s="11">
        <v>1211.5429160000001</v>
      </c>
      <c r="AC125" s="11">
        <v>1313.305447</v>
      </c>
      <c r="AD125" s="11">
        <v>1257.0960540000001</v>
      </c>
      <c r="AE125" s="11">
        <v>1135.6970289999999</v>
      </c>
    </row>
    <row r="126" spans="1:31" ht="13.5" customHeight="1" x14ac:dyDescent="0.15">
      <c r="A126" s="1"/>
      <c r="B126" s="16" t="s">
        <v>150</v>
      </c>
      <c r="C126" s="13"/>
      <c r="D126" s="14"/>
      <c r="E126" s="14">
        <v>2.2122901126422203</v>
      </c>
      <c r="F126" s="14">
        <v>15.4808261773174</v>
      </c>
      <c r="G126" s="14">
        <v>6.6288785053943702</v>
      </c>
      <c r="H126" s="14">
        <v>10.895926193453699</v>
      </c>
      <c r="I126" s="14">
        <v>9.5490194849223897</v>
      </c>
      <c r="J126" s="14">
        <v>8.7054902317671381</v>
      </c>
      <c r="K126" s="14">
        <v>8.3643999999999998</v>
      </c>
      <c r="L126" s="14">
        <v>4.056819</v>
      </c>
      <c r="M126" s="14">
        <v>3.2914850000000002</v>
      </c>
      <c r="N126" s="14">
        <v>5.8858439999999996</v>
      </c>
      <c r="O126" s="14">
        <v>7.912064</v>
      </c>
      <c r="P126" s="14">
        <v>6.8817969999999997</v>
      </c>
      <c r="Q126" s="14">
        <v>12.755067</v>
      </c>
      <c r="R126" s="14">
        <v>7.579682</v>
      </c>
      <c r="S126" s="14">
        <v>11.197393</v>
      </c>
      <c r="T126" s="14">
        <v>20.912680000000002</v>
      </c>
      <c r="U126" s="14">
        <v>10.546554</v>
      </c>
      <c r="V126" s="14">
        <v>11.829978000000001</v>
      </c>
      <c r="W126" s="14">
        <v>23.154259</v>
      </c>
      <c r="X126" s="14">
        <v>18.791481999999998</v>
      </c>
      <c r="Y126" s="14">
        <v>23.209923</v>
      </c>
      <c r="Z126" s="14">
        <v>25.988009999999999</v>
      </c>
      <c r="AA126" s="14">
        <v>22.638380000000002</v>
      </c>
      <c r="AB126" s="14">
        <v>24.017488</v>
      </c>
      <c r="AC126" s="14">
        <v>25.183921000000002</v>
      </c>
      <c r="AD126" s="14">
        <v>26.717618000000002</v>
      </c>
      <c r="AE126" s="14">
        <v>25.764659000000002</v>
      </c>
    </row>
    <row r="127" spans="1:31" ht="13.5" customHeight="1" x14ac:dyDescent="0.15">
      <c r="A127" s="1"/>
      <c r="B127" s="16" t="s">
        <v>151</v>
      </c>
      <c r="C127" s="10">
        <v>471.15064770267924</v>
      </c>
      <c r="D127" s="11">
        <v>518.65244821943486</v>
      </c>
      <c r="E127" s="11">
        <v>629.60367395797971</v>
      </c>
      <c r="F127" s="11">
        <v>773.53198517616488</v>
      </c>
      <c r="G127" s="11">
        <v>894.31969172420395</v>
      </c>
      <c r="H127" s="11">
        <v>1051.59801774526</v>
      </c>
      <c r="I127" s="11">
        <v>888.81538972275575</v>
      </c>
      <c r="J127" s="11">
        <v>749.93623824774818</v>
      </c>
      <c r="K127" s="11">
        <v>668.7627</v>
      </c>
      <c r="L127" s="11">
        <v>628.13978299999997</v>
      </c>
      <c r="M127" s="11">
        <v>651.66628100000003</v>
      </c>
      <c r="N127" s="11">
        <v>644.83333100000004</v>
      </c>
      <c r="O127" s="11">
        <v>749.37879799999996</v>
      </c>
      <c r="P127" s="11">
        <v>946.38722499999994</v>
      </c>
      <c r="Q127" s="11">
        <v>973.84860200000003</v>
      </c>
      <c r="R127" s="11">
        <v>973.01562200000001</v>
      </c>
      <c r="S127" s="11">
        <v>1002.097</v>
      </c>
      <c r="T127" s="11">
        <v>1142.1943719999999</v>
      </c>
      <c r="U127" s="11">
        <v>1065.0027359999999</v>
      </c>
      <c r="V127" s="11">
        <v>1376.943446</v>
      </c>
      <c r="W127" s="11">
        <v>1847.3592639999999</v>
      </c>
      <c r="X127" s="11">
        <v>1601.25155</v>
      </c>
      <c r="Y127" s="11">
        <v>1721.97684</v>
      </c>
      <c r="Z127" s="11">
        <v>1610.6515810000001</v>
      </c>
      <c r="AA127" s="11">
        <v>1314.920928</v>
      </c>
      <c r="AB127" s="11">
        <v>1290.6453939999999</v>
      </c>
      <c r="AC127" s="11">
        <v>1714.343858</v>
      </c>
      <c r="AD127" s="11">
        <v>1630.0036230000001</v>
      </c>
      <c r="AE127" s="11">
        <v>1314.98831</v>
      </c>
    </row>
    <row r="128" spans="1:31" ht="13.5" customHeight="1" x14ac:dyDescent="0.15">
      <c r="A128" s="1"/>
      <c r="B128" s="16" t="s">
        <v>152</v>
      </c>
      <c r="C128" s="13">
        <v>1360.8334667063798</v>
      </c>
      <c r="D128" s="14">
        <v>1068.5264857631</v>
      </c>
      <c r="E128" s="14">
        <v>1124.4767189293</v>
      </c>
      <c r="F128" s="14">
        <v>754.08928404386188</v>
      </c>
      <c r="G128" s="14">
        <v>956.38608130119803</v>
      </c>
      <c r="H128" s="14">
        <v>1014.4324192144301</v>
      </c>
      <c r="I128" s="14">
        <v>1011.6102874238305</v>
      </c>
      <c r="J128" s="14">
        <v>991.22835148283002</v>
      </c>
      <c r="K128" s="14">
        <v>920.2645</v>
      </c>
      <c r="L128" s="14">
        <v>947.04811299999994</v>
      </c>
      <c r="M128" s="14">
        <v>1152.498075</v>
      </c>
      <c r="N128" s="14">
        <v>1253.071768</v>
      </c>
      <c r="O128" s="14">
        <v>1549.354595</v>
      </c>
      <c r="P128" s="14">
        <v>1863.1474929999999</v>
      </c>
      <c r="Q128" s="14">
        <v>1690.7539429999999</v>
      </c>
      <c r="R128" s="14">
        <v>1759.1330599999999</v>
      </c>
      <c r="S128" s="14">
        <v>2233.6067579999999</v>
      </c>
      <c r="T128" s="14">
        <v>3889.9571559999999</v>
      </c>
      <c r="U128" s="14">
        <v>3406.9153120000001</v>
      </c>
      <c r="V128" s="14">
        <v>3582.2499010000001</v>
      </c>
      <c r="W128" s="14">
        <v>824.39079500000003</v>
      </c>
      <c r="X128" s="14">
        <v>3060.6409020000001</v>
      </c>
      <c r="Y128" s="14">
        <v>3788.8139339999998</v>
      </c>
      <c r="Z128" s="14">
        <v>2947.8898450000002</v>
      </c>
      <c r="AA128" s="14">
        <v>1647.289497</v>
      </c>
      <c r="AB128" s="14">
        <v>1187.234193</v>
      </c>
      <c r="AC128" s="14">
        <v>1228.5608199999999</v>
      </c>
      <c r="AD128" s="14">
        <v>1418.8471179999999</v>
      </c>
      <c r="AE128" s="14">
        <v>1388.5888620000001</v>
      </c>
    </row>
    <row r="129" spans="1:31" ht="13.5" customHeight="1" x14ac:dyDescent="0.15">
      <c r="A129" s="1"/>
      <c r="B129" s="16" t="s">
        <v>153</v>
      </c>
      <c r="C129" s="10">
        <v>22.979046619592499</v>
      </c>
      <c r="D129" s="11">
        <v>38.033055219723302</v>
      </c>
      <c r="E129" s="11">
        <v>24.990187821038599</v>
      </c>
      <c r="F129" s="11">
        <v>20.087170813575099</v>
      </c>
      <c r="G129" s="11">
        <v>12.7365569875363</v>
      </c>
      <c r="H129" s="11">
        <v>22.188338047542999</v>
      </c>
      <c r="I129" s="11">
        <v>14.614073801951399</v>
      </c>
      <c r="J129" s="11">
        <v>15.1771951549603</v>
      </c>
      <c r="K129" s="11">
        <v>14.5753</v>
      </c>
      <c r="L129" s="11">
        <v>34.881430000000002</v>
      </c>
      <c r="M129" s="11">
        <v>35.173360000000002</v>
      </c>
      <c r="N129" s="11">
        <v>31.852512000000001</v>
      </c>
      <c r="O129" s="11">
        <v>33.280202000000003</v>
      </c>
      <c r="P129" s="11">
        <v>32.701577</v>
      </c>
      <c r="Q129" s="11">
        <v>26.778646999999999</v>
      </c>
      <c r="R129" s="11">
        <v>78.974993999999995</v>
      </c>
      <c r="S129" s="11">
        <v>31.414012</v>
      </c>
      <c r="T129" s="11">
        <v>43.950691999999997</v>
      </c>
      <c r="U129" s="11">
        <v>36.236609000000001</v>
      </c>
      <c r="V129" s="11">
        <v>26.086124000000002</v>
      </c>
      <c r="W129" s="11">
        <v>49.931980000000003</v>
      </c>
      <c r="X129" s="11">
        <v>73.301762999999994</v>
      </c>
      <c r="Y129" s="11">
        <v>72.246095999999994</v>
      </c>
      <c r="Z129" s="11">
        <v>118.228565</v>
      </c>
      <c r="AA129" s="11">
        <v>29.293693000000001</v>
      </c>
      <c r="AB129" s="11">
        <v>34.527191000000002</v>
      </c>
      <c r="AC129" s="11">
        <v>34.701965000000001</v>
      </c>
      <c r="AD129" s="11">
        <v>32.810861000000003</v>
      </c>
      <c r="AE129" s="11">
        <v>26.164639000000001</v>
      </c>
    </row>
    <row r="130" spans="1:31" ht="13.5" customHeight="1" x14ac:dyDescent="0.15">
      <c r="A130" s="1"/>
      <c r="B130" s="16" t="s">
        <v>154</v>
      </c>
      <c r="C130" s="13">
        <v>496.31259734470802</v>
      </c>
      <c r="D130" s="14">
        <v>547.90042624522243</v>
      </c>
      <c r="E130" s="14">
        <v>528.02190460595193</v>
      </c>
      <c r="F130" s="14">
        <v>600.86803458724705</v>
      </c>
      <c r="G130" s="14">
        <v>625.90536314158908</v>
      </c>
      <c r="H130" s="14">
        <v>691.29214081048895</v>
      </c>
      <c r="I130" s="14">
        <v>566.26668202293638</v>
      </c>
      <c r="J130" s="14">
        <v>634.87488083203641</v>
      </c>
      <c r="K130" s="14">
        <v>640.95450000000005</v>
      </c>
      <c r="L130" s="14">
        <v>662.36340700000005</v>
      </c>
      <c r="M130" s="14">
        <v>735.96152199999995</v>
      </c>
      <c r="N130" s="14">
        <v>779.01280199999997</v>
      </c>
      <c r="O130" s="14">
        <v>1010.358106</v>
      </c>
      <c r="P130" s="14">
        <v>1175.824595</v>
      </c>
      <c r="Q130" s="14">
        <v>1253.241149</v>
      </c>
      <c r="R130" s="14">
        <v>1443.1643570000001</v>
      </c>
      <c r="S130" s="14">
        <v>1979.853447</v>
      </c>
      <c r="T130" s="14">
        <v>2491.7735630000002</v>
      </c>
      <c r="U130" s="14">
        <v>1912.0668230000001</v>
      </c>
      <c r="V130" s="14">
        <v>1887.9455720000001</v>
      </c>
      <c r="W130" s="14">
        <v>2055.8575089999999</v>
      </c>
      <c r="X130" s="14">
        <v>1756.1449660000001</v>
      </c>
      <c r="Y130" s="14">
        <v>2029.9052300000001</v>
      </c>
      <c r="Z130" s="14">
        <v>1881.5769089999999</v>
      </c>
      <c r="AA130" s="14">
        <v>1625.949001</v>
      </c>
      <c r="AB130" s="14">
        <v>1782.8651769999999</v>
      </c>
      <c r="AC130" s="14">
        <v>2132.5815200000002</v>
      </c>
      <c r="AD130" s="14">
        <v>2392.8837130000002</v>
      </c>
      <c r="AE130" s="14">
        <v>2312.6592430000001</v>
      </c>
    </row>
    <row r="131" spans="1:31" ht="13.5" customHeight="1" x14ac:dyDescent="0.15">
      <c r="A131" s="1"/>
      <c r="B131" s="16" t="s">
        <v>155</v>
      </c>
      <c r="C131" s="10">
        <v>74.461008181261093</v>
      </c>
      <c r="D131" s="11">
        <v>53.392983874048596</v>
      </c>
      <c r="E131" s="11">
        <v>78.702566624761985</v>
      </c>
      <c r="F131" s="11">
        <v>76.008470484298869</v>
      </c>
      <c r="G131" s="11">
        <v>71.991290373133197</v>
      </c>
      <c r="H131" s="11">
        <v>87.442710394436602</v>
      </c>
      <c r="I131" s="11">
        <v>231.948637662164</v>
      </c>
      <c r="J131" s="11">
        <v>311.90767277883901</v>
      </c>
      <c r="K131" s="11">
        <v>164.1677</v>
      </c>
      <c r="L131" s="11">
        <v>95.210380999999998</v>
      </c>
      <c r="M131" s="11">
        <v>115.342838</v>
      </c>
      <c r="N131" s="11">
        <v>185.31053399999999</v>
      </c>
      <c r="O131" s="11">
        <v>212.10267999999999</v>
      </c>
      <c r="P131" s="11">
        <v>423.31988999999999</v>
      </c>
      <c r="Q131" s="11">
        <v>172.642336</v>
      </c>
      <c r="R131" s="11">
        <v>247.38715099999999</v>
      </c>
      <c r="S131" s="11">
        <v>413.43245999999999</v>
      </c>
      <c r="T131" s="11">
        <v>606.00396599999999</v>
      </c>
      <c r="U131" s="11">
        <v>441.48463600000002</v>
      </c>
      <c r="V131" s="11">
        <v>402.35887400000001</v>
      </c>
      <c r="W131" s="11">
        <v>460.04831999999999</v>
      </c>
      <c r="X131" s="11">
        <v>597.27994200000001</v>
      </c>
      <c r="Y131" s="11">
        <v>576.67784300000005</v>
      </c>
      <c r="Z131" s="11">
        <v>558.782285</v>
      </c>
      <c r="AA131" s="11">
        <v>718.68631800000003</v>
      </c>
      <c r="AB131" s="11">
        <v>901.59213799999998</v>
      </c>
      <c r="AC131" s="11">
        <v>746.76546399999995</v>
      </c>
      <c r="AD131" s="11">
        <v>796.95810500000005</v>
      </c>
      <c r="AE131" s="11">
        <v>541.55400899999995</v>
      </c>
    </row>
    <row r="132" spans="1:31" ht="13.5" customHeight="1" x14ac:dyDescent="0.15">
      <c r="A132" s="1"/>
      <c r="B132" s="16" t="s">
        <v>156</v>
      </c>
      <c r="C132" s="13">
        <v>301.71726410948219</v>
      </c>
      <c r="D132" s="14">
        <v>322.15047565627401</v>
      </c>
      <c r="E132" s="14">
        <v>248.2555573125799</v>
      </c>
      <c r="F132" s="14">
        <v>335.91822340851388</v>
      </c>
      <c r="G132" s="14">
        <v>510.34445197897099</v>
      </c>
      <c r="H132" s="14">
        <v>383.85000940857202</v>
      </c>
      <c r="I132" s="14">
        <v>326.267933824659</v>
      </c>
      <c r="J132" s="14">
        <v>244.768215845143</v>
      </c>
      <c r="K132" s="14">
        <v>274.70069999999998</v>
      </c>
      <c r="L132" s="14">
        <v>248.27092400000001</v>
      </c>
      <c r="M132" s="14">
        <v>267.94892800000002</v>
      </c>
      <c r="N132" s="14">
        <v>294.955265</v>
      </c>
      <c r="O132" s="14">
        <v>332.79235699999998</v>
      </c>
      <c r="P132" s="14">
        <v>473.16478999999998</v>
      </c>
      <c r="Q132" s="14">
        <v>565.66675099999998</v>
      </c>
      <c r="R132" s="14">
        <v>678.28593799999999</v>
      </c>
      <c r="S132" s="14">
        <v>708.26936799999999</v>
      </c>
      <c r="T132" s="14">
        <v>792.80178100000001</v>
      </c>
      <c r="U132" s="14">
        <v>836.13467600000001</v>
      </c>
      <c r="V132" s="14">
        <v>752.97475799999995</v>
      </c>
      <c r="W132" s="14">
        <v>681.49093800000003</v>
      </c>
      <c r="X132" s="14">
        <v>785.081368</v>
      </c>
      <c r="Y132" s="14">
        <v>571.487346</v>
      </c>
      <c r="Z132" s="14">
        <v>557.82104600000002</v>
      </c>
      <c r="AA132" s="14">
        <v>487.28505999999999</v>
      </c>
      <c r="AB132" s="14">
        <v>686.661787</v>
      </c>
      <c r="AC132" s="14">
        <v>853.38533800000005</v>
      </c>
      <c r="AD132" s="14">
        <v>942.50195900000006</v>
      </c>
      <c r="AE132" s="14">
        <v>765.32070899999997</v>
      </c>
    </row>
    <row r="133" spans="1:31" ht="13.5" customHeight="1" x14ac:dyDescent="0.15">
      <c r="A133" s="1"/>
      <c r="B133" s="16" t="s">
        <v>157</v>
      </c>
      <c r="C133" s="10">
        <v>88.963837824147816</v>
      </c>
      <c r="D133" s="11">
        <v>106.827016360324</v>
      </c>
      <c r="E133" s="11">
        <v>79.436108910248407</v>
      </c>
      <c r="F133" s="11">
        <v>99.507002743236342</v>
      </c>
      <c r="G133" s="11">
        <v>411.16788406792597</v>
      </c>
      <c r="H133" s="11">
        <v>309.471163760016</v>
      </c>
      <c r="I133" s="11">
        <v>240.59301255817402</v>
      </c>
      <c r="J133" s="11">
        <v>161.61240051600501</v>
      </c>
      <c r="K133" s="11">
        <v>87.638999999999996</v>
      </c>
      <c r="L133" s="11">
        <v>182.65621100000001</v>
      </c>
      <c r="M133" s="11">
        <v>314.36739499999999</v>
      </c>
      <c r="N133" s="11">
        <v>244.62206800000001</v>
      </c>
      <c r="O133" s="11">
        <v>287.15471000000002</v>
      </c>
      <c r="P133" s="11">
        <v>399.60884099999998</v>
      </c>
      <c r="Q133" s="11">
        <v>617.36316299999999</v>
      </c>
      <c r="R133" s="11">
        <v>1271.9514469999999</v>
      </c>
      <c r="S133" s="11">
        <v>2229.8074179999999</v>
      </c>
      <c r="T133" s="11">
        <v>2251.255384</v>
      </c>
      <c r="U133" s="11">
        <v>1681.984271</v>
      </c>
      <c r="V133" s="11">
        <v>1245.2315040000001</v>
      </c>
      <c r="W133" s="11">
        <v>1068.1289770000001</v>
      </c>
      <c r="X133" s="11">
        <v>1317.8450150000001</v>
      </c>
      <c r="Y133" s="11">
        <v>1424.6861879999999</v>
      </c>
      <c r="Z133" s="11">
        <v>1377.7428</v>
      </c>
      <c r="AA133" s="11">
        <v>1091.690345</v>
      </c>
      <c r="AB133" s="11">
        <v>999.24064699999997</v>
      </c>
      <c r="AC133" s="11">
        <v>1054.5028520000001</v>
      </c>
      <c r="AD133" s="11">
        <v>1287.43218</v>
      </c>
      <c r="AE133" s="11">
        <v>1549.708028</v>
      </c>
    </row>
    <row r="134" spans="1:31" ht="13.5" customHeight="1" x14ac:dyDescent="0.15">
      <c r="A134" s="1"/>
      <c r="B134" s="16" t="s">
        <v>158</v>
      </c>
      <c r="C134" s="13">
        <v>1685.5944085261499</v>
      </c>
      <c r="D134" s="14">
        <v>1999.26253453655</v>
      </c>
      <c r="E134" s="14">
        <v>2021.0714182135998</v>
      </c>
      <c r="F134" s="14">
        <v>1548.6284250664798</v>
      </c>
      <c r="G134" s="14">
        <v>1523.68621591538</v>
      </c>
      <c r="H134" s="14">
        <v>1855.9612833431599</v>
      </c>
      <c r="I134" s="14">
        <v>1714.5591097300201</v>
      </c>
      <c r="J134" s="14">
        <v>1648.7683544856</v>
      </c>
      <c r="K134" s="14">
        <v>1431.3878999999999</v>
      </c>
      <c r="L134" s="14">
        <v>1431.8257699999999</v>
      </c>
      <c r="M134" s="14">
        <v>1591.3622620000001</v>
      </c>
      <c r="N134" s="14">
        <v>1735.5865659999999</v>
      </c>
      <c r="O134" s="14">
        <v>1814.4669899999999</v>
      </c>
      <c r="P134" s="14">
        <v>1832.394106</v>
      </c>
      <c r="Q134" s="14">
        <v>2237.9558430000002</v>
      </c>
      <c r="R134" s="14">
        <v>3066.2866039999999</v>
      </c>
      <c r="S134" s="14">
        <v>4159.2419829999999</v>
      </c>
      <c r="T134" s="14">
        <v>4897.4531349999997</v>
      </c>
      <c r="U134" s="14">
        <v>3390.5158750000001</v>
      </c>
      <c r="V134" s="14">
        <v>3529.9309739999999</v>
      </c>
      <c r="W134" s="14">
        <v>5189.2971440000001</v>
      </c>
      <c r="X134" s="14">
        <v>5196.0638410000001</v>
      </c>
      <c r="Y134" s="14">
        <v>5943.8024820000001</v>
      </c>
      <c r="Z134" s="14">
        <v>6394.3309799999997</v>
      </c>
      <c r="AA134" s="14">
        <v>5657.8163359999999</v>
      </c>
      <c r="AB134" s="14">
        <v>4624.3956429999998</v>
      </c>
      <c r="AC134" s="14">
        <v>4432.3001180000001</v>
      </c>
      <c r="AD134" s="14">
        <v>3651.9290169999999</v>
      </c>
      <c r="AE134" s="14">
        <v>3666.0312939999999</v>
      </c>
    </row>
    <row r="135" spans="1:31" ht="13.5" customHeight="1" x14ac:dyDescent="0.15">
      <c r="A135" s="1"/>
      <c r="B135" s="16" t="s">
        <v>159</v>
      </c>
      <c r="C135" s="10">
        <v>36.12282185048867</v>
      </c>
      <c r="D135" s="11">
        <v>20.360619641665501</v>
      </c>
      <c r="E135" s="11">
        <v>25.944235520718387</v>
      </c>
      <c r="F135" s="11">
        <v>14.7256726957393</v>
      </c>
      <c r="G135" s="11">
        <v>6.8529515424816996</v>
      </c>
      <c r="H135" s="11">
        <v>4.5791591682455488</v>
      </c>
      <c r="I135" s="11">
        <v>6.4889653827238192</v>
      </c>
      <c r="J135" s="11">
        <v>4.8998935268686061</v>
      </c>
      <c r="K135" s="11">
        <v>5.2816999999999998</v>
      </c>
      <c r="L135" s="11">
        <v>5.425408</v>
      </c>
      <c r="M135" s="11">
        <v>3.9117999999999999</v>
      </c>
      <c r="N135" s="11">
        <v>7.5386899999999999</v>
      </c>
      <c r="O135" s="11">
        <v>4.7148190000000003</v>
      </c>
      <c r="P135" s="11">
        <v>5.7334019999999999</v>
      </c>
      <c r="Q135" s="11">
        <v>2.3710110000000002</v>
      </c>
      <c r="R135" s="11">
        <v>3.2148560000000002</v>
      </c>
      <c r="S135" s="11">
        <v>2.7359490000000002</v>
      </c>
      <c r="T135" s="11">
        <v>2.4197320000000002</v>
      </c>
      <c r="U135" s="11">
        <v>3.222305</v>
      </c>
      <c r="V135" s="11">
        <v>6.8971859999999996</v>
      </c>
      <c r="W135" s="11">
        <v>14.242701</v>
      </c>
      <c r="X135" s="11">
        <v>6.8320270000000001</v>
      </c>
      <c r="Y135" s="11">
        <v>14.934238000000001</v>
      </c>
      <c r="Z135" s="11">
        <v>30.27197</v>
      </c>
      <c r="AA135" s="11">
        <v>24.806595999999999</v>
      </c>
      <c r="AB135" s="11">
        <v>22.549168999999999</v>
      </c>
      <c r="AC135" s="11">
        <v>37.736632999999998</v>
      </c>
      <c r="AD135" s="11">
        <v>41.322811000000002</v>
      </c>
      <c r="AE135" s="11">
        <v>37.078124000000003</v>
      </c>
    </row>
    <row r="136" spans="1:31" ht="13.5" customHeight="1" x14ac:dyDescent="0.15">
      <c r="A136" s="1"/>
      <c r="B136" s="16" t="s">
        <v>160</v>
      </c>
      <c r="C136" s="13">
        <v>109.539513888247</v>
      </c>
      <c r="D136" s="14">
        <v>65.769535259124794</v>
      </c>
      <c r="E136" s="14">
        <v>61.686484696432906</v>
      </c>
      <c r="F136" s="14">
        <v>39.812042164256411</v>
      </c>
      <c r="G136" s="14">
        <v>32.332818403603504</v>
      </c>
      <c r="H136" s="14">
        <v>34.530886303351501</v>
      </c>
      <c r="I136" s="14">
        <v>47.33856363545241</v>
      </c>
      <c r="J136" s="14">
        <v>44.711386309467898</v>
      </c>
      <c r="K136" s="14">
        <v>54.206800000000001</v>
      </c>
      <c r="L136" s="14">
        <v>41.037390000000002</v>
      </c>
      <c r="M136" s="14">
        <v>45.123182</v>
      </c>
      <c r="N136" s="14">
        <v>69.844533999999996</v>
      </c>
      <c r="O136" s="14">
        <v>83.353730999999996</v>
      </c>
      <c r="P136" s="14">
        <v>144.30346</v>
      </c>
      <c r="Q136" s="14">
        <v>265.30048299999999</v>
      </c>
      <c r="R136" s="14">
        <v>228.53386900000001</v>
      </c>
      <c r="S136" s="14">
        <v>232.183435</v>
      </c>
      <c r="T136" s="14">
        <v>374.77108500000003</v>
      </c>
      <c r="U136" s="14">
        <v>225.21736899999999</v>
      </c>
      <c r="V136" s="14">
        <v>206.34552299999999</v>
      </c>
      <c r="W136" s="14">
        <v>192.91021699999999</v>
      </c>
      <c r="X136" s="14">
        <v>205.68681699999999</v>
      </c>
      <c r="Y136" s="14">
        <v>181.549397</v>
      </c>
      <c r="Z136" s="14">
        <v>185.409299</v>
      </c>
      <c r="AA136" s="14">
        <v>137.70775599999999</v>
      </c>
      <c r="AB136" s="14">
        <v>142.96009000000001</v>
      </c>
      <c r="AC136" s="14">
        <v>156.56052600000001</v>
      </c>
      <c r="AD136" s="14">
        <v>122.175468</v>
      </c>
      <c r="AE136" s="14">
        <v>101.444343</v>
      </c>
    </row>
    <row r="137" spans="1:31" ht="13.5" customHeight="1" x14ac:dyDescent="0.15">
      <c r="A137" s="1"/>
      <c r="B137" s="16" t="s">
        <v>161</v>
      </c>
      <c r="C137" s="10">
        <v>238.78626157334199</v>
      </c>
      <c r="D137" s="11">
        <v>285.74651446551826</v>
      </c>
      <c r="E137" s="11">
        <v>373.04425033686601</v>
      </c>
      <c r="F137" s="11">
        <v>526.17164351372821</v>
      </c>
      <c r="G137" s="11">
        <v>470.87506081881997</v>
      </c>
      <c r="H137" s="11">
        <v>482.39819906566902</v>
      </c>
      <c r="I137" s="11">
        <v>378.9596153425598</v>
      </c>
      <c r="J137" s="11">
        <v>397.73620920626996</v>
      </c>
      <c r="K137" s="11">
        <v>362.13380000000001</v>
      </c>
      <c r="L137" s="11">
        <v>429.95225299999998</v>
      </c>
      <c r="M137" s="11">
        <v>486.86079100000001</v>
      </c>
      <c r="N137" s="11">
        <v>519.62253999999996</v>
      </c>
      <c r="O137" s="11">
        <v>535.22344799999996</v>
      </c>
      <c r="P137" s="11">
        <v>686.73619199999996</v>
      </c>
      <c r="Q137" s="11">
        <v>840.061421</v>
      </c>
      <c r="R137" s="11">
        <v>835.28879199999994</v>
      </c>
      <c r="S137" s="11">
        <v>1275.5097940000001</v>
      </c>
      <c r="T137" s="11">
        <v>1526.678895</v>
      </c>
      <c r="U137" s="11">
        <v>1002.517144</v>
      </c>
      <c r="V137" s="11">
        <v>1548.8290119999999</v>
      </c>
      <c r="W137" s="11">
        <v>1263.81277</v>
      </c>
      <c r="X137" s="11">
        <v>312.56061899999997</v>
      </c>
      <c r="Y137" s="11">
        <v>167.633138</v>
      </c>
      <c r="Z137" s="11">
        <v>238.94028800000001</v>
      </c>
      <c r="AA137" s="11">
        <v>152.16995700000001</v>
      </c>
      <c r="AB137" s="11">
        <v>78.348305999999994</v>
      </c>
      <c r="AC137" s="11">
        <v>106.158736</v>
      </c>
      <c r="AD137" s="11">
        <v>122.165825</v>
      </c>
      <c r="AE137" s="11">
        <v>131.42028199999999</v>
      </c>
    </row>
    <row r="138" spans="1:31" ht="13.5" customHeight="1" x14ac:dyDescent="0.15">
      <c r="A138" s="1"/>
      <c r="B138" s="16" t="s">
        <v>162</v>
      </c>
      <c r="C138" s="13"/>
      <c r="D138" s="14"/>
      <c r="E138" s="14">
        <v>8.0274604226706998</v>
      </c>
      <c r="F138" s="14">
        <v>5.0415233479835502</v>
      </c>
      <c r="G138" s="14">
        <v>11.6438172450283</v>
      </c>
      <c r="H138" s="14">
        <v>3.19396260361796</v>
      </c>
      <c r="I138" s="14">
        <v>3.4017249881843301</v>
      </c>
      <c r="J138" s="14">
        <v>5.7334710336131387</v>
      </c>
      <c r="K138" s="14">
        <v>7.7842000000000002</v>
      </c>
      <c r="L138" s="14">
        <v>6.6179880000000004</v>
      </c>
      <c r="M138" s="14">
        <v>6.1578330000000001</v>
      </c>
      <c r="N138" s="14">
        <v>4.2698660000000004</v>
      </c>
      <c r="O138" s="14">
        <v>7.2877039999999997</v>
      </c>
      <c r="P138" s="14">
        <v>9.2174250000000004</v>
      </c>
      <c r="Q138" s="14">
        <v>21.680724000000001</v>
      </c>
      <c r="R138" s="14">
        <v>16.036823999999999</v>
      </c>
      <c r="S138" s="14">
        <v>12.92089</v>
      </c>
      <c r="T138" s="14">
        <v>24.110019999999999</v>
      </c>
      <c r="U138" s="14">
        <v>10.662303</v>
      </c>
      <c r="V138" s="14">
        <v>18.180451000000001</v>
      </c>
      <c r="W138" s="14">
        <v>26.674893000000001</v>
      </c>
      <c r="X138" s="14">
        <v>17.077421000000001</v>
      </c>
      <c r="Y138" s="14">
        <v>18.708185</v>
      </c>
      <c r="Z138" s="14">
        <v>29.321518999999999</v>
      </c>
      <c r="AA138" s="14">
        <v>22.794968999999998</v>
      </c>
      <c r="AB138" s="14">
        <v>48.379756999999998</v>
      </c>
      <c r="AC138" s="14">
        <v>16.250713000000001</v>
      </c>
      <c r="AD138" s="14">
        <v>31.926347</v>
      </c>
      <c r="AE138" s="14">
        <v>34.912343</v>
      </c>
    </row>
    <row r="139" spans="1:31" ht="13.5" customHeight="1" x14ac:dyDescent="0.15">
      <c r="A139" s="1"/>
      <c r="B139" s="16" t="s">
        <v>163</v>
      </c>
      <c r="C139" s="10">
        <v>882.8177842993374</v>
      </c>
      <c r="D139" s="11">
        <v>1130.2136469586999</v>
      </c>
      <c r="E139" s="11">
        <v>1040.12811577363</v>
      </c>
      <c r="F139" s="11">
        <v>963.67712335038811</v>
      </c>
      <c r="G139" s="11">
        <v>1196.3210338193801</v>
      </c>
      <c r="H139" s="11">
        <v>1419.4093928445398</v>
      </c>
      <c r="I139" s="11">
        <v>1542.2086839469189</v>
      </c>
      <c r="J139" s="11">
        <v>1611.7044687767705</v>
      </c>
      <c r="K139" s="11">
        <v>1604.9273000000001</v>
      </c>
      <c r="L139" s="11">
        <v>1755.9905510000001</v>
      </c>
      <c r="M139" s="11">
        <v>1883.570406</v>
      </c>
      <c r="N139" s="11">
        <v>1919.9549950000001</v>
      </c>
      <c r="O139" s="11">
        <v>2237.1478860000002</v>
      </c>
      <c r="P139" s="11">
        <v>2601.6305659999998</v>
      </c>
      <c r="Q139" s="11">
        <v>3025.4913280000001</v>
      </c>
      <c r="R139" s="11">
        <v>3262.3558979999998</v>
      </c>
      <c r="S139" s="11">
        <v>3978.7243800000001</v>
      </c>
      <c r="T139" s="11">
        <v>4361.0991450000001</v>
      </c>
      <c r="U139" s="11">
        <v>3557.6330509999998</v>
      </c>
      <c r="V139" s="11">
        <v>4528.8775809999997</v>
      </c>
      <c r="W139" s="11">
        <v>4250.8649219999998</v>
      </c>
      <c r="X139" s="11">
        <v>4057.3375299999998</v>
      </c>
      <c r="Y139" s="11">
        <v>4292.5643879999998</v>
      </c>
      <c r="Z139" s="11">
        <v>4380.8147049999998</v>
      </c>
      <c r="AA139" s="11">
        <v>3368.3452430000002</v>
      </c>
      <c r="AB139" s="11">
        <v>3234.6111759999999</v>
      </c>
      <c r="AC139" s="11">
        <v>3593.6635799999999</v>
      </c>
      <c r="AD139" s="11">
        <v>4093.14318</v>
      </c>
      <c r="AE139" s="11">
        <v>3500.5413709999998</v>
      </c>
    </row>
    <row r="140" spans="1:31" ht="13.5" customHeight="1" x14ac:dyDescent="0.15">
      <c r="A140" s="1"/>
      <c r="B140" s="16" t="s">
        <v>164</v>
      </c>
      <c r="C140" s="13"/>
      <c r="D140" s="14"/>
      <c r="E140" s="14">
        <v>56.182023348952114</v>
      </c>
      <c r="F140" s="14">
        <v>54.589947050981912</v>
      </c>
      <c r="G140" s="14">
        <v>12.1416891164743</v>
      </c>
      <c r="H140" s="14">
        <v>17.512733870492298</v>
      </c>
      <c r="I140" s="14">
        <v>18.382453741908186</v>
      </c>
      <c r="J140" s="14">
        <v>18.826849329756804</v>
      </c>
      <c r="K140" s="14">
        <v>11.082800000000001</v>
      </c>
      <c r="L140" s="14">
        <v>19.289142999999999</v>
      </c>
      <c r="M140" s="14">
        <v>14.493885000000001</v>
      </c>
      <c r="N140" s="14">
        <v>15.832913</v>
      </c>
      <c r="O140" s="14">
        <v>57.460152000000001</v>
      </c>
      <c r="P140" s="14">
        <v>74.338541000000006</v>
      </c>
      <c r="Q140" s="14">
        <v>25.286875999999999</v>
      </c>
      <c r="R140" s="14">
        <v>31.728069999999999</v>
      </c>
      <c r="S140" s="14">
        <v>20.349758000000001</v>
      </c>
      <c r="T140" s="14">
        <v>35.287802999999997</v>
      </c>
      <c r="U140" s="14">
        <v>169.283624</v>
      </c>
      <c r="V140" s="14">
        <v>93.810478000000003</v>
      </c>
      <c r="W140" s="14">
        <v>323.14224200000001</v>
      </c>
      <c r="X140" s="14">
        <v>217.20597900000001</v>
      </c>
      <c r="Y140" s="14">
        <v>184.383715</v>
      </c>
      <c r="Z140" s="14">
        <v>213.785754</v>
      </c>
      <c r="AA140" s="14">
        <v>233.361141</v>
      </c>
      <c r="AB140" s="14">
        <v>247.719967</v>
      </c>
      <c r="AC140" s="14">
        <v>125.687847</v>
      </c>
      <c r="AD140" s="14">
        <v>38.239699999999999</v>
      </c>
      <c r="AE140" s="14">
        <v>59.347313</v>
      </c>
    </row>
    <row r="141" spans="1:31" ht="13.5" customHeight="1" x14ac:dyDescent="0.15">
      <c r="A141" s="1"/>
      <c r="B141" s="16" t="s">
        <v>165</v>
      </c>
      <c r="C141" s="10">
        <v>628.91427004561399</v>
      </c>
      <c r="D141" s="11">
        <v>846.7340435675676</v>
      </c>
      <c r="E141" s="11">
        <v>969.5779662671423</v>
      </c>
      <c r="F141" s="11">
        <v>1464.1447733738494</v>
      </c>
      <c r="G141" s="11">
        <v>1636.0904597993601</v>
      </c>
      <c r="H141" s="11">
        <v>1580.24439368447</v>
      </c>
      <c r="I141" s="11">
        <v>1445.8062702101099</v>
      </c>
      <c r="J141" s="11">
        <v>1610.65177309871</v>
      </c>
      <c r="K141" s="11">
        <v>1617.2628</v>
      </c>
      <c r="L141" s="11">
        <v>1603.848837</v>
      </c>
      <c r="M141" s="11">
        <v>1701.3710020000001</v>
      </c>
      <c r="N141" s="11">
        <v>1742.156307</v>
      </c>
      <c r="O141" s="11">
        <v>2206.2790960000002</v>
      </c>
      <c r="P141" s="11">
        <v>2655.4155890000002</v>
      </c>
      <c r="Q141" s="11">
        <v>3192.476854</v>
      </c>
      <c r="R141" s="11">
        <v>4170.3637710000003</v>
      </c>
      <c r="S141" s="11">
        <v>6089.7676789999996</v>
      </c>
      <c r="T141" s="11">
        <v>7713.4329109999999</v>
      </c>
      <c r="U141" s="11">
        <v>5220.383914</v>
      </c>
      <c r="V141" s="11">
        <v>4887.2988590000004</v>
      </c>
      <c r="W141" s="11">
        <v>6570.8177420000002</v>
      </c>
      <c r="X141" s="11">
        <v>7101.839363</v>
      </c>
      <c r="Y141" s="11">
        <v>7310.1349929999997</v>
      </c>
      <c r="Z141" s="11">
        <v>7067.1653990000004</v>
      </c>
      <c r="AA141" s="11">
        <v>6846.1387889999996</v>
      </c>
      <c r="AB141" s="11">
        <v>5997.4435869999998</v>
      </c>
      <c r="AC141" s="11">
        <v>6033.2069949999996</v>
      </c>
      <c r="AD141" s="11">
        <v>5401.2625319999997</v>
      </c>
      <c r="AE141" s="11">
        <v>5153.1215830000001</v>
      </c>
    </row>
    <row r="142" spans="1:31" ht="13.5" customHeight="1" x14ac:dyDescent="0.15">
      <c r="A142" s="1"/>
      <c r="B142" s="16" t="s">
        <v>166</v>
      </c>
      <c r="C142" s="13"/>
      <c r="D142" s="14"/>
      <c r="E142" s="14">
        <v>20.942778831399718</v>
      </c>
      <c r="F142" s="14">
        <v>34.385735471999425</v>
      </c>
      <c r="G142" s="14">
        <v>30.4057902846525</v>
      </c>
      <c r="H142" s="14">
        <v>47.656952232889303</v>
      </c>
      <c r="I142" s="14">
        <v>48.883109444229703</v>
      </c>
      <c r="J142" s="14">
        <v>67.443593803927968</v>
      </c>
      <c r="K142" s="14">
        <v>47.968699999999998</v>
      </c>
      <c r="L142" s="14">
        <v>47.775840000000002</v>
      </c>
      <c r="M142" s="14">
        <v>41.393121000000001</v>
      </c>
      <c r="N142" s="14">
        <v>62.907555000000002</v>
      </c>
      <c r="O142" s="14">
        <v>44.457900000000002</v>
      </c>
      <c r="P142" s="14">
        <v>69.380189999999999</v>
      </c>
      <c r="Q142" s="14">
        <v>62.021898</v>
      </c>
      <c r="R142" s="14">
        <v>40.717592000000003</v>
      </c>
      <c r="S142" s="14">
        <v>67.189053999999999</v>
      </c>
      <c r="T142" s="14">
        <v>107.273605</v>
      </c>
      <c r="U142" s="14">
        <v>142.10341600000001</v>
      </c>
      <c r="V142" s="14">
        <v>133.88851</v>
      </c>
      <c r="W142" s="14">
        <v>160.919781</v>
      </c>
      <c r="X142" s="14">
        <v>141.53682000000001</v>
      </c>
      <c r="Y142" s="14">
        <v>121.645664</v>
      </c>
      <c r="Z142" s="14">
        <v>195.66854699999999</v>
      </c>
      <c r="AA142" s="14">
        <v>153.76201699999999</v>
      </c>
      <c r="AB142" s="14">
        <v>194.11126200000001</v>
      </c>
      <c r="AC142" s="14">
        <v>190.65645900000001</v>
      </c>
      <c r="AD142" s="14">
        <v>376.589043</v>
      </c>
      <c r="AE142" s="14">
        <v>349.80244900000002</v>
      </c>
    </row>
    <row r="143" spans="1:31" ht="13.5" customHeight="1" x14ac:dyDescent="0.15">
      <c r="A143" s="1"/>
      <c r="B143" s="16" t="s">
        <v>167</v>
      </c>
      <c r="C143" s="10"/>
      <c r="D143" s="11"/>
      <c r="E143" s="11"/>
      <c r="F143" s="11"/>
      <c r="G143" s="11">
        <v>1.8122290561144798</v>
      </c>
      <c r="H143" s="11">
        <v>2.6544068976339492</v>
      </c>
      <c r="I143" s="11">
        <v>3.8241677115500203</v>
      </c>
      <c r="J143" s="11">
        <v>3.1251423219868384</v>
      </c>
      <c r="K143" s="11">
        <v>5.4062000000000001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15">
      <c r="A144" s="1"/>
      <c r="B144" s="16" t="s">
        <v>168</v>
      </c>
      <c r="C144" s="13">
        <v>64.425555761745287</v>
      </c>
      <c r="D144" s="14">
        <v>118.180042778212</v>
      </c>
      <c r="E144" s="14">
        <v>107.12098224537199</v>
      </c>
      <c r="F144" s="14">
        <v>76.819957812840784</v>
      </c>
      <c r="G144" s="14">
        <v>79.413939938675298</v>
      </c>
      <c r="H144" s="14">
        <v>104.109694339539</v>
      </c>
      <c r="I144" s="14">
        <v>105.99477025894799</v>
      </c>
      <c r="J144" s="14">
        <v>169.478423204731</v>
      </c>
      <c r="K144" s="14">
        <v>147.7508</v>
      </c>
      <c r="L144" s="14">
        <v>95.616527000000005</v>
      </c>
      <c r="M144" s="14">
        <v>90.207868000000005</v>
      </c>
      <c r="N144" s="14">
        <v>98.512429999999995</v>
      </c>
      <c r="O144" s="14">
        <v>98.494288999999995</v>
      </c>
      <c r="P144" s="14">
        <v>117.3143</v>
      </c>
      <c r="Q144" s="14">
        <v>127.659717</v>
      </c>
      <c r="R144" s="14">
        <v>120.331468</v>
      </c>
      <c r="S144" s="14">
        <v>221.14091099999999</v>
      </c>
      <c r="T144" s="14">
        <v>180.24346700000001</v>
      </c>
      <c r="U144" s="14">
        <v>159.284965</v>
      </c>
      <c r="V144" s="14">
        <v>164.74453199999999</v>
      </c>
      <c r="W144" s="14">
        <v>75.282240999999999</v>
      </c>
      <c r="X144" s="14">
        <v>101.230839</v>
      </c>
      <c r="Y144" s="14">
        <v>194.15078299999999</v>
      </c>
      <c r="Z144" s="14">
        <v>122.59179899999999</v>
      </c>
      <c r="AA144" s="14">
        <v>66.285909000000004</v>
      </c>
      <c r="AB144" s="14">
        <v>57.508558999999998</v>
      </c>
      <c r="AC144" s="14">
        <v>68.456109999999995</v>
      </c>
      <c r="AD144" s="14">
        <v>52.000608999999997</v>
      </c>
      <c r="AE144" s="14">
        <v>81.614581000000001</v>
      </c>
    </row>
    <row r="145" spans="1:31" ht="13.5" customHeight="1" x14ac:dyDescent="0.15">
      <c r="A145" s="1"/>
      <c r="B145" s="15" t="s">
        <v>169</v>
      </c>
      <c r="C145" s="10">
        <v>2226.4730437080884</v>
      </c>
      <c r="D145" s="11">
        <v>2218.5722705400099</v>
      </c>
      <c r="E145" s="11">
        <v>2106.1544596007079</v>
      </c>
      <c r="F145" s="11">
        <v>2201.3294748398262</v>
      </c>
      <c r="G145" s="11">
        <v>3156.8090892454693</v>
      </c>
      <c r="H145" s="11">
        <v>2914.6206636062084</v>
      </c>
      <c r="I145" s="11">
        <v>3262.3457839424477</v>
      </c>
      <c r="J145" s="11">
        <v>4057.7826381861596</v>
      </c>
      <c r="K145" s="11">
        <v>2481.3634000000002</v>
      </c>
      <c r="L145" s="11">
        <v>2676.9579600000002</v>
      </c>
      <c r="M145" s="11">
        <v>2819.6105189999998</v>
      </c>
      <c r="N145" s="11">
        <v>2996.3675370000001</v>
      </c>
      <c r="O145" s="11">
        <v>3359.4697310000001</v>
      </c>
      <c r="P145" s="11">
        <v>3828.0041460000002</v>
      </c>
      <c r="Q145" s="11">
        <v>4526.1841549999999</v>
      </c>
      <c r="R145" s="11">
        <v>5110.3871820000004</v>
      </c>
      <c r="S145" s="11">
        <v>5974.74982</v>
      </c>
      <c r="T145" s="11">
        <v>6438.7185559999998</v>
      </c>
      <c r="U145" s="11">
        <v>5901.2672549999997</v>
      </c>
      <c r="V145" s="11">
        <v>5539.1721200000002</v>
      </c>
      <c r="W145" s="11">
        <v>6811.1750830000001</v>
      </c>
      <c r="X145" s="11">
        <v>6517.5974660000002</v>
      </c>
      <c r="Y145" s="11">
        <v>7090.2536819999996</v>
      </c>
      <c r="Z145" s="11">
        <v>7543.6634130000002</v>
      </c>
      <c r="AA145" s="11">
        <v>6011.388312</v>
      </c>
      <c r="AB145" s="11">
        <v>5040.3062159999999</v>
      </c>
      <c r="AC145" s="11">
        <v>5439.3963860000003</v>
      </c>
      <c r="AD145" s="11">
        <v>6204.8394820000003</v>
      </c>
      <c r="AE145" s="11">
        <v>5869.3288480000001</v>
      </c>
    </row>
    <row r="146" spans="1:31" ht="13.5" customHeight="1" x14ac:dyDescent="0.15">
      <c r="A146" s="1"/>
      <c r="B146" s="16" t="s">
        <v>170</v>
      </c>
      <c r="C146" s="13">
        <v>59.889126993431702</v>
      </c>
      <c r="D146" s="14">
        <v>58.702396553333202</v>
      </c>
      <c r="E146" s="14">
        <v>60.95927136423871</v>
      </c>
      <c r="F146" s="14">
        <v>32.582551725934501</v>
      </c>
      <c r="G146" s="14">
        <v>42.187120845591906</v>
      </c>
      <c r="H146" s="14">
        <v>57.840385072291397</v>
      </c>
      <c r="I146" s="14">
        <v>54.788017640144211</v>
      </c>
      <c r="J146" s="14">
        <v>74.792781606099553</v>
      </c>
      <c r="K146" s="14">
        <v>55.729100000000003</v>
      </c>
      <c r="L146" s="14">
        <v>63.842784000000002</v>
      </c>
      <c r="M146" s="14">
        <v>105.938518</v>
      </c>
      <c r="N146" s="14">
        <v>107.330061</v>
      </c>
      <c r="O146" s="14">
        <v>104.25049300000001</v>
      </c>
      <c r="P146" s="14">
        <v>124.19847900000001</v>
      </c>
      <c r="Q146" s="14">
        <v>164.83711</v>
      </c>
      <c r="R146" s="14">
        <v>188.29294300000001</v>
      </c>
      <c r="S146" s="14">
        <v>269.56227200000001</v>
      </c>
      <c r="T146" s="14">
        <v>327.778075</v>
      </c>
      <c r="U146" s="14">
        <v>710.664625</v>
      </c>
      <c r="V146" s="14">
        <v>299.25255399999998</v>
      </c>
      <c r="W146" s="14">
        <v>332.388825</v>
      </c>
      <c r="X146" s="14">
        <v>363.11897599999998</v>
      </c>
      <c r="Y146" s="14">
        <v>459.840374</v>
      </c>
      <c r="Z146" s="14">
        <v>527.95829000000003</v>
      </c>
      <c r="AA146" s="14">
        <v>285.64504799999997</v>
      </c>
      <c r="AB146" s="14">
        <v>208.236988</v>
      </c>
      <c r="AC146" s="14">
        <v>316.33930600000002</v>
      </c>
      <c r="AD146" s="14">
        <v>235.69288399999999</v>
      </c>
      <c r="AE146" s="14">
        <v>231.17476300000001</v>
      </c>
    </row>
    <row r="147" spans="1:31" ht="13.5" customHeight="1" x14ac:dyDescent="0.15">
      <c r="A147" s="1"/>
      <c r="B147" s="16" t="s">
        <v>171</v>
      </c>
      <c r="C147" s="10">
        <v>19.116257271702302</v>
      </c>
      <c r="D147" s="11">
        <v>17.177561026879001</v>
      </c>
      <c r="E147" s="11">
        <v>21.549964333213097</v>
      </c>
      <c r="F147" s="11">
        <v>11.147499649962892</v>
      </c>
      <c r="G147" s="11">
        <v>18.7275947106465</v>
      </c>
      <c r="H147" s="11">
        <v>25.012957200719889</v>
      </c>
      <c r="I147" s="11">
        <v>27.264649931541101</v>
      </c>
      <c r="J147" s="11">
        <v>41.260861350346708</v>
      </c>
      <c r="K147" s="11">
        <v>42.145699999999998</v>
      </c>
      <c r="L147" s="11">
        <v>39.874220000000001</v>
      </c>
      <c r="M147" s="11">
        <v>49.691864000000002</v>
      </c>
      <c r="N147" s="11">
        <v>64.968964</v>
      </c>
      <c r="O147" s="11">
        <v>51.989117</v>
      </c>
      <c r="P147" s="11">
        <v>40.814225999999998</v>
      </c>
      <c r="Q147" s="11">
        <v>45.774821000000003</v>
      </c>
      <c r="R147" s="11">
        <v>35.255254999999998</v>
      </c>
      <c r="S147" s="11">
        <v>42.325178999999999</v>
      </c>
      <c r="T147" s="11">
        <v>78.841481000000002</v>
      </c>
      <c r="U147" s="11">
        <v>57.254871999999999</v>
      </c>
      <c r="V147" s="11">
        <v>59.851404000000002</v>
      </c>
      <c r="W147" s="11">
        <v>96.686786999999995</v>
      </c>
      <c r="X147" s="11">
        <v>62.053001999999999</v>
      </c>
      <c r="Y147" s="11">
        <v>86.716024000000004</v>
      </c>
      <c r="Z147" s="11">
        <v>96.832434000000006</v>
      </c>
      <c r="AA147" s="11">
        <v>71.164877000000004</v>
      </c>
      <c r="AB147" s="11">
        <v>41.693578000000002</v>
      </c>
      <c r="AC147" s="11">
        <v>39.397830999999996</v>
      </c>
      <c r="AD147" s="11">
        <v>50.14967</v>
      </c>
      <c r="AE147" s="11">
        <v>42.680515999999997</v>
      </c>
    </row>
    <row r="148" spans="1:31" ht="13.5" customHeight="1" x14ac:dyDescent="0.15">
      <c r="A148" s="1"/>
      <c r="B148" s="16" t="s">
        <v>172</v>
      </c>
      <c r="C148" s="13">
        <v>6.1907666585214569</v>
      </c>
      <c r="D148" s="14">
        <v>7.9331927597961176</v>
      </c>
      <c r="E148" s="14">
        <v>20.921877075470203</v>
      </c>
      <c r="F148" s="14">
        <v>9.6858834534682803</v>
      </c>
      <c r="G148" s="14">
        <v>4.3580670966655504</v>
      </c>
      <c r="H148" s="14">
        <v>11.205190447639501</v>
      </c>
      <c r="I148" s="14">
        <v>5.4024223405581937</v>
      </c>
      <c r="J148" s="14">
        <v>4.8905529778545098</v>
      </c>
      <c r="K148" s="14">
        <v>4.03</v>
      </c>
      <c r="L148" s="14">
        <v>4.7746279999999999</v>
      </c>
      <c r="M148" s="14">
        <v>10.849610999999999</v>
      </c>
      <c r="N148" s="14">
        <v>3.8249909999999998</v>
      </c>
      <c r="O148" s="14">
        <v>3.4969999999999999</v>
      </c>
      <c r="P148" s="14">
        <v>5.7896669999999997</v>
      </c>
      <c r="Q148" s="14">
        <v>2.8108249999999999</v>
      </c>
      <c r="R148" s="14">
        <v>3.9802840000000002</v>
      </c>
      <c r="S148" s="14">
        <v>8.7194190000000003</v>
      </c>
      <c r="T148" s="14">
        <v>9.1549820000000004</v>
      </c>
      <c r="U148" s="14">
        <v>5.2244460000000004</v>
      </c>
      <c r="V148" s="14">
        <v>6.3953879999999996</v>
      </c>
      <c r="W148" s="14">
        <v>11.098784999999999</v>
      </c>
      <c r="X148" s="14">
        <v>9.2275039999999997</v>
      </c>
      <c r="Y148" s="14">
        <v>5.7740539999999996</v>
      </c>
      <c r="Z148" s="14">
        <v>4.4074540000000004</v>
      </c>
      <c r="AA148" s="14">
        <v>5.8315799999999998</v>
      </c>
      <c r="AB148" s="14">
        <v>7.3662840000000003</v>
      </c>
      <c r="AC148" s="14">
        <v>9.2398009999999999</v>
      </c>
      <c r="AD148" s="14">
        <v>7.3894570000000002</v>
      </c>
      <c r="AE148" s="14">
        <v>27.679963999999998</v>
      </c>
    </row>
    <row r="149" spans="1:31" ht="13.5" customHeight="1" x14ac:dyDescent="0.15">
      <c r="A149" s="1"/>
      <c r="B149" s="16" t="s">
        <v>173</v>
      </c>
      <c r="C149" s="10">
        <v>16.892614440918798</v>
      </c>
      <c r="D149" s="11">
        <v>9.6101963279199971</v>
      </c>
      <c r="E149" s="11">
        <v>8.0020930444490492</v>
      </c>
      <c r="F149" s="11">
        <v>6.514647245612033</v>
      </c>
      <c r="G149" s="11">
        <v>7.4404526287627197</v>
      </c>
      <c r="H149" s="11">
        <v>12.820653028577301</v>
      </c>
      <c r="I149" s="11">
        <v>15.5102108955844</v>
      </c>
      <c r="J149" s="11">
        <v>13.6344683655373</v>
      </c>
      <c r="K149" s="11">
        <v>13.6815</v>
      </c>
      <c r="L149" s="11">
        <v>13.871967</v>
      </c>
      <c r="M149" s="11">
        <v>16.221022000000001</v>
      </c>
      <c r="N149" s="11">
        <v>20.108394000000001</v>
      </c>
      <c r="O149" s="11">
        <v>24.473123999999999</v>
      </c>
      <c r="P149" s="11">
        <v>34.430472000000002</v>
      </c>
      <c r="Q149" s="11">
        <v>27.872181999999999</v>
      </c>
      <c r="R149" s="11">
        <v>28.706679000000001</v>
      </c>
      <c r="S149" s="11">
        <v>35.529606000000001</v>
      </c>
      <c r="T149" s="11">
        <v>29.486272</v>
      </c>
      <c r="U149" s="11">
        <v>22.825901999999999</v>
      </c>
      <c r="V149" s="11">
        <v>27.152436000000002</v>
      </c>
      <c r="W149" s="11">
        <v>51.150247999999998</v>
      </c>
      <c r="X149" s="11">
        <v>50.178513000000002</v>
      </c>
      <c r="Y149" s="11">
        <v>50.948113999999997</v>
      </c>
      <c r="Z149" s="11">
        <v>49.590975</v>
      </c>
      <c r="AA149" s="11">
        <v>66.244185000000002</v>
      </c>
      <c r="AB149" s="11">
        <v>54.644413</v>
      </c>
      <c r="AC149" s="11">
        <v>57.800941000000002</v>
      </c>
      <c r="AD149" s="11">
        <v>75.059026000000003</v>
      </c>
      <c r="AE149" s="11">
        <v>71.418042999999997</v>
      </c>
    </row>
    <row r="150" spans="1:31" ht="13.5" customHeight="1" x14ac:dyDescent="0.15">
      <c r="A150" s="1"/>
      <c r="B150" s="16" t="s">
        <v>174</v>
      </c>
      <c r="C150" s="13">
        <v>9.8432027470796495</v>
      </c>
      <c r="D150" s="14">
        <v>11.6489623325274</v>
      </c>
      <c r="E150" s="14">
        <v>12.226424626198005</v>
      </c>
      <c r="F150" s="14">
        <v>13.9114215023599</v>
      </c>
      <c r="G150" s="14">
        <v>15.218549559985799</v>
      </c>
      <c r="H150" s="14">
        <v>7.3895742283545127</v>
      </c>
      <c r="I150" s="14">
        <v>3.92550068642218</v>
      </c>
      <c r="J150" s="14">
        <v>4.5042231606289969</v>
      </c>
      <c r="K150" s="14">
        <v>3.9744000000000002</v>
      </c>
      <c r="L150" s="14">
        <v>3.7637339999999999</v>
      </c>
      <c r="M150" s="14">
        <v>3.0344639999999998</v>
      </c>
      <c r="N150" s="14">
        <v>4.2731529999999998</v>
      </c>
      <c r="O150" s="14">
        <v>3.9125369999999999</v>
      </c>
      <c r="P150" s="14">
        <v>11.641935</v>
      </c>
      <c r="Q150" s="14">
        <v>19.202546999999999</v>
      </c>
      <c r="R150" s="14">
        <v>42.136035</v>
      </c>
      <c r="S150" s="14">
        <v>6.1585479999999997</v>
      </c>
      <c r="T150" s="14">
        <v>6.4002119999999998</v>
      </c>
      <c r="U150" s="14">
        <v>5.7133799999999999</v>
      </c>
      <c r="V150" s="14">
        <v>10.414755</v>
      </c>
      <c r="W150" s="14">
        <v>8.1910620000000005</v>
      </c>
      <c r="X150" s="14">
        <v>5.5781970000000003</v>
      </c>
      <c r="Y150" s="14">
        <v>6.2537520000000004</v>
      </c>
      <c r="Z150" s="14">
        <v>4.5254849999999998</v>
      </c>
      <c r="AA150" s="14">
        <v>3.3525779999999998</v>
      </c>
      <c r="AB150" s="14">
        <v>4.6421049999999999</v>
      </c>
      <c r="AC150" s="14">
        <v>3.4809960000000002</v>
      </c>
      <c r="AD150" s="14">
        <v>3.8491909999999998</v>
      </c>
      <c r="AE150" s="14">
        <v>5.6932869999999998</v>
      </c>
    </row>
    <row r="151" spans="1:31" ht="13.5" customHeight="1" x14ac:dyDescent="0.15">
      <c r="A151" s="1"/>
      <c r="B151" s="16" t="s">
        <v>175</v>
      </c>
      <c r="C151" s="10">
        <v>4.6933142525615281</v>
      </c>
      <c r="D151" s="11">
        <v>6.4094866590241297</v>
      </c>
      <c r="E151" s="11">
        <v>2.1692776681512584</v>
      </c>
      <c r="F151" s="11">
        <v>2.9123850194977901</v>
      </c>
      <c r="G151" s="11">
        <v>5.0953594734926195</v>
      </c>
      <c r="H151" s="11">
        <v>7.7498286953499802</v>
      </c>
      <c r="I151" s="11">
        <v>4.3666057712005584</v>
      </c>
      <c r="J151" s="11">
        <v>5.3146673234475994</v>
      </c>
      <c r="K151" s="11">
        <v>10.779500000000001</v>
      </c>
      <c r="L151" s="11">
        <v>12.427652</v>
      </c>
      <c r="M151" s="11">
        <v>14.140397999999999</v>
      </c>
      <c r="N151" s="11">
        <v>10.436759</v>
      </c>
      <c r="O151" s="11">
        <v>10.631982000000001</v>
      </c>
      <c r="P151" s="11">
        <v>17.440617</v>
      </c>
      <c r="Q151" s="11">
        <v>35.447698000000003</v>
      </c>
      <c r="R151" s="11">
        <v>31.575789</v>
      </c>
      <c r="S151" s="11">
        <v>35.813088999999998</v>
      </c>
      <c r="T151" s="11">
        <v>34.237976000000003</v>
      </c>
      <c r="U151" s="11">
        <v>30.925694</v>
      </c>
      <c r="V151" s="11">
        <v>16.343261999999999</v>
      </c>
      <c r="W151" s="11">
        <v>50.320608</v>
      </c>
      <c r="X151" s="11">
        <v>13.618627</v>
      </c>
      <c r="Y151" s="11">
        <v>10.750976</v>
      </c>
      <c r="Z151" s="11">
        <v>35.518062999999998</v>
      </c>
      <c r="AA151" s="11">
        <v>8.9669319999999999</v>
      </c>
      <c r="AB151" s="11">
        <v>23.436115999999998</v>
      </c>
      <c r="AC151" s="11">
        <v>49.975532000000001</v>
      </c>
      <c r="AD151" s="11">
        <v>19.838037</v>
      </c>
      <c r="AE151" s="11">
        <v>14.867642</v>
      </c>
    </row>
    <row r="152" spans="1:31" ht="13.5" customHeight="1" x14ac:dyDescent="0.15">
      <c r="A152" s="1"/>
      <c r="B152" s="16" t="s">
        <v>176</v>
      </c>
      <c r="C152" s="13">
        <v>45.668974004401605</v>
      </c>
      <c r="D152" s="14">
        <v>46.823670252363002</v>
      </c>
      <c r="E152" s="14">
        <v>35.316981419360118</v>
      </c>
      <c r="F152" s="14">
        <v>33.999887371253934</v>
      </c>
      <c r="G152" s="14">
        <v>52.051859566019999</v>
      </c>
      <c r="H152" s="14">
        <v>57.1505418944773</v>
      </c>
      <c r="I152" s="14">
        <v>59.308393258185404</v>
      </c>
      <c r="J152" s="14">
        <v>67.77035173439738</v>
      </c>
      <c r="K152" s="14">
        <v>55.273600000000002</v>
      </c>
      <c r="L152" s="14">
        <v>61.821257000000003</v>
      </c>
      <c r="M152" s="14">
        <v>75.366333999999995</v>
      </c>
      <c r="N152" s="14">
        <v>85.001619000000005</v>
      </c>
      <c r="O152" s="14">
        <v>92.563170999999997</v>
      </c>
      <c r="P152" s="14">
        <v>83.248773</v>
      </c>
      <c r="Q152" s="14">
        <v>82.007295999999997</v>
      </c>
      <c r="R152" s="14">
        <v>80.713971000000001</v>
      </c>
      <c r="S152" s="14">
        <v>124.60186400000001</v>
      </c>
      <c r="T152" s="14">
        <v>122.59258800000001</v>
      </c>
      <c r="U152" s="14">
        <v>102.03750100000001</v>
      </c>
      <c r="V152" s="14">
        <v>113.28099400000001</v>
      </c>
      <c r="W152" s="14">
        <v>225.83736200000001</v>
      </c>
      <c r="X152" s="14">
        <v>143.72419400000001</v>
      </c>
      <c r="Y152" s="14">
        <v>150.68430499999999</v>
      </c>
      <c r="Z152" s="14">
        <v>127.86468600000001</v>
      </c>
      <c r="AA152" s="14">
        <v>109.01750800000001</v>
      </c>
      <c r="AB152" s="14">
        <v>125.070971</v>
      </c>
      <c r="AC152" s="14">
        <v>140.516471</v>
      </c>
      <c r="AD152" s="14">
        <v>239.731191</v>
      </c>
      <c r="AE152" s="14">
        <v>132.52326500000001</v>
      </c>
    </row>
    <row r="153" spans="1:31" ht="13.5" customHeight="1" x14ac:dyDescent="0.15">
      <c r="A153" s="1"/>
      <c r="B153" s="16" t="s">
        <v>177</v>
      </c>
      <c r="C153" s="10">
        <v>25.407030845529999</v>
      </c>
      <c r="D153" s="11">
        <v>4.16603094984925</v>
      </c>
      <c r="E153" s="11">
        <v>1.8191547717580199</v>
      </c>
      <c r="F153" s="11">
        <v>1.29412609689653</v>
      </c>
      <c r="G153" s="11">
        <v>3.1548255824432001</v>
      </c>
      <c r="H153" s="11">
        <v>2.6273563950205689</v>
      </c>
      <c r="I153" s="11">
        <v>1.0657248944444</v>
      </c>
      <c r="J153" s="11">
        <v>1.9016278264308</v>
      </c>
      <c r="K153" s="11">
        <v>1.6516</v>
      </c>
      <c r="L153" s="11">
        <v>1.0398849999999999</v>
      </c>
      <c r="M153" s="11">
        <v>2.321666</v>
      </c>
      <c r="N153" s="11">
        <v>1.9384129999999999</v>
      </c>
      <c r="O153" s="11">
        <v>1.891286</v>
      </c>
      <c r="P153" s="11">
        <v>2.3520279999999998</v>
      </c>
      <c r="Q153" s="11">
        <v>1.5314829999999999</v>
      </c>
      <c r="R153" s="11">
        <v>3.5554160000000001</v>
      </c>
      <c r="S153" s="11">
        <v>2.4592649999999998</v>
      </c>
      <c r="T153" s="11">
        <v>2.7946240000000002</v>
      </c>
      <c r="U153" s="11">
        <v>6.0006000000000004</v>
      </c>
      <c r="V153" s="11">
        <v>6.3178879999999999</v>
      </c>
      <c r="W153" s="11">
        <v>3.472064</v>
      </c>
      <c r="X153" s="11">
        <v>2.3005770000000001</v>
      </c>
      <c r="Y153" s="11">
        <v>1.7417400000000001</v>
      </c>
      <c r="Z153" s="11">
        <v>5.3105520000000004</v>
      </c>
      <c r="AA153" s="11">
        <v>20.990203000000001</v>
      </c>
      <c r="AB153" s="11">
        <v>11.596418999999999</v>
      </c>
      <c r="AC153" s="11">
        <v>8.4251900000000006</v>
      </c>
      <c r="AD153" s="11">
        <v>14.986654</v>
      </c>
      <c r="AE153" s="11">
        <v>8.6531909999999996</v>
      </c>
    </row>
    <row r="154" spans="1:31" ht="13.5" customHeight="1" x14ac:dyDescent="0.15">
      <c r="A154" s="1"/>
      <c r="B154" s="16" t="s">
        <v>178</v>
      </c>
      <c r="C154" s="13">
        <v>3.5719756814446502</v>
      </c>
      <c r="D154" s="14">
        <v>1.3287084907462698</v>
      </c>
      <c r="E154" s="14">
        <v>2.2999633155450603</v>
      </c>
      <c r="F154" s="14">
        <v>1.3414511826693098</v>
      </c>
      <c r="G154" s="14">
        <v>6.7185077202293</v>
      </c>
      <c r="H154" s="14">
        <v>3.1413368872958598</v>
      </c>
      <c r="I154" s="14">
        <v>5.0562498401809997</v>
      </c>
      <c r="J154" s="14">
        <v>2.7406948256132502</v>
      </c>
      <c r="K154" s="14">
        <v>3.4035000000000002</v>
      </c>
      <c r="L154" s="14">
        <v>3.8839239999999999</v>
      </c>
      <c r="M154" s="14">
        <v>6.9552659999999999</v>
      </c>
      <c r="N154" s="14">
        <v>8.0666220000000006</v>
      </c>
      <c r="O154" s="14">
        <v>7.7431150000000004</v>
      </c>
      <c r="P154" s="14">
        <v>6.5342830000000003</v>
      </c>
      <c r="Q154" s="14">
        <v>6.5475159999999999</v>
      </c>
      <c r="R154" s="14">
        <v>6.10799</v>
      </c>
      <c r="S154" s="14">
        <v>11.203203</v>
      </c>
      <c r="T154" s="14">
        <v>23.733885000000001</v>
      </c>
      <c r="U154" s="14">
        <v>53.945594</v>
      </c>
      <c r="V154" s="14">
        <v>28.441143</v>
      </c>
      <c r="W154" s="14">
        <v>24.210058</v>
      </c>
      <c r="X154" s="14">
        <v>33.719929</v>
      </c>
      <c r="Y154" s="14">
        <v>34.609034000000001</v>
      </c>
      <c r="Z154" s="14">
        <v>175.70518200000001</v>
      </c>
      <c r="AA154" s="14">
        <v>41.839353000000003</v>
      </c>
      <c r="AB154" s="14">
        <v>10.292180999999999</v>
      </c>
      <c r="AC154" s="14">
        <v>9.4429750000000006</v>
      </c>
      <c r="AD154" s="14">
        <v>5.196847</v>
      </c>
      <c r="AE154" s="14">
        <v>8.2222779999999993</v>
      </c>
    </row>
    <row r="155" spans="1:31" ht="13.5" customHeight="1" x14ac:dyDescent="0.15">
      <c r="A155" s="1"/>
      <c r="B155" s="16" t="s">
        <v>179</v>
      </c>
      <c r="C155" s="10">
        <v>21.721671541609101</v>
      </c>
      <c r="D155" s="11">
        <v>0.53429155094600012</v>
      </c>
      <c r="E155" s="11">
        <v>1.5878831325446199</v>
      </c>
      <c r="F155" s="11">
        <v>1.0894019424105301</v>
      </c>
      <c r="G155" s="11">
        <v>0.77474019946357697</v>
      </c>
      <c r="H155" s="11">
        <v>0.83961989157869554</v>
      </c>
      <c r="I155" s="11">
        <v>0.9363842695971003</v>
      </c>
      <c r="J155" s="11">
        <v>1.382960201088949</v>
      </c>
      <c r="K155" s="11">
        <v>0.79339999999999999</v>
      </c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3.5" customHeight="1" x14ac:dyDescent="0.15">
      <c r="A156" s="1"/>
      <c r="B156" s="16" t="s">
        <v>180</v>
      </c>
      <c r="C156" s="13">
        <v>40.912140694465975</v>
      </c>
      <c r="D156" s="14">
        <v>21.973569581562899</v>
      </c>
      <c r="E156" s="14">
        <v>32.231520034518091</v>
      </c>
      <c r="F156" s="14">
        <v>19.836804129180695</v>
      </c>
      <c r="G156" s="14">
        <v>38.252029975099397</v>
      </c>
      <c r="H156" s="14">
        <v>38.967985268433807</v>
      </c>
      <c r="I156" s="14">
        <v>22.129864633369699</v>
      </c>
      <c r="J156" s="14">
        <v>13.599906522205297</v>
      </c>
      <c r="K156" s="14">
        <v>8.9204000000000008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ht="13.5" customHeight="1" x14ac:dyDescent="0.15">
      <c r="A157" s="1"/>
      <c r="B157" s="16" t="s">
        <v>181</v>
      </c>
      <c r="C157" s="10">
        <v>38.6944323204862</v>
      </c>
      <c r="D157" s="11">
        <v>71.826930013181496</v>
      </c>
      <c r="E157" s="11">
        <v>56.973094622558513</v>
      </c>
      <c r="F157" s="11">
        <v>61.928398319982499</v>
      </c>
      <c r="G157" s="11">
        <v>89.977909314562197</v>
      </c>
      <c r="H157" s="11">
        <v>40.913833249701199</v>
      </c>
      <c r="I157" s="11">
        <v>131.37418710470999</v>
      </c>
      <c r="J157" s="11">
        <v>55.221078269043495</v>
      </c>
      <c r="K157" s="11">
        <v>51.0383</v>
      </c>
      <c r="L157" s="11">
        <v>58.678137999999997</v>
      </c>
      <c r="M157" s="11">
        <v>102.68176699999999</v>
      </c>
      <c r="N157" s="11">
        <v>86.529070000000004</v>
      </c>
      <c r="O157" s="11">
        <v>73.052210000000002</v>
      </c>
      <c r="P157" s="11">
        <v>83.726056</v>
      </c>
      <c r="Q157" s="11">
        <v>95.900250999999997</v>
      </c>
      <c r="R157" s="11">
        <v>102.07314</v>
      </c>
      <c r="S157" s="11">
        <v>343.30158499999999</v>
      </c>
      <c r="T157" s="11">
        <v>170.299328</v>
      </c>
      <c r="U157" s="11">
        <v>293.47546</v>
      </c>
      <c r="V157" s="11">
        <v>243.38263900000001</v>
      </c>
      <c r="W157" s="11">
        <v>295.014543</v>
      </c>
      <c r="X157" s="11">
        <v>189.879895</v>
      </c>
      <c r="Y157" s="11">
        <v>256.00240300000002</v>
      </c>
      <c r="Z157" s="11">
        <v>403.36683399999998</v>
      </c>
      <c r="AA157" s="11">
        <v>211.67447799999999</v>
      </c>
      <c r="AB157" s="11">
        <v>146.41368</v>
      </c>
      <c r="AC157" s="11">
        <v>103.962649</v>
      </c>
      <c r="AD157" s="11">
        <v>94.399907999999996</v>
      </c>
      <c r="AE157" s="11">
        <v>100.568541</v>
      </c>
    </row>
    <row r="158" spans="1:31" ht="13.5" customHeight="1" x14ac:dyDescent="0.15">
      <c r="A158" s="1"/>
      <c r="B158" s="16" t="s">
        <v>182</v>
      </c>
      <c r="C158" s="13">
        <v>74.274514818997233</v>
      </c>
      <c r="D158" s="14">
        <v>84.846601298511757</v>
      </c>
      <c r="E158" s="14">
        <v>77.399359342870326</v>
      </c>
      <c r="F158" s="14">
        <v>60.724384434885103</v>
      </c>
      <c r="G158" s="14">
        <v>109.56312055345801</v>
      </c>
      <c r="H158" s="14">
        <v>132.813304509555</v>
      </c>
      <c r="I158" s="14">
        <v>125.89986655438901</v>
      </c>
      <c r="J158" s="14">
        <v>166.500167096327</v>
      </c>
      <c r="K158" s="14">
        <v>148.50049999999999</v>
      </c>
      <c r="L158" s="14">
        <v>95.738198999999994</v>
      </c>
      <c r="M158" s="14">
        <v>114.40966299999999</v>
      </c>
      <c r="N158" s="14">
        <v>115.31407299999999</v>
      </c>
      <c r="O158" s="14">
        <v>113.47103199999999</v>
      </c>
      <c r="P158" s="14">
        <v>122.17366699999999</v>
      </c>
      <c r="Q158" s="14">
        <v>139.534763</v>
      </c>
      <c r="R158" s="14">
        <v>110.12197500000001</v>
      </c>
      <c r="S158" s="14">
        <v>138.13807800000001</v>
      </c>
      <c r="T158" s="14">
        <v>150.339078</v>
      </c>
      <c r="U158" s="14">
        <v>124.86177000000001</v>
      </c>
      <c r="V158" s="14">
        <v>155.881047</v>
      </c>
      <c r="W158" s="14">
        <v>142.342884</v>
      </c>
      <c r="X158" s="14">
        <v>167.77450099999999</v>
      </c>
      <c r="Y158" s="14">
        <v>168.17227700000001</v>
      </c>
      <c r="Z158" s="14">
        <v>265.787237</v>
      </c>
      <c r="AA158" s="14">
        <v>358.89194300000003</v>
      </c>
      <c r="AB158" s="14">
        <v>199.91146000000001</v>
      </c>
      <c r="AC158" s="14">
        <v>189.665447</v>
      </c>
      <c r="AD158" s="14">
        <v>228.18850900000001</v>
      </c>
      <c r="AE158" s="14">
        <v>204.114566</v>
      </c>
    </row>
    <row r="159" spans="1:31" ht="13.5" customHeight="1" x14ac:dyDescent="0.15">
      <c r="A159" s="1"/>
      <c r="B159" s="16" t="s">
        <v>183</v>
      </c>
      <c r="C159" s="10">
        <v>3.3584029280758299</v>
      </c>
      <c r="D159" s="11">
        <v>2.4828760940027887</v>
      </c>
      <c r="E159" s="11">
        <v>2.8048340880447387</v>
      </c>
      <c r="F159" s="11">
        <v>12.7663209651364</v>
      </c>
      <c r="G159" s="11">
        <v>3.0234512538495397</v>
      </c>
      <c r="H159" s="11">
        <v>7.0373117949519175</v>
      </c>
      <c r="I159" s="11">
        <v>10.224320022724001</v>
      </c>
      <c r="J159" s="11">
        <v>6.1261060584093965</v>
      </c>
      <c r="K159" s="11">
        <v>21.203800000000001</v>
      </c>
      <c r="L159" s="11">
        <v>11.217340999999999</v>
      </c>
      <c r="M159" s="11">
        <v>24.314316999999999</v>
      </c>
      <c r="N159" s="11">
        <v>17.688155999999999</v>
      </c>
      <c r="O159" s="11">
        <v>58.415061999999999</v>
      </c>
      <c r="P159" s="11">
        <v>34.981279999999998</v>
      </c>
      <c r="Q159" s="11">
        <v>209.28550999999999</v>
      </c>
      <c r="R159" s="11">
        <v>72.454316000000006</v>
      </c>
      <c r="S159" s="11">
        <v>79.524153999999996</v>
      </c>
      <c r="T159" s="11">
        <v>86.411563999999998</v>
      </c>
      <c r="U159" s="11">
        <v>87.926270000000002</v>
      </c>
      <c r="V159" s="11">
        <v>127.462354</v>
      </c>
      <c r="W159" s="11">
        <v>148.59209300000001</v>
      </c>
      <c r="X159" s="11">
        <v>124.399241</v>
      </c>
      <c r="Y159" s="11">
        <v>138.795365</v>
      </c>
      <c r="Z159" s="11">
        <v>93.512264999999999</v>
      </c>
      <c r="AA159" s="11">
        <v>44.903343999999997</v>
      </c>
      <c r="AB159" s="11">
        <v>24.851831000000001</v>
      </c>
      <c r="AC159" s="11">
        <v>31.812237</v>
      </c>
      <c r="AD159" s="11">
        <v>31.505063</v>
      </c>
      <c r="AE159" s="11">
        <v>60.171112000000001</v>
      </c>
    </row>
    <row r="160" spans="1:31" ht="13.5" customHeight="1" x14ac:dyDescent="0.15">
      <c r="A160" s="1"/>
      <c r="B160" s="16" t="s">
        <v>184</v>
      </c>
      <c r="C160" s="13"/>
      <c r="D160" s="14"/>
      <c r="E160" s="14"/>
      <c r="F160" s="14">
        <v>14.674461352647999</v>
      </c>
      <c r="G160" s="14">
        <v>28.325287482764999</v>
      </c>
      <c r="H160" s="14">
        <v>49.722935824780521</v>
      </c>
      <c r="I160" s="14">
        <v>75.502069497503769</v>
      </c>
      <c r="J160" s="14">
        <v>59.09617304213409</v>
      </c>
      <c r="K160" s="14">
        <v>45.088500000000003</v>
      </c>
      <c r="L160" s="14">
        <v>30.884801</v>
      </c>
      <c r="M160" s="14">
        <v>38.692103000000003</v>
      </c>
      <c r="N160" s="14">
        <v>49.932139999999997</v>
      </c>
      <c r="O160" s="14">
        <v>41.806452</v>
      </c>
      <c r="P160" s="14">
        <v>48.387269000000003</v>
      </c>
      <c r="Q160" s="14">
        <v>82.338972999999996</v>
      </c>
      <c r="R160" s="14">
        <v>38.386189000000002</v>
      </c>
      <c r="S160" s="14">
        <v>36.511927</v>
      </c>
      <c r="T160" s="14">
        <v>36.841991</v>
      </c>
      <c r="U160" s="14">
        <v>39.580573000000001</v>
      </c>
      <c r="V160" s="14">
        <v>25.143007999999998</v>
      </c>
      <c r="W160" s="14">
        <v>35.488644999999998</v>
      </c>
      <c r="X160" s="14">
        <v>53.133839000000002</v>
      </c>
      <c r="Y160" s="14">
        <v>36.273744999999998</v>
      </c>
      <c r="Z160" s="14">
        <v>17.044781</v>
      </c>
      <c r="AA160" s="14">
        <v>19.250419999999998</v>
      </c>
      <c r="AB160" s="14">
        <v>18.048017999999999</v>
      </c>
      <c r="AC160" s="14">
        <v>32.440133000000003</v>
      </c>
      <c r="AD160" s="14">
        <v>21.018809000000001</v>
      </c>
      <c r="AE160" s="14">
        <v>25.272009000000001</v>
      </c>
    </row>
    <row r="161" spans="1:31" ht="13.5" customHeight="1" x14ac:dyDescent="0.15">
      <c r="A161" s="1"/>
      <c r="B161" s="16" t="s">
        <v>185</v>
      </c>
      <c r="C161" s="10">
        <v>1.5671796043072999</v>
      </c>
      <c r="D161" s="11">
        <v>1.4955337889843399</v>
      </c>
      <c r="E161" s="11">
        <v>8.5858213729562305</v>
      </c>
      <c r="F161" s="11">
        <v>2.27961889708638</v>
      </c>
      <c r="G161" s="11">
        <v>3.0369570259479497</v>
      </c>
      <c r="H161" s="11">
        <v>4.9595966692432407</v>
      </c>
      <c r="I161" s="11">
        <v>3.0482038096648107</v>
      </c>
      <c r="J161" s="11">
        <v>4.1792166825119503</v>
      </c>
      <c r="K161" s="11">
        <v>3.3681999999999999</v>
      </c>
      <c r="L161" s="11">
        <v>3.3828930000000001</v>
      </c>
      <c r="M161" s="11">
        <v>1.659683</v>
      </c>
      <c r="N161" s="11">
        <v>4.0200849999999999</v>
      </c>
      <c r="O161" s="11">
        <v>3.5225520000000001</v>
      </c>
      <c r="P161" s="11">
        <v>3.7150159999999999</v>
      </c>
      <c r="Q161" s="11">
        <v>4.4197249999999997</v>
      </c>
      <c r="R161" s="11">
        <v>4.4069399999999996</v>
      </c>
      <c r="S161" s="11">
        <v>5.6814660000000003</v>
      </c>
      <c r="T161" s="11">
        <v>4.6358920000000001</v>
      </c>
      <c r="U161" s="11">
        <v>3.2915670000000001</v>
      </c>
      <c r="V161" s="11">
        <v>1.5118339999999999</v>
      </c>
      <c r="W161" s="11">
        <v>0.91487499999999999</v>
      </c>
      <c r="X161" s="11">
        <v>3.5149499999999998</v>
      </c>
      <c r="Y161" s="11">
        <v>2.7930830000000002</v>
      </c>
      <c r="Z161" s="11">
        <v>2.2621120000000001</v>
      </c>
      <c r="AA161" s="11">
        <v>6.8043209999999998</v>
      </c>
      <c r="AB161" s="11">
        <v>16.066299000000001</v>
      </c>
      <c r="AC161" s="11">
        <v>10.303768</v>
      </c>
      <c r="AD161" s="11">
        <v>10.146421999999999</v>
      </c>
      <c r="AE161" s="11">
        <v>11.502217999999999</v>
      </c>
    </row>
    <row r="162" spans="1:31" ht="13.5" customHeight="1" x14ac:dyDescent="0.15">
      <c r="A162" s="1"/>
      <c r="B162" s="16" t="s">
        <v>186</v>
      </c>
      <c r="C162" s="13">
        <v>90.516503390616279</v>
      </c>
      <c r="D162" s="14">
        <v>115.793935793552</v>
      </c>
      <c r="E162" s="14">
        <v>172.51039149524598</v>
      </c>
      <c r="F162" s="14">
        <v>147.26134826069401</v>
      </c>
      <c r="G162" s="14">
        <v>200.61044145872199</v>
      </c>
      <c r="H162" s="14">
        <v>158.079160664456</v>
      </c>
      <c r="I162" s="14">
        <v>131.61023314242101</v>
      </c>
      <c r="J162" s="14">
        <v>121.41575455847999</v>
      </c>
      <c r="K162" s="14">
        <v>109.71169999999999</v>
      </c>
      <c r="L162" s="14">
        <v>107.915813</v>
      </c>
      <c r="M162" s="14">
        <v>105.01256100000001</v>
      </c>
      <c r="N162" s="14">
        <v>93.767438999999996</v>
      </c>
      <c r="O162" s="14">
        <v>97.287785</v>
      </c>
      <c r="P162" s="14">
        <v>112.132972</v>
      </c>
      <c r="Q162" s="14">
        <v>182.89325500000001</v>
      </c>
      <c r="R162" s="14">
        <v>194.15206699999999</v>
      </c>
      <c r="S162" s="14">
        <v>246.20879099999999</v>
      </c>
      <c r="T162" s="14">
        <v>269.537575</v>
      </c>
      <c r="U162" s="14">
        <v>213.026477</v>
      </c>
      <c r="V162" s="14">
        <v>194.94162499999999</v>
      </c>
      <c r="W162" s="14">
        <v>282.43581599999999</v>
      </c>
      <c r="X162" s="14">
        <v>338.043318</v>
      </c>
      <c r="Y162" s="14">
        <v>362.25390299999998</v>
      </c>
      <c r="Z162" s="14">
        <v>351.43210199999999</v>
      </c>
      <c r="AA162" s="14">
        <v>339.627993</v>
      </c>
      <c r="AB162" s="14">
        <v>358.66758900000002</v>
      </c>
      <c r="AC162" s="14">
        <v>312.28101199999998</v>
      </c>
      <c r="AD162" s="14">
        <v>274.06029799999999</v>
      </c>
      <c r="AE162" s="14">
        <v>228.501498</v>
      </c>
    </row>
    <row r="163" spans="1:31" ht="13.5" customHeight="1" x14ac:dyDescent="0.15">
      <c r="A163" s="1"/>
      <c r="B163" s="16" t="s">
        <v>187</v>
      </c>
      <c r="C163" s="10">
        <v>23.114470529768703</v>
      </c>
      <c r="D163" s="11">
        <v>24.607480132573205</v>
      </c>
      <c r="E163" s="11">
        <v>21.62042691696881</v>
      </c>
      <c r="F163" s="11">
        <v>23.208164534455399</v>
      </c>
      <c r="G163" s="11">
        <v>23.368669122646999</v>
      </c>
      <c r="H163" s="11">
        <v>28.004978923618488</v>
      </c>
      <c r="I163" s="11">
        <v>34.958863660377801</v>
      </c>
      <c r="J163" s="11">
        <v>41.383482221338504</v>
      </c>
      <c r="K163" s="11">
        <v>37.725900000000003</v>
      </c>
      <c r="L163" s="11">
        <v>24.722791999999998</v>
      </c>
      <c r="M163" s="11">
        <v>27.719539000000001</v>
      </c>
      <c r="N163" s="11">
        <v>35.226551000000001</v>
      </c>
      <c r="O163" s="11">
        <v>32.961044000000001</v>
      </c>
      <c r="P163" s="11">
        <v>42.271621000000003</v>
      </c>
      <c r="Q163" s="11">
        <v>44.088822999999998</v>
      </c>
      <c r="R163" s="11">
        <v>55.087107000000003</v>
      </c>
      <c r="S163" s="11">
        <v>59.701663000000003</v>
      </c>
      <c r="T163" s="11">
        <v>79.396690000000007</v>
      </c>
      <c r="U163" s="11">
        <v>69.431584999999998</v>
      </c>
      <c r="V163" s="11">
        <v>86.934849</v>
      </c>
      <c r="W163" s="11">
        <v>127.74133500000001</v>
      </c>
      <c r="X163" s="11">
        <v>134.85047800000001</v>
      </c>
      <c r="Y163" s="11">
        <v>129.10244</v>
      </c>
      <c r="Z163" s="11">
        <v>123.531313</v>
      </c>
      <c r="AA163" s="11">
        <v>71.325401999999997</v>
      </c>
      <c r="AB163" s="11">
        <v>49.586182000000001</v>
      </c>
      <c r="AC163" s="11">
        <v>47.543784000000002</v>
      </c>
      <c r="AD163" s="11">
        <v>55.139223000000001</v>
      </c>
      <c r="AE163" s="11">
        <v>49.038604999999997</v>
      </c>
    </row>
    <row r="164" spans="1:31" ht="13.5" customHeight="1" x14ac:dyDescent="0.15">
      <c r="A164" s="1"/>
      <c r="B164" s="16" t="s">
        <v>188</v>
      </c>
      <c r="C164" s="13">
        <v>9.4715256173609816</v>
      </c>
      <c r="D164" s="14">
        <v>24.957867390706301</v>
      </c>
      <c r="E164" s="14">
        <v>10.947297491181699</v>
      </c>
      <c r="F164" s="14">
        <v>6.2728013760522883</v>
      </c>
      <c r="G164" s="14">
        <v>7.3581901987087397</v>
      </c>
      <c r="H164" s="14">
        <v>8.984369365286593</v>
      </c>
      <c r="I164" s="14">
        <v>6.8199379281299111</v>
      </c>
      <c r="J164" s="14">
        <v>7.8882085882142468</v>
      </c>
      <c r="K164" s="14">
        <v>7.3986999999999998</v>
      </c>
      <c r="L164" s="14">
        <v>7.1562060000000001</v>
      </c>
      <c r="M164" s="14">
        <v>9.4991789999999998</v>
      </c>
      <c r="N164" s="14">
        <v>10.854761999999999</v>
      </c>
      <c r="O164" s="14">
        <v>12.603244999999999</v>
      </c>
      <c r="P164" s="14">
        <v>8.0102329999999995</v>
      </c>
      <c r="Q164" s="14">
        <v>7.025074</v>
      </c>
      <c r="R164" s="14">
        <v>7.7302960000000001</v>
      </c>
      <c r="S164" s="14">
        <v>4.6384610000000004</v>
      </c>
      <c r="T164" s="14">
        <v>8.6799029999999995</v>
      </c>
      <c r="U164" s="14">
        <v>6.9568260000000004</v>
      </c>
      <c r="V164" s="14">
        <v>5.4118009999999996</v>
      </c>
      <c r="W164" s="14">
        <v>12.168744</v>
      </c>
      <c r="X164" s="14">
        <v>5.3794449999999996</v>
      </c>
      <c r="Y164" s="14">
        <v>9.8704199999999993</v>
      </c>
      <c r="Z164" s="14">
        <v>6.0714550000000003</v>
      </c>
      <c r="AA164" s="14">
        <v>6.0558730000000001</v>
      </c>
      <c r="AB164" s="14">
        <v>3.816236</v>
      </c>
      <c r="AC164" s="14">
        <v>4.2996619999999997</v>
      </c>
      <c r="AD164" s="14">
        <v>5.8417750000000002</v>
      </c>
      <c r="AE164" s="14">
        <v>4.9817929999999997</v>
      </c>
    </row>
    <row r="165" spans="1:31" ht="13.5" customHeight="1" x14ac:dyDescent="0.15">
      <c r="A165" s="1"/>
      <c r="B165" s="16" t="s">
        <v>189</v>
      </c>
      <c r="C165" s="10">
        <v>65.46450719523429</v>
      </c>
      <c r="D165" s="11">
        <v>55.012685348666494</v>
      </c>
      <c r="E165" s="11">
        <v>53.500263478528595</v>
      </c>
      <c r="F165" s="11">
        <v>149.22944929749298</v>
      </c>
      <c r="G165" s="11">
        <v>82.237874104707402</v>
      </c>
      <c r="H165" s="11">
        <v>208.19763408227396</v>
      </c>
      <c r="I165" s="11">
        <v>113.366046133609</v>
      </c>
      <c r="J165" s="11">
        <v>284.20422089152299</v>
      </c>
      <c r="K165" s="11">
        <v>116.08799999999999</v>
      </c>
      <c r="L165" s="11">
        <v>327.59652199999999</v>
      </c>
      <c r="M165" s="11">
        <v>96.000670999999997</v>
      </c>
      <c r="N165" s="11">
        <v>180.25458599999999</v>
      </c>
      <c r="O165" s="11">
        <v>129.62665200000001</v>
      </c>
      <c r="P165" s="11">
        <v>153.80005600000001</v>
      </c>
      <c r="Q165" s="11">
        <v>162.219053</v>
      </c>
      <c r="R165" s="11">
        <v>193.047011</v>
      </c>
      <c r="S165" s="11">
        <v>228.01553200000001</v>
      </c>
      <c r="T165" s="11">
        <v>304.64376499999997</v>
      </c>
      <c r="U165" s="11">
        <v>189.69619399999999</v>
      </c>
      <c r="V165" s="11">
        <v>215.734996</v>
      </c>
      <c r="W165" s="11">
        <v>273.07936899999999</v>
      </c>
      <c r="X165" s="11">
        <v>268.63767999999999</v>
      </c>
      <c r="Y165" s="11">
        <v>318.853005</v>
      </c>
      <c r="Z165" s="11">
        <v>209.88204099999999</v>
      </c>
      <c r="AA165" s="11">
        <v>225.447565</v>
      </c>
      <c r="AB165" s="11">
        <v>291.52678200000003</v>
      </c>
      <c r="AC165" s="11">
        <v>262.47899200000001</v>
      </c>
      <c r="AD165" s="11">
        <v>287.41104100000001</v>
      </c>
      <c r="AE165" s="11">
        <v>235.59263200000001</v>
      </c>
    </row>
    <row r="166" spans="1:31" ht="13.5" customHeight="1" x14ac:dyDescent="0.15">
      <c r="A166" s="1"/>
      <c r="B166" s="16" t="s">
        <v>190</v>
      </c>
      <c r="C166" s="13">
        <v>25.669903336916001</v>
      </c>
      <c r="D166" s="14">
        <v>30.874041717135899</v>
      </c>
      <c r="E166" s="14">
        <v>32.788485846761198</v>
      </c>
      <c r="F166" s="14">
        <v>23.500811887085501</v>
      </c>
      <c r="G166" s="14">
        <v>27.987643180304602</v>
      </c>
      <c r="H166" s="14">
        <v>17.865165237784399</v>
      </c>
      <c r="I166" s="14">
        <v>22.105603027611203</v>
      </c>
      <c r="J166" s="14">
        <v>27.566535022627001</v>
      </c>
      <c r="K166" s="14">
        <v>28.6175</v>
      </c>
      <c r="L166" s="14">
        <v>18.514042</v>
      </c>
      <c r="M166" s="14">
        <v>26.782005000000002</v>
      </c>
      <c r="N166" s="14">
        <v>68.422875000000005</v>
      </c>
      <c r="O166" s="14">
        <v>52.203394000000003</v>
      </c>
      <c r="P166" s="14">
        <v>43.500297000000003</v>
      </c>
      <c r="Q166" s="14">
        <v>80.076756000000003</v>
      </c>
      <c r="R166" s="14">
        <v>32.570877000000003</v>
      </c>
      <c r="S166" s="14">
        <v>20.754397000000001</v>
      </c>
      <c r="T166" s="14">
        <v>50.896287999999998</v>
      </c>
      <c r="U166" s="14">
        <v>40.178744999999999</v>
      </c>
      <c r="V166" s="14">
        <v>40.247430999999999</v>
      </c>
      <c r="W166" s="14">
        <v>48.553317999999997</v>
      </c>
      <c r="X166" s="14">
        <v>61.487214999999999</v>
      </c>
      <c r="Y166" s="14">
        <v>56.923051000000001</v>
      </c>
      <c r="Z166" s="14">
        <v>61.119993999999998</v>
      </c>
      <c r="AA166" s="14">
        <v>62.003816999999998</v>
      </c>
      <c r="AB166" s="14">
        <v>58.192211999999998</v>
      </c>
      <c r="AC166" s="14">
        <v>70.16892</v>
      </c>
      <c r="AD166" s="14">
        <v>62.198086000000004</v>
      </c>
      <c r="AE166" s="14">
        <v>61.568849</v>
      </c>
    </row>
    <row r="167" spans="1:31" ht="13.5" customHeight="1" x14ac:dyDescent="0.15">
      <c r="A167" s="1"/>
      <c r="B167" s="16" t="s">
        <v>191</v>
      </c>
      <c r="C167" s="10">
        <v>6.2440883453429317</v>
      </c>
      <c r="D167" s="11">
        <v>3.8804525585575282</v>
      </c>
      <c r="E167" s="11">
        <v>2.2764796022243003</v>
      </c>
      <c r="F167" s="11">
        <v>1.94016703030175</v>
      </c>
      <c r="G167" s="11">
        <v>3.2395436074241601</v>
      </c>
      <c r="H167" s="11">
        <v>2.0956575312539698</v>
      </c>
      <c r="I167" s="11">
        <v>2.3064485864854483</v>
      </c>
      <c r="J167" s="11">
        <v>1.9031187727494501</v>
      </c>
      <c r="K167" s="11">
        <v>0.96230000000000004</v>
      </c>
      <c r="L167" s="11">
        <v>1.921389</v>
      </c>
      <c r="M167" s="11">
        <v>2.0876399999999999</v>
      </c>
      <c r="N167" s="11">
        <v>3.1622889999999999</v>
      </c>
      <c r="O167" s="11">
        <v>11.589121</v>
      </c>
      <c r="P167" s="11">
        <v>5.8958469999999998</v>
      </c>
      <c r="Q167" s="11">
        <v>48.030935999999997</v>
      </c>
      <c r="R167" s="11">
        <v>23.620837999999999</v>
      </c>
      <c r="S167" s="11">
        <v>4.558605</v>
      </c>
      <c r="T167" s="11">
        <v>4.6996339999999996</v>
      </c>
      <c r="U167" s="11">
        <v>3.943921</v>
      </c>
      <c r="V167" s="11">
        <v>4.7773349999999999</v>
      </c>
      <c r="W167" s="11">
        <v>3.1718929999999999</v>
      </c>
      <c r="X167" s="11">
        <v>2.7902360000000002</v>
      </c>
      <c r="Y167" s="11">
        <v>1.5322009999999999</v>
      </c>
      <c r="Z167" s="11">
        <v>2.2568860000000002</v>
      </c>
      <c r="AA167" s="11">
        <v>1.5515600000000001</v>
      </c>
      <c r="AB167" s="11">
        <v>2.4218090000000001</v>
      </c>
      <c r="AC167" s="11">
        <v>2.8013340000000002</v>
      </c>
      <c r="AD167" s="11">
        <v>2.4476979999999999</v>
      </c>
      <c r="AE167" s="11">
        <v>2.1677740000000001</v>
      </c>
    </row>
    <row r="168" spans="1:31" ht="13.5" customHeight="1" x14ac:dyDescent="0.15">
      <c r="A168" s="1"/>
      <c r="B168" s="16" t="s">
        <v>192</v>
      </c>
      <c r="C168" s="13">
        <v>89.228285332080489</v>
      </c>
      <c r="D168" s="14">
        <v>64.568437282030004</v>
      </c>
      <c r="E168" s="14">
        <v>68.985614559011466</v>
      </c>
      <c r="F168" s="14">
        <v>86.661961104396312</v>
      </c>
      <c r="G168" s="14">
        <v>163.214800214408</v>
      </c>
      <c r="H168" s="14">
        <v>115.30730086749101</v>
      </c>
      <c r="I168" s="14">
        <v>97.753032094452735</v>
      </c>
      <c r="J168" s="14">
        <v>81.845967476302121</v>
      </c>
      <c r="K168" s="14">
        <v>68.802599999999998</v>
      </c>
      <c r="L168" s="14">
        <v>64.741670999999997</v>
      </c>
      <c r="M168" s="14">
        <v>70.180561999999995</v>
      </c>
      <c r="N168" s="14">
        <v>65.259550000000004</v>
      </c>
      <c r="O168" s="14">
        <v>82.398227000000006</v>
      </c>
      <c r="P168" s="14">
        <v>116.80081300000001</v>
      </c>
      <c r="Q168" s="14">
        <v>112.12473199999999</v>
      </c>
      <c r="R168" s="14">
        <v>184.98966899999999</v>
      </c>
      <c r="S168" s="14">
        <v>200.08863299999999</v>
      </c>
      <c r="T168" s="14">
        <v>295.56280900000002</v>
      </c>
      <c r="U168" s="14">
        <v>187.15033600000001</v>
      </c>
      <c r="V168" s="14">
        <v>201.216475</v>
      </c>
      <c r="W168" s="14">
        <v>178.97264200000001</v>
      </c>
      <c r="X168" s="14">
        <v>200.60230300000001</v>
      </c>
      <c r="Y168" s="14">
        <v>241.404042</v>
      </c>
      <c r="Z168" s="14">
        <v>230.04915099999999</v>
      </c>
      <c r="AA168" s="14">
        <v>225.318095</v>
      </c>
      <c r="AB168" s="14">
        <v>232.951256</v>
      </c>
      <c r="AC168" s="14">
        <v>205.03991300000001</v>
      </c>
      <c r="AD168" s="14">
        <v>268.22056900000001</v>
      </c>
      <c r="AE168" s="14">
        <v>232.088031</v>
      </c>
    </row>
    <row r="169" spans="1:31" ht="13.5" customHeight="1" x14ac:dyDescent="0.15">
      <c r="A169" s="1"/>
      <c r="B169" s="16" t="s">
        <v>193</v>
      </c>
      <c r="C169" s="10">
        <v>17.934624287832801</v>
      </c>
      <c r="D169" s="11">
        <v>5.8945710158718203</v>
      </c>
      <c r="E169" s="11">
        <v>3.3545688295041218</v>
      </c>
      <c r="F169" s="11">
        <v>7.17052089187868</v>
      </c>
      <c r="G169" s="11">
        <v>2.6821235589987</v>
      </c>
      <c r="H169" s="11">
        <v>0.9080090419911877</v>
      </c>
      <c r="I169" s="11">
        <v>1.0704881610000609</v>
      </c>
      <c r="J169" s="11">
        <v>2.6053849854848496</v>
      </c>
      <c r="K169" s="11">
        <v>1.5647</v>
      </c>
      <c r="L169" s="11">
        <v>0.64072899999999999</v>
      </c>
      <c r="M169" s="11">
        <v>0.99056500000000003</v>
      </c>
      <c r="N169" s="11">
        <v>1.2633620000000001</v>
      </c>
      <c r="O169" s="11">
        <v>0.29422500000000001</v>
      </c>
      <c r="P169" s="11">
        <v>5.8611550000000001</v>
      </c>
      <c r="Q169" s="11">
        <v>2.2715770000000002</v>
      </c>
      <c r="R169" s="11">
        <v>0.38666899999999998</v>
      </c>
      <c r="S169" s="11">
        <v>0.238952</v>
      </c>
      <c r="T169" s="11">
        <v>0.394702</v>
      </c>
      <c r="U169" s="11">
        <v>0.46355400000000002</v>
      </c>
      <c r="V169" s="11">
        <v>4.5226000000000002E-2</v>
      </c>
      <c r="W169" s="11">
        <v>7.8023999999999996E-2</v>
      </c>
      <c r="X169" s="11">
        <v>0.412468</v>
      </c>
      <c r="Y169" s="11">
        <v>1.219211</v>
      </c>
      <c r="Z169" s="11">
        <v>1.252796</v>
      </c>
      <c r="AA169" s="11">
        <v>0.71430300000000002</v>
      </c>
      <c r="AB169" s="11">
        <v>0.32897799999999999</v>
      </c>
      <c r="AC169" s="11">
        <v>1.020473</v>
      </c>
      <c r="AD169" s="11">
        <v>1.4276949999999999</v>
      </c>
      <c r="AE169" s="11">
        <v>1.0497069999999999</v>
      </c>
    </row>
    <row r="170" spans="1:31" ht="13.5" customHeight="1" x14ac:dyDescent="0.15">
      <c r="A170" s="1"/>
      <c r="B170" s="16" t="s">
        <v>194</v>
      </c>
      <c r="C170" s="13">
        <v>61.043293250632317</v>
      </c>
      <c r="D170" s="14">
        <v>50.28505194686641</v>
      </c>
      <c r="E170" s="14">
        <v>22.087324420973012</v>
      </c>
      <c r="F170" s="14">
        <v>23.6686963919826</v>
      </c>
      <c r="G170" s="14">
        <v>490.39458489341905</v>
      </c>
      <c r="H170" s="14">
        <v>25.361662897431515</v>
      </c>
      <c r="I170" s="14">
        <v>351.743421099638</v>
      </c>
      <c r="J170" s="14">
        <v>1184.6772699503701</v>
      </c>
      <c r="K170" s="14">
        <v>32.865900000000003</v>
      </c>
      <c r="L170" s="14">
        <v>42.680492999999998</v>
      </c>
      <c r="M170" s="14">
        <v>58.383051999999999</v>
      </c>
      <c r="N170" s="14">
        <v>66.370050000000006</v>
      </c>
      <c r="O170" s="14">
        <v>33.623398999999999</v>
      </c>
      <c r="P170" s="14">
        <v>41.685960000000001</v>
      </c>
      <c r="Q170" s="14">
        <v>63.802658000000001</v>
      </c>
      <c r="R170" s="14">
        <v>72.154435000000007</v>
      </c>
      <c r="S170" s="14">
        <v>111.70420900000001</v>
      </c>
      <c r="T170" s="14">
        <v>290.820313</v>
      </c>
      <c r="U170" s="14">
        <v>224.96457000000001</v>
      </c>
      <c r="V170" s="14">
        <v>77.591178999999997</v>
      </c>
      <c r="W170" s="14">
        <v>50.586579999999998</v>
      </c>
      <c r="X170" s="14">
        <v>35.837618999999997</v>
      </c>
      <c r="Y170" s="14">
        <v>16.410928999999999</v>
      </c>
      <c r="Z170" s="14">
        <v>26.638763000000001</v>
      </c>
      <c r="AA170" s="14">
        <v>18.917536999999999</v>
      </c>
      <c r="AB170" s="14">
        <v>18.810369000000001</v>
      </c>
      <c r="AC170" s="14">
        <v>39.052621000000002</v>
      </c>
      <c r="AD170" s="14">
        <v>17.409431000000001</v>
      </c>
      <c r="AE170" s="14">
        <v>9.7625340000000005</v>
      </c>
    </row>
    <row r="171" spans="1:31" ht="13.5" customHeight="1" x14ac:dyDescent="0.15">
      <c r="A171" s="1"/>
      <c r="B171" s="16" t="s">
        <v>195</v>
      </c>
      <c r="C171" s="10">
        <v>14.7904016040094</v>
      </c>
      <c r="D171" s="11">
        <v>13.8090200281548</v>
      </c>
      <c r="E171" s="11">
        <v>11.723442026238301</v>
      </c>
      <c r="F171" s="11">
        <v>12.5989965505126</v>
      </c>
      <c r="G171" s="11">
        <v>17.731237069022601</v>
      </c>
      <c r="H171" s="11">
        <v>12.8783126948319</v>
      </c>
      <c r="I171" s="11">
        <v>19.665838712934299</v>
      </c>
      <c r="J171" s="11">
        <v>18.512426116485301</v>
      </c>
      <c r="K171" s="11">
        <v>17.751300000000001</v>
      </c>
      <c r="L171" s="11">
        <v>22.447516</v>
      </c>
      <c r="M171" s="11">
        <v>29.805433000000001</v>
      </c>
      <c r="N171" s="11">
        <v>13.157854</v>
      </c>
      <c r="O171" s="11">
        <v>27.796911999999999</v>
      </c>
      <c r="P171" s="11">
        <v>26.195948000000001</v>
      </c>
      <c r="Q171" s="11">
        <v>25.527289</v>
      </c>
      <c r="R171" s="11">
        <v>24.882725000000001</v>
      </c>
      <c r="S171" s="11">
        <v>33.903869</v>
      </c>
      <c r="T171" s="11">
        <v>32.016306999999998</v>
      </c>
      <c r="U171" s="11">
        <v>28.018924999999999</v>
      </c>
      <c r="V171" s="11">
        <v>26.351907000000001</v>
      </c>
      <c r="W171" s="11">
        <v>32.474249</v>
      </c>
      <c r="X171" s="11">
        <v>30.592061999999999</v>
      </c>
      <c r="Y171" s="11">
        <v>30.697334999999999</v>
      </c>
      <c r="Z171" s="11">
        <v>38.746087000000003</v>
      </c>
      <c r="AA171" s="11">
        <v>31.957196</v>
      </c>
      <c r="AB171" s="11">
        <v>33.190989999999999</v>
      </c>
      <c r="AC171" s="11">
        <v>34.050127000000003</v>
      </c>
      <c r="AD171" s="11">
        <v>36.012374000000001</v>
      </c>
      <c r="AE171" s="11">
        <v>37.804732999999999</v>
      </c>
    </row>
    <row r="172" spans="1:31" ht="13.5" customHeight="1" x14ac:dyDescent="0.15">
      <c r="A172" s="1"/>
      <c r="B172" s="16" t="s">
        <v>196</v>
      </c>
      <c r="C172" s="13">
        <v>6.0853563328774731</v>
      </c>
      <c r="D172" s="14">
        <v>5.0122613136905301</v>
      </c>
      <c r="E172" s="14">
        <v>6.8290103361997003</v>
      </c>
      <c r="F172" s="14">
        <v>7.1662340649981076</v>
      </c>
      <c r="G172" s="14">
        <v>5.5545557248386999</v>
      </c>
      <c r="H172" s="14">
        <v>8.8332878389942771</v>
      </c>
      <c r="I172" s="14">
        <v>3.3706754595570603</v>
      </c>
      <c r="J172" s="14">
        <v>7.67922687443484</v>
      </c>
      <c r="K172" s="14">
        <v>6.0136000000000003</v>
      </c>
      <c r="L172" s="14">
        <v>2.1414949999999999</v>
      </c>
      <c r="M172" s="14">
        <v>2.3305729999999998</v>
      </c>
      <c r="N172" s="14">
        <v>3.417297</v>
      </c>
      <c r="O172" s="14">
        <v>3.0758489999999998</v>
      </c>
      <c r="P172" s="14">
        <v>7.0057419999999997</v>
      </c>
      <c r="Q172" s="14">
        <v>5.6979579999999999</v>
      </c>
      <c r="R172" s="14">
        <v>6.3529350000000004</v>
      </c>
      <c r="S172" s="14">
        <v>7.6933879999999997</v>
      </c>
      <c r="T172" s="14">
        <v>10.083227000000001</v>
      </c>
      <c r="U172" s="14">
        <v>6.5147789999999999</v>
      </c>
      <c r="V172" s="14">
        <v>8.9030280000000008</v>
      </c>
      <c r="W172" s="14">
        <v>14.132752999999999</v>
      </c>
      <c r="X172" s="14">
        <v>11.864385</v>
      </c>
      <c r="Y172" s="14">
        <v>12.006103</v>
      </c>
      <c r="Z172" s="14">
        <v>16.113800000000001</v>
      </c>
      <c r="AA172" s="14">
        <v>14.212516000000001</v>
      </c>
      <c r="AB172" s="14">
        <v>13.587068</v>
      </c>
      <c r="AC172" s="14">
        <v>13.874487999999999</v>
      </c>
      <c r="AD172" s="14">
        <v>16.035336999999998</v>
      </c>
      <c r="AE172" s="14">
        <v>18.912497999999999</v>
      </c>
    </row>
    <row r="173" spans="1:31" ht="13.5" customHeight="1" x14ac:dyDescent="0.15">
      <c r="A173" s="1"/>
      <c r="B173" s="16" t="s">
        <v>197</v>
      </c>
      <c r="C173" s="10">
        <v>12.630747859506501</v>
      </c>
      <c r="D173" s="11">
        <v>21.953244066088594</v>
      </c>
      <c r="E173" s="11">
        <v>11.6113062929183</v>
      </c>
      <c r="F173" s="11">
        <v>9.1850666421354639</v>
      </c>
      <c r="G173" s="11">
        <v>10.140993149713799</v>
      </c>
      <c r="H173" s="11">
        <v>16.319463136043101</v>
      </c>
      <c r="I173" s="11">
        <v>22.300303266540602</v>
      </c>
      <c r="J173" s="11">
        <v>22.513500798272503</v>
      </c>
      <c r="K173" s="11">
        <v>16.7578</v>
      </c>
      <c r="L173" s="11">
        <v>13.485507</v>
      </c>
      <c r="M173" s="11">
        <v>20.171399000000001</v>
      </c>
      <c r="N173" s="11">
        <v>19.667379</v>
      </c>
      <c r="O173" s="11">
        <v>21.541035000000001</v>
      </c>
      <c r="P173" s="11">
        <v>19.501093000000001</v>
      </c>
      <c r="Q173" s="11">
        <v>24.788988</v>
      </c>
      <c r="R173" s="11">
        <v>26.033192</v>
      </c>
      <c r="S173" s="11">
        <v>31.813041999999999</v>
      </c>
      <c r="T173" s="11">
        <v>30.892706</v>
      </c>
      <c r="U173" s="11">
        <v>54.950108999999998</v>
      </c>
      <c r="V173" s="11">
        <v>57.063709000000003</v>
      </c>
      <c r="W173" s="11">
        <v>53.143448999999997</v>
      </c>
      <c r="X173" s="11">
        <v>48.579059999999998</v>
      </c>
      <c r="Y173" s="11">
        <v>35.244321999999997</v>
      </c>
      <c r="Z173" s="11">
        <v>70.071304999999995</v>
      </c>
      <c r="AA173" s="11">
        <v>86.268083000000004</v>
      </c>
      <c r="AB173" s="11">
        <v>90.020308</v>
      </c>
      <c r="AC173" s="11">
        <v>96.792480999999995</v>
      </c>
      <c r="AD173" s="11">
        <v>59.860106999999999</v>
      </c>
      <c r="AE173" s="11">
        <v>75.134584000000004</v>
      </c>
    </row>
    <row r="174" spans="1:31" ht="13.5" customHeight="1" x14ac:dyDescent="0.15">
      <c r="A174" s="1"/>
      <c r="B174" s="16" t="s">
        <v>198</v>
      </c>
      <c r="C174" s="13">
        <v>37.749911054912808</v>
      </c>
      <c r="D174" s="14">
        <v>38.155211163442999</v>
      </c>
      <c r="E174" s="14">
        <v>44.819959264007807</v>
      </c>
      <c r="F174" s="14">
        <v>45.271420860442497</v>
      </c>
      <c r="G174" s="14">
        <v>56.717489927290295</v>
      </c>
      <c r="H174" s="14">
        <v>65.043699340402199</v>
      </c>
      <c r="I174" s="14">
        <v>61.113231308046203</v>
      </c>
      <c r="J174" s="14">
        <v>69.422828598897311</v>
      </c>
      <c r="K174" s="14">
        <v>67.244500000000002</v>
      </c>
      <c r="L174" s="14">
        <v>64.001925</v>
      </c>
      <c r="M174" s="14">
        <v>59.539603999999997</v>
      </c>
      <c r="N174" s="14">
        <v>64.763958000000002</v>
      </c>
      <c r="O174" s="14">
        <v>67.431192999999993</v>
      </c>
      <c r="P174" s="14">
        <v>81.391368</v>
      </c>
      <c r="Q174" s="14">
        <v>86.438585000000003</v>
      </c>
      <c r="R174" s="14">
        <v>79.642272000000006</v>
      </c>
      <c r="S174" s="14">
        <v>97.924972999999994</v>
      </c>
      <c r="T174" s="14">
        <v>98.309017999999995</v>
      </c>
      <c r="U174" s="14">
        <v>68.927284999999998</v>
      </c>
      <c r="V174" s="14">
        <v>94.519024000000002</v>
      </c>
      <c r="W174" s="14">
        <v>114.499555</v>
      </c>
      <c r="X174" s="14">
        <v>91.327995999999999</v>
      </c>
      <c r="Y174" s="14">
        <v>102.216554</v>
      </c>
      <c r="Z174" s="14">
        <v>94.986034000000004</v>
      </c>
      <c r="AA174" s="14">
        <v>85.744427999999999</v>
      </c>
      <c r="AB174" s="14">
        <v>105.773691</v>
      </c>
      <c r="AC174" s="14">
        <v>90.536523000000003</v>
      </c>
      <c r="AD174" s="14">
        <v>100.81333100000001</v>
      </c>
      <c r="AE174" s="14">
        <v>108.55901299999999</v>
      </c>
    </row>
    <row r="175" spans="1:31" ht="13.5" customHeight="1" x14ac:dyDescent="0.15">
      <c r="A175" s="1"/>
      <c r="B175" s="16" t="s">
        <v>199</v>
      </c>
      <c r="C175" s="10">
        <v>61.351072169228978</v>
      </c>
      <c r="D175" s="11">
        <v>24.9198496426683</v>
      </c>
      <c r="E175" s="11">
        <v>48.376853275379972</v>
      </c>
      <c r="F175" s="11">
        <v>19.880776721371699</v>
      </c>
      <c r="G175" s="11">
        <v>23.861629804239101</v>
      </c>
      <c r="H175" s="11">
        <v>28.4554980013795</v>
      </c>
      <c r="I175" s="11">
        <v>21.206924909173399</v>
      </c>
      <c r="J175" s="11">
        <v>12.317433951258105</v>
      </c>
      <c r="K175" s="11">
        <v>23.616800000000001</v>
      </c>
      <c r="L175" s="11">
        <v>16.342922999999999</v>
      </c>
      <c r="M175" s="11">
        <v>15.755048</v>
      </c>
      <c r="N175" s="11">
        <v>17.704376</v>
      </c>
      <c r="O175" s="11">
        <v>25.920097999999999</v>
      </c>
      <c r="P175" s="11">
        <v>26.266448</v>
      </c>
      <c r="Q175" s="11">
        <v>23.765958999999999</v>
      </c>
      <c r="R175" s="11">
        <v>29.940757000000001</v>
      </c>
      <c r="S175" s="11">
        <v>43.687134</v>
      </c>
      <c r="T175" s="11">
        <v>34.666550999999998</v>
      </c>
      <c r="U175" s="11">
        <v>53.643255000000003</v>
      </c>
      <c r="V175" s="11">
        <v>63.568421999999998</v>
      </c>
      <c r="W175" s="11">
        <v>71.213988999999998</v>
      </c>
      <c r="X175" s="11">
        <v>57.808666000000002</v>
      </c>
      <c r="Y175" s="11">
        <v>75.880534999999995</v>
      </c>
      <c r="Z175" s="11">
        <v>96.407589000000002</v>
      </c>
      <c r="AA175" s="11">
        <v>59.776978999999997</v>
      </c>
      <c r="AB175" s="11">
        <v>47.955074000000003</v>
      </c>
      <c r="AC175" s="11">
        <v>45.120218999999999</v>
      </c>
      <c r="AD175" s="11">
        <v>74.595466999999999</v>
      </c>
      <c r="AE175" s="11">
        <v>65.137883000000002</v>
      </c>
    </row>
    <row r="176" spans="1:31" ht="13.5" customHeight="1" x14ac:dyDescent="0.15">
      <c r="A176" s="1"/>
      <c r="B176" s="16" t="s">
        <v>200</v>
      </c>
      <c r="C176" s="13">
        <v>27.044189271813</v>
      </c>
      <c r="D176" s="14">
        <v>11.144609567395101</v>
      </c>
      <c r="E176" s="14">
        <v>14.706444206340599</v>
      </c>
      <c r="F176" s="14">
        <v>26.231609778092299</v>
      </c>
      <c r="G176" s="14">
        <v>27.061883892831499</v>
      </c>
      <c r="H176" s="14">
        <v>27.0226517483148</v>
      </c>
      <c r="I176" s="14">
        <v>11.626690155435</v>
      </c>
      <c r="J176" s="14">
        <v>9.6656649553901204</v>
      </c>
      <c r="K176" s="14">
        <v>5.0258000000000003</v>
      </c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 spans="1:31" ht="13.5" customHeight="1" x14ac:dyDescent="0.15">
      <c r="A177" s="1"/>
      <c r="B177" s="16" t="s">
        <v>201</v>
      </c>
      <c r="C177" s="10">
        <v>12.704344754036299</v>
      </c>
      <c r="D177" s="11">
        <v>12.063721227034799</v>
      </c>
      <c r="E177" s="11">
        <v>12.297130030891401</v>
      </c>
      <c r="F177" s="11">
        <v>7.4544109433955805</v>
      </c>
      <c r="G177" s="11">
        <v>5.7976596226101602</v>
      </c>
      <c r="H177" s="11">
        <v>6.0762001168240003</v>
      </c>
      <c r="I177" s="11">
        <v>8.4814186302067469</v>
      </c>
      <c r="J177" s="11">
        <v>7.7432486305796635</v>
      </c>
      <c r="K177" s="11">
        <v>8.7299000000000007</v>
      </c>
      <c r="L177" s="11">
        <v>7.0545450000000001</v>
      </c>
      <c r="M177" s="11">
        <v>9.2767599999999995</v>
      </c>
      <c r="N177" s="11">
        <v>11.296219000000001</v>
      </c>
      <c r="O177" s="11">
        <v>13.929008</v>
      </c>
      <c r="P177" s="11">
        <v>50.427978000000003</v>
      </c>
      <c r="Q177" s="11">
        <v>51.156402</v>
      </c>
      <c r="R177" s="11">
        <v>25.614104999999999</v>
      </c>
      <c r="S177" s="11">
        <v>24.460412999999999</v>
      </c>
      <c r="T177" s="11">
        <v>25.590658999999999</v>
      </c>
      <c r="U177" s="11">
        <v>24.035675000000001</v>
      </c>
      <c r="V177" s="11">
        <v>37.094161</v>
      </c>
      <c r="W177" s="11">
        <v>33.482886999999998</v>
      </c>
      <c r="X177" s="11">
        <v>30.941666000000001</v>
      </c>
      <c r="Y177" s="11">
        <v>32.862195</v>
      </c>
      <c r="Z177" s="11">
        <v>46.706529000000003</v>
      </c>
      <c r="AA177" s="11">
        <v>19.58756</v>
      </c>
      <c r="AB177" s="11">
        <v>16.586466999999999</v>
      </c>
      <c r="AC177" s="11">
        <v>18.088806000000002</v>
      </c>
      <c r="AD177" s="11">
        <v>21.474854000000001</v>
      </c>
      <c r="AE177" s="11">
        <v>27.619879999999998</v>
      </c>
    </row>
    <row r="178" spans="1:31" ht="13.5" customHeight="1" x14ac:dyDescent="0.15">
      <c r="A178" s="1"/>
      <c r="B178" s="16" t="s">
        <v>202</v>
      </c>
      <c r="C178" s="13">
        <v>373.55385884765417</v>
      </c>
      <c r="D178" s="14">
        <v>498.96342938617005</v>
      </c>
      <c r="E178" s="14">
        <v>363.80565691353081</v>
      </c>
      <c r="F178" s="14">
        <v>243.52771982572099</v>
      </c>
      <c r="G178" s="14">
        <v>218.313439186084</v>
      </c>
      <c r="H178" s="14">
        <v>262.12034917403702</v>
      </c>
      <c r="I178" s="14">
        <v>362.29810352993786</v>
      </c>
      <c r="J178" s="14">
        <v>326.93289911323518</v>
      </c>
      <c r="K178" s="14">
        <v>332.32960000000003</v>
      </c>
      <c r="L178" s="14">
        <v>416.01345500000002</v>
      </c>
      <c r="M178" s="14">
        <v>501.279583</v>
      </c>
      <c r="N178" s="14">
        <v>524.89545199999998</v>
      </c>
      <c r="O178" s="14">
        <v>740.35971300000006</v>
      </c>
      <c r="P178" s="14">
        <v>740.16236600000002</v>
      </c>
      <c r="Q178" s="14">
        <v>704.88862300000005</v>
      </c>
      <c r="R178" s="14">
        <v>971.902872</v>
      </c>
      <c r="S178" s="14">
        <v>1144.3875210000001</v>
      </c>
      <c r="T178" s="14">
        <v>1139.7878780000001</v>
      </c>
      <c r="U178" s="14">
        <v>1205.01764</v>
      </c>
      <c r="V178" s="14">
        <v>1064.202828</v>
      </c>
      <c r="W178" s="14">
        <v>1139.0506479999999</v>
      </c>
      <c r="X178" s="14">
        <v>1098.275028</v>
      </c>
      <c r="Y178" s="14">
        <v>1115.5567100000001</v>
      </c>
      <c r="Z178" s="14">
        <v>1280.670357</v>
      </c>
      <c r="AA178" s="14">
        <v>799.57886199999996</v>
      </c>
      <c r="AB178" s="14">
        <v>544.17018599999994</v>
      </c>
      <c r="AC178" s="14">
        <v>549.96052599999996</v>
      </c>
      <c r="AD178" s="14">
        <v>861.55861900000002</v>
      </c>
      <c r="AE178" s="14">
        <v>827.55607499999996</v>
      </c>
    </row>
    <row r="179" spans="1:31" ht="13.5" customHeight="1" x14ac:dyDescent="0.15">
      <c r="A179" s="1"/>
      <c r="B179" s="16" t="s">
        <v>203</v>
      </c>
      <c r="C179" s="10">
        <v>7.7180849734550296</v>
      </c>
      <c r="D179" s="11">
        <v>11.0288053573687</v>
      </c>
      <c r="E179" s="11">
        <v>8.4208324307331406</v>
      </c>
      <c r="F179" s="11">
        <v>10.036569282067504</v>
      </c>
      <c r="G179" s="11">
        <v>4.3126385905163396</v>
      </c>
      <c r="H179" s="11">
        <v>8.386257004588261</v>
      </c>
      <c r="I179" s="11">
        <v>8.0238061198855988</v>
      </c>
      <c r="J179" s="11">
        <v>7.2774024615508894</v>
      </c>
      <c r="K179" s="11">
        <v>5.4653999999999998</v>
      </c>
      <c r="L179" s="11">
        <v>3.7378849999999999</v>
      </c>
      <c r="M179" s="11">
        <v>3.5054630000000002</v>
      </c>
      <c r="N179" s="11">
        <v>2.9791400000000001</v>
      </c>
      <c r="O179" s="11">
        <v>2.9720749999999998</v>
      </c>
      <c r="P179" s="11">
        <v>4.9849759999999996</v>
      </c>
      <c r="Q179" s="11">
        <v>3.6774830000000001</v>
      </c>
      <c r="R179" s="11">
        <v>9.8964079999999992</v>
      </c>
      <c r="S179" s="11">
        <v>5.6863929999999998</v>
      </c>
      <c r="T179" s="11">
        <v>10.719687</v>
      </c>
      <c r="U179" s="11">
        <v>10.644409</v>
      </c>
      <c r="V179" s="11">
        <v>29.169716999999999</v>
      </c>
      <c r="W179" s="11">
        <v>8.2823869999999999</v>
      </c>
      <c r="X179" s="11">
        <v>16.674095000000001</v>
      </c>
      <c r="Y179" s="11">
        <v>21.388097999999999</v>
      </c>
      <c r="Z179" s="11">
        <v>18.591114000000001</v>
      </c>
      <c r="AA179" s="11">
        <v>19.471117</v>
      </c>
      <c r="AB179" s="11">
        <v>10.920018000000001</v>
      </c>
      <c r="AC179" s="11">
        <v>12.502534000000001</v>
      </c>
      <c r="AD179" s="11">
        <v>15.423645</v>
      </c>
      <c r="AE179" s="11">
        <v>10.492216000000001</v>
      </c>
    </row>
    <row r="180" spans="1:31" ht="13.5" customHeight="1" x14ac:dyDescent="0.15">
      <c r="A180" s="1"/>
      <c r="B180" s="16" t="s">
        <v>204</v>
      </c>
      <c r="C180" s="13">
        <v>0.58991314405210404</v>
      </c>
      <c r="D180" s="14">
        <v>1.3800026212055299</v>
      </c>
      <c r="E180" s="14">
        <v>1.33138458354998</v>
      </c>
      <c r="F180" s="14">
        <v>1.4186283566167401</v>
      </c>
      <c r="G180" s="14">
        <v>1.3131293872049099</v>
      </c>
      <c r="H180" s="14">
        <v>0.35959488056600697</v>
      </c>
      <c r="I180" s="14">
        <v>0.15923550758473198</v>
      </c>
      <c r="J180" s="14">
        <v>0.16277543139362699</v>
      </c>
      <c r="K180" s="14">
        <v>0.38950000000000001</v>
      </c>
      <c r="L180" s="14">
        <v>0.148481</v>
      </c>
      <c r="M180" s="14">
        <v>0.18276800000000001</v>
      </c>
      <c r="N180" s="14">
        <v>0.40894900000000001</v>
      </c>
      <c r="O180" s="14">
        <v>3.2810809999999999</v>
      </c>
      <c r="P180" s="14">
        <v>0.230715</v>
      </c>
      <c r="Q180" s="14">
        <v>0.18659500000000001</v>
      </c>
      <c r="R180" s="14">
        <v>0.16495399999999999</v>
      </c>
      <c r="S180" s="14">
        <v>0.32237100000000002</v>
      </c>
      <c r="T180" s="14">
        <v>1.0465549999999999</v>
      </c>
      <c r="U180" s="14">
        <v>0.28023100000000001</v>
      </c>
      <c r="V180" s="14">
        <v>0.23440900000000001</v>
      </c>
      <c r="W180" s="14">
        <v>0.80546200000000001</v>
      </c>
      <c r="X180" s="14">
        <v>1.089161</v>
      </c>
      <c r="Y180" s="14">
        <v>0.70822700000000005</v>
      </c>
      <c r="Z180" s="14">
        <v>0.98773200000000005</v>
      </c>
      <c r="AA180" s="14">
        <v>0.77554500000000004</v>
      </c>
      <c r="AB180" s="14">
        <v>0.27660299999999999</v>
      </c>
      <c r="AC180" s="14">
        <v>0.42430600000000002</v>
      </c>
      <c r="AD180" s="14">
        <v>0.63017400000000001</v>
      </c>
      <c r="AE180" s="14">
        <v>1.3770990000000001</v>
      </c>
    </row>
    <row r="181" spans="1:31" ht="13.5" customHeight="1" x14ac:dyDescent="0.15">
      <c r="A181" s="1"/>
      <c r="B181" s="16" t="s">
        <v>205</v>
      </c>
      <c r="C181" s="10">
        <v>54.249417664810316</v>
      </c>
      <c r="D181" s="11">
        <v>66.374919613091066</v>
      </c>
      <c r="E181" s="11">
        <v>43.407579291618397</v>
      </c>
      <c r="F181" s="11">
        <v>56.884736625953671</v>
      </c>
      <c r="G181" s="11">
        <v>52.108952148072305</v>
      </c>
      <c r="H181" s="11">
        <v>54.216595223297823</v>
      </c>
      <c r="I181" s="11">
        <v>90.333409595339077</v>
      </c>
      <c r="J181" s="11">
        <v>78.334274438876633</v>
      </c>
      <c r="K181" s="11">
        <v>108.10290000000001</v>
      </c>
      <c r="L181" s="11">
        <v>69.419846000000007</v>
      </c>
      <c r="M181" s="11">
        <v>82.763406000000003</v>
      </c>
      <c r="N181" s="11">
        <v>114.150051</v>
      </c>
      <c r="O181" s="11">
        <v>110.250349</v>
      </c>
      <c r="P181" s="11">
        <v>98.802736999999993</v>
      </c>
      <c r="Q181" s="11">
        <v>131.58942099999999</v>
      </c>
      <c r="R181" s="11">
        <v>130.844458</v>
      </c>
      <c r="S181" s="11">
        <v>139.17348000000001</v>
      </c>
      <c r="T181" s="11">
        <v>213.37706399999999</v>
      </c>
      <c r="U181" s="11">
        <v>137.702324</v>
      </c>
      <c r="V181" s="11">
        <v>143.81116399999999</v>
      </c>
      <c r="W181" s="11">
        <v>170.661123</v>
      </c>
      <c r="X181" s="11">
        <v>200.241578</v>
      </c>
      <c r="Y181" s="11">
        <v>235.943647</v>
      </c>
      <c r="Z181" s="11">
        <v>199.76994199999999</v>
      </c>
      <c r="AA181" s="11">
        <v>223.62540999999999</v>
      </c>
      <c r="AB181" s="11">
        <v>245.88204099999999</v>
      </c>
      <c r="AC181" s="11">
        <v>248.73845399999999</v>
      </c>
      <c r="AD181" s="11">
        <v>298.48448400000001</v>
      </c>
      <c r="AE181" s="11">
        <v>326.61237599999998</v>
      </c>
    </row>
    <row r="182" spans="1:31" ht="13.5" customHeight="1" x14ac:dyDescent="0.15">
      <c r="A182" s="1"/>
      <c r="B182" s="16" t="s">
        <v>206</v>
      </c>
      <c r="C182" s="13">
        <v>4.4824766526899706</v>
      </c>
      <c r="D182" s="14">
        <v>5.5257320281060203</v>
      </c>
      <c r="E182" s="14">
        <v>7.3187132380341229</v>
      </c>
      <c r="F182" s="14">
        <v>6.5632147916724923</v>
      </c>
      <c r="G182" s="14">
        <v>5.8860610399815894</v>
      </c>
      <c r="H182" s="14">
        <v>10.5623322959052</v>
      </c>
      <c r="I182" s="14">
        <v>14.696989423445</v>
      </c>
      <c r="J182" s="14">
        <v>28.14534435933891</v>
      </c>
      <c r="K182" s="14">
        <v>22.901800000000001</v>
      </c>
      <c r="L182" s="14">
        <v>27.599494</v>
      </c>
      <c r="M182" s="14">
        <v>26.520333999999998</v>
      </c>
      <c r="N182" s="14">
        <v>32.003459999999997</v>
      </c>
      <c r="O182" s="14">
        <v>40.839255000000001</v>
      </c>
      <c r="P182" s="14">
        <v>33.580184000000003</v>
      </c>
      <c r="Q182" s="14">
        <v>39.567450999999998</v>
      </c>
      <c r="R182" s="14">
        <v>36.074693000000003</v>
      </c>
      <c r="S182" s="14">
        <v>29.560490000000001</v>
      </c>
      <c r="T182" s="14">
        <v>27.423694999999999</v>
      </c>
      <c r="U182" s="14">
        <v>28.073073000000001</v>
      </c>
      <c r="V182" s="14">
        <v>43.427048999999997</v>
      </c>
      <c r="W182" s="14">
        <v>30.158496</v>
      </c>
      <c r="X182" s="14">
        <v>27.716911</v>
      </c>
      <c r="Y182" s="14">
        <v>46.880028000000003</v>
      </c>
      <c r="Z182" s="14">
        <v>25.93995</v>
      </c>
      <c r="AA182" s="14">
        <v>22.878982000000001</v>
      </c>
      <c r="AB182" s="14">
        <v>23.800965000000001</v>
      </c>
      <c r="AC182" s="14">
        <v>26.993254</v>
      </c>
      <c r="AD182" s="14">
        <v>29.796493000000002</v>
      </c>
      <c r="AE182" s="14">
        <v>30.781818999999999</v>
      </c>
    </row>
    <row r="183" spans="1:31" ht="13.5" customHeight="1" x14ac:dyDescent="0.15">
      <c r="A183" s="1"/>
      <c r="B183" s="16" t="s">
        <v>207</v>
      </c>
      <c r="C183" s="10">
        <v>12.8065003552595</v>
      </c>
      <c r="D183" s="11">
        <v>19.7901394706548</v>
      </c>
      <c r="E183" s="11">
        <v>12.263728484249501</v>
      </c>
      <c r="F183" s="11">
        <v>13.746311646693702</v>
      </c>
      <c r="G183" s="11">
        <v>7.7400352098548098</v>
      </c>
      <c r="H183" s="11">
        <v>10.0290699584684</v>
      </c>
      <c r="I183" s="11">
        <v>6.9312613289139104</v>
      </c>
      <c r="J183" s="11">
        <v>12.1341035451649</v>
      </c>
      <c r="K183" s="11">
        <v>2.5489000000000002</v>
      </c>
      <c r="L183" s="11">
        <v>5.1340479999999999</v>
      </c>
      <c r="M183" s="11">
        <v>19.622599000000001</v>
      </c>
      <c r="N183" s="11">
        <v>19.230989999999998</v>
      </c>
      <c r="O183" s="11">
        <v>18.898145</v>
      </c>
      <c r="P183" s="11">
        <v>16.96067</v>
      </c>
      <c r="Q183" s="11">
        <v>7.8031220000000001</v>
      </c>
      <c r="R183" s="11">
        <v>16.040465000000001</v>
      </c>
      <c r="S183" s="11">
        <v>11.041304999999999</v>
      </c>
      <c r="T183" s="11">
        <v>19.391110999999999</v>
      </c>
      <c r="U183" s="11">
        <v>6.7732859999999997</v>
      </c>
      <c r="V183" s="11">
        <v>11.487251000000001</v>
      </c>
      <c r="W183" s="11">
        <v>18.534172999999999</v>
      </c>
      <c r="X183" s="11">
        <v>16.696732000000001</v>
      </c>
      <c r="Y183" s="11">
        <v>13.334009999999999</v>
      </c>
      <c r="Z183" s="11">
        <v>13.26915</v>
      </c>
      <c r="AA183" s="11">
        <v>10.706656000000001</v>
      </c>
      <c r="AB183" s="11">
        <v>8.7696839999999998</v>
      </c>
      <c r="AC183" s="11">
        <v>8.9410290000000003</v>
      </c>
      <c r="AD183" s="11">
        <v>7.4738249999999997</v>
      </c>
      <c r="AE183" s="11">
        <v>5.3340129999999997</v>
      </c>
    </row>
    <row r="184" spans="1:31" ht="13.5" customHeight="1" x14ac:dyDescent="0.15">
      <c r="A184" s="1"/>
      <c r="B184" s="16" t="s">
        <v>208</v>
      </c>
      <c r="C184" s="13">
        <v>627.49218104132899</v>
      </c>
      <c r="D184" s="14">
        <v>611.16968284529855</v>
      </c>
      <c r="E184" s="14">
        <v>651.336705217945</v>
      </c>
      <c r="F184" s="14">
        <v>833.41079354977091</v>
      </c>
      <c r="G184" s="14">
        <v>1134.4474084441499</v>
      </c>
      <c r="H184" s="14">
        <v>1199.8554632841599</v>
      </c>
      <c r="I184" s="14">
        <v>1143.6450494779501</v>
      </c>
      <c r="J184" s="14">
        <v>1036.57324736702</v>
      </c>
      <c r="K184" s="14">
        <v>882.32510000000002</v>
      </c>
      <c r="L184" s="14">
        <v>916.33907999999997</v>
      </c>
      <c r="M184" s="14">
        <v>961.41015700000003</v>
      </c>
      <c r="N184" s="14">
        <v>951.29311800000005</v>
      </c>
      <c r="O184" s="14">
        <v>1093.706459</v>
      </c>
      <c r="P184" s="14">
        <v>1428.250297</v>
      </c>
      <c r="Q184" s="14">
        <v>1617.1189420000001</v>
      </c>
      <c r="R184" s="14">
        <v>1997.372599</v>
      </c>
      <c r="S184" s="14">
        <v>2116.9771340000002</v>
      </c>
      <c r="T184" s="14">
        <v>2116.0704580000001</v>
      </c>
      <c r="U184" s="14">
        <v>1497.6552830000001</v>
      </c>
      <c r="V184" s="14">
        <v>1782.80906</v>
      </c>
      <c r="W184" s="14">
        <v>2407.8790180000001</v>
      </c>
      <c r="X184" s="14">
        <v>2281.9797309999999</v>
      </c>
      <c r="Y184" s="14">
        <v>2522.8626979999999</v>
      </c>
      <c r="Z184" s="14">
        <v>2488.798691</v>
      </c>
      <c r="AA184" s="14">
        <v>2108.5805420000002</v>
      </c>
      <c r="AB184" s="14">
        <v>1762.6703580000001</v>
      </c>
      <c r="AC184" s="14">
        <v>2094.6074819999999</v>
      </c>
      <c r="AD184" s="14">
        <v>2369.8351149999999</v>
      </c>
      <c r="AE184" s="14">
        <v>2083.5084499999998</v>
      </c>
    </row>
    <row r="185" spans="1:31" ht="13.5" customHeight="1" x14ac:dyDescent="0.15">
      <c r="A185" s="1"/>
      <c r="B185" s="16" t="s">
        <v>209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>
        <v>1.1792929999999999</v>
      </c>
      <c r="Z185" s="11">
        <v>1.349351</v>
      </c>
      <c r="AA185" s="11">
        <v>1.590077</v>
      </c>
      <c r="AB185" s="11">
        <v>3.1235379999999999</v>
      </c>
      <c r="AC185" s="11">
        <v>10.2235</v>
      </c>
      <c r="AD185" s="11">
        <v>1.2585820000000001</v>
      </c>
      <c r="AE185" s="11">
        <v>3.1494390000000001</v>
      </c>
    </row>
    <row r="186" spans="1:31" ht="13.5" customHeight="1" x14ac:dyDescent="0.15">
      <c r="A186" s="1"/>
      <c r="B186" s="16" t="s">
        <v>210</v>
      </c>
      <c r="C186" s="13">
        <v>82.620758153544756</v>
      </c>
      <c r="D186" s="14">
        <v>67.453158739233757</v>
      </c>
      <c r="E186" s="14">
        <v>54.9774009078209</v>
      </c>
      <c r="F186" s="14">
        <v>60.077195544776629</v>
      </c>
      <c r="G186" s="14">
        <v>56.115255271447396</v>
      </c>
      <c r="H186" s="14">
        <v>64.348743386233906</v>
      </c>
      <c r="I186" s="14">
        <v>57.157917318972473</v>
      </c>
      <c r="J186" s="14">
        <v>54.450155892558321</v>
      </c>
      <c r="K186" s="14">
        <v>36.01</v>
      </c>
      <c r="L186" s="14">
        <v>39.507187999999999</v>
      </c>
      <c r="M186" s="14">
        <v>46.065401999999999</v>
      </c>
      <c r="N186" s="14">
        <v>39.820982999999998</v>
      </c>
      <c r="O186" s="14">
        <v>50.490735999999998</v>
      </c>
      <c r="P186" s="14">
        <v>54.747767000000003</v>
      </c>
      <c r="Q186" s="14">
        <v>71.518901</v>
      </c>
      <c r="R186" s="14">
        <v>128.67269200000001</v>
      </c>
      <c r="S186" s="14">
        <v>111.397041</v>
      </c>
      <c r="T186" s="14">
        <v>131.22645700000001</v>
      </c>
      <c r="U186" s="14">
        <v>122.497034</v>
      </c>
      <c r="V186" s="14">
        <v>94.732523999999998</v>
      </c>
      <c r="W186" s="14">
        <v>131.29347100000001</v>
      </c>
      <c r="X186" s="14">
        <v>118.45043099999999</v>
      </c>
      <c r="Y186" s="14">
        <v>104.19914799999999</v>
      </c>
      <c r="Z186" s="14">
        <v>87.359973999999994</v>
      </c>
      <c r="AA186" s="14">
        <v>100.730541</v>
      </c>
      <c r="AB186" s="14">
        <v>87.036963</v>
      </c>
      <c r="AC186" s="14">
        <v>78.605666999999997</v>
      </c>
      <c r="AD186" s="14">
        <v>112.07113200000001</v>
      </c>
      <c r="AE186" s="14">
        <v>158.603982</v>
      </c>
    </row>
    <row r="187" spans="1:31" ht="13.5" customHeight="1" x14ac:dyDescent="0.15">
      <c r="A187" s="1"/>
      <c r="B187" s="16" t="s">
        <v>211</v>
      </c>
      <c r="C187" s="10">
        <v>34.594908306228305</v>
      </c>
      <c r="D187" s="11">
        <v>16.267729302871</v>
      </c>
      <c r="E187" s="11">
        <v>11.99590545383</v>
      </c>
      <c r="F187" s="11">
        <v>13.9670906235581</v>
      </c>
      <c r="G187" s="11">
        <v>23.2256307181501</v>
      </c>
      <c r="H187" s="11">
        <v>14.100451222960105</v>
      </c>
      <c r="I187" s="11">
        <v>32.840985184193208</v>
      </c>
      <c r="J187" s="11">
        <v>25.356911709703699</v>
      </c>
      <c r="K187" s="11">
        <v>21.6448</v>
      </c>
      <c r="L187" s="11">
        <v>26.644452000000001</v>
      </c>
      <c r="M187" s="11">
        <v>44.242102000000003</v>
      </c>
      <c r="N187" s="11">
        <v>43.242327000000003</v>
      </c>
      <c r="O187" s="11">
        <v>58.566918000000001</v>
      </c>
      <c r="P187" s="11">
        <v>51.838706000000002</v>
      </c>
      <c r="Q187" s="11">
        <v>68.777068999999997</v>
      </c>
      <c r="R187" s="11">
        <v>53.863923</v>
      </c>
      <c r="S187" s="11">
        <v>83.607341000000005</v>
      </c>
      <c r="T187" s="11">
        <v>55.087166000000003</v>
      </c>
      <c r="U187" s="11">
        <v>101.85065299999999</v>
      </c>
      <c r="V187" s="11">
        <v>42.247076</v>
      </c>
      <c r="W187" s="11">
        <v>73.993325999999996</v>
      </c>
      <c r="X187" s="11">
        <v>92.501756999999998</v>
      </c>
      <c r="Y187" s="11">
        <v>50.191128999999997</v>
      </c>
      <c r="Z187" s="11">
        <v>125.67421400000001</v>
      </c>
      <c r="AA187" s="11">
        <v>100.15464799999999</v>
      </c>
      <c r="AB187" s="11">
        <v>33.625275000000002</v>
      </c>
      <c r="AC187" s="11">
        <v>52.373783000000003</v>
      </c>
      <c r="AD187" s="11">
        <v>74.569799000000003</v>
      </c>
      <c r="AE187" s="11">
        <v>95.433554999999998</v>
      </c>
    </row>
    <row r="188" spans="1:31" ht="13.5" customHeight="1" x14ac:dyDescent="0.15">
      <c r="A188" s="1"/>
      <c r="B188" s="16" t="s">
        <v>212</v>
      </c>
      <c r="C188" s="13">
        <v>25.226052649478397</v>
      </c>
      <c r="D188" s="14">
        <v>12.881881658084399</v>
      </c>
      <c r="E188" s="14">
        <v>12.452971950042199</v>
      </c>
      <c r="F188" s="14">
        <v>18.132626463389297</v>
      </c>
      <c r="G188" s="14">
        <v>20.044407490241902</v>
      </c>
      <c r="H188" s="14">
        <v>18.0717012785477</v>
      </c>
      <c r="I188" s="14">
        <v>24.811645827610199</v>
      </c>
      <c r="J188" s="14">
        <v>16.378303913144901</v>
      </c>
      <c r="K188" s="14">
        <v>14.6052</v>
      </c>
      <c r="L188" s="14">
        <v>13.041891</v>
      </c>
      <c r="M188" s="14">
        <v>11.099689</v>
      </c>
      <c r="N188" s="14">
        <v>11.845928000000001</v>
      </c>
      <c r="O188" s="14">
        <v>18.910550000000001</v>
      </c>
      <c r="P188" s="14">
        <v>18.301651</v>
      </c>
      <c r="Q188" s="14">
        <v>21.717735999999999</v>
      </c>
      <c r="R188" s="14">
        <v>27.287194</v>
      </c>
      <c r="S188" s="14">
        <v>48.071770999999998</v>
      </c>
      <c r="T188" s="14">
        <v>66.416033999999996</v>
      </c>
      <c r="U188" s="14">
        <v>55.560623</v>
      </c>
      <c r="V188" s="14">
        <v>52.205472999999998</v>
      </c>
      <c r="W188" s="14">
        <v>47.255439000000003</v>
      </c>
      <c r="X188" s="14">
        <v>57.674419</v>
      </c>
      <c r="Y188" s="14">
        <v>51.381759000000002</v>
      </c>
      <c r="Z188" s="14">
        <v>49.834353</v>
      </c>
      <c r="AA188" s="14">
        <v>49.015436000000001</v>
      </c>
      <c r="AB188" s="14">
        <v>69.547518999999994</v>
      </c>
      <c r="AC188" s="14">
        <v>69.184477000000001</v>
      </c>
      <c r="AD188" s="14">
        <v>68.979754999999997</v>
      </c>
      <c r="AE188" s="14">
        <v>72.074478999999997</v>
      </c>
    </row>
    <row r="189" spans="1:31" ht="13.5" customHeight="1" x14ac:dyDescent="0.15">
      <c r="A189" s="1"/>
      <c r="B189" s="16" t="s">
        <v>213</v>
      </c>
      <c r="C189" s="10">
        <v>19.284603835664214</v>
      </c>
      <c r="D189" s="11">
        <v>18.010099624321899</v>
      </c>
      <c r="E189" s="11">
        <v>13.881981817558307</v>
      </c>
      <c r="F189" s="11">
        <v>15.979803257176901</v>
      </c>
      <c r="G189" s="11">
        <v>11.098061272506001</v>
      </c>
      <c r="H189" s="11">
        <v>8.9478873461985398</v>
      </c>
      <c r="I189" s="11">
        <v>10.0915684948975</v>
      </c>
      <c r="J189" s="11">
        <v>7.579277744571451</v>
      </c>
      <c r="K189" s="11">
        <v>6.0918999999999999</v>
      </c>
      <c r="L189" s="11">
        <v>5.9486670000000004</v>
      </c>
      <c r="M189" s="11">
        <v>3.806613</v>
      </c>
      <c r="N189" s="11">
        <v>5.80335</v>
      </c>
      <c r="O189" s="11">
        <v>4.2103910000000004</v>
      </c>
      <c r="P189" s="11">
        <v>5.5309379999999999</v>
      </c>
      <c r="Q189" s="11">
        <v>11.553879</v>
      </c>
      <c r="R189" s="11">
        <v>25.348279000000002</v>
      </c>
      <c r="S189" s="11">
        <v>19.281051000000001</v>
      </c>
      <c r="T189" s="11">
        <v>18.987238999999999</v>
      </c>
      <c r="U189" s="11">
        <v>11.812435000000001</v>
      </c>
      <c r="V189" s="11">
        <v>17.182053</v>
      </c>
      <c r="W189" s="11">
        <v>35.578764</v>
      </c>
      <c r="X189" s="11">
        <v>33.720592000000003</v>
      </c>
      <c r="Y189" s="11">
        <v>37.296534999999999</v>
      </c>
      <c r="Z189" s="11">
        <v>41.366379999999999</v>
      </c>
      <c r="AA189" s="11">
        <v>49.666854000000001</v>
      </c>
      <c r="AB189" s="11">
        <v>16.840254000000002</v>
      </c>
      <c r="AC189" s="11">
        <v>18.463873</v>
      </c>
      <c r="AD189" s="11">
        <v>27.088422999999999</v>
      </c>
      <c r="AE189" s="11">
        <v>138.183987</v>
      </c>
    </row>
    <row r="190" spans="1:31" ht="13.5" customHeight="1" x14ac:dyDescent="0.15">
      <c r="A190" s="1"/>
      <c r="B190" s="16" t="s">
        <v>214</v>
      </c>
      <c r="C190" s="13">
        <v>50.900634926176394</v>
      </c>
      <c r="D190" s="14">
        <v>32.719337915898201</v>
      </c>
      <c r="E190" s="14">
        <v>38.381927781070324</v>
      </c>
      <c r="F190" s="14">
        <v>38.878603986440702</v>
      </c>
      <c r="G190" s="14">
        <v>43.117177424187197</v>
      </c>
      <c r="H190" s="14">
        <v>66.949842225694994</v>
      </c>
      <c r="I190" s="14">
        <v>49.901621119710789</v>
      </c>
      <c r="J190" s="14">
        <v>35.975294772801703</v>
      </c>
      <c r="K190" s="14">
        <v>26.485600000000002</v>
      </c>
      <c r="L190" s="14">
        <v>18.978852</v>
      </c>
      <c r="M190" s="14">
        <v>12.543803</v>
      </c>
      <c r="N190" s="14">
        <v>11.957762000000001</v>
      </c>
      <c r="O190" s="14">
        <v>10.643625999999999</v>
      </c>
      <c r="P190" s="14">
        <v>14.345821000000001</v>
      </c>
      <c r="Q190" s="14">
        <v>10.276292</v>
      </c>
      <c r="R190" s="14">
        <v>8.8611979999999999</v>
      </c>
      <c r="S190" s="14">
        <v>10.035931</v>
      </c>
      <c r="T190" s="14">
        <v>19.404150999999999</v>
      </c>
      <c r="U190" s="14">
        <v>7.7653949999999998</v>
      </c>
      <c r="V190" s="14">
        <v>22.398457000000001</v>
      </c>
      <c r="W190" s="14">
        <v>25.736581999999999</v>
      </c>
      <c r="X190" s="14">
        <v>31.200489000000001</v>
      </c>
      <c r="Y190" s="14">
        <v>53.361679000000002</v>
      </c>
      <c r="Z190" s="14">
        <v>24.240482</v>
      </c>
      <c r="AA190" s="14">
        <v>21.412469000000002</v>
      </c>
      <c r="AB190" s="14">
        <v>17.590771</v>
      </c>
      <c r="AC190" s="14">
        <v>21.900905999999999</v>
      </c>
      <c r="AD190" s="14">
        <v>17.504652</v>
      </c>
      <c r="AE190" s="14">
        <v>13.438853999999999</v>
      </c>
    </row>
    <row r="191" spans="1:31" ht="13.5" customHeight="1" x14ac:dyDescent="0.15">
      <c r="A191" s="1"/>
      <c r="B191" s="16" t="s">
        <v>215</v>
      </c>
      <c r="C191" s="10">
        <v>0.108824022043516</v>
      </c>
      <c r="D191" s="11">
        <v>7.1149041036437337</v>
      </c>
      <c r="E191" s="11">
        <v>3.2971532464739117</v>
      </c>
      <c r="F191" s="11">
        <v>5.3145012617152609</v>
      </c>
      <c r="G191" s="11">
        <v>3.2217405442035303</v>
      </c>
      <c r="H191" s="11">
        <v>7.0469137792028187</v>
      </c>
      <c r="I191" s="11">
        <v>6.1523635881689307</v>
      </c>
      <c r="J191" s="11">
        <v>4.2225380023160994</v>
      </c>
      <c r="K191" s="11">
        <v>4.0037000000000003</v>
      </c>
      <c r="L191" s="11">
        <v>7.8796299999999997</v>
      </c>
      <c r="M191" s="11">
        <v>6.757333</v>
      </c>
      <c r="N191" s="11">
        <v>4.7149799999999997</v>
      </c>
      <c r="O191" s="11">
        <v>2.8401130000000001</v>
      </c>
      <c r="P191" s="11">
        <v>8.6018999999999998E-2</v>
      </c>
      <c r="Q191" s="11">
        <v>8.9896000000000004E-2</v>
      </c>
      <c r="R191" s="11">
        <v>8.5569999999999993E-2</v>
      </c>
      <c r="S191" s="11">
        <v>0.28627399999999997</v>
      </c>
      <c r="T191" s="11">
        <v>4.2965999999999997E-2</v>
      </c>
      <c r="U191" s="11">
        <v>4.3790000000000001E-3</v>
      </c>
      <c r="V191" s="11">
        <v>3.3184999999999999E-2</v>
      </c>
      <c r="W191" s="11">
        <v>0.50275199999999998</v>
      </c>
      <c r="X191" s="11"/>
      <c r="Y191" s="11">
        <v>0.13922899999999999</v>
      </c>
      <c r="Z191" s="11">
        <v>0.85952799999999996</v>
      </c>
      <c r="AA191" s="11">
        <v>0.115496</v>
      </c>
      <c r="AB191" s="11">
        <v>0.36668699999999999</v>
      </c>
      <c r="AC191" s="11">
        <v>0.52396299999999996</v>
      </c>
      <c r="AD191" s="11">
        <v>6.583E-2</v>
      </c>
      <c r="AE191" s="11">
        <v>0.32109500000000002</v>
      </c>
    </row>
    <row r="192" spans="1:31" ht="13.5" customHeight="1" x14ac:dyDescent="0.15">
      <c r="A192" s="1"/>
      <c r="B192" s="15" t="s">
        <v>216</v>
      </c>
      <c r="C192" s="13">
        <v>3820.9125932609882</v>
      </c>
      <c r="D192" s="14">
        <v>4832.6472794534129</v>
      </c>
      <c r="E192" s="14">
        <v>5765.7599064916012</v>
      </c>
      <c r="F192" s="14">
        <v>6967.9187941883474</v>
      </c>
      <c r="G192" s="14">
        <v>7994.9040728876034</v>
      </c>
      <c r="H192" s="14">
        <v>9705.7188800891436</v>
      </c>
      <c r="I192" s="14">
        <v>10234.741456206126</v>
      </c>
      <c r="J192" s="14">
        <v>10524.953273394563</v>
      </c>
      <c r="K192" s="14">
        <v>8950.1165999999994</v>
      </c>
      <c r="L192" s="14">
        <v>9216.8752779999995</v>
      </c>
      <c r="M192" s="14">
        <v>8765.1149929999992</v>
      </c>
      <c r="N192" s="14">
        <v>7958.3883569999998</v>
      </c>
      <c r="O192" s="14">
        <v>7937.4146149999997</v>
      </c>
      <c r="P192" s="14">
        <v>9437.5367470000001</v>
      </c>
      <c r="Q192" s="14">
        <v>10084.325489000001</v>
      </c>
      <c r="R192" s="14">
        <v>12067.482169999999</v>
      </c>
      <c r="S192" s="14">
        <v>16133.461103</v>
      </c>
      <c r="T192" s="14">
        <v>17474.278131999999</v>
      </c>
      <c r="U192" s="14">
        <v>12389.347859</v>
      </c>
      <c r="V192" s="14">
        <v>14408.026977</v>
      </c>
      <c r="W192" s="14">
        <v>19328.886698999999</v>
      </c>
      <c r="X192" s="14">
        <v>18961.067913999999</v>
      </c>
      <c r="Y192" s="14">
        <v>19006.653254000001</v>
      </c>
      <c r="Z192" s="14">
        <v>18144.859372999999</v>
      </c>
      <c r="AA192" s="14">
        <v>14885.929751</v>
      </c>
      <c r="AB192" s="14">
        <v>13925.878833000001</v>
      </c>
      <c r="AC192" s="14">
        <v>15827.405121</v>
      </c>
      <c r="AD192" s="14">
        <v>16611.474061000001</v>
      </c>
      <c r="AE192" s="14">
        <v>15242.767319</v>
      </c>
    </row>
    <row r="193" spans="1:31" ht="13.5" customHeight="1" x14ac:dyDescent="0.15">
      <c r="A193" s="1"/>
      <c r="B193" s="16" t="s">
        <v>217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>
        <v>0.817492</v>
      </c>
      <c r="M193" s="11">
        <v>1.2500420000000001</v>
      </c>
      <c r="N193" s="11">
        <v>0.99980999999999998</v>
      </c>
      <c r="O193" s="11">
        <v>0.919234</v>
      </c>
      <c r="P193" s="11">
        <v>1.0693710000000001</v>
      </c>
      <c r="Q193" s="11">
        <v>0.764903</v>
      </c>
      <c r="R193" s="11">
        <v>3.4552450000000001</v>
      </c>
      <c r="S193" s="11">
        <v>5.1250299999999998</v>
      </c>
      <c r="T193" s="11">
        <v>1.5950150000000001</v>
      </c>
      <c r="U193" s="11">
        <v>42.904994000000002</v>
      </c>
      <c r="V193" s="11">
        <v>0.76969500000000002</v>
      </c>
      <c r="W193" s="11">
        <v>0.80223500000000003</v>
      </c>
      <c r="X193" s="11">
        <v>1.884803</v>
      </c>
      <c r="Y193" s="11">
        <v>45.906785999999997</v>
      </c>
      <c r="Z193" s="11">
        <v>1.1179479999999999</v>
      </c>
      <c r="AA193" s="11">
        <v>1.19797</v>
      </c>
      <c r="AB193" s="11">
        <v>0.90366100000000005</v>
      </c>
      <c r="AC193" s="11">
        <v>0.28411799999999998</v>
      </c>
      <c r="AD193" s="11">
        <v>1.854835</v>
      </c>
      <c r="AE193" s="11">
        <v>0.94592299999999996</v>
      </c>
    </row>
    <row r="194" spans="1:31" ht="13.5" customHeight="1" x14ac:dyDescent="0.15">
      <c r="A194" s="1"/>
      <c r="B194" s="16" t="s">
        <v>218</v>
      </c>
      <c r="C194" s="13">
        <v>25.485198168470301</v>
      </c>
      <c r="D194" s="14">
        <v>2.9303390597310299</v>
      </c>
      <c r="E194" s="14">
        <v>3.39228429816426</v>
      </c>
      <c r="F194" s="14">
        <v>5.8313948221106235</v>
      </c>
      <c r="G194" s="14">
        <v>6.6215117206134204</v>
      </c>
      <c r="H194" s="14">
        <v>3.4870915319804601</v>
      </c>
      <c r="I194" s="14">
        <v>4.7701635617830611</v>
      </c>
      <c r="J194" s="14">
        <v>2.5888395848206196</v>
      </c>
      <c r="K194" s="14">
        <v>4.6188000000000002</v>
      </c>
      <c r="L194" s="14">
        <v>29.121813</v>
      </c>
      <c r="M194" s="14">
        <v>3.0999720000000002</v>
      </c>
      <c r="N194" s="14">
        <v>2.6771479999999999</v>
      </c>
      <c r="O194" s="14">
        <v>4.1697420000000003</v>
      </c>
      <c r="P194" s="14">
        <v>7.3925720000000004</v>
      </c>
      <c r="Q194" s="14">
        <v>9.9842689999999994</v>
      </c>
      <c r="R194" s="14">
        <v>10.307141</v>
      </c>
      <c r="S194" s="14">
        <v>66.902891999999994</v>
      </c>
      <c r="T194" s="14">
        <v>26.033608000000001</v>
      </c>
      <c r="U194" s="14">
        <v>5.9967009999999998</v>
      </c>
      <c r="V194" s="14">
        <v>4.837561</v>
      </c>
      <c r="W194" s="14">
        <v>5.6400319999999997</v>
      </c>
      <c r="X194" s="14">
        <v>4.7429959999999998</v>
      </c>
      <c r="Y194" s="14">
        <v>6.6130940000000002</v>
      </c>
      <c r="Z194" s="14">
        <v>5.7871269999999999</v>
      </c>
      <c r="AA194" s="14">
        <v>6.0862040000000004</v>
      </c>
      <c r="AB194" s="14">
        <v>4.9118830000000004</v>
      </c>
      <c r="AC194" s="14">
        <v>10.489753</v>
      </c>
      <c r="AD194" s="14">
        <v>8.0453489999999999</v>
      </c>
      <c r="AE194" s="14">
        <v>10.180674</v>
      </c>
    </row>
    <row r="195" spans="1:31" ht="13.5" customHeight="1" x14ac:dyDescent="0.15">
      <c r="A195" s="1"/>
      <c r="B195" s="16" t="s">
        <v>219</v>
      </c>
      <c r="C195" s="10">
        <v>470.48051584184799</v>
      </c>
      <c r="D195" s="11">
        <v>852.99465848073282</v>
      </c>
      <c r="E195" s="11">
        <v>968.95746501618578</v>
      </c>
      <c r="F195" s="11">
        <v>1405.3701663494201</v>
      </c>
      <c r="G195" s="11">
        <v>1335.13028995322</v>
      </c>
      <c r="H195" s="11">
        <v>1626.3638471223101</v>
      </c>
      <c r="I195" s="11">
        <v>1734.8315907086899</v>
      </c>
      <c r="J195" s="11">
        <v>1661.5501068104111</v>
      </c>
      <c r="K195" s="11">
        <v>1357.0162</v>
      </c>
      <c r="L195" s="11">
        <v>1009.08673</v>
      </c>
      <c r="M195" s="11">
        <v>814.18204400000002</v>
      </c>
      <c r="N195" s="11">
        <v>292.75855100000001</v>
      </c>
      <c r="O195" s="11">
        <v>485.84715299999999</v>
      </c>
      <c r="P195" s="11">
        <v>707.18920300000002</v>
      </c>
      <c r="Q195" s="11">
        <v>785.91051700000003</v>
      </c>
      <c r="R195" s="11">
        <v>964.65861900000004</v>
      </c>
      <c r="S195" s="11">
        <v>1175.725917</v>
      </c>
      <c r="T195" s="11">
        <v>1305.177747</v>
      </c>
      <c r="U195" s="11">
        <v>828.33448299999998</v>
      </c>
      <c r="V195" s="11">
        <v>1255.230282</v>
      </c>
      <c r="W195" s="11">
        <v>1508.572007</v>
      </c>
      <c r="X195" s="11">
        <v>1307.7290599999999</v>
      </c>
      <c r="Y195" s="11">
        <v>1442.8137139999999</v>
      </c>
      <c r="Z195" s="11">
        <v>1370.91633</v>
      </c>
      <c r="AA195" s="11">
        <v>1176.1862000000001</v>
      </c>
      <c r="AB195" s="11">
        <v>1271.29636</v>
      </c>
      <c r="AC195" s="11">
        <v>1526.5308239999999</v>
      </c>
      <c r="AD195" s="11">
        <v>1350.506623</v>
      </c>
      <c r="AE195" s="11">
        <v>985.74475900000004</v>
      </c>
    </row>
    <row r="196" spans="1:31" ht="13.5" customHeight="1" x14ac:dyDescent="0.15">
      <c r="A196" s="1"/>
      <c r="B196" s="16" t="s">
        <v>220</v>
      </c>
      <c r="C196" s="13">
        <v>5.0295729943437362</v>
      </c>
      <c r="D196" s="14">
        <v>7.2758017084240283</v>
      </c>
      <c r="E196" s="14">
        <v>8.1067502381055299</v>
      </c>
      <c r="F196" s="14">
        <v>5.0294564842915888</v>
      </c>
      <c r="G196" s="14">
        <v>6.2421223043943295</v>
      </c>
      <c r="H196" s="14">
        <v>6.7617143487688081</v>
      </c>
      <c r="I196" s="14">
        <v>6.1548353095469972</v>
      </c>
      <c r="J196" s="14">
        <v>9.4793444098462878</v>
      </c>
      <c r="K196" s="14">
        <v>8.6702999999999992</v>
      </c>
      <c r="L196" s="14">
        <v>9.7521489999999993</v>
      </c>
      <c r="M196" s="14">
        <v>11.726566999999999</v>
      </c>
      <c r="N196" s="14">
        <v>10.354452</v>
      </c>
      <c r="O196" s="14">
        <v>8.2467749999999995</v>
      </c>
      <c r="P196" s="14">
        <v>13.377077</v>
      </c>
      <c r="Q196" s="14">
        <v>13.004334999999999</v>
      </c>
      <c r="R196" s="14">
        <v>13.820437</v>
      </c>
      <c r="S196" s="14">
        <v>16.072609</v>
      </c>
      <c r="T196" s="14">
        <v>27.568394999999999</v>
      </c>
      <c r="U196" s="14">
        <v>35.347586999999997</v>
      </c>
      <c r="V196" s="14">
        <v>9.1186129999999999</v>
      </c>
      <c r="W196" s="14">
        <v>34.104241999999999</v>
      </c>
      <c r="X196" s="14">
        <v>27.123628</v>
      </c>
      <c r="Y196" s="14">
        <v>10.822131000000001</v>
      </c>
      <c r="Z196" s="14">
        <v>11.374193</v>
      </c>
      <c r="AA196" s="14">
        <v>8.5565449999999998</v>
      </c>
      <c r="AB196" s="14">
        <v>7.495635</v>
      </c>
      <c r="AC196" s="14">
        <v>6.1493789999999997</v>
      </c>
      <c r="AD196" s="14">
        <v>8.0776009999999996</v>
      </c>
      <c r="AE196" s="14">
        <v>28.137826</v>
      </c>
    </row>
    <row r="197" spans="1:31" ht="13.5" customHeight="1" x14ac:dyDescent="0.15">
      <c r="A197" s="1"/>
      <c r="B197" s="16" t="s">
        <v>221</v>
      </c>
      <c r="C197" s="10">
        <v>7.4427592345644173</v>
      </c>
      <c r="D197" s="11">
        <v>7.4943507438849304</v>
      </c>
      <c r="E197" s="11">
        <v>548.91308865144299</v>
      </c>
      <c r="F197" s="11">
        <v>284.45187690227698</v>
      </c>
      <c r="G197" s="11">
        <v>10.359541098215399</v>
      </c>
      <c r="H197" s="11">
        <v>452.81501901405295</v>
      </c>
      <c r="I197" s="11">
        <v>300.59615436697396</v>
      </c>
      <c r="J197" s="11">
        <v>476.67442949324999</v>
      </c>
      <c r="K197" s="11">
        <v>266.6628</v>
      </c>
      <c r="L197" s="11">
        <v>578.27330900000004</v>
      </c>
      <c r="M197" s="11">
        <v>230.68200400000001</v>
      </c>
      <c r="N197" s="11">
        <v>347.679621</v>
      </c>
      <c r="O197" s="11">
        <v>594.21071300000006</v>
      </c>
      <c r="P197" s="11">
        <v>411.414085</v>
      </c>
      <c r="Q197" s="11">
        <v>62.050280000000001</v>
      </c>
      <c r="R197" s="11">
        <v>62.379849999999998</v>
      </c>
      <c r="S197" s="11">
        <v>690.84260200000006</v>
      </c>
      <c r="T197" s="11">
        <v>104.00448400000001</v>
      </c>
      <c r="U197" s="11">
        <v>371.17152299999998</v>
      </c>
      <c r="V197" s="11">
        <v>23.079446999999998</v>
      </c>
      <c r="W197" s="11">
        <v>106.385154</v>
      </c>
      <c r="X197" s="11">
        <v>26.20945</v>
      </c>
      <c r="Y197" s="11">
        <v>78.735213000000002</v>
      </c>
      <c r="Z197" s="11">
        <v>89.573001000000005</v>
      </c>
      <c r="AA197" s="11">
        <v>90.236377000000005</v>
      </c>
      <c r="AB197" s="11">
        <v>35.712708999999997</v>
      </c>
      <c r="AC197" s="11">
        <v>69.346091000000001</v>
      </c>
      <c r="AD197" s="11">
        <v>228.763126</v>
      </c>
      <c r="AE197" s="11">
        <v>103.402603</v>
      </c>
    </row>
    <row r="198" spans="1:31" ht="13.5" customHeight="1" x14ac:dyDescent="0.15">
      <c r="A198" s="1"/>
      <c r="B198" s="16" t="s">
        <v>222</v>
      </c>
      <c r="C198" s="13">
        <v>2.4682321684493407</v>
      </c>
      <c r="D198" s="14">
        <v>3.0499264937724</v>
      </c>
      <c r="E198" s="14">
        <v>2.4639735722954081</v>
      </c>
      <c r="F198" s="14">
        <v>2.6939474976290594</v>
      </c>
      <c r="G198" s="14">
        <v>5.1684134225704002</v>
      </c>
      <c r="H198" s="14">
        <v>4.2635964367351216</v>
      </c>
      <c r="I198" s="14">
        <v>6.5038902205087616</v>
      </c>
      <c r="J198" s="14">
        <v>5.0172540530578598</v>
      </c>
      <c r="K198" s="14">
        <v>4.7648000000000001</v>
      </c>
      <c r="L198" s="14">
        <v>5.9365750000000004</v>
      </c>
      <c r="M198" s="14">
        <v>8.0135930000000002</v>
      </c>
      <c r="N198" s="14">
        <v>17.296619</v>
      </c>
      <c r="O198" s="14">
        <v>23.098905999999999</v>
      </c>
      <c r="P198" s="14">
        <v>12.581454000000001</v>
      </c>
      <c r="Q198" s="14">
        <v>8.8798619999999993</v>
      </c>
      <c r="R198" s="14">
        <v>10.822274999999999</v>
      </c>
      <c r="S198" s="14">
        <v>49.618288999999997</v>
      </c>
      <c r="T198" s="14">
        <v>13.097201999999999</v>
      </c>
      <c r="U198" s="14">
        <v>10.187631</v>
      </c>
      <c r="V198" s="14">
        <v>27.388069000000002</v>
      </c>
      <c r="W198" s="14">
        <v>8.2697800000000008</v>
      </c>
      <c r="X198" s="14">
        <v>11.708009000000001</v>
      </c>
      <c r="Y198" s="14">
        <v>8.6899460000000008</v>
      </c>
      <c r="Z198" s="14">
        <v>27.455646999999999</v>
      </c>
      <c r="AA198" s="14">
        <v>8.1099669999999993</v>
      </c>
      <c r="AB198" s="14">
        <v>8.9133680000000002</v>
      </c>
      <c r="AC198" s="14">
        <v>9.2007530000000006</v>
      </c>
      <c r="AD198" s="14">
        <v>8.0665429999999994</v>
      </c>
      <c r="AE198" s="14">
        <v>9.2732639999999993</v>
      </c>
    </row>
    <row r="199" spans="1:31" ht="13.5" customHeight="1" x14ac:dyDescent="0.15">
      <c r="A199" s="1"/>
      <c r="B199" s="16" t="s">
        <v>223</v>
      </c>
      <c r="C199" s="10">
        <v>1.5210892239704601</v>
      </c>
      <c r="D199" s="11">
        <v>2.4824471941399993</v>
      </c>
      <c r="E199" s="11">
        <v>0.859504432779153</v>
      </c>
      <c r="F199" s="11">
        <v>2.6296172725192406</v>
      </c>
      <c r="G199" s="11">
        <v>2.67721236914474</v>
      </c>
      <c r="H199" s="11">
        <v>1.94453405444229</v>
      </c>
      <c r="I199" s="11">
        <v>15.2769047062919</v>
      </c>
      <c r="J199" s="11">
        <v>3.2408716823621804</v>
      </c>
      <c r="K199" s="11">
        <v>0.442</v>
      </c>
      <c r="L199" s="11">
        <v>0.87617999999999996</v>
      </c>
      <c r="M199" s="11">
        <v>1.883364</v>
      </c>
      <c r="N199" s="11">
        <v>0.72140300000000002</v>
      </c>
      <c r="O199" s="11">
        <v>1.635697</v>
      </c>
      <c r="P199" s="11">
        <v>4.0691649999999999</v>
      </c>
      <c r="Q199" s="11">
        <v>10.900430999999999</v>
      </c>
      <c r="R199" s="11">
        <v>2.7253590000000001</v>
      </c>
      <c r="S199" s="11">
        <v>18.989056000000001</v>
      </c>
      <c r="T199" s="11">
        <v>9.2156870000000009</v>
      </c>
      <c r="U199" s="11">
        <v>4.5223740000000001</v>
      </c>
      <c r="V199" s="11">
        <v>7.2222629999999999</v>
      </c>
      <c r="W199" s="11">
        <v>10.525124999999999</v>
      </c>
      <c r="X199" s="11">
        <v>7.6527919999999998</v>
      </c>
      <c r="Y199" s="11">
        <v>16.277038999999998</v>
      </c>
      <c r="Z199" s="11">
        <v>36.353496</v>
      </c>
      <c r="AA199" s="11">
        <v>34.218868999999998</v>
      </c>
      <c r="AB199" s="11">
        <v>7.3745560000000001</v>
      </c>
      <c r="AC199" s="11">
        <v>10.563736</v>
      </c>
      <c r="AD199" s="11">
        <v>8.1359379999999994</v>
      </c>
      <c r="AE199" s="11">
        <v>22.783329999999999</v>
      </c>
    </row>
    <row r="200" spans="1:31" ht="13.5" customHeight="1" x14ac:dyDescent="0.15">
      <c r="A200" s="1"/>
      <c r="B200" s="16" t="s">
        <v>224</v>
      </c>
      <c r="C200" s="13">
        <v>5.4443842651812862</v>
      </c>
      <c r="D200" s="14">
        <v>72.617356595496588</v>
      </c>
      <c r="E200" s="14">
        <v>21.431404583114794</v>
      </c>
      <c r="F200" s="14">
        <v>13.8059434639624</v>
      </c>
      <c r="G200" s="14">
        <v>6.6466815686150102</v>
      </c>
      <c r="H200" s="14">
        <v>19.396084781828499</v>
      </c>
      <c r="I200" s="14">
        <v>29.173009070400802</v>
      </c>
      <c r="J200" s="14">
        <v>75.730605979782965</v>
      </c>
      <c r="K200" s="14">
        <v>21.63</v>
      </c>
      <c r="L200" s="14">
        <v>318.85548499999999</v>
      </c>
      <c r="M200" s="14">
        <v>479.165481</v>
      </c>
      <c r="N200" s="14">
        <v>450.95659000000001</v>
      </c>
      <c r="O200" s="14">
        <v>10.071972000000001</v>
      </c>
      <c r="P200" s="14">
        <v>46.539819999999999</v>
      </c>
      <c r="Q200" s="14">
        <v>72.313614000000001</v>
      </c>
      <c r="R200" s="14">
        <v>511.951168</v>
      </c>
      <c r="S200" s="14">
        <v>499.68144000000001</v>
      </c>
      <c r="T200" s="14">
        <v>1198.100743</v>
      </c>
      <c r="U200" s="14">
        <v>11.993854000000001</v>
      </c>
      <c r="V200" s="14">
        <v>12.287936999999999</v>
      </c>
      <c r="W200" s="14">
        <v>8.6045529999999992</v>
      </c>
      <c r="X200" s="14">
        <v>7.8904139999999998</v>
      </c>
      <c r="Y200" s="14">
        <v>7.5496030000000003</v>
      </c>
      <c r="Z200" s="14">
        <v>7.7241080000000002</v>
      </c>
      <c r="AA200" s="14">
        <v>8.0555830000000004</v>
      </c>
      <c r="AB200" s="14">
        <v>122.741096</v>
      </c>
      <c r="AC200" s="14">
        <v>11.771317</v>
      </c>
      <c r="AD200" s="14">
        <v>21.661166999999999</v>
      </c>
      <c r="AE200" s="14">
        <v>8.1190280000000001</v>
      </c>
    </row>
    <row r="201" spans="1:31" ht="13.5" customHeight="1" x14ac:dyDescent="0.15">
      <c r="A201" s="1"/>
      <c r="B201" s="16" t="s">
        <v>225</v>
      </c>
      <c r="C201" s="10">
        <v>23.889953823440599</v>
      </c>
      <c r="D201" s="11">
        <v>26.705135564646501</v>
      </c>
      <c r="E201" s="11">
        <v>18.235056308700187</v>
      </c>
      <c r="F201" s="11">
        <v>20.161642958677799</v>
      </c>
      <c r="G201" s="11">
        <v>32.486293086540002</v>
      </c>
      <c r="H201" s="11">
        <v>44.7456688110667</v>
      </c>
      <c r="I201" s="11">
        <v>41.813007764748974</v>
      </c>
      <c r="J201" s="11">
        <v>40.789388479705529</v>
      </c>
      <c r="K201" s="11">
        <v>33.638100000000001</v>
      </c>
      <c r="L201" s="11">
        <v>26.778578</v>
      </c>
      <c r="M201" s="11">
        <v>23.130559999999999</v>
      </c>
      <c r="N201" s="11">
        <v>22.519598999999999</v>
      </c>
      <c r="O201" s="11">
        <v>19.445222999999999</v>
      </c>
      <c r="P201" s="11">
        <v>21.749054999999998</v>
      </c>
      <c r="Q201" s="11">
        <v>22.090088000000002</v>
      </c>
      <c r="R201" s="11">
        <v>23.879346999999999</v>
      </c>
      <c r="S201" s="11">
        <v>30.504508999999999</v>
      </c>
      <c r="T201" s="11">
        <v>41.681288000000002</v>
      </c>
      <c r="U201" s="11">
        <v>49.570385000000002</v>
      </c>
      <c r="V201" s="11">
        <v>59.676437</v>
      </c>
      <c r="W201" s="11">
        <v>85.314155999999997</v>
      </c>
      <c r="X201" s="11">
        <v>95.946622000000005</v>
      </c>
      <c r="Y201" s="11">
        <v>129.913085</v>
      </c>
      <c r="Z201" s="11">
        <v>130.29213300000001</v>
      </c>
      <c r="AA201" s="11">
        <v>118.403809</v>
      </c>
      <c r="AB201" s="11">
        <v>89.158530999999996</v>
      </c>
      <c r="AC201" s="11">
        <v>129.548169</v>
      </c>
      <c r="AD201" s="11">
        <v>91.058948999999998</v>
      </c>
      <c r="AE201" s="11">
        <v>70.396996000000001</v>
      </c>
    </row>
    <row r="202" spans="1:31" ht="13.5" customHeight="1" x14ac:dyDescent="0.15">
      <c r="A202" s="1"/>
      <c r="B202" s="16" t="s">
        <v>226</v>
      </c>
      <c r="C202" s="13">
        <v>903.89747775119974</v>
      </c>
      <c r="D202" s="14">
        <v>862.60820380159475</v>
      </c>
      <c r="E202" s="14">
        <v>1073.78750936284</v>
      </c>
      <c r="F202" s="14">
        <v>1849.1439981468</v>
      </c>
      <c r="G202" s="14">
        <v>3170.0637767625999</v>
      </c>
      <c r="H202" s="14">
        <v>3120.8228868736401</v>
      </c>
      <c r="I202" s="14">
        <v>3508.8957978701292</v>
      </c>
      <c r="J202" s="14">
        <v>3296.3461146099121</v>
      </c>
      <c r="K202" s="14">
        <v>2560.5756999999999</v>
      </c>
      <c r="L202" s="14">
        <v>2262.7285040000002</v>
      </c>
      <c r="M202" s="14">
        <v>2338.1017879999999</v>
      </c>
      <c r="N202" s="14">
        <v>1883.7873959999999</v>
      </c>
      <c r="O202" s="14">
        <v>1829.532293</v>
      </c>
      <c r="P202" s="14">
        <v>2245.410022</v>
      </c>
      <c r="Q202" s="14">
        <v>2522.8064260000001</v>
      </c>
      <c r="R202" s="14">
        <v>2801.3203830000002</v>
      </c>
      <c r="S202" s="14">
        <v>3526.3309519999998</v>
      </c>
      <c r="T202" s="14">
        <v>4916.3537029999998</v>
      </c>
      <c r="U202" s="14">
        <v>3775.6883379999999</v>
      </c>
      <c r="V202" s="14">
        <v>5125.3700230000004</v>
      </c>
      <c r="W202" s="14">
        <v>6660.5530719999997</v>
      </c>
      <c r="X202" s="14">
        <v>6421.4777530000001</v>
      </c>
      <c r="Y202" s="14">
        <v>6738.4670310000001</v>
      </c>
      <c r="Z202" s="14">
        <v>6229.517734</v>
      </c>
      <c r="AA202" s="14">
        <v>4290.1326799999997</v>
      </c>
      <c r="AB202" s="14">
        <v>3539.8377650000002</v>
      </c>
      <c r="AC202" s="14">
        <v>4305.0695139999998</v>
      </c>
      <c r="AD202" s="14">
        <v>4576.374957</v>
      </c>
      <c r="AE202" s="14">
        <v>4440.2910879999999</v>
      </c>
    </row>
    <row r="203" spans="1:31" ht="13.5" customHeight="1" x14ac:dyDescent="0.15">
      <c r="A203" s="1"/>
      <c r="B203" s="16" t="s">
        <v>227</v>
      </c>
      <c r="C203" s="10">
        <v>181.17967653916202</v>
      </c>
      <c r="D203" s="11">
        <v>283.30931964645589</v>
      </c>
      <c r="E203" s="11">
        <v>313.73483572558598</v>
      </c>
      <c r="F203" s="11">
        <v>328.04602214197598</v>
      </c>
      <c r="G203" s="11">
        <v>495.32541950680297</v>
      </c>
      <c r="H203" s="11">
        <v>577.34404375578265</v>
      </c>
      <c r="I203" s="11">
        <v>626.2347734036814</v>
      </c>
      <c r="J203" s="11">
        <v>636.31868723671153</v>
      </c>
      <c r="K203" s="11">
        <v>419.79520000000002</v>
      </c>
      <c r="L203" s="11">
        <v>408.01483300000001</v>
      </c>
      <c r="M203" s="11">
        <v>373.96964400000002</v>
      </c>
      <c r="N203" s="11">
        <v>327.77709900000002</v>
      </c>
      <c r="O203" s="11">
        <v>375.00498299999998</v>
      </c>
      <c r="P203" s="11">
        <v>426.20851099999999</v>
      </c>
      <c r="Q203" s="11">
        <v>506.48082299999999</v>
      </c>
      <c r="R203" s="11">
        <v>587.36404300000004</v>
      </c>
      <c r="S203" s="11">
        <v>710.78925200000003</v>
      </c>
      <c r="T203" s="11">
        <v>816.15739299999996</v>
      </c>
      <c r="U203" s="11">
        <v>707.11269400000003</v>
      </c>
      <c r="V203" s="11">
        <v>847.09013900000002</v>
      </c>
      <c r="W203" s="11">
        <v>1230.176361</v>
      </c>
      <c r="X203" s="11">
        <v>1192.8295909999999</v>
      </c>
      <c r="Y203" s="11">
        <v>1183.7446500000001</v>
      </c>
      <c r="Z203" s="11">
        <v>1150.4364869999999</v>
      </c>
      <c r="AA203" s="11">
        <v>1065.242972</v>
      </c>
      <c r="AB203" s="11">
        <v>1012.371041</v>
      </c>
      <c r="AC203" s="11">
        <v>1089.108119</v>
      </c>
      <c r="AD203" s="11">
        <v>1206.3804600000001</v>
      </c>
      <c r="AE203" s="11">
        <v>1196.965696</v>
      </c>
    </row>
    <row r="204" spans="1:31" ht="13.5" customHeight="1" x14ac:dyDescent="0.15">
      <c r="A204" s="1"/>
      <c r="B204" s="16" t="s">
        <v>228</v>
      </c>
      <c r="C204" s="13">
        <v>123.217923967918</v>
      </c>
      <c r="D204" s="14">
        <v>196.20896010913108</v>
      </c>
      <c r="E204" s="14">
        <v>239.65675530272901</v>
      </c>
      <c r="F204" s="14">
        <v>310.91109938309017</v>
      </c>
      <c r="G204" s="14">
        <v>350.19975932202499</v>
      </c>
      <c r="H204" s="14">
        <v>434.66000783246398</v>
      </c>
      <c r="I204" s="14">
        <v>387.667235618978</v>
      </c>
      <c r="J204" s="14">
        <v>367.56828779737799</v>
      </c>
      <c r="K204" s="14">
        <v>209.96789999999999</v>
      </c>
      <c r="L204" s="14">
        <v>213.69721999999999</v>
      </c>
      <c r="M204" s="14">
        <v>271.173541</v>
      </c>
      <c r="N204" s="14">
        <v>257.70550700000001</v>
      </c>
      <c r="O204" s="14">
        <v>269.93948399999999</v>
      </c>
      <c r="P204" s="14">
        <v>287.37177100000002</v>
      </c>
      <c r="Q204" s="14">
        <v>314.005672</v>
      </c>
      <c r="R204" s="14">
        <v>392.82313799999997</v>
      </c>
      <c r="S204" s="14">
        <v>491.42687100000001</v>
      </c>
      <c r="T204" s="14">
        <v>586.12805100000003</v>
      </c>
      <c r="U204" s="14">
        <v>439.91508800000003</v>
      </c>
      <c r="V204" s="14">
        <v>587.924488</v>
      </c>
      <c r="W204" s="14">
        <v>889.63647100000003</v>
      </c>
      <c r="X204" s="14">
        <v>817.03864899999996</v>
      </c>
      <c r="Y204" s="14">
        <v>812.73179400000004</v>
      </c>
      <c r="Z204" s="14">
        <v>950.81270600000005</v>
      </c>
      <c r="AA204" s="14">
        <v>709.42647099999999</v>
      </c>
      <c r="AB204" s="14">
        <v>641.77130999999997</v>
      </c>
      <c r="AC204" s="14">
        <v>666.77904599999999</v>
      </c>
      <c r="AD204" s="14">
        <v>712.50497600000006</v>
      </c>
      <c r="AE204" s="14">
        <v>748.98000400000001</v>
      </c>
    </row>
    <row r="205" spans="1:31" ht="13.5" customHeight="1" x14ac:dyDescent="0.15">
      <c r="A205" s="1"/>
      <c r="B205" s="16" t="s">
        <v>229</v>
      </c>
      <c r="C205" s="10">
        <v>27.904501574678999</v>
      </c>
      <c r="D205" s="11">
        <v>38.958506463252299</v>
      </c>
      <c r="E205" s="11">
        <v>50.266550201946167</v>
      </c>
      <c r="F205" s="11">
        <v>59.843194415956511</v>
      </c>
      <c r="G205" s="11">
        <v>64.337200985722902</v>
      </c>
      <c r="H205" s="11">
        <v>66.144935806615393</v>
      </c>
      <c r="I205" s="11">
        <v>71.13884287948477</v>
      </c>
      <c r="J205" s="11">
        <v>80.202853573798208</v>
      </c>
      <c r="K205" s="11">
        <v>77.620699999999999</v>
      </c>
      <c r="L205" s="11">
        <v>80.362229999999997</v>
      </c>
      <c r="M205" s="11">
        <v>84.868832999999995</v>
      </c>
      <c r="N205" s="11">
        <v>93.918481999999997</v>
      </c>
      <c r="O205" s="11">
        <v>110.150941</v>
      </c>
      <c r="P205" s="11">
        <v>86.786721</v>
      </c>
      <c r="Q205" s="11">
        <v>89.734993000000003</v>
      </c>
      <c r="R205" s="11">
        <v>99.920238999999995</v>
      </c>
      <c r="S205" s="11">
        <v>134.89987300000001</v>
      </c>
      <c r="T205" s="11">
        <v>136.81428099999999</v>
      </c>
      <c r="U205" s="11">
        <v>96.002476999999999</v>
      </c>
      <c r="V205" s="11">
        <v>110.41000099999999</v>
      </c>
      <c r="W205" s="11">
        <v>146.88598300000001</v>
      </c>
      <c r="X205" s="11">
        <v>127.887064</v>
      </c>
      <c r="Y205" s="11">
        <v>157.4511</v>
      </c>
      <c r="Z205" s="11">
        <v>181.87367499999999</v>
      </c>
      <c r="AA205" s="11">
        <v>151.386799</v>
      </c>
      <c r="AB205" s="11">
        <v>161.66880800000001</v>
      </c>
      <c r="AC205" s="11">
        <v>167.86659399999999</v>
      </c>
      <c r="AD205" s="11">
        <v>168.21445800000001</v>
      </c>
      <c r="AE205" s="11">
        <v>150.48205100000001</v>
      </c>
    </row>
    <row r="206" spans="1:31" ht="13.5" customHeight="1" x14ac:dyDescent="0.15">
      <c r="A206" s="1"/>
      <c r="B206" s="16" t="s">
        <v>230</v>
      </c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>
        <v>8.988531</v>
      </c>
      <c r="Z206" s="14">
        <v>6.9121819999999996</v>
      </c>
      <c r="AA206" s="14">
        <v>6.8975350000000004</v>
      </c>
      <c r="AB206" s="14">
        <v>5.9123219999999996</v>
      </c>
      <c r="AC206" s="14">
        <v>5.7892520000000003</v>
      </c>
      <c r="AD206" s="14">
        <v>9.4514150000000008</v>
      </c>
      <c r="AE206" s="14">
        <v>7.1627080000000003</v>
      </c>
    </row>
    <row r="207" spans="1:31" ht="13.5" customHeight="1" x14ac:dyDescent="0.15">
      <c r="A207" s="1"/>
      <c r="B207" s="16" t="s">
        <v>231</v>
      </c>
      <c r="C207" s="10">
        <v>5.028809533918646</v>
      </c>
      <c r="D207" s="11">
        <v>5.3173324808080773</v>
      </c>
      <c r="E207" s="11">
        <v>1.3495134780882498</v>
      </c>
      <c r="F207" s="11">
        <v>2.8599691613132503</v>
      </c>
      <c r="G207" s="11">
        <v>3.9369325666877302</v>
      </c>
      <c r="H207" s="11">
        <v>2.8104580074482182</v>
      </c>
      <c r="I207" s="11">
        <v>1.5891647241778599</v>
      </c>
      <c r="J207" s="11">
        <v>1.57184364503688</v>
      </c>
      <c r="K207" s="11">
        <v>1.663</v>
      </c>
      <c r="L207" s="11">
        <v>1.678569</v>
      </c>
      <c r="M207" s="11">
        <v>1.951076</v>
      </c>
      <c r="N207" s="11">
        <v>1.1925809999999999</v>
      </c>
      <c r="O207" s="11">
        <v>0.80300499999999997</v>
      </c>
      <c r="P207" s="11">
        <v>1.90408</v>
      </c>
      <c r="Q207" s="11">
        <v>1.7151190000000001</v>
      </c>
      <c r="R207" s="11">
        <v>3.2483919999999999</v>
      </c>
      <c r="S207" s="11">
        <v>2.2765960000000001</v>
      </c>
      <c r="T207" s="11">
        <v>2.4872179999999999</v>
      </c>
      <c r="U207" s="11">
        <v>0.98203399999999996</v>
      </c>
      <c r="V207" s="11">
        <v>1.468032</v>
      </c>
      <c r="W207" s="11">
        <v>1.0288109999999999</v>
      </c>
      <c r="X207" s="11">
        <v>0.52251999999999998</v>
      </c>
      <c r="Y207" s="11">
        <v>0.82487500000000002</v>
      </c>
      <c r="Z207" s="11">
        <v>0.92461199999999999</v>
      </c>
      <c r="AA207" s="11">
        <v>0.71152700000000002</v>
      </c>
      <c r="AB207" s="11">
        <v>9.7374430000000007</v>
      </c>
      <c r="AC207" s="11">
        <v>2.3994529999999998</v>
      </c>
      <c r="AD207" s="11">
        <v>9.5696940000000001</v>
      </c>
      <c r="AE207" s="11">
        <v>27.117473</v>
      </c>
    </row>
    <row r="208" spans="1:31" ht="13.5" customHeight="1" x14ac:dyDescent="0.15">
      <c r="A208" s="1"/>
      <c r="B208" s="16" t="s">
        <v>232</v>
      </c>
      <c r="C208" s="13">
        <v>62.052768943906997</v>
      </c>
      <c r="D208" s="14">
        <v>54.23796763472123</v>
      </c>
      <c r="E208" s="14">
        <v>87.600939957488549</v>
      </c>
      <c r="F208" s="14">
        <v>76.758723635213741</v>
      </c>
      <c r="G208" s="14">
        <v>71.286534629088706</v>
      </c>
      <c r="H208" s="14">
        <v>82.342889110567825</v>
      </c>
      <c r="I208" s="14">
        <v>101.33726003102501</v>
      </c>
      <c r="J208" s="14">
        <v>111.925351536004</v>
      </c>
      <c r="K208" s="14">
        <v>101.8533</v>
      </c>
      <c r="L208" s="14">
        <v>122.953112</v>
      </c>
      <c r="M208" s="14">
        <v>130.47655700000001</v>
      </c>
      <c r="N208" s="14">
        <v>136.07082800000001</v>
      </c>
      <c r="O208" s="14">
        <v>105.82625899999999</v>
      </c>
      <c r="P208" s="14">
        <v>162.13191599999999</v>
      </c>
      <c r="Q208" s="14">
        <v>150.677987</v>
      </c>
      <c r="R208" s="14">
        <v>163.006136</v>
      </c>
      <c r="S208" s="14">
        <v>186.27073300000001</v>
      </c>
      <c r="T208" s="14">
        <v>202.40292700000001</v>
      </c>
      <c r="U208" s="14">
        <v>188.621161</v>
      </c>
      <c r="V208" s="14">
        <v>184.38112000000001</v>
      </c>
      <c r="W208" s="14">
        <v>206.79558499999999</v>
      </c>
      <c r="X208" s="14">
        <v>317.60555099999999</v>
      </c>
      <c r="Y208" s="14">
        <v>226.36720199999999</v>
      </c>
      <c r="Z208" s="14">
        <v>228.54171500000001</v>
      </c>
      <c r="AA208" s="14">
        <v>279.08141799999999</v>
      </c>
      <c r="AB208" s="14">
        <v>380.41701499999999</v>
      </c>
      <c r="AC208" s="14">
        <v>338.69171599999999</v>
      </c>
      <c r="AD208" s="14">
        <v>375.13174199999997</v>
      </c>
      <c r="AE208" s="14">
        <v>389.65860700000002</v>
      </c>
    </row>
    <row r="209" spans="1:31" ht="13.5" customHeight="1" x14ac:dyDescent="0.15">
      <c r="A209" s="1"/>
      <c r="B209" s="16" t="s">
        <v>233</v>
      </c>
      <c r="C209" s="10">
        <v>69.354292490720468</v>
      </c>
      <c r="D209" s="11">
        <v>80.464311095462435</v>
      </c>
      <c r="E209" s="11">
        <v>72.959363777678647</v>
      </c>
      <c r="F209" s="11">
        <v>97.003031997562246</v>
      </c>
      <c r="G209" s="11">
        <v>119.555550210089</v>
      </c>
      <c r="H209" s="11">
        <v>114.49280736447801</v>
      </c>
      <c r="I209" s="11">
        <v>151.46151256154397</v>
      </c>
      <c r="J209" s="11">
        <v>161.70425303894498</v>
      </c>
      <c r="K209" s="11">
        <v>62.770699999999998</v>
      </c>
      <c r="L209" s="11">
        <v>67.714853000000005</v>
      </c>
      <c r="M209" s="11">
        <v>113.262981</v>
      </c>
      <c r="N209" s="11">
        <v>139.46348399999999</v>
      </c>
      <c r="O209" s="11">
        <v>108.3181</v>
      </c>
      <c r="P209" s="11">
        <v>112.474159</v>
      </c>
      <c r="Q209" s="11">
        <v>118.624375</v>
      </c>
      <c r="R209" s="11">
        <v>152.612989</v>
      </c>
      <c r="S209" s="11">
        <v>202.19454300000001</v>
      </c>
      <c r="T209" s="11">
        <v>212.80154200000001</v>
      </c>
      <c r="U209" s="11">
        <v>191.88294099999999</v>
      </c>
      <c r="V209" s="11">
        <v>258.05823800000002</v>
      </c>
      <c r="W209" s="11">
        <v>292.55326100000002</v>
      </c>
      <c r="X209" s="11">
        <v>270.160146</v>
      </c>
      <c r="Y209" s="11">
        <v>293.33472899999998</v>
      </c>
      <c r="Z209" s="11">
        <v>286.68930899999998</v>
      </c>
      <c r="AA209" s="11">
        <v>294.23377099999999</v>
      </c>
      <c r="AB209" s="11">
        <v>222.074026</v>
      </c>
      <c r="AC209" s="11">
        <v>263.184235</v>
      </c>
      <c r="AD209" s="11">
        <v>283.70280400000001</v>
      </c>
      <c r="AE209" s="11">
        <v>251.936713</v>
      </c>
    </row>
    <row r="210" spans="1:31" ht="13.5" customHeight="1" x14ac:dyDescent="0.15">
      <c r="A210" s="1"/>
      <c r="B210" s="16" t="s">
        <v>234</v>
      </c>
      <c r="C210" s="13">
        <v>19.673378507658398</v>
      </c>
      <c r="D210" s="14">
        <v>21.507000651140608</v>
      </c>
      <c r="E210" s="14">
        <v>29.856248074102599</v>
      </c>
      <c r="F210" s="14">
        <v>33.867037454147585</v>
      </c>
      <c r="G210" s="14">
        <v>34.659494596921199</v>
      </c>
      <c r="H210" s="14">
        <v>41.045432252901186</v>
      </c>
      <c r="I210" s="14">
        <v>45.451218760502428</v>
      </c>
      <c r="J210" s="14">
        <v>44.656839390621691</v>
      </c>
      <c r="K210" s="14">
        <v>36.313299999999998</v>
      </c>
      <c r="L210" s="14">
        <v>40.504170999999999</v>
      </c>
      <c r="M210" s="14">
        <v>44.270249999999997</v>
      </c>
      <c r="N210" s="14">
        <v>37.920597000000001</v>
      </c>
      <c r="O210" s="14">
        <v>51.484015999999997</v>
      </c>
      <c r="P210" s="14">
        <v>35.252828000000001</v>
      </c>
      <c r="Q210" s="14">
        <v>40.594386999999998</v>
      </c>
      <c r="R210" s="14">
        <v>63.751286999999998</v>
      </c>
      <c r="S210" s="14">
        <v>48.705232000000002</v>
      </c>
      <c r="T210" s="14">
        <v>61.785020000000003</v>
      </c>
      <c r="U210" s="14">
        <v>53.771777999999998</v>
      </c>
      <c r="V210" s="14">
        <v>47.083992000000002</v>
      </c>
      <c r="W210" s="14">
        <v>47.909776000000001</v>
      </c>
      <c r="X210" s="14">
        <v>39.872087999999998</v>
      </c>
      <c r="Y210" s="14">
        <v>51.627414999999999</v>
      </c>
      <c r="Z210" s="14">
        <v>52.947698000000003</v>
      </c>
      <c r="AA210" s="14">
        <v>61.005949000000001</v>
      </c>
      <c r="AB210" s="14">
        <v>68.250366</v>
      </c>
      <c r="AC210" s="14">
        <v>61.256293999999997</v>
      </c>
      <c r="AD210" s="14">
        <v>61.004466000000001</v>
      </c>
      <c r="AE210" s="14">
        <v>87.903566999999995</v>
      </c>
    </row>
    <row r="211" spans="1:31" ht="13.5" customHeight="1" x14ac:dyDescent="0.15">
      <c r="A211" s="1"/>
      <c r="B211" s="16" t="s">
        <v>235</v>
      </c>
      <c r="C211" s="10">
        <v>7.1119093300027769</v>
      </c>
      <c r="D211" s="11">
        <v>0.931226890188392</v>
      </c>
      <c r="E211" s="11">
        <v>5.2471427091372798</v>
      </c>
      <c r="F211" s="11">
        <v>3.3126211139377508</v>
      </c>
      <c r="G211" s="11">
        <v>2.19223237106532</v>
      </c>
      <c r="H211" s="11">
        <v>3.99295626735874</v>
      </c>
      <c r="I211" s="11">
        <v>4.8451750100859483</v>
      </c>
      <c r="J211" s="11">
        <v>3.8252263303083898</v>
      </c>
      <c r="K211" s="11">
        <v>4.8524000000000003</v>
      </c>
      <c r="L211" s="11">
        <v>4.1493200000000003</v>
      </c>
      <c r="M211" s="11">
        <v>5.0175729999999996</v>
      </c>
      <c r="N211" s="11">
        <v>7.5061549999999997</v>
      </c>
      <c r="O211" s="11">
        <v>1.68516</v>
      </c>
      <c r="P211" s="11">
        <v>0.13655500000000001</v>
      </c>
      <c r="Q211" s="11">
        <v>3.212E-3</v>
      </c>
      <c r="R211" s="11">
        <v>3.7032000000000002E-2</v>
      </c>
      <c r="S211" s="11">
        <v>4.2162999999999999E-2</v>
      </c>
      <c r="T211" s="11">
        <v>1.6429999999999999E-3</v>
      </c>
      <c r="U211" s="11">
        <v>7.1094000000000004E-2</v>
      </c>
      <c r="V211" s="11">
        <v>2.6310000000000001E-3</v>
      </c>
      <c r="W211" s="11">
        <v>6.0339999999999998E-2</v>
      </c>
      <c r="X211" s="11">
        <v>3.0170000000000002E-3</v>
      </c>
      <c r="Y211" s="11">
        <v>3.124E-3</v>
      </c>
      <c r="Z211" s="11">
        <v>2.7129E-2</v>
      </c>
      <c r="AA211" s="11">
        <v>0.41765600000000003</v>
      </c>
      <c r="AB211" s="11">
        <v>0.20693800000000001</v>
      </c>
      <c r="AC211" s="11">
        <v>8.6551000000000003E-2</v>
      </c>
      <c r="AD211" s="11">
        <v>2.7409999999999999E-3</v>
      </c>
      <c r="AE211" s="11">
        <v>4.2529999999999998E-3</v>
      </c>
    </row>
    <row r="212" spans="1:31" ht="13.5" customHeight="1" x14ac:dyDescent="0.15">
      <c r="A212" s="1"/>
      <c r="B212" s="16" t="s">
        <v>236</v>
      </c>
      <c r="C212" s="13">
        <v>2.2332053991449601</v>
      </c>
      <c r="D212" s="14">
        <v>1.19458228044234</v>
      </c>
      <c r="E212" s="14">
        <v>1.08434102773902</v>
      </c>
      <c r="F212" s="14">
        <v>1.0689420912013994</v>
      </c>
      <c r="G212" s="14">
        <v>3.4145047459717999</v>
      </c>
      <c r="H212" s="14">
        <v>2.50054825507006</v>
      </c>
      <c r="I212" s="14">
        <v>1.54552516499487</v>
      </c>
      <c r="J212" s="14">
        <v>0.49340663399132018</v>
      </c>
      <c r="K212" s="14">
        <v>5.3178000000000001</v>
      </c>
      <c r="L212" s="14">
        <v>0.64203699999999997</v>
      </c>
      <c r="M212" s="14">
        <v>0.35829</v>
      </c>
      <c r="N212" s="14">
        <v>9.9584000000000006E-2</v>
      </c>
      <c r="O212" s="14">
        <v>0.202818</v>
      </c>
      <c r="P212" s="14">
        <v>0.10509499999999999</v>
      </c>
      <c r="Q212" s="14">
        <v>4.7335000000000002E-2</v>
      </c>
      <c r="R212" s="14">
        <v>0.11057500000000001</v>
      </c>
      <c r="S212" s="14">
        <v>0.906227</v>
      </c>
      <c r="T212" s="14">
        <v>0.20669799999999999</v>
      </c>
      <c r="U212" s="14">
        <v>0.26394299999999998</v>
      </c>
      <c r="V212" s="14">
        <v>6.7973920000000003</v>
      </c>
      <c r="W212" s="14">
        <v>0.34218900000000002</v>
      </c>
      <c r="X212" s="14">
        <v>1.0978140000000001</v>
      </c>
      <c r="Y212" s="14">
        <v>0.26211800000000002</v>
      </c>
      <c r="Z212" s="14">
        <v>0.79666899999999996</v>
      </c>
      <c r="AA212" s="14">
        <v>0.358375</v>
      </c>
      <c r="AB212" s="14">
        <v>0.50946100000000005</v>
      </c>
      <c r="AC212" s="14">
        <v>12.955686999999999</v>
      </c>
      <c r="AD212" s="14">
        <v>18.646470999999998</v>
      </c>
      <c r="AE212" s="14">
        <v>0.24468500000000001</v>
      </c>
    </row>
    <row r="213" spans="1:31" ht="13.5" customHeight="1" x14ac:dyDescent="0.15">
      <c r="A213" s="1"/>
      <c r="B213" s="16" t="s">
        <v>237</v>
      </c>
      <c r="C213" s="10">
        <v>1.28346903809033</v>
      </c>
      <c r="D213" s="11">
        <v>1.0866577073525301</v>
      </c>
      <c r="E213" s="11">
        <v>7.1974093835214683</v>
      </c>
      <c r="F213" s="11">
        <v>0.43584356953333986</v>
      </c>
      <c r="G213" s="11">
        <v>0.455512858955605</v>
      </c>
      <c r="H213" s="11">
        <v>0.83019451680102574</v>
      </c>
      <c r="I213" s="11">
        <v>0.96574204531627417</v>
      </c>
      <c r="J213" s="11">
        <v>0.96370924850335882</v>
      </c>
      <c r="K213" s="11">
        <v>0.96870000000000001</v>
      </c>
      <c r="L213" s="11">
        <v>1.7902670000000001</v>
      </c>
      <c r="M213" s="11">
        <v>0.80620800000000004</v>
      </c>
      <c r="N213" s="11">
        <v>1.381529</v>
      </c>
      <c r="O213" s="11">
        <v>0.79012199999999999</v>
      </c>
      <c r="P213" s="11">
        <v>5.8381040000000004</v>
      </c>
      <c r="Q213" s="11">
        <v>6.3710950000000004</v>
      </c>
      <c r="R213" s="11">
        <v>6.7573480000000004</v>
      </c>
      <c r="S213" s="11">
        <v>14.550651999999999</v>
      </c>
      <c r="T213" s="11">
        <v>2.7062089999999999</v>
      </c>
      <c r="U213" s="11">
        <v>0.82503599999999999</v>
      </c>
      <c r="V213" s="11">
        <v>0.85652099999999998</v>
      </c>
      <c r="W213" s="11">
        <v>0.75097599999999998</v>
      </c>
      <c r="X213" s="11">
        <v>0.71606000000000003</v>
      </c>
      <c r="Y213" s="11">
        <v>1.185827</v>
      </c>
      <c r="Z213" s="11">
        <v>8.3981209999999997</v>
      </c>
      <c r="AA213" s="11">
        <v>1.696153</v>
      </c>
      <c r="AB213" s="11">
        <v>0.68259199999999998</v>
      </c>
      <c r="AC213" s="11">
        <v>3.4341590000000002</v>
      </c>
      <c r="AD213" s="11">
        <v>4.4933180000000004</v>
      </c>
      <c r="AE213" s="11">
        <v>1.675305</v>
      </c>
    </row>
    <row r="214" spans="1:31" ht="13.5" customHeight="1" x14ac:dyDescent="0.15">
      <c r="A214" s="1"/>
      <c r="B214" s="16" t="s">
        <v>238</v>
      </c>
      <c r="C214" s="13">
        <v>52.296573937123597</v>
      </c>
      <c r="D214" s="14">
        <v>62.352504048550422</v>
      </c>
      <c r="E214" s="14">
        <v>89.130173383043811</v>
      </c>
      <c r="F214" s="14">
        <v>59.865859507997278</v>
      </c>
      <c r="G214" s="14">
        <v>59.809697839095399</v>
      </c>
      <c r="H214" s="14">
        <v>87.506121473319197</v>
      </c>
      <c r="I214" s="14">
        <v>75.403228224980438</v>
      </c>
      <c r="J214" s="14">
        <v>80.737864526418875</v>
      </c>
      <c r="K214" s="14">
        <v>87.582899999999995</v>
      </c>
      <c r="L214" s="14">
        <v>79.237363999999999</v>
      </c>
      <c r="M214" s="14">
        <v>89.088246999999996</v>
      </c>
      <c r="N214" s="14">
        <v>87.037542000000002</v>
      </c>
      <c r="O214" s="14">
        <v>92.158268000000007</v>
      </c>
      <c r="P214" s="14">
        <v>100.376631</v>
      </c>
      <c r="Q214" s="14">
        <v>103.347549</v>
      </c>
      <c r="R214" s="14">
        <v>121.588995</v>
      </c>
      <c r="S214" s="14">
        <v>164.26501300000001</v>
      </c>
      <c r="T214" s="14">
        <v>105.284779</v>
      </c>
      <c r="U214" s="14">
        <v>81.082983999999996</v>
      </c>
      <c r="V214" s="14">
        <v>86.934360999999996</v>
      </c>
      <c r="W214" s="14">
        <v>112.69986299999999</v>
      </c>
      <c r="X214" s="14">
        <v>117.106196</v>
      </c>
      <c r="Y214" s="14">
        <v>124.498222</v>
      </c>
      <c r="Z214" s="14">
        <v>132.004775</v>
      </c>
      <c r="AA214" s="14">
        <v>114.74655300000001</v>
      </c>
      <c r="AB214" s="14">
        <v>124.594249</v>
      </c>
      <c r="AC214" s="14">
        <v>144.75964500000001</v>
      </c>
      <c r="AD214" s="14">
        <v>147.45748900000001</v>
      </c>
      <c r="AE214" s="14">
        <v>126.58700899999999</v>
      </c>
    </row>
    <row r="215" spans="1:31" ht="13.5" customHeight="1" x14ac:dyDescent="0.15">
      <c r="A215" s="1"/>
      <c r="B215" s="16" t="s">
        <v>239</v>
      </c>
      <c r="C215" s="10">
        <v>8.8797697189746394</v>
      </c>
      <c r="D215" s="11">
        <v>26.159734423534385</v>
      </c>
      <c r="E215" s="11">
        <v>4.0004873167714203</v>
      </c>
      <c r="F215" s="11">
        <v>2.8397846077798201</v>
      </c>
      <c r="G215" s="11">
        <v>4.3656438476100474</v>
      </c>
      <c r="H215" s="11">
        <v>4.3646599429299195</v>
      </c>
      <c r="I215" s="11">
        <v>8.2350253155630799</v>
      </c>
      <c r="J215" s="11">
        <v>8.1458997426528512</v>
      </c>
      <c r="K215" s="11">
        <v>3.1861000000000002</v>
      </c>
      <c r="L215" s="11">
        <v>3.6435149999999998</v>
      </c>
      <c r="M215" s="11">
        <v>4.4022269999999999</v>
      </c>
      <c r="N215" s="11">
        <v>33.927723</v>
      </c>
      <c r="O215" s="11">
        <v>58.185305999999997</v>
      </c>
      <c r="P215" s="11">
        <v>3.307693</v>
      </c>
      <c r="Q215" s="11">
        <v>3.3698950000000001</v>
      </c>
      <c r="R215" s="11">
        <v>7.3503379999999998</v>
      </c>
      <c r="S215" s="11">
        <v>8.7264009999999992</v>
      </c>
      <c r="T215" s="11">
        <v>11.938153</v>
      </c>
      <c r="U215" s="11">
        <v>8.9106670000000001</v>
      </c>
      <c r="V215" s="11">
        <v>18.717661</v>
      </c>
      <c r="W215" s="11">
        <v>10.303457</v>
      </c>
      <c r="X215" s="11">
        <v>5.4467660000000002</v>
      </c>
      <c r="Y215" s="11">
        <v>7.1621589999999999</v>
      </c>
      <c r="Z215" s="11">
        <v>8.6987830000000006</v>
      </c>
      <c r="AA215" s="11">
        <v>6.0875170000000001</v>
      </c>
      <c r="AB215" s="11">
        <v>6.2274799999999999</v>
      </c>
      <c r="AC215" s="11">
        <v>5.8008009999999999</v>
      </c>
      <c r="AD215" s="11">
        <v>8.704542</v>
      </c>
      <c r="AE215" s="11">
        <v>9.5291180000000004</v>
      </c>
    </row>
    <row r="216" spans="1:31" ht="13.5" customHeight="1" x14ac:dyDescent="0.15">
      <c r="A216" s="1"/>
      <c r="B216" s="16" t="s">
        <v>240</v>
      </c>
      <c r="C216" s="13">
        <v>2.3194075008184609</v>
      </c>
      <c r="D216" s="14">
        <v>4.7809837559216319</v>
      </c>
      <c r="E216" s="14">
        <v>2.75200388796519</v>
      </c>
      <c r="F216" s="14">
        <v>4.7576962288056217</v>
      </c>
      <c r="G216" s="14">
        <v>5.3010155486275599</v>
      </c>
      <c r="H216" s="14">
        <v>5.6354831116510011</v>
      </c>
      <c r="I216" s="14">
        <v>4.305389983982022</v>
      </c>
      <c r="J216" s="14">
        <v>7.9508461393287408</v>
      </c>
      <c r="K216" s="14">
        <v>6.2683999999999997</v>
      </c>
      <c r="L216" s="14">
        <v>6.8990799999999997</v>
      </c>
      <c r="M216" s="14">
        <v>6.2346029999999999</v>
      </c>
      <c r="N216" s="14">
        <v>7.1016630000000003</v>
      </c>
      <c r="O216" s="14">
        <v>7.2785380000000002</v>
      </c>
      <c r="P216" s="14">
        <v>5.262213</v>
      </c>
      <c r="Q216" s="14">
        <v>13.858518999999999</v>
      </c>
      <c r="R216" s="14">
        <v>12.218038999999999</v>
      </c>
      <c r="S216" s="14">
        <v>16.110825999999999</v>
      </c>
      <c r="T216" s="14">
        <v>18.714504000000002</v>
      </c>
      <c r="U216" s="14">
        <v>10.435434000000001</v>
      </c>
      <c r="V216" s="14">
        <v>27.821118999999999</v>
      </c>
      <c r="W216" s="14">
        <v>33.933745999999999</v>
      </c>
      <c r="X216" s="14">
        <v>19.425509999999999</v>
      </c>
      <c r="Y216" s="14">
        <v>17.692655999999999</v>
      </c>
      <c r="Z216" s="14">
        <v>22.139901999999999</v>
      </c>
      <c r="AA216" s="14">
        <v>14.521374</v>
      </c>
      <c r="AB216" s="14">
        <v>17.833514000000001</v>
      </c>
      <c r="AC216" s="14">
        <v>22.565925</v>
      </c>
      <c r="AD216" s="14">
        <v>40.057482999999998</v>
      </c>
      <c r="AE216" s="14">
        <v>32.317574</v>
      </c>
    </row>
    <row r="217" spans="1:31" ht="13.5" customHeight="1" x14ac:dyDescent="0.15">
      <c r="A217" s="1"/>
      <c r="B217" s="16" t="s">
        <v>241</v>
      </c>
      <c r="C217" s="10">
        <v>10.9839550751317</v>
      </c>
      <c r="D217" s="11">
        <v>13.442838590838001</v>
      </c>
      <c r="E217" s="11">
        <v>26.501941208649697</v>
      </c>
      <c r="F217" s="11">
        <v>18.626181137252903</v>
      </c>
      <c r="G217" s="11">
        <v>20.013712553654599</v>
      </c>
      <c r="H217" s="11">
        <v>15.492254571540599</v>
      </c>
      <c r="I217" s="11">
        <v>24.040012950281099</v>
      </c>
      <c r="J217" s="11">
        <v>21.179578301334914</v>
      </c>
      <c r="K217" s="11">
        <v>26.638300000000001</v>
      </c>
      <c r="L217" s="11">
        <v>19.250432</v>
      </c>
      <c r="M217" s="11">
        <v>25.319089000000002</v>
      </c>
      <c r="N217" s="11">
        <v>20.560537</v>
      </c>
      <c r="O217" s="11">
        <v>28.392802</v>
      </c>
      <c r="P217" s="11">
        <v>28.171161000000001</v>
      </c>
      <c r="Q217" s="11">
        <v>27.398329</v>
      </c>
      <c r="R217" s="11">
        <v>49.298282</v>
      </c>
      <c r="S217" s="11">
        <v>72.591312000000002</v>
      </c>
      <c r="T217" s="11">
        <v>48.862071999999998</v>
      </c>
      <c r="U217" s="11">
        <v>30.482876000000001</v>
      </c>
      <c r="V217" s="11">
        <v>53.878436999999998</v>
      </c>
      <c r="W217" s="11">
        <v>52.400894999999998</v>
      </c>
      <c r="X217" s="11">
        <v>44.749533</v>
      </c>
      <c r="Y217" s="11">
        <v>47.921913000000004</v>
      </c>
      <c r="Z217" s="11">
        <v>76.886030000000005</v>
      </c>
      <c r="AA217" s="11">
        <v>67.420776000000004</v>
      </c>
      <c r="AB217" s="11">
        <v>50.252870000000001</v>
      </c>
      <c r="AC217" s="11">
        <v>58.900703999999998</v>
      </c>
      <c r="AD217" s="11">
        <v>75.059960000000004</v>
      </c>
      <c r="AE217" s="11">
        <v>71.881052999999994</v>
      </c>
    </row>
    <row r="218" spans="1:31" ht="13.5" customHeight="1" x14ac:dyDescent="0.15">
      <c r="A218" s="1"/>
      <c r="B218" s="16" t="s">
        <v>242</v>
      </c>
      <c r="C218" s="13">
        <v>14.978786185899001</v>
      </c>
      <c r="D218" s="14">
        <v>20.603559248075101</v>
      </c>
      <c r="E218" s="14">
        <v>13.163074133935499</v>
      </c>
      <c r="F218" s="14">
        <v>18.041548822774601</v>
      </c>
      <c r="G218" s="14">
        <v>18.9332507857814</v>
      </c>
      <c r="H218" s="14">
        <v>14.3435621440851</v>
      </c>
      <c r="I218" s="14">
        <v>15.3316082131455</v>
      </c>
      <c r="J218" s="14">
        <v>15.1364461934046</v>
      </c>
      <c r="K218" s="14">
        <v>15.400399999999999</v>
      </c>
      <c r="L218" s="14">
        <v>12.132561000000001</v>
      </c>
      <c r="M218" s="14">
        <v>14.507235</v>
      </c>
      <c r="N218" s="14">
        <v>21.726496999999998</v>
      </c>
      <c r="O218" s="14">
        <v>13.520987999999999</v>
      </c>
      <c r="P218" s="14">
        <v>13.409746</v>
      </c>
      <c r="Q218" s="14">
        <v>14.266842</v>
      </c>
      <c r="R218" s="14">
        <v>19.710604</v>
      </c>
      <c r="S218" s="14">
        <v>33.402349000000001</v>
      </c>
      <c r="T218" s="14">
        <v>21.426469999999998</v>
      </c>
      <c r="U218" s="14">
        <v>20.820412000000001</v>
      </c>
      <c r="V218" s="14">
        <v>12.444547999999999</v>
      </c>
      <c r="W218" s="14">
        <v>62.197150000000001</v>
      </c>
      <c r="X218" s="14">
        <v>20.470390999999999</v>
      </c>
      <c r="Y218" s="14">
        <v>15.232481999999999</v>
      </c>
      <c r="Z218" s="14">
        <v>16.002275999999998</v>
      </c>
      <c r="AA218" s="14">
        <v>24.485199000000001</v>
      </c>
      <c r="AB218" s="14">
        <v>27.224021</v>
      </c>
      <c r="AC218" s="14">
        <v>53.690213</v>
      </c>
      <c r="AD218" s="14">
        <v>40.076815000000003</v>
      </c>
      <c r="AE218" s="14">
        <v>54.284590999999999</v>
      </c>
    </row>
    <row r="219" spans="1:31" ht="13.5" customHeight="1" x14ac:dyDescent="0.15">
      <c r="A219" s="1"/>
      <c r="B219" s="16" t="s">
        <v>243</v>
      </c>
      <c r="C219" s="10">
        <v>656.66064087004474</v>
      </c>
      <c r="D219" s="11">
        <v>879.38642349774</v>
      </c>
      <c r="E219" s="11">
        <v>769.37411100893632</v>
      </c>
      <c r="F219" s="11">
        <v>924.60106334197201</v>
      </c>
      <c r="G219" s="11">
        <v>616.36230735659603</v>
      </c>
      <c r="H219" s="11">
        <v>831.8265404903932</v>
      </c>
      <c r="I219" s="11">
        <v>1123.1382932074498</v>
      </c>
      <c r="J219" s="11">
        <v>1341.8535762974702</v>
      </c>
      <c r="K219" s="11">
        <v>1334.1809000000001</v>
      </c>
      <c r="L219" s="11">
        <v>1678.0757149999999</v>
      </c>
      <c r="M219" s="11">
        <v>1760.8943710000001</v>
      </c>
      <c r="N219" s="11">
        <v>1826.5760170000001</v>
      </c>
      <c r="O219" s="11">
        <v>2052.130772</v>
      </c>
      <c r="P219" s="11">
        <v>2258.2942929999999</v>
      </c>
      <c r="Q219" s="11">
        <v>2689.489094</v>
      </c>
      <c r="R219" s="11">
        <v>3235.4748880000002</v>
      </c>
      <c r="S219" s="11">
        <v>4681.8548220000002</v>
      </c>
      <c r="T219" s="11">
        <v>4158.2849139999998</v>
      </c>
      <c r="U219" s="11">
        <v>2453.1515220000001</v>
      </c>
      <c r="V219" s="11">
        <v>3376.906117</v>
      </c>
      <c r="W219" s="11">
        <v>4496.2361899999996</v>
      </c>
      <c r="X219" s="11">
        <v>4803.0228800000004</v>
      </c>
      <c r="Y219" s="11">
        <v>4362.1971629999998</v>
      </c>
      <c r="Z219" s="11">
        <v>4082.6023249999998</v>
      </c>
      <c r="AA219" s="11">
        <v>3856.4029089999999</v>
      </c>
      <c r="AB219" s="11">
        <v>4085.818718</v>
      </c>
      <c r="AC219" s="11">
        <v>4802.6982180000005</v>
      </c>
      <c r="AD219" s="11">
        <v>5059.7934610000002</v>
      </c>
      <c r="AE219" s="11">
        <v>4327.865632</v>
      </c>
    </row>
    <row r="220" spans="1:31" ht="13.5" customHeight="1" x14ac:dyDescent="0.15">
      <c r="A220" s="1"/>
      <c r="B220" s="16" t="s">
        <v>244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>
        <v>0.71891899999999997</v>
      </c>
      <c r="M220" s="14">
        <v>0.38705699999999998</v>
      </c>
      <c r="N220" s="14">
        <v>1.8297349999999999</v>
      </c>
      <c r="O220" s="14">
        <v>3.2641260000000001</v>
      </c>
      <c r="P220" s="14">
        <v>2.5613510000000002</v>
      </c>
      <c r="Q220" s="14">
        <v>0.98651199999999994</v>
      </c>
      <c r="R220" s="14">
        <v>9.3146000000000007E-2</v>
      </c>
      <c r="S220" s="14">
        <v>0.22500100000000001</v>
      </c>
      <c r="T220" s="14">
        <v>0.29978900000000003</v>
      </c>
      <c r="U220" s="14">
        <v>0.19292899999999999</v>
      </c>
      <c r="V220" s="14">
        <v>0.107569</v>
      </c>
      <c r="W220" s="14">
        <v>0.63383100000000003</v>
      </c>
      <c r="X220" s="14">
        <v>0.36826100000000001</v>
      </c>
      <c r="Y220" s="14">
        <v>1.112123</v>
      </c>
      <c r="Z220" s="14">
        <v>1.664083</v>
      </c>
      <c r="AA220" s="14">
        <v>1.841502</v>
      </c>
      <c r="AB220" s="14">
        <v>1.113191</v>
      </c>
      <c r="AC220" s="14">
        <v>0.25514599999999998</v>
      </c>
      <c r="AD220" s="14">
        <v>4.5282000000000003E-2</v>
      </c>
      <c r="AE220" s="14">
        <v>0.149454</v>
      </c>
    </row>
    <row r="221" spans="1:31" ht="13.5" customHeight="1" x14ac:dyDescent="0.15">
      <c r="A221" s="1"/>
      <c r="B221" s="16" t="s">
        <v>245</v>
      </c>
      <c r="C221" s="10">
        <v>74.069738621461269</v>
      </c>
      <c r="D221" s="11">
        <v>59.009656525777494</v>
      </c>
      <c r="E221" s="11">
        <v>132.49026006444799</v>
      </c>
      <c r="F221" s="11">
        <v>131.100316345484</v>
      </c>
      <c r="G221" s="11">
        <v>136.53230573779601</v>
      </c>
      <c r="H221" s="11">
        <v>112.56736919887901</v>
      </c>
      <c r="I221" s="11">
        <v>201.246382255968</v>
      </c>
      <c r="J221" s="11">
        <v>157.29844438863998</v>
      </c>
      <c r="K221" s="11">
        <v>221.24799999999999</v>
      </c>
      <c r="L221" s="11">
        <v>156.14317500000001</v>
      </c>
      <c r="M221" s="11">
        <v>173.09746200000001</v>
      </c>
      <c r="N221" s="11">
        <v>116.245318</v>
      </c>
      <c r="O221" s="11">
        <v>78.841758999999996</v>
      </c>
      <c r="P221" s="11">
        <v>77.476076000000006</v>
      </c>
      <c r="Q221" s="11">
        <v>261.049375</v>
      </c>
      <c r="R221" s="11">
        <v>531.93979899999999</v>
      </c>
      <c r="S221" s="11">
        <v>122.427869</v>
      </c>
      <c r="T221" s="11">
        <v>485.21982200000002</v>
      </c>
      <c r="U221" s="11">
        <v>48.480559</v>
      </c>
      <c r="V221" s="11">
        <v>58.057816000000003</v>
      </c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15">
      <c r="A222" s="1"/>
      <c r="B222" s="16" t="s">
        <v>246</v>
      </c>
      <c r="C222" s="13">
        <v>19.555737952783684</v>
      </c>
      <c r="D222" s="14">
        <v>7.9611711030362704</v>
      </c>
      <c r="E222" s="14">
        <v>8.7829457852370663</v>
      </c>
      <c r="F222" s="14">
        <v>8.6164999275134839</v>
      </c>
      <c r="G222" s="14">
        <v>7.7486297920992602</v>
      </c>
      <c r="H222" s="14">
        <v>9.9750127063293785</v>
      </c>
      <c r="I222" s="14">
        <v>5.408031592202291</v>
      </c>
      <c r="J222" s="14">
        <v>7.9843993244246807</v>
      </c>
      <c r="K222" s="14">
        <v>9.0798000000000005</v>
      </c>
      <c r="L222" s="14">
        <v>10.670178999999999</v>
      </c>
      <c r="M222" s="14">
        <v>8.0144739999999999</v>
      </c>
      <c r="N222" s="14">
        <v>7.9835010000000004</v>
      </c>
      <c r="O222" s="14">
        <v>8.3788579999999993</v>
      </c>
      <c r="P222" s="14">
        <v>6.4204499999999998</v>
      </c>
      <c r="Q222" s="14">
        <v>9.7792689999999993</v>
      </c>
      <c r="R222" s="14">
        <v>9.6322290000000006</v>
      </c>
      <c r="S222" s="14">
        <v>9.1678529999999991</v>
      </c>
      <c r="T222" s="14">
        <v>14.223751</v>
      </c>
      <c r="U222" s="14">
        <v>13.860137999999999</v>
      </c>
      <c r="V222" s="14">
        <v>15.347860000000001</v>
      </c>
      <c r="W222" s="14">
        <v>36.916246999999998</v>
      </c>
      <c r="X222" s="14">
        <v>22.578367</v>
      </c>
      <c r="Y222" s="14">
        <v>24.918168000000001</v>
      </c>
      <c r="Z222" s="14">
        <v>24.790678</v>
      </c>
      <c r="AA222" s="14">
        <v>23.669602999999999</v>
      </c>
      <c r="AB222" s="14">
        <v>35.549326999999998</v>
      </c>
      <c r="AC222" s="14">
        <v>31.777387000000001</v>
      </c>
      <c r="AD222" s="14">
        <v>23.878969999999999</v>
      </c>
      <c r="AE222" s="14">
        <v>16.906203000000001</v>
      </c>
    </row>
    <row r="223" spans="1:31" ht="13.5" customHeight="1" x14ac:dyDescent="0.15">
      <c r="A223" s="1"/>
      <c r="B223" s="16" t="s">
        <v>247</v>
      </c>
      <c r="C223" s="10">
        <v>262.6037664113191</v>
      </c>
      <c r="D223" s="11">
        <v>352.33341949804674</v>
      </c>
      <c r="E223" s="11">
        <v>351.79680245621404</v>
      </c>
      <c r="F223" s="11">
        <v>351.02449968084801</v>
      </c>
      <c r="G223" s="11">
        <v>369.748750535748</v>
      </c>
      <c r="H223" s="11">
        <v>913.54696283006342</v>
      </c>
      <c r="I223" s="11">
        <v>432.730567070571</v>
      </c>
      <c r="J223" s="11">
        <v>459.47041265705514</v>
      </c>
      <c r="K223" s="11">
        <v>765.42849999999999</v>
      </c>
      <c r="L223" s="11">
        <v>704.923676</v>
      </c>
      <c r="M223" s="11">
        <v>318.82455399999998</v>
      </c>
      <c r="N223" s="11">
        <v>646.00372200000004</v>
      </c>
      <c r="O223" s="11">
        <v>621.70653600000003</v>
      </c>
      <c r="P223" s="11">
        <v>831.87021400000003</v>
      </c>
      <c r="Q223" s="11">
        <v>596.06884000000002</v>
      </c>
      <c r="R223" s="11">
        <v>247.251733</v>
      </c>
      <c r="S223" s="11">
        <v>872.66101900000001</v>
      </c>
      <c r="T223" s="11">
        <v>326.38492600000001</v>
      </c>
      <c r="U223" s="11">
        <v>945.370409</v>
      </c>
      <c r="V223" s="11">
        <v>305.90116599999999</v>
      </c>
      <c r="W223" s="11">
        <v>423.67057299999999</v>
      </c>
      <c r="X223" s="11">
        <v>354.52766600000001</v>
      </c>
      <c r="Y223" s="11">
        <v>474.928156</v>
      </c>
      <c r="Z223" s="11">
        <v>579.13193100000001</v>
      </c>
      <c r="AA223" s="11">
        <v>389.95491900000002</v>
      </c>
      <c r="AB223" s="11">
        <v>315.59846199999998</v>
      </c>
      <c r="AC223" s="11">
        <v>268.36654099999998</v>
      </c>
      <c r="AD223" s="11">
        <v>296.26551799999999</v>
      </c>
      <c r="AE223" s="11">
        <v>343.200896</v>
      </c>
    </row>
    <row r="224" spans="1:31" ht="13.5" customHeight="1" x14ac:dyDescent="0.15">
      <c r="A224" s="1"/>
      <c r="B224" s="16" t="s">
        <v>248</v>
      </c>
      <c r="C224" s="13">
        <v>24.8343458542668</v>
      </c>
      <c r="D224" s="14">
        <v>31.964785176210306</v>
      </c>
      <c r="E224" s="14">
        <v>28.873422329358398</v>
      </c>
      <c r="F224" s="14">
        <v>47.312055884184183</v>
      </c>
      <c r="G224" s="14">
        <v>77.887173792822793</v>
      </c>
      <c r="H224" s="14">
        <v>104.080575677398</v>
      </c>
      <c r="I224" s="14">
        <v>93.071983142423363</v>
      </c>
      <c r="J224" s="14">
        <v>86.33930848877003</v>
      </c>
      <c r="K224" s="14">
        <v>59.443300000000001</v>
      </c>
      <c r="L224" s="14">
        <v>59.657169000000003</v>
      </c>
      <c r="M224" s="14">
        <v>49.794930999999998</v>
      </c>
      <c r="N224" s="14">
        <v>43.768244000000003</v>
      </c>
      <c r="O224" s="14">
        <v>31.887819</v>
      </c>
      <c r="P224" s="14">
        <v>33.883834</v>
      </c>
      <c r="Q224" s="14">
        <v>39.002256000000003</v>
      </c>
      <c r="R224" s="14">
        <v>41.041981</v>
      </c>
      <c r="S224" s="14">
        <v>47.739897999999997</v>
      </c>
      <c r="T224" s="14">
        <v>64.533403000000007</v>
      </c>
      <c r="U224" s="14">
        <v>55.449207999999999</v>
      </c>
      <c r="V224" s="14">
        <v>79.112365999999994</v>
      </c>
      <c r="W224" s="14">
        <v>106.09597100000001</v>
      </c>
      <c r="X224" s="14">
        <v>90.097077999999996</v>
      </c>
      <c r="Y224" s="14">
        <v>97.884771000000001</v>
      </c>
      <c r="Z224" s="14">
        <v>100.984302</v>
      </c>
      <c r="AA224" s="14">
        <v>70.28443</v>
      </c>
      <c r="AB224" s="14">
        <v>75.345860000000002</v>
      </c>
      <c r="AC224" s="14">
        <v>101.956255</v>
      </c>
      <c r="AD224" s="14">
        <v>90.296156999999994</v>
      </c>
      <c r="AE224" s="14">
        <v>73.565376999999998</v>
      </c>
    </row>
    <row r="225" spans="1:31" ht="13.5" customHeight="1" x14ac:dyDescent="0.15">
      <c r="A225" s="1"/>
      <c r="B225" s="16" t="s">
        <v>249</v>
      </c>
      <c r="C225" s="10">
        <v>118.61481069904501</v>
      </c>
      <c r="D225" s="11">
        <v>72.414666687390735</v>
      </c>
      <c r="E225" s="11">
        <v>85.175886333443401</v>
      </c>
      <c r="F225" s="11">
        <v>157.75415190742299</v>
      </c>
      <c r="G225" s="11">
        <v>190.289575980606</v>
      </c>
      <c r="H225" s="11">
        <v>189.93756536029309</v>
      </c>
      <c r="I225" s="11">
        <v>187.46127807369501</v>
      </c>
      <c r="J225" s="11">
        <v>167.89203510521202</v>
      </c>
      <c r="K225" s="11">
        <v>108.66240000000001</v>
      </c>
      <c r="L225" s="11">
        <v>117.57639399999999</v>
      </c>
      <c r="M225" s="11">
        <v>121.989043</v>
      </c>
      <c r="N225" s="11">
        <v>158.23804000000001</v>
      </c>
      <c r="O225" s="11">
        <v>158.43575899999999</v>
      </c>
      <c r="P225" s="11">
        <v>152.83977200000001</v>
      </c>
      <c r="Q225" s="11">
        <v>209.52711099999999</v>
      </c>
      <c r="R225" s="11">
        <v>280.48865699999999</v>
      </c>
      <c r="S225" s="11">
        <v>317.35554100000002</v>
      </c>
      <c r="T225" s="11">
        <v>630.82892900000002</v>
      </c>
      <c r="U225" s="11">
        <v>308.03977400000002</v>
      </c>
      <c r="V225" s="11">
        <v>395.70715200000001</v>
      </c>
      <c r="W225" s="11">
        <v>539.45121900000004</v>
      </c>
      <c r="X225" s="11">
        <v>629.14888499999995</v>
      </c>
      <c r="Y225" s="11">
        <v>604.61952399999996</v>
      </c>
      <c r="Z225" s="11">
        <v>503.843434</v>
      </c>
      <c r="AA225" s="11">
        <v>719.99746800000003</v>
      </c>
      <c r="AB225" s="11">
        <v>596.59067200000004</v>
      </c>
      <c r="AC225" s="11">
        <v>742.03105600000004</v>
      </c>
      <c r="AD225" s="11">
        <v>592.55269399999997</v>
      </c>
      <c r="AE225" s="11">
        <v>642.76244999999994</v>
      </c>
    </row>
    <row r="226" spans="1:31" ht="13.5" customHeight="1" x14ac:dyDescent="0.15">
      <c r="A226" s="1"/>
      <c r="B226" s="16" t="s">
        <v>250</v>
      </c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>
        <v>10.613388</v>
      </c>
      <c r="Z226" s="14">
        <v>10.638911999999999</v>
      </c>
      <c r="AA226" s="14">
        <v>11.411773999999999</v>
      </c>
      <c r="AB226" s="14">
        <v>17.090747</v>
      </c>
      <c r="AC226" s="14">
        <v>10.845330000000001</v>
      </c>
      <c r="AD226" s="14">
        <v>21.588850999999998</v>
      </c>
      <c r="AE226" s="14">
        <v>17.999666999999999</v>
      </c>
    </row>
    <row r="227" spans="1:31" ht="13.5" customHeight="1" x14ac:dyDescent="0.15">
      <c r="A227" s="1"/>
      <c r="B227" s="16" t="s">
        <v>251</v>
      </c>
      <c r="C227" s="10">
        <v>1.8179098131238702</v>
      </c>
      <c r="D227" s="11">
        <v>1.18919985281506</v>
      </c>
      <c r="E227" s="11">
        <v>1.9462040071122</v>
      </c>
      <c r="F227" s="11">
        <v>0.59544219400300902</v>
      </c>
      <c r="G227" s="11">
        <v>0.508922048617516</v>
      </c>
      <c r="H227" s="11">
        <v>0.68105667168440609</v>
      </c>
      <c r="I227" s="11">
        <v>1.052777311893581</v>
      </c>
      <c r="J227" s="11">
        <v>1.12430302706814</v>
      </c>
      <c r="K227" s="11">
        <v>4.7699999999999999E-2</v>
      </c>
      <c r="L227" s="11">
        <v>0.45182299999999997</v>
      </c>
      <c r="M227" s="11">
        <v>0.403868</v>
      </c>
      <c r="N227" s="11">
        <v>0.41141100000000003</v>
      </c>
      <c r="O227" s="11">
        <v>36.126420000000003</v>
      </c>
      <c r="P227" s="11">
        <v>3.3696329999999999</v>
      </c>
      <c r="Q227" s="11">
        <v>0.50815600000000005</v>
      </c>
      <c r="R227" s="11">
        <v>1.2267410000000001</v>
      </c>
      <c r="S227" s="11">
        <v>0.73100200000000004</v>
      </c>
      <c r="T227" s="11">
        <v>0.97428499999999996</v>
      </c>
      <c r="U227" s="11">
        <v>1.021002</v>
      </c>
      <c r="V227" s="11">
        <v>15.306018999999999</v>
      </c>
      <c r="W227" s="11">
        <v>0.66380300000000003</v>
      </c>
      <c r="X227" s="11">
        <v>27.760715000000001</v>
      </c>
      <c r="Y227" s="11">
        <v>13.78262</v>
      </c>
      <c r="Z227" s="11">
        <v>3.0217010000000002</v>
      </c>
      <c r="AA227" s="11">
        <v>16.901796000000001</v>
      </c>
      <c r="AB227" s="11">
        <v>1.1343639999999999</v>
      </c>
      <c r="AC227" s="11">
        <v>2.4231250000000002</v>
      </c>
      <c r="AD227" s="11">
        <v>6.1405919999999998</v>
      </c>
      <c r="AE227" s="11">
        <v>0.90665700000000005</v>
      </c>
    </row>
    <row r="228" spans="1:31" ht="13.5" customHeight="1" x14ac:dyDescent="0.15">
      <c r="A228" s="1"/>
      <c r="B228" s="16" t="s">
        <v>252</v>
      </c>
      <c r="C228" s="13">
        <v>1.64368632080211</v>
      </c>
      <c r="D228" s="14">
        <v>2.85433712024874</v>
      </c>
      <c r="E228" s="14">
        <v>1.9602368655532401</v>
      </c>
      <c r="F228" s="14">
        <v>1.2180379290402898</v>
      </c>
      <c r="G228" s="14">
        <v>1.4549399942382499</v>
      </c>
      <c r="H228" s="14">
        <v>1.78089237693063</v>
      </c>
      <c r="I228" s="14">
        <v>1.5391825032143098</v>
      </c>
      <c r="J228" s="14">
        <v>1.7039702063669999</v>
      </c>
      <c r="K228" s="14">
        <v>1.8367</v>
      </c>
      <c r="L228" s="14">
        <v>2.938177</v>
      </c>
      <c r="M228" s="14">
        <v>1.5319309999999999</v>
      </c>
      <c r="N228" s="14">
        <v>1.7607870000000001</v>
      </c>
      <c r="O228" s="14">
        <v>1.538287</v>
      </c>
      <c r="P228" s="14">
        <v>1.6720159999999999</v>
      </c>
      <c r="Q228" s="14">
        <v>20.369958</v>
      </c>
      <c r="R228" s="14">
        <v>64.828491</v>
      </c>
      <c r="S228" s="14">
        <v>9.2955059999999996</v>
      </c>
      <c r="T228" s="14">
        <v>5.1046760000000004</v>
      </c>
      <c r="U228" s="14">
        <v>18.427835999999999</v>
      </c>
      <c r="V228" s="14">
        <v>4.0612620000000001</v>
      </c>
      <c r="W228" s="14">
        <v>5.6381350000000001</v>
      </c>
      <c r="X228" s="14">
        <v>3.9988459999999999</v>
      </c>
      <c r="Y228" s="14">
        <v>3.1017519999999998</v>
      </c>
      <c r="Z228" s="14">
        <v>2.3892709999999999</v>
      </c>
      <c r="AA228" s="14">
        <v>2.1087910000000001</v>
      </c>
      <c r="AB228" s="14">
        <v>5.2305809999999999</v>
      </c>
      <c r="AC228" s="14">
        <v>4.4451549999999997</v>
      </c>
      <c r="AD228" s="14">
        <v>3.2313519999999998</v>
      </c>
      <c r="AE228" s="14">
        <v>2.7681969999999998</v>
      </c>
    </row>
    <row r="229" spans="1:31" ht="13.5" customHeight="1" x14ac:dyDescent="0.15">
      <c r="A229" s="1"/>
      <c r="B229" s="16" t="s">
        <v>253</v>
      </c>
      <c r="C229" s="10">
        <v>4.3466618014447072</v>
      </c>
      <c r="D229" s="11">
        <v>3.5190947656372398</v>
      </c>
      <c r="E229" s="11">
        <v>6.1848525453937526</v>
      </c>
      <c r="F229" s="11">
        <v>11.886046561920498</v>
      </c>
      <c r="G229" s="11">
        <v>12.525989722547401</v>
      </c>
      <c r="H229" s="11">
        <v>7.1868895025424315</v>
      </c>
      <c r="I229" s="11">
        <v>3.1447608584783482</v>
      </c>
      <c r="J229" s="11">
        <v>10.274939930796901</v>
      </c>
      <c r="K229" s="11">
        <v>8.1</v>
      </c>
      <c r="L229" s="11">
        <v>5.9582550000000003</v>
      </c>
      <c r="M229" s="11">
        <v>8.9998640000000005</v>
      </c>
      <c r="N229" s="11">
        <v>4.2777589999999996</v>
      </c>
      <c r="O229" s="11">
        <v>24.856884999999998</v>
      </c>
      <c r="P229" s="11">
        <v>50.273429999999998</v>
      </c>
      <c r="Q229" s="11">
        <v>75.233294000000001</v>
      </c>
      <c r="R229" s="11">
        <v>57.556728</v>
      </c>
      <c r="S229" s="11">
        <v>70.377852000000004</v>
      </c>
      <c r="T229" s="11">
        <v>49.012067000000002</v>
      </c>
      <c r="U229" s="11">
        <v>51.302339000000003</v>
      </c>
      <c r="V229" s="11">
        <v>15.177944999999999</v>
      </c>
      <c r="W229" s="11">
        <v>17.448799000000001</v>
      </c>
      <c r="X229" s="11">
        <v>9.0347069999999992</v>
      </c>
      <c r="Y229" s="11">
        <v>24.667297999999999</v>
      </c>
      <c r="Z229" s="11">
        <v>7.1115399999999998</v>
      </c>
      <c r="AA229" s="11">
        <v>8.0457210000000003</v>
      </c>
      <c r="AB229" s="11">
        <v>4.4544050000000004</v>
      </c>
      <c r="AC229" s="11">
        <v>13.274419999999999</v>
      </c>
      <c r="AD229" s="11">
        <v>20.647582</v>
      </c>
      <c r="AE229" s="11">
        <v>10.878933</v>
      </c>
    </row>
    <row r="230" spans="1:31" ht="13.5" customHeight="1" x14ac:dyDescent="0.15">
      <c r="A230" s="1"/>
      <c r="B230" s="16" t="s">
        <v>254</v>
      </c>
      <c r="C230" s="13">
        <v>9.5175512451859081</v>
      </c>
      <c r="D230" s="14">
        <v>5.1372784565173726</v>
      </c>
      <c r="E230" s="14">
        <v>3.21367015795449</v>
      </c>
      <c r="F230" s="14">
        <v>2.8154226391142805</v>
      </c>
      <c r="G230" s="14">
        <v>1.1578130080731399</v>
      </c>
      <c r="H230" s="14">
        <v>12.0966074306175</v>
      </c>
      <c r="I230" s="14">
        <v>6.9320441314074799</v>
      </c>
      <c r="J230" s="14">
        <v>9.7414908077964437</v>
      </c>
      <c r="K230" s="14">
        <v>2.7418999999999998</v>
      </c>
      <c r="L230" s="14">
        <v>3.641797</v>
      </c>
      <c r="M230" s="14">
        <v>2.7227250000000001</v>
      </c>
      <c r="N230" s="14">
        <v>3.573213</v>
      </c>
      <c r="O230" s="14">
        <v>8.4076229999999992</v>
      </c>
      <c r="P230" s="14">
        <v>4.2162860000000002</v>
      </c>
      <c r="Q230" s="14">
        <v>7.789345</v>
      </c>
      <c r="R230" s="14">
        <v>7.5392910000000004</v>
      </c>
      <c r="S230" s="14">
        <v>37.538404</v>
      </c>
      <c r="T230" s="14">
        <v>8.1336340000000007</v>
      </c>
      <c r="U230" s="14">
        <v>11.348432000000001</v>
      </c>
      <c r="V230" s="14">
        <v>8.8301829999999999</v>
      </c>
      <c r="W230" s="14">
        <v>10.245680999999999</v>
      </c>
      <c r="X230" s="14">
        <v>44.475749999999998</v>
      </c>
      <c r="Y230" s="14">
        <v>190.38096899999999</v>
      </c>
      <c r="Z230" s="14">
        <v>13.699759</v>
      </c>
      <c r="AA230" s="14">
        <v>23.056477999999998</v>
      </c>
      <c r="AB230" s="14">
        <v>8.2560769999999994</v>
      </c>
      <c r="AC230" s="14">
        <v>15.269795</v>
      </c>
      <c r="AD230" s="14">
        <v>10.499124</v>
      </c>
      <c r="AE230" s="14">
        <v>13.192831999999999</v>
      </c>
    </row>
    <row r="231" spans="1:31" ht="13.5" customHeight="1" x14ac:dyDescent="0.15">
      <c r="A231" s="1"/>
      <c r="B231" s="16" t="s">
        <v>255</v>
      </c>
      <c r="C231" s="10">
        <v>7.6940509330986817</v>
      </c>
      <c r="D231" s="11">
        <v>12.181677542194995</v>
      </c>
      <c r="E231" s="11">
        <v>7.8771571821025601</v>
      </c>
      <c r="F231" s="11">
        <v>10.1407785192833</v>
      </c>
      <c r="G231" s="11">
        <v>11.2220688163187</v>
      </c>
      <c r="H231" s="11">
        <v>13.122542502524899</v>
      </c>
      <c r="I231" s="11">
        <v>64.690768464654496</v>
      </c>
      <c r="J231" s="11">
        <v>44.242413770222477</v>
      </c>
      <c r="K231" s="11">
        <v>23.142900000000001</v>
      </c>
      <c r="L231" s="11">
        <v>75.493049999999997</v>
      </c>
      <c r="M231" s="11">
        <v>118.456266</v>
      </c>
      <c r="N231" s="11">
        <v>48.884777</v>
      </c>
      <c r="O231" s="11">
        <v>83.293791999999996</v>
      </c>
      <c r="P231" s="11">
        <v>256.81532700000002</v>
      </c>
      <c r="Q231" s="11">
        <v>81.492193999999998</v>
      </c>
      <c r="R231" s="11">
        <v>83.663155000000003</v>
      </c>
      <c r="S231" s="11">
        <v>132.68677600000001</v>
      </c>
      <c r="T231" s="11">
        <v>181.45976400000001</v>
      </c>
      <c r="U231" s="11">
        <v>78.102874</v>
      </c>
      <c r="V231" s="11">
        <v>83.037445000000005</v>
      </c>
      <c r="W231" s="11">
        <v>95.172854000000001</v>
      </c>
      <c r="X231" s="11">
        <v>68.935176999999996</v>
      </c>
      <c r="Y231" s="11">
        <v>110.185182</v>
      </c>
      <c r="Z231" s="11">
        <v>73.155918999999997</v>
      </c>
      <c r="AA231" s="11">
        <v>98.658895999999999</v>
      </c>
      <c r="AB231" s="11">
        <v>83.341015999999996</v>
      </c>
      <c r="AC231" s="11">
        <v>66.933935000000005</v>
      </c>
      <c r="AD231" s="11">
        <v>88.937552999999994</v>
      </c>
      <c r="AE231" s="11">
        <v>95.324124999999995</v>
      </c>
    </row>
    <row r="232" spans="1:31" ht="13.5" customHeight="1" x14ac:dyDescent="0.15">
      <c r="A232" s="1"/>
      <c r="B232" s="16" t="s">
        <v>256</v>
      </c>
      <c r="C232" s="13">
        <v>58.754281812150573</v>
      </c>
      <c r="D232" s="14">
        <v>79.584366172783518</v>
      </c>
      <c r="E232" s="14">
        <v>169.39140120481204</v>
      </c>
      <c r="F232" s="14">
        <v>209.772027251764</v>
      </c>
      <c r="G232" s="14">
        <v>227.62198565554999</v>
      </c>
      <c r="H232" s="14">
        <v>217.54731648524</v>
      </c>
      <c r="I232" s="14">
        <v>229.18711556251287</v>
      </c>
      <c r="J232" s="14">
        <v>259.151166098006</v>
      </c>
      <c r="K232" s="14">
        <v>189.62629999999999</v>
      </c>
      <c r="L232" s="14">
        <v>181.54143099999999</v>
      </c>
      <c r="M232" s="14">
        <v>148.780991</v>
      </c>
      <c r="N232" s="14">
        <v>81.481694000000005</v>
      </c>
      <c r="O232" s="14">
        <v>78.063838000000004</v>
      </c>
      <c r="P232" s="14">
        <v>105.33574900000001</v>
      </c>
      <c r="Q232" s="14">
        <v>105.540672</v>
      </c>
      <c r="R232" s="14">
        <v>121.03318299999999</v>
      </c>
      <c r="S232" s="14">
        <v>121.072926</v>
      </c>
      <c r="T232" s="14">
        <v>139.58406500000001</v>
      </c>
      <c r="U232" s="14">
        <v>121.202603</v>
      </c>
      <c r="V232" s="14">
        <v>187.62380300000001</v>
      </c>
      <c r="W232" s="14">
        <v>188.42971600000001</v>
      </c>
      <c r="X232" s="14">
        <v>182.85249899999999</v>
      </c>
      <c r="Y232" s="14">
        <v>229.52470600000001</v>
      </c>
      <c r="Z232" s="14">
        <v>204.26827399999999</v>
      </c>
      <c r="AA232" s="14">
        <v>218.256641</v>
      </c>
      <c r="AB232" s="14">
        <v>241.546897</v>
      </c>
      <c r="AC232" s="14">
        <v>253.582303</v>
      </c>
      <c r="AD232" s="14">
        <v>288.81146899999999</v>
      </c>
      <c r="AE232" s="14">
        <v>268.38352600000002</v>
      </c>
    </row>
    <row r="233" spans="1:31" ht="13.5" customHeight="1" x14ac:dyDescent="0.15">
      <c r="A233" s="1"/>
      <c r="B233" s="16" t="s">
        <v>257</v>
      </c>
      <c r="C233" s="10">
        <v>515.957024739791</v>
      </c>
      <c r="D233" s="11">
        <v>633.56228212947394</v>
      </c>
      <c r="E233" s="11">
        <v>559.56030627599046</v>
      </c>
      <c r="F233" s="11">
        <v>406.86967970963917</v>
      </c>
      <c r="G233" s="11">
        <v>426.188758236289</v>
      </c>
      <c r="H233" s="11">
        <v>494.64288592844201</v>
      </c>
      <c r="I233" s="11">
        <v>627.40991457730308</v>
      </c>
      <c r="J233" s="11">
        <v>740.23393827723953</v>
      </c>
      <c r="K233" s="11">
        <v>811.10749999999996</v>
      </c>
      <c r="L233" s="11">
        <v>709.83200699999998</v>
      </c>
      <c r="M233" s="11">
        <v>758.40633000000003</v>
      </c>
      <c r="N233" s="11">
        <v>595.20827799999995</v>
      </c>
      <c r="O233" s="11">
        <v>306.00840099999999</v>
      </c>
      <c r="P233" s="11">
        <v>548.54283099999998</v>
      </c>
      <c r="Q233" s="11">
        <v>632.57161299999996</v>
      </c>
      <c r="R233" s="11">
        <v>879.62640999999996</v>
      </c>
      <c r="S233" s="11">
        <v>1072.5691200000001</v>
      </c>
      <c r="T233" s="11">
        <v>1104.1891929999999</v>
      </c>
      <c r="U233" s="11">
        <v>908.06432700000005</v>
      </c>
      <c r="V233" s="11">
        <v>815.201234</v>
      </c>
      <c r="W233" s="11">
        <v>959.41515300000003</v>
      </c>
      <c r="X233" s="11">
        <v>1412.210726</v>
      </c>
      <c r="Y233" s="11">
        <v>955.38528299999996</v>
      </c>
      <c r="Z233" s="11">
        <v>856.30464600000005</v>
      </c>
      <c r="AA233" s="11">
        <v>479.43378000000001</v>
      </c>
      <c r="AB233" s="11">
        <v>251.59868700000001</v>
      </c>
      <c r="AC233" s="11">
        <v>164.62176199999999</v>
      </c>
      <c r="AD233" s="11">
        <v>132.78239600000001</v>
      </c>
      <c r="AE233" s="11">
        <v>95.566665999999998</v>
      </c>
    </row>
    <row r="234" spans="1:31" ht="13.5" customHeight="1" x14ac:dyDescent="0.15">
      <c r="A234" s="1"/>
      <c r="B234" s="16" t="s">
        <v>258</v>
      </c>
      <c r="C234" s="13">
        <v>30.684774971854328</v>
      </c>
      <c r="D234" s="14">
        <v>42.835216257243268</v>
      </c>
      <c r="E234" s="14">
        <v>48.484834243034705</v>
      </c>
      <c r="F234" s="14">
        <v>96.857173129929905</v>
      </c>
      <c r="G234" s="14">
        <v>86.472547556291914</v>
      </c>
      <c r="H234" s="14">
        <v>62.619865539964913</v>
      </c>
      <c r="I234" s="14">
        <v>90.161288987534164</v>
      </c>
      <c r="J234" s="14">
        <v>123.8448265779117</v>
      </c>
      <c r="K234" s="14">
        <v>97.252899999999997</v>
      </c>
      <c r="L234" s="14">
        <v>204.35713200000001</v>
      </c>
      <c r="M234" s="14">
        <v>215.86935700000001</v>
      </c>
      <c r="N234" s="14">
        <v>219.004864</v>
      </c>
      <c r="O234" s="14">
        <v>243.55524199999999</v>
      </c>
      <c r="P234" s="14">
        <v>364.43647700000002</v>
      </c>
      <c r="Q234" s="14">
        <v>455.71694300000001</v>
      </c>
      <c r="R234" s="14">
        <v>420.96847700000001</v>
      </c>
      <c r="S234" s="14">
        <v>470.806175</v>
      </c>
      <c r="T234" s="14">
        <v>435.50008200000002</v>
      </c>
      <c r="U234" s="14">
        <v>408.43541800000003</v>
      </c>
      <c r="V234" s="14">
        <v>278.80003299999998</v>
      </c>
      <c r="W234" s="14">
        <v>932.42330700000002</v>
      </c>
      <c r="X234" s="14">
        <v>424.75993399999999</v>
      </c>
      <c r="Y234" s="14">
        <v>468.53571199999999</v>
      </c>
      <c r="Z234" s="14">
        <v>647.048812</v>
      </c>
      <c r="AA234" s="14">
        <v>427.00079399999998</v>
      </c>
      <c r="AB234" s="14">
        <v>385.130809</v>
      </c>
      <c r="AC234" s="14">
        <v>372.70264500000002</v>
      </c>
      <c r="AD234" s="14">
        <v>512.99913800000002</v>
      </c>
      <c r="AE234" s="14">
        <v>497.29080599999998</v>
      </c>
    </row>
    <row r="235" spans="1:31" ht="13.5" customHeight="1" x14ac:dyDescent="0.15">
      <c r="A235" s="1"/>
      <c r="B235" s="9" t="s">
        <v>259</v>
      </c>
      <c r="C235" s="10">
        <v>180.114511671945</v>
      </c>
      <c r="D235" s="11">
        <v>115.08572186532352</v>
      </c>
      <c r="E235" s="11">
        <v>97.013046283890105</v>
      </c>
      <c r="F235" s="11">
        <v>98.960277531707305</v>
      </c>
      <c r="G235" s="11">
        <v>108.7681216958468</v>
      </c>
      <c r="H235" s="11">
        <v>134.85206586524961</v>
      </c>
      <c r="I235" s="11">
        <v>143.51331962740409</v>
      </c>
      <c r="J235" s="11">
        <v>210.53090419043528</v>
      </c>
      <c r="K235" s="11">
        <v>223.98949999999999</v>
      </c>
      <c r="L235" s="11">
        <v>262.70344599999999</v>
      </c>
      <c r="M235" s="11">
        <v>260.03470499999997</v>
      </c>
      <c r="N235" s="11">
        <v>252.20476099999999</v>
      </c>
      <c r="O235" s="11">
        <v>290.99124</v>
      </c>
      <c r="P235" s="11">
        <v>234.938096</v>
      </c>
      <c r="Q235" s="11">
        <v>256.92488600000001</v>
      </c>
      <c r="R235" s="11">
        <v>365.36462699999998</v>
      </c>
      <c r="S235" s="11">
        <v>319.72216300000002</v>
      </c>
      <c r="T235" s="11">
        <v>469.02403500000003</v>
      </c>
      <c r="U235" s="11">
        <v>296.76928299999997</v>
      </c>
      <c r="V235" s="11">
        <v>286.88498299999998</v>
      </c>
      <c r="W235" s="11">
        <v>342.420931</v>
      </c>
      <c r="X235" s="11">
        <v>325.03977200000003</v>
      </c>
      <c r="Y235" s="11">
        <v>357.25491499999998</v>
      </c>
      <c r="Z235" s="11">
        <v>306.323646</v>
      </c>
      <c r="AA235" s="11">
        <v>367.98635400000001</v>
      </c>
      <c r="AB235" s="11">
        <v>347.03138999999999</v>
      </c>
      <c r="AC235" s="11">
        <v>330.32492999999999</v>
      </c>
      <c r="AD235" s="11">
        <v>324.153007</v>
      </c>
      <c r="AE235" s="11">
        <v>329.41811799999999</v>
      </c>
    </row>
    <row r="236" spans="1:31" ht="13.5" customHeight="1" x14ac:dyDescent="0.15">
      <c r="A236" s="1"/>
      <c r="B236" s="12" t="s">
        <v>260</v>
      </c>
      <c r="C236" s="13">
        <v>156.914327697663</v>
      </c>
      <c r="D236" s="14">
        <v>101.76183481459</v>
      </c>
      <c r="E236" s="14">
        <v>64.415940758232594</v>
      </c>
      <c r="F236" s="14">
        <v>62.609238315825728</v>
      </c>
      <c r="G236" s="14">
        <v>81.562585499786707</v>
      </c>
      <c r="H236" s="14">
        <v>112.630538311828</v>
      </c>
      <c r="I236" s="14">
        <v>121.323422491458</v>
      </c>
      <c r="J236" s="14">
        <v>193.24597802754599</v>
      </c>
      <c r="K236" s="14">
        <v>208.7012</v>
      </c>
      <c r="L236" s="14">
        <v>250.21159700000001</v>
      </c>
      <c r="M236" s="14">
        <v>250.39641</v>
      </c>
      <c r="N236" s="14">
        <v>236.680283</v>
      </c>
      <c r="O236" s="14">
        <v>263.03781700000002</v>
      </c>
      <c r="P236" s="14">
        <v>224.03646800000001</v>
      </c>
      <c r="Q236" s="14">
        <v>245.026444</v>
      </c>
      <c r="R236" s="14">
        <v>353.77839899999998</v>
      </c>
      <c r="S236" s="14">
        <v>310.21923600000002</v>
      </c>
      <c r="T236" s="14">
        <v>431.95576599999998</v>
      </c>
      <c r="U236" s="14">
        <v>257.337649</v>
      </c>
      <c r="V236" s="14">
        <v>244.212897</v>
      </c>
      <c r="W236" s="14">
        <v>317.508397</v>
      </c>
      <c r="X236" s="14">
        <v>317.84943399999997</v>
      </c>
      <c r="Y236" s="14">
        <v>356.01348000000002</v>
      </c>
      <c r="Z236" s="14">
        <v>305.113024</v>
      </c>
      <c r="AA236" s="14">
        <v>366.33838300000002</v>
      </c>
      <c r="AB236" s="14">
        <v>345.78306600000002</v>
      </c>
      <c r="AC236" s="14">
        <v>330.06970799999999</v>
      </c>
      <c r="AD236" s="14">
        <v>323.86278499999997</v>
      </c>
      <c r="AE236" s="14">
        <v>329.27737200000001</v>
      </c>
    </row>
    <row r="237" spans="1:31" ht="13.5" customHeight="1" x14ac:dyDescent="0.15">
      <c r="A237" s="1"/>
      <c r="B237" s="12" t="s">
        <v>261</v>
      </c>
      <c r="C237" s="10">
        <v>23.200183974282002</v>
      </c>
      <c r="D237" s="11">
        <v>13.3238870507335</v>
      </c>
      <c r="E237" s="11">
        <v>32.597105525657504</v>
      </c>
      <c r="F237" s="11">
        <v>36.35103921588157</v>
      </c>
      <c r="G237" s="11">
        <v>27.205536196060098</v>
      </c>
      <c r="H237" s="11">
        <v>22.221527553421602</v>
      </c>
      <c r="I237" s="11">
        <v>22.189897135946083</v>
      </c>
      <c r="J237" s="11">
        <v>17.284926162889303</v>
      </c>
      <c r="K237" s="11">
        <v>15.2883</v>
      </c>
      <c r="L237" s="11">
        <v>12.491849</v>
      </c>
      <c r="M237" s="11">
        <v>9.6382949999999994</v>
      </c>
      <c r="N237" s="11">
        <v>15.524478</v>
      </c>
      <c r="O237" s="11">
        <v>27.953423000000001</v>
      </c>
      <c r="P237" s="11">
        <v>10.901628000000001</v>
      </c>
      <c r="Q237" s="11">
        <v>11.898441999999999</v>
      </c>
      <c r="R237" s="11">
        <v>11.586228</v>
      </c>
      <c r="S237" s="11">
        <v>9.5029269999999997</v>
      </c>
      <c r="T237" s="11">
        <v>37.068269000000001</v>
      </c>
      <c r="U237" s="11">
        <v>39.431634000000003</v>
      </c>
      <c r="V237" s="11">
        <v>42.672086</v>
      </c>
      <c r="W237" s="11">
        <v>24.912534000000001</v>
      </c>
      <c r="X237" s="11">
        <v>7.1903379999999997</v>
      </c>
      <c r="Y237" s="11">
        <v>1.2414350000000001</v>
      </c>
      <c r="Z237" s="11">
        <v>1.2106220000000001</v>
      </c>
      <c r="AA237" s="11">
        <v>1.6479710000000001</v>
      </c>
      <c r="AB237" s="11">
        <v>1.248324</v>
      </c>
      <c r="AC237" s="11">
        <v>0.255222</v>
      </c>
      <c r="AD237" s="11">
        <v>0.29022199999999998</v>
      </c>
      <c r="AE237" s="11">
        <v>0.14074600000000001</v>
      </c>
    </row>
    <row r="238" spans="1:31" ht="13.5" customHeight="1" x14ac:dyDescent="0.15">
      <c r="A238" s="1"/>
      <c r="B238" s="9" t="s">
        <v>262</v>
      </c>
      <c r="C238" s="13">
        <v>16.111934866515298</v>
      </c>
      <c r="D238" s="14">
        <v>16.000577848113199</v>
      </c>
      <c r="E238" s="14">
        <v>9.4925613753210758</v>
      </c>
      <c r="F238" s="14">
        <v>11.716913492517</v>
      </c>
      <c r="G238" s="14">
        <v>16.907998869750998</v>
      </c>
      <c r="H238" s="14">
        <v>8.8993715858347429</v>
      </c>
      <c r="I238" s="14">
        <v>4.2273827210608896</v>
      </c>
      <c r="J238" s="14">
        <v>8.1127631032479641</v>
      </c>
      <c r="K238" s="14">
        <v>4.7382999999999997</v>
      </c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spans="1:31" ht="13.5" customHeight="1" x14ac:dyDescent="0.15">
      <c r="A239" s="1"/>
      <c r="B239" s="9" t="s">
        <v>263</v>
      </c>
      <c r="C239" s="10">
        <v>739.49491312662599</v>
      </c>
      <c r="D239" s="11">
        <v>620.06421970868087</v>
      </c>
      <c r="E239" s="11">
        <v>829.97773335631757</v>
      </c>
      <c r="F239" s="11">
        <v>812.81313368476719</v>
      </c>
      <c r="G239" s="11">
        <v>496.31256866745105</v>
      </c>
      <c r="H239" s="11">
        <v>1164.6242165332601</v>
      </c>
      <c r="I239" s="11">
        <v>1092.44026881061</v>
      </c>
      <c r="J239" s="11">
        <v>1094.2406177045305</v>
      </c>
      <c r="K239" s="11">
        <v>1049.8689999999999</v>
      </c>
      <c r="L239" s="11">
        <v>10.546943000000001</v>
      </c>
      <c r="M239" s="11">
        <v>8.2393339999999995</v>
      </c>
      <c r="N239" s="11">
        <v>7.6849559999999997</v>
      </c>
      <c r="O239" s="11">
        <v>9.4496570000000002</v>
      </c>
      <c r="P239" s="11">
        <v>22.237147</v>
      </c>
      <c r="Q239" s="11">
        <v>18.071978000000001</v>
      </c>
      <c r="R239" s="11">
        <v>8.8393169999999994</v>
      </c>
      <c r="S239" s="11">
        <v>9.8703839999999996</v>
      </c>
      <c r="T239" s="11">
        <v>30.920286000000001</v>
      </c>
      <c r="U239" s="11">
        <v>14.295016</v>
      </c>
      <c r="V239" s="11">
        <v>11.170534999999999</v>
      </c>
      <c r="W239" s="11">
        <v>59.083773000000001</v>
      </c>
      <c r="X239" s="11">
        <v>69.187315999999996</v>
      </c>
      <c r="Y239" s="11">
        <v>81.912907000000004</v>
      </c>
      <c r="Z239" s="11">
        <v>205.84116599999999</v>
      </c>
      <c r="AA239" s="11">
        <v>23.938209000000001</v>
      </c>
      <c r="AB239" s="11">
        <v>77.661473000000001</v>
      </c>
      <c r="AC239" s="11">
        <v>97.450710999999998</v>
      </c>
      <c r="AD239" s="11">
        <v>12.952819999999999</v>
      </c>
      <c r="AE239" s="11">
        <v>39.233100999999998</v>
      </c>
    </row>
    <row r="240" spans="1:31" ht="13.5" customHeight="1" x14ac:dyDescent="0.15">
      <c r="A240" s="1"/>
      <c r="B240" s="9" t="s">
        <v>264</v>
      </c>
      <c r="C240" s="13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spans="1:31" ht="13.5" customHeight="1" x14ac:dyDescent="0.15">
      <c r="A241" s="1"/>
      <c r="B241" s="12" t="s">
        <v>265</v>
      </c>
      <c r="C241" s="10">
        <v>7396.2717416453343</v>
      </c>
      <c r="D241" s="11">
        <v>7231.2998596064936</v>
      </c>
      <c r="E241" s="11">
        <v>6987.4622423973015</v>
      </c>
      <c r="F241" s="11">
        <v>6900.0181117432476</v>
      </c>
      <c r="G241" s="11">
        <v>8003.2455188884096</v>
      </c>
      <c r="H241" s="11">
        <v>8291.297210964769</v>
      </c>
      <c r="I241" s="11">
        <v>8608.6071070990492</v>
      </c>
      <c r="J241" s="11">
        <v>9883.0347591023365</v>
      </c>
      <c r="K241" s="11">
        <v>8112.6005999999998</v>
      </c>
      <c r="L241" s="11">
        <v>8375.2082100000007</v>
      </c>
      <c r="M241" s="11">
        <v>8959.2022959999995</v>
      </c>
      <c r="N241" s="11">
        <v>9396.5073009999996</v>
      </c>
      <c r="O241" s="11">
        <v>10984.659092</v>
      </c>
      <c r="P241" s="11">
        <v>12889.465120000001</v>
      </c>
      <c r="Q241" s="11">
        <v>14189.501963999999</v>
      </c>
      <c r="R241" s="11">
        <v>15808.596267999999</v>
      </c>
      <c r="S241" s="11">
        <v>19961.470815000001</v>
      </c>
      <c r="T241" s="11">
        <v>26324.005380999999</v>
      </c>
      <c r="U241" s="11">
        <v>22268.650582999999</v>
      </c>
      <c r="V241" s="11">
        <v>23501.086283000001</v>
      </c>
      <c r="W241" s="11">
        <v>22040.1558</v>
      </c>
      <c r="X241" s="11">
        <v>24228.891807</v>
      </c>
      <c r="Y241" s="11">
        <v>26922.062620000001</v>
      </c>
      <c r="Z241" s="11">
        <v>26445.912095</v>
      </c>
      <c r="AA241" s="11">
        <v>20736.770725999999</v>
      </c>
      <c r="AB241" s="11">
        <v>19006.000036000001</v>
      </c>
      <c r="AC241" s="11">
        <v>19532.796539999999</v>
      </c>
      <c r="AD241" s="11">
        <v>21118.155707000002</v>
      </c>
      <c r="AE241" s="11">
        <v>19236.595098999998</v>
      </c>
    </row>
    <row r="242" spans="1:31" ht="13.5" customHeight="1" x14ac:dyDescent="0.15">
      <c r="A242" s="1"/>
      <c r="B242" s="12" t="s">
        <v>266</v>
      </c>
      <c r="C242" s="13">
        <v>7714.0993342626734</v>
      </c>
      <c r="D242" s="14">
        <v>8726.7930121674453</v>
      </c>
      <c r="E242" s="14">
        <v>8561.2250494313885</v>
      </c>
      <c r="F242" s="14">
        <v>8013.2543532636046</v>
      </c>
      <c r="G242" s="14">
        <v>8503.2789277689863</v>
      </c>
      <c r="H242" s="14">
        <v>9564.8525632775345</v>
      </c>
      <c r="I242" s="14">
        <v>9034.5368873527987</v>
      </c>
      <c r="J242" s="14">
        <v>9380.8618971739761</v>
      </c>
      <c r="K242" s="14">
        <v>8413.3276000000005</v>
      </c>
      <c r="L242" s="14">
        <v>8464.9461740000006</v>
      </c>
      <c r="M242" s="14">
        <v>9540.9920349999993</v>
      </c>
      <c r="N242" s="14">
        <v>10365.839647000001</v>
      </c>
      <c r="O242" s="14">
        <v>12176.527828</v>
      </c>
      <c r="P242" s="14">
        <v>14688.350184999999</v>
      </c>
      <c r="Q242" s="14">
        <v>15838.384979</v>
      </c>
      <c r="R242" s="14">
        <v>18237.815114000001</v>
      </c>
      <c r="S242" s="14">
        <v>25192.211229</v>
      </c>
      <c r="T242" s="14">
        <v>31935.505249999998</v>
      </c>
      <c r="U242" s="14">
        <v>25289.792698000001</v>
      </c>
      <c r="V242" s="14">
        <v>25659.589875999998</v>
      </c>
      <c r="W242" s="14">
        <v>26098.705796999999</v>
      </c>
      <c r="X242" s="14">
        <v>27769.046072000001</v>
      </c>
      <c r="Y242" s="14">
        <v>30185.298272</v>
      </c>
      <c r="Z242" s="14">
        <v>28721.752387</v>
      </c>
      <c r="AA242" s="14">
        <v>24915.947918000002</v>
      </c>
      <c r="AB242" s="14">
        <v>23288.125098</v>
      </c>
      <c r="AC242" s="14">
        <v>23671.371524999999</v>
      </c>
      <c r="AD242" s="14">
        <v>22275.881162000001</v>
      </c>
      <c r="AE242" s="14">
        <v>20084.633375000001</v>
      </c>
    </row>
    <row r="243" spans="1:31" ht="13.5" customHeight="1" x14ac:dyDescent="0.15">
      <c r="A243" s="1"/>
      <c r="B243" s="12" t="s">
        <v>267</v>
      </c>
      <c r="C243" s="10">
        <v>99135.462593569871</v>
      </c>
      <c r="D243" s="11">
        <v>102288.8901638753</v>
      </c>
      <c r="E243" s="11">
        <v>92739.585929516208</v>
      </c>
      <c r="F243" s="11">
        <v>105940.02760506878</v>
      </c>
      <c r="G243" s="11">
        <v>132580.61750119182</v>
      </c>
      <c r="H243" s="11">
        <v>137204.07223982035</v>
      </c>
      <c r="I243" s="11">
        <v>128056.65705864386</v>
      </c>
      <c r="J243" s="11">
        <v>134731.27166660235</v>
      </c>
      <c r="K243" s="11">
        <v>134797.39540000001</v>
      </c>
      <c r="L243" s="11">
        <v>132356.351581</v>
      </c>
      <c r="M243" s="11">
        <v>134122.25095099999</v>
      </c>
      <c r="N243" s="11">
        <v>138988.85297800001</v>
      </c>
      <c r="O243" s="11">
        <v>168204.60176300001</v>
      </c>
      <c r="P243" s="11">
        <v>196266.104036</v>
      </c>
      <c r="Q243" s="11">
        <v>206757.45898200001</v>
      </c>
      <c r="R243" s="11">
        <v>233024.688181</v>
      </c>
      <c r="S243" s="11">
        <v>279023.77227100002</v>
      </c>
      <c r="T243" s="11">
        <v>296297.62583799998</v>
      </c>
      <c r="U243" s="11">
        <v>216119.70486500001</v>
      </c>
      <c r="V243" s="11">
        <v>235599.70928499999</v>
      </c>
      <c r="W243" s="11">
        <v>271103.05830199999</v>
      </c>
      <c r="X243" s="11">
        <v>247068.503727</v>
      </c>
      <c r="Y243" s="11">
        <v>251791.779182</v>
      </c>
      <c r="Z243" s="11">
        <v>262299.09717600001</v>
      </c>
      <c r="AA243" s="11">
        <v>225323.23076899999</v>
      </c>
      <c r="AB243" s="11">
        <v>233092.963131</v>
      </c>
      <c r="AC243" s="11">
        <v>255811.48292400001</v>
      </c>
      <c r="AD243" s="11">
        <v>281237.18711499998</v>
      </c>
      <c r="AE243" s="11">
        <v>272856.46159600001</v>
      </c>
    </row>
    <row r="244" spans="1:31" ht="13.5" customHeight="1" x14ac:dyDescent="0.15">
      <c r="A244" s="1"/>
      <c r="B244" s="12" t="s">
        <v>268</v>
      </c>
      <c r="C244" s="13">
        <v>10397.50914708757</v>
      </c>
      <c r="D244" s="14">
        <v>10647.863157480511</v>
      </c>
      <c r="E244" s="14">
        <v>10034.209163638787</v>
      </c>
      <c r="F244" s="14">
        <v>9304.8976610716818</v>
      </c>
      <c r="G244" s="14">
        <v>10394.004145218178</v>
      </c>
      <c r="H244" s="14">
        <v>11891.504719349243</v>
      </c>
      <c r="I244" s="14">
        <v>12262.491131948949</v>
      </c>
      <c r="J244" s="14">
        <v>12321.183515366369</v>
      </c>
      <c r="K244" s="14">
        <v>10035.687900000001</v>
      </c>
      <c r="L244" s="14">
        <v>10558.466565000001</v>
      </c>
      <c r="M244" s="14">
        <v>12980.964549</v>
      </c>
      <c r="N244" s="14">
        <v>14429.579997999999</v>
      </c>
      <c r="O244" s="14">
        <v>16855.887982</v>
      </c>
      <c r="P244" s="14">
        <v>21306.645155999999</v>
      </c>
      <c r="Q244" s="14">
        <v>23805.166625999998</v>
      </c>
      <c r="R244" s="14">
        <v>29148.981126999999</v>
      </c>
      <c r="S244" s="14">
        <v>39498.978996999998</v>
      </c>
      <c r="T244" s="14">
        <v>49012.061904000002</v>
      </c>
      <c r="U244" s="14">
        <v>37296.893574000002</v>
      </c>
      <c r="V244" s="14">
        <v>37370.679455999998</v>
      </c>
      <c r="W244" s="14">
        <v>41160.796088000003</v>
      </c>
      <c r="X244" s="14">
        <v>44566.482411999998</v>
      </c>
      <c r="Y244" s="14">
        <v>48935.868767</v>
      </c>
      <c r="Z244" s="14">
        <v>46726.880336000002</v>
      </c>
      <c r="AA244" s="14">
        <v>36097.459585999997</v>
      </c>
      <c r="AB244" s="14">
        <v>32211.227569999999</v>
      </c>
      <c r="AC244" s="14">
        <v>33094.660510000002</v>
      </c>
      <c r="AD244" s="14">
        <v>32768.737323000001</v>
      </c>
      <c r="AE244" s="14">
        <v>30840.856018999999</v>
      </c>
    </row>
    <row r="245" spans="1:31" ht="13.5" customHeight="1" x14ac:dyDescent="0.15">
      <c r="A245" s="1"/>
      <c r="B245" s="17" t="s">
        <v>269</v>
      </c>
      <c r="C245" s="10">
        <v>18410.858003540161</v>
      </c>
      <c r="D245" s="11">
        <v>21890.333893011804</v>
      </c>
      <c r="E245" s="11">
        <v>23346.627008895528</v>
      </c>
      <c r="F245" s="11">
        <v>25869.42662757992</v>
      </c>
      <c r="G245" s="11">
        <v>33067.966642126754</v>
      </c>
      <c r="H245" s="11">
        <v>39446.418483670626</v>
      </c>
      <c r="I245" s="11">
        <v>38948.336388895194</v>
      </c>
      <c r="J245" s="11">
        <v>38141.629061322994</v>
      </c>
      <c r="K245" s="11">
        <v>33266.525256261004</v>
      </c>
      <c r="L245" s="11">
        <v>36854.533030999999</v>
      </c>
      <c r="M245" s="11">
        <v>38559.789449000004</v>
      </c>
      <c r="N245" s="11">
        <v>40473.338798999997</v>
      </c>
      <c r="O245" s="11">
        <v>48298.474786999999</v>
      </c>
      <c r="P245" s="11">
        <v>58797.806511000003</v>
      </c>
      <c r="Q245" s="11">
        <v>63445.014444</v>
      </c>
      <c r="R245" s="11">
        <v>75552.746471000006</v>
      </c>
      <c r="S245" s="11">
        <v>95563.278942999998</v>
      </c>
      <c r="T245" s="11">
        <v>109417.339244</v>
      </c>
      <c r="U245" s="11">
        <v>82412.360912000004</v>
      </c>
      <c r="V245" s="11">
        <v>95057.135236999995</v>
      </c>
      <c r="W245" s="11">
        <v>115243.41808600001</v>
      </c>
      <c r="X245" s="11">
        <v>107351.09660600001</v>
      </c>
      <c r="Y245" s="11">
        <v>112587.869353</v>
      </c>
      <c r="Z245" s="11">
        <v>112997.79498200001</v>
      </c>
      <c r="AA245" s="11">
        <v>96539.415680000006</v>
      </c>
      <c r="AB245" s="11">
        <v>97479.808673000007</v>
      </c>
      <c r="AC245" s="11">
        <v>110384.91628400001</v>
      </c>
      <c r="AD245" s="11">
        <v>117289.926351</v>
      </c>
      <c r="AE245" s="11">
        <v>109687.298687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2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270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271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272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273</v>
      </c>
      <c r="D7" s="4" t="s">
        <v>274</v>
      </c>
      <c r="E7" s="4" t="s">
        <v>275</v>
      </c>
      <c r="F7" s="4" t="s">
        <v>276</v>
      </c>
      <c r="G7" s="4" t="s">
        <v>277</v>
      </c>
      <c r="H7" s="4" t="s">
        <v>278</v>
      </c>
      <c r="I7" s="4" t="s">
        <v>279</v>
      </c>
      <c r="J7" s="4" t="s">
        <v>280</v>
      </c>
      <c r="K7" s="4" t="s">
        <v>281</v>
      </c>
      <c r="L7" s="4" t="s">
        <v>282</v>
      </c>
      <c r="M7" s="4" t="s">
        <v>283</v>
      </c>
      <c r="N7" s="4" t="s">
        <v>284</v>
      </c>
      <c r="O7" s="4" t="s">
        <v>285</v>
      </c>
      <c r="P7" s="4" t="s">
        <v>286</v>
      </c>
      <c r="Q7" s="4" t="s">
        <v>287</v>
      </c>
      <c r="R7" s="4" t="s">
        <v>288</v>
      </c>
      <c r="S7" s="4" t="s">
        <v>289</v>
      </c>
      <c r="T7" s="4" t="s">
        <v>290</v>
      </c>
      <c r="U7" s="4" t="s">
        <v>291</v>
      </c>
      <c r="V7" s="4" t="s">
        <v>292</v>
      </c>
      <c r="W7" s="4" t="s">
        <v>293</v>
      </c>
      <c r="X7" s="4" t="s">
        <v>294</v>
      </c>
      <c r="Y7" s="4" t="s">
        <v>295</v>
      </c>
      <c r="Z7" s="4" t="s">
        <v>296</v>
      </c>
      <c r="AA7" s="4" t="s">
        <v>297</v>
      </c>
      <c r="AB7" s="4" t="s">
        <v>298</v>
      </c>
      <c r="AC7" s="4" t="s">
        <v>299</v>
      </c>
      <c r="AD7" s="4" t="s">
        <v>300</v>
      </c>
      <c r="AE7" s="5" t="s">
        <v>301</v>
      </c>
    </row>
    <row r="8" spans="1:31" ht="13.5" customHeight="1" x14ac:dyDescent="0.15">
      <c r="A8" s="1"/>
      <c r="B8" s="6" t="s">
        <v>302</v>
      </c>
      <c r="C8" s="7">
        <v>859.37701633954362</v>
      </c>
      <c r="D8" s="8">
        <v>883.23364633919186</v>
      </c>
      <c r="E8" s="8">
        <v>751.61473238325289</v>
      </c>
      <c r="F8" s="8">
        <v>912.09080042277105</v>
      </c>
      <c r="G8" s="8">
        <v>1112.97814199753</v>
      </c>
      <c r="H8" s="8">
        <v>1178.27258064188</v>
      </c>
      <c r="I8" s="8">
        <v>1212.7135962633199</v>
      </c>
      <c r="J8" s="8">
        <v>1416.8273539506692</v>
      </c>
      <c r="K8" s="8">
        <v>1012.5299</v>
      </c>
      <c r="L8" s="8">
        <v>1261.639398</v>
      </c>
      <c r="M8" s="8">
        <v>1363.5821960000001</v>
      </c>
      <c r="N8" s="8">
        <v>1230.163603</v>
      </c>
      <c r="O8" s="8">
        <v>1230.670417</v>
      </c>
      <c r="P8" s="8">
        <v>1354.821688</v>
      </c>
      <c r="Q8" s="8">
        <v>1438.6647820000001</v>
      </c>
      <c r="R8" s="8">
        <v>1570.2460020000001</v>
      </c>
      <c r="S8" s="8">
        <v>1754.567468</v>
      </c>
      <c r="T8" s="8">
        <v>1741.772608</v>
      </c>
      <c r="U8" s="8">
        <v>944.02460299999996</v>
      </c>
      <c r="V8" s="8">
        <v>1115.650232</v>
      </c>
      <c r="W8" s="8">
        <v>1548.1591060000001</v>
      </c>
      <c r="X8" s="8">
        <v>986.27751999999998</v>
      </c>
      <c r="Y8" s="8">
        <v>784.91868099999999</v>
      </c>
      <c r="Z8" s="8">
        <v>680.12449100000003</v>
      </c>
      <c r="AA8" s="8">
        <v>559.18985399999997</v>
      </c>
      <c r="AB8" s="8">
        <v>538.566101</v>
      </c>
      <c r="AC8" s="8">
        <v>675.73828100000003</v>
      </c>
      <c r="AD8" s="8">
        <v>697.04229799999996</v>
      </c>
      <c r="AE8" s="8">
        <v>569.37644299999999</v>
      </c>
    </row>
    <row r="9" spans="1:31" ht="13.5" customHeight="1" x14ac:dyDescent="0.15">
      <c r="A9" s="1"/>
      <c r="B9" s="9" t="s">
        <v>303</v>
      </c>
      <c r="C9" s="10">
        <v>182675.28766405344</v>
      </c>
      <c r="D9" s="11">
        <v>186724.86062335924</v>
      </c>
      <c r="E9" s="11">
        <v>147594.26970842815</v>
      </c>
      <c r="F9" s="11">
        <v>167709.0521850712</v>
      </c>
      <c r="G9" s="11">
        <v>205716.82370814931</v>
      </c>
      <c r="H9" s="11">
        <v>206979.3664002631</v>
      </c>
      <c r="I9" s="11">
        <v>208257.09892207937</v>
      </c>
      <c r="J9" s="11">
        <v>215960.71269220527</v>
      </c>
      <c r="K9" s="11">
        <v>220203.78682143899</v>
      </c>
      <c r="L9" s="11">
        <v>237789.660604</v>
      </c>
      <c r="M9" s="11">
        <v>235902.218115</v>
      </c>
      <c r="N9" s="11">
        <v>246665.347541</v>
      </c>
      <c r="O9" s="11">
        <v>297602.06519200001</v>
      </c>
      <c r="P9" s="11">
        <v>354951.00374900002</v>
      </c>
      <c r="Q9" s="11">
        <v>383694.90845300001</v>
      </c>
      <c r="R9" s="11">
        <v>441748.474323</v>
      </c>
      <c r="S9" s="11">
        <v>511037.99289200001</v>
      </c>
      <c r="T9" s="11">
        <v>562181.60642199998</v>
      </c>
      <c r="U9" s="11">
        <v>414010.32554799999</v>
      </c>
      <c r="V9" s="11">
        <v>485951.44480900001</v>
      </c>
      <c r="W9" s="11">
        <v>556494.95380699995</v>
      </c>
      <c r="X9" s="11">
        <v>486734.62426000001</v>
      </c>
      <c r="Y9" s="11">
        <v>476046.444494</v>
      </c>
      <c r="Z9" s="11">
        <v>472183.11373400001</v>
      </c>
      <c r="AA9" s="11">
        <v>409422.46255900001</v>
      </c>
      <c r="AB9" s="11">
        <v>405342.39312399999</v>
      </c>
      <c r="AC9" s="11">
        <v>451410.53106800001</v>
      </c>
      <c r="AD9" s="11">
        <v>501490.83887500002</v>
      </c>
      <c r="AE9" s="11">
        <v>472970.48988000001</v>
      </c>
    </row>
    <row r="10" spans="1:31" ht="13.5" customHeight="1" x14ac:dyDescent="0.15">
      <c r="A10" s="1"/>
      <c r="B10" s="12" t="s">
        <v>304</v>
      </c>
      <c r="C10" s="13">
        <v>142945.43529618403</v>
      </c>
      <c r="D10" s="14">
        <v>148988.88783266017</v>
      </c>
      <c r="E10" s="14">
        <v>115256.8519345809</v>
      </c>
      <c r="F10" s="14">
        <v>130998.85733429222</v>
      </c>
      <c r="G10" s="14">
        <v>160718.204218928</v>
      </c>
      <c r="H10" s="14">
        <v>160272.61451377367</v>
      </c>
      <c r="I10" s="14">
        <v>160407.70943055046</v>
      </c>
      <c r="J10" s="14">
        <v>170424.47348924115</v>
      </c>
      <c r="K10" s="14">
        <v>172400.72469999999</v>
      </c>
      <c r="L10" s="14">
        <v>175225.11148699999</v>
      </c>
      <c r="M10" s="14">
        <v>174368.66525699999</v>
      </c>
      <c r="N10" s="14">
        <v>183421.280834</v>
      </c>
      <c r="O10" s="14">
        <v>219168.739772</v>
      </c>
      <c r="P10" s="14">
        <v>253416.138829</v>
      </c>
      <c r="Q10" s="14">
        <v>261463.56828800001</v>
      </c>
      <c r="R10" s="14">
        <v>288507.56368299999</v>
      </c>
      <c r="S10" s="14">
        <v>330277.08306199999</v>
      </c>
      <c r="T10" s="14">
        <v>346401.538833</v>
      </c>
      <c r="U10" s="14">
        <v>266011.27568999998</v>
      </c>
      <c r="V10" s="14">
        <v>294556.52750800003</v>
      </c>
      <c r="W10" s="14">
        <v>331566.50822299998</v>
      </c>
      <c r="X10" s="14">
        <v>284488.16492399998</v>
      </c>
      <c r="Y10" s="14">
        <v>285413.38703799999</v>
      </c>
      <c r="Z10" s="14">
        <v>291335.048434</v>
      </c>
      <c r="AA10" s="14">
        <v>258120.745769</v>
      </c>
      <c r="AB10" s="14">
        <v>263933.48265199998</v>
      </c>
      <c r="AC10" s="14">
        <v>290969.08713699999</v>
      </c>
      <c r="AD10" s="14">
        <v>316518.14490700001</v>
      </c>
      <c r="AE10" s="14">
        <v>301241.995414</v>
      </c>
    </row>
    <row r="11" spans="1:31" ht="13.5" customHeight="1" x14ac:dyDescent="0.15">
      <c r="A11" s="1"/>
      <c r="B11" s="15" t="s">
        <v>305</v>
      </c>
      <c r="C11" s="10">
        <v>98760.340637715228</v>
      </c>
      <c r="D11" s="11">
        <v>104084.7166538329</v>
      </c>
      <c r="E11" s="11">
        <v>77837.205757767559</v>
      </c>
      <c r="F11" s="11">
        <v>90040.795951738706</v>
      </c>
      <c r="G11" s="11">
        <v>111484.98455627757</v>
      </c>
      <c r="H11" s="11">
        <v>110347.58076455104</v>
      </c>
      <c r="I11" s="11">
        <v>110389.06308446036</v>
      </c>
      <c r="J11" s="11">
        <v>116979.55884131479</v>
      </c>
      <c r="K11" s="11">
        <v>119840.06939999999</v>
      </c>
      <c r="L11" s="11">
        <v>120217.108717</v>
      </c>
      <c r="M11" s="11">
        <v>121187.733228</v>
      </c>
      <c r="N11" s="11">
        <v>128425.061229</v>
      </c>
      <c r="O11" s="11">
        <v>156969.998322</v>
      </c>
      <c r="P11" s="11">
        <v>183775.41127700001</v>
      </c>
      <c r="Q11" s="11">
        <v>189154.64729299999</v>
      </c>
      <c r="R11" s="11">
        <v>210631.72101099999</v>
      </c>
      <c r="S11" s="11">
        <v>243509.936434</v>
      </c>
      <c r="T11" s="11">
        <v>252649.518988</v>
      </c>
      <c r="U11" s="11">
        <v>194560.83999800001</v>
      </c>
      <c r="V11" s="11">
        <v>219692.91803900001</v>
      </c>
      <c r="W11" s="11">
        <v>245029.902607</v>
      </c>
      <c r="X11" s="11">
        <v>211371.53236899999</v>
      </c>
      <c r="Y11" s="11">
        <v>214719.53023</v>
      </c>
      <c r="Z11" s="11">
        <v>217167.89702199999</v>
      </c>
      <c r="AA11" s="11">
        <v>192005.73149500001</v>
      </c>
      <c r="AB11" s="11">
        <v>196347.063761</v>
      </c>
      <c r="AC11" s="11">
        <v>217952.64473299999</v>
      </c>
      <c r="AD11" s="11">
        <v>237162.665457</v>
      </c>
      <c r="AE11" s="11">
        <v>225801.98931100001</v>
      </c>
    </row>
    <row r="12" spans="1:31" ht="13.5" customHeight="1" x14ac:dyDescent="0.15">
      <c r="A12" s="1"/>
      <c r="B12" s="16" t="s">
        <v>306</v>
      </c>
      <c r="C12" s="13">
        <v>3991.4847805787199</v>
      </c>
      <c r="D12" s="14">
        <v>4116.7886059785196</v>
      </c>
      <c r="E12" s="14">
        <v>3273.2142705728997</v>
      </c>
      <c r="F12" s="14">
        <v>3761.356025568412</v>
      </c>
      <c r="G12" s="14">
        <v>4868.2243095313397</v>
      </c>
      <c r="H12" s="14">
        <v>4745.8970491948239</v>
      </c>
      <c r="I12" s="14">
        <v>4769.04407949714</v>
      </c>
      <c r="J12" s="14">
        <v>5186.0210610655595</v>
      </c>
      <c r="K12" s="14">
        <v>5476.3380999999999</v>
      </c>
      <c r="L12" s="14">
        <v>5568.1945599999999</v>
      </c>
      <c r="M12" s="14">
        <v>5789.9886850000003</v>
      </c>
      <c r="N12" s="14">
        <v>6849.9084730000004</v>
      </c>
      <c r="O12" s="14">
        <v>8587.4210889999995</v>
      </c>
      <c r="P12" s="14">
        <v>9703.1892160000007</v>
      </c>
      <c r="Q12" s="14">
        <v>9680.0175490000001</v>
      </c>
      <c r="R12" s="14">
        <v>11594.015625</v>
      </c>
      <c r="S12" s="14">
        <v>12865.023832000001</v>
      </c>
      <c r="T12" s="14">
        <v>13260.427866</v>
      </c>
      <c r="U12" s="14">
        <v>10026.551426</v>
      </c>
      <c r="V12" s="14">
        <v>11200.509425</v>
      </c>
      <c r="W12" s="14">
        <v>13136.722034</v>
      </c>
      <c r="X12" s="14">
        <v>11559.989895999999</v>
      </c>
      <c r="Y12" s="14">
        <v>11753.075042</v>
      </c>
      <c r="Z12" s="14">
        <v>10952.079248</v>
      </c>
      <c r="AA12" s="14">
        <v>9408.8679869999996</v>
      </c>
      <c r="AB12" s="14">
        <v>9328.2872220000008</v>
      </c>
      <c r="AC12" s="14">
        <v>10563.728482</v>
      </c>
      <c r="AD12" s="14">
        <v>11376.14012</v>
      </c>
      <c r="AE12" s="14">
        <v>11398.022455</v>
      </c>
    </row>
    <row r="13" spans="1:31" ht="13.5" customHeight="1" x14ac:dyDescent="0.15">
      <c r="A13" s="1"/>
      <c r="B13" s="16" t="s">
        <v>307</v>
      </c>
      <c r="C13" s="10"/>
      <c r="D13" s="11"/>
      <c r="E13" s="11"/>
      <c r="F13" s="11"/>
      <c r="G13" s="11"/>
      <c r="H13" s="11"/>
      <c r="I13" s="11"/>
      <c r="J13" s="11"/>
      <c r="K13" s="11">
        <v>9320.7016999999996</v>
      </c>
      <c r="L13" s="11">
        <v>9634.6378189999996</v>
      </c>
      <c r="M13" s="11">
        <v>10336.190929</v>
      </c>
      <c r="N13" s="11">
        <v>10810.211374</v>
      </c>
      <c r="O13" s="11">
        <v>12801.711955000001</v>
      </c>
      <c r="P13" s="11">
        <v>15834.486666999999</v>
      </c>
      <c r="Q13" s="11">
        <v>17186.847754999999</v>
      </c>
      <c r="R13" s="11">
        <v>18691.292427</v>
      </c>
      <c r="S13" s="11">
        <v>21882.52822</v>
      </c>
      <c r="T13" s="11">
        <v>20951.574382999999</v>
      </c>
      <c r="U13" s="11">
        <v>16688.884524000001</v>
      </c>
      <c r="V13" s="11">
        <v>17712.606228000001</v>
      </c>
      <c r="W13" s="11">
        <v>20295.545492000001</v>
      </c>
      <c r="X13" s="11">
        <v>18723.146096</v>
      </c>
      <c r="Y13" s="11">
        <v>19946.457348</v>
      </c>
      <c r="Z13" s="11">
        <v>20041.581178</v>
      </c>
      <c r="AA13" s="11">
        <v>18992.959837999999</v>
      </c>
      <c r="AB13" s="11">
        <v>19649.505958999998</v>
      </c>
      <c r="AC13" s="11">
        <v>20008.133612000001</v>
      </c>
      <c r="AD13" s="11">
        <v>22789.160873000001</v>
      </c>
      <c r="AE13" s="11">
        <v>22148.913088000001</v>
      </c>
    </row>
    <row r="14" spans="1:31" ht="13.5" customHeight="1" x14ac:dyDescent="0.15">
      <c r="A14" s="1"/>
      <c r="B14" s="16" t="s">
        <v>308</v>
      </c>
      <c r="C14" s="13">
        <v>8933.8894360651429</v>
      </c>
      <c r="D14" s="14">
        <v>9110.1613849415171</v>
      </c>
      <c r="E14" s="14">
        <v>6864.6715533737679</v>
      </c>
      <c r="F14" s="14">
        <v>7955.0027848483178</v>
      </c>
      <c r="G14" s="14">
        <v>9903.2436766806386</v>
      </c>
      <c r="H14" s="14">
        <v>9895.5795344486814</v>
      </c>
      <c r="I14" s="14">
        <v>9724.1552542447589</v>
      </c>
      <c r="J14" s="14">
        <v>10407.760822270599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309</v>
      </c>
      <c r="C15" s="10"/>
      <c r="D15" s="11"/>
      <c r="E15" s="11">
        <v>724.7852544567869</v>
      </c>
      <c r="F15" s="11">
        <v>823.65730341080575</v>
      </c>
      <c r="G15" s="11">
        <v>971.465889747809</v>
      </c>
      <c r="H15" s="11">
        <v>827.46948208014851</v>
      </c>
      <c r="I15" s="11">
        <v>734.64748914555901</v>
      </c>
      <c r="J15" s="11">
        <v>687.29064828292462</v>
      </c>
      <c r="K15" s="11">
        <v>715.40459999999996</v>
      </c>
      <c r="L15" s="11">
        <v>751.19305199999997</v>
      </c>
      <c r="M15" s="11">
        <v>853.91814899999997</v>
      </c>
      <c r="N15" s="11">
        <v>923.76198399999998</v>
      </c>
      <c r="O15" s="11">
        <v>1247.5737360000001</v>
      </c>
      <c r="P15" s="11">
        <v>1669.3991900000001</v>
      </c>
      <c r="Q15" s="11">
        <v>1634.2855970000001</v>
      </c>
      <c r="R15" s="11">
        <v>1972.2390820000001</v>
      </c>
      <c r="S15" s="11">
        <v>1919.7309009999999</v>
      </c>
      <c r="T15" s="11">
        <v>2028.415714</v>
      </c>
      <c r="U15" s="11">
        <v>1904.4659819999999</v>
      </c>
      <c r="V15" s="11">
        <v>1997.9957119999999</v>
      </c>
      <c r="W15" s="11">
        <v>2114.791647</v>
      </c>
      <c r="X15" s="11">
        <v>1597.4996410000001</v>
      </c>
      <c r="Y15" s="11">
        <v>1714.1947419999999</v>
      </c>
      <c r="Z15" s="11">
        <v>1864.1414930000001</v>
      </c>
      <c r="AA15" s="11">
        <v>1562.434587</v>
      </c>
      <c r="AB15" s="11">
        <v>1687.7435559999999</v>
      </c>
      <c r="AC15" s="11">
        <v>1833.47425</v>
      </c>
      <c r="AD15" s="11">
        <v>2141.3614870000001</v>
      </c>
      <c r="AE15" s="11">
        <v>2109.3021050000002</v>
      </c>
    </row>
    <row r="16" spans="1:31" ht="13.5" customHeight="1" x14ac:dyDescent="0.15">
      <c r="A16" s="1"/>
      <c r="B16" s="16" t="s">
        <v>310</v>
      </c>
      <c r="C16" s="13">
        <v>53.796938404696476</v>
      </c>
      <c r="D16" s="14">
        <v>15.1520838978785</v>
      </c>
      <c r="E16" s="14">
        <v>10.827651386723499</v>
      </c>
      <c r="F16" s="14">
        <v>15.050489430681701</v>
      </c>
      <c r="G16" s="14">
        <v>15.265205863598499</v>
      </c>
      <c r="H16" s="14">
        <v>13.937603629203501</v>
      </c>
      <c r="I16" s="14">
        <v>20.467971159147503</v>
      </c>
      <c r="J16" s="14">
        <v>9.8542429853060067</v>
      </c>
      <c r="K16" s="14">
        <v>28.1235</v>
      </c>
      <c r="L16" s="14">
        <v>23.382090999999999</v>
      </c>
      <c r="M16" s="14">
        <v>14.982537000000001</v>
      </c>
      <c r="N16" s="14">
        <v>19.326215999999999</v>
      </c>
      <c r="O16" s="14">
        <v>21.231024999999999</v>
      </c>
      <c r="P16" s="14">
        <v>29.81109</v>
      </c>
      <c r="Q16" s="14">
        <v>69.858807999999996</v>
      </c>
      <c r="R16" s="14">
        <v>64.771541999999997</v>
      </c>
      <c r="S16" s="14">
        <v>93.312916999999999</v>
      </c>
      <c r="T16" s="14">
        <v>188.134379</v>
      </c>
      <c r="U16" s="14">
        <v>60.264946999999999</v>
      </c>
      <c r="V16" s="14">
        <v>221.60557299999999</v>
      </c>
      <c r="W16" s="14">
        <v>126.299351</v>
      </c>
      <c r="X16" s="14">
        <v>146.38800900000001</v>
      </c>
      <c r="Y16" s="14">
        <v>74.727532999999994</v>
      </c>
      <c r="Z16" s="14">
        <v>84.685541000000001</v>
      </c>
      <c r="AA16" s="14">
        <v>87.616201000000004</v>
      </c>
      <c r="AB16" s="14">
        <v>73.024208999999999</v>
      </c>
      <c r="AC16" s="14">
        <v>92.821808000000004</v>
      </c>
      <c r="AD16" s="14">
        <v>121.98034199999999</v>
      </c>
      <c r="AE16" s="14">
        <v>183.92208099999999</v>
      </c>
    </row>
    <row r="17" spans="1:31" ht="13.5" customHeight="1" x14ac:dyDescent="0.15">
      <c r="A17" s="1"/>
      <c r="B17" s="16" t="s">
        <v>311</v>
      </c>
      <c r="C17" s="10"/>
      <c r="D17" s="11"/>
      <c r="E17" s="11">
        <v>7.2071210870316387</v>
      </c>
      <c r="F17" s="11">
        <v>16.259541675833802</v>
      </c>
      <c r="G17" s="11">
        <v>19.041296962568701</v>
      </c>
      <c r="H17" s="11">
        <v>24.362286920141997</v>
      </c>
      <c r="I17" s="11">
        <v>22.300956630951198</v>
      </c>
      <c r="J17" s="11">
        <v>25.889743296717302</v>
      </c>
      <c r="K17" s="11">
        <v>37.096299999999999</v>
      </c>
      <c r="L17" s="11">
        <v>39.668885000000003</v>
      </c>
      <c r="M17" s="11">
        <v>47.777178999999997</v>
      </c>
      <c r="N17" s="11">
        <v>48.248558000000003</v>
      </c>
      <c r="O17" s="11">
        <v>62.864140999999996</v>
      </c>
      <c r="P17" s="11">
        <v>57.199748</v>
      </c>
      <c r="Q17" s="11">
        <v>57.443154999999997</v>
      </c>
      <c r="R17" s="11">
        <v>83.920609999999996</v>
      </c>
      <c r="S17" s="11">
        <v>104.326883</v>
      </c>
      <c r="T17" s="11">
        <v>150.535719</v>
      </c>
      <c r="U17" s="11">
        <v>108.48634800000001</v>
      </c>
      <c r="V17" s="11">
        <v>113.90769299999999</v>
      </c>
      <c r="W17" s="11">
        <v>225.251665</v>
      </c>
      <c r="X17" s="11">
        <v>130.19863599999999</v>
      </c>
      <c r="Y17" s="11">
        <v>112.624145</v>
      </c>
      <c r="Z17" s="11">
        <v>139.387721</v>
      </c>
      <c r="AA17" s="11">
        <v>150.35707199999999</v>
      </c>
      <c r="AB17" s="11">
        <v>130.359002</v>
      </c>
      <c r="AC17" s="11">
        <v>152.579621</v>
      </c>
      <c r="AD17" s="11">
        <v>167.18392800000001</v>
      </c>
      <c r="AE17" s="11">
        <v>152.82139599999999</v>
      </c>
    </row>
    <row r="18" spans="1:31" ht="13.5" customHeight="1" x14ac:dyDescent="0.15">
      <c r="A18" s="1"/>
      <c r="B18" s="16" t="s">
        <v>312</v>
      </c>
      <c r="C18" s="13">
        <v>981.63510888306541</v>
      </c>
      <c r="D18" s="14">
        <v>1205.28924673242</v>
      </c>
      <c r="E18" s="14">
        <v>889.28978319639111</v>
      </c>
      <c r="F18" s="14">
        <v>964.52286574335483</v>
      </c>
      <c r="G18" s="14">
        <v>1218.12487507481</v>
      </c>
      <c r="H18" s="14">
        <v>1107.23084744875</v>
      </c>
      <c r="I18" s="14">
        <v>1234.6951996205789</v>
      </c>
      <c r="J18" s="14">
        <v>1585.47564854344</v>
      </c>
      <c r="K18" s="14">
        <v>1733.6818000000001</v>
      </c>
      <c r="L18" s="14">
        <v>2081.7684100000001</v>
      </c>
      <c r="M18" s="14">
        <v>1587.832521</v>
      </c>
      <c r="N18" s="14">
        <v>1577.87219</v>
      </c>
      <c r="O18" s="14">
        <v>2057.6299560000002</v>
      </c>
      <c r="P18" s="14">
        <v>1933.2104469999999</v>
      </c>
      <c r="Q18" s="14">
        <v>2244.9089250000002</v>
      </c>
      <c r="R18" s="14">
        <v>2810.8920330000001</v>
      </c>
      <c r="S18" s="14">
        <v>2768.5655419999998</v>
      </c>
      <c r="T18" s="14">
        <v>3391.9906080000001</v>
      </c>
      <c r="U18" s="14">
        <v>2010.5050590000001</v>
      </c>
      <c r="V18" s="14">
        <v>1924.047403</v>
      </c>
      <c r="W18" s="14">
        <v>1948.7109049999999</v>
      </c>
      <c r="X18" s="14">
        <v>1963.7988150000001</v>
      </c>
      <c r="Y18" s="14">
        <v>1760.202108</v>
      </c>
      <c r="Z18" s="14">
        <v>1854.6419920000001</v>
      </c>
      <c r="AA18" s="14">
        <v>1479.0459499999999</v>
      </c>
      <c r="AB18" s="14">
        <v>1481.2132160000001</v>
      </c>
      <c r="AC18" s="14">
        <v>1696.2151040000001</v>
      </c>
      <c r="AD18" s="14">
        <v>1889.9803159999999</v>
      </c>
      <c r="AE18" s="14">
        <v>2771.9343050000002</v>
      </c>
    </row>
    <row r="19" spans="1:31" ht="13.5" customHeight="1" x14ac:dyDescent="0.15">
      <c r="A19" s="1"/>
      <c r="B19" s="16" t="s">
        <v>313</v>
      </c>
      <c r="C19" s="10">
        <v>25902.387389230214</v>
      </c>
      <c r="D19" s="11">
        <v>27199.3284199298</v>
      </c>
      <c r="E19" s="11">
        <v>20099.963580027685</v>
      </c>
      <c r="F19" s="11">
        <v>22733.197099646197</v>
      </c>
      <c r="G19" s="11">
        <v>28669.6435400595</v>
      </c>
      <c r="H19" s="11">
        <v>27985.432846329601</v>
      </c>
      <c r="I19" s="11">
        <v>27469.153134786498</v>
      </c>
      <c r="J19" s="11">
        <v>28441.679617205398</v>
      </c>
      <c r="K19" s="11">
        <v>28181.5933</v>
      </c>
      <c r="L19" s="11">
        <v>27370.644536</v>
      </c>
      <c r="M19" s="11">
        <v>26529.870378</v>
      </c>
      <c r="N19" s="11">
        <v>28302.993668999999</v>
      </c>
      <c r="O19" s="11">
        <v>33981.911304000001</v>
      </c>
      <c r="P19" s="11">
        <v>38922.946244999999</v>
      </c>
      <c r="Q19" s="11">
        <v>38413.325336000002</v>
      </c>
      <c r="R19" s="11">
        <v>41092.646875999999</v>
      </c>
      <c r="S19" s="11">
        <v>46670.548869999999</v>
      </c>
      <c r="T19" s="11">
        <v>48518.197099999998</v>
      </c>
      <c r="U19" s="11">
        <v>36771.571760999999</v>
      </c>
      <c r="V19" s="11">
        <v>42662.237760000004</v>
      </c>
      <c r="W19" s="11">
        <v>46748.521950000002</v>
      </c>
      <c r="X19" s="11">
        <v>40650.463517999997</v>
      </c>
      <c r="Y19" s="11">
        <v>40523.077710999998</v>
      </c>
      <c r="Z19" s="11">
        <v>40923.936866999997</v>
      </c>
      <c r="AA19" s="11">
        <v>35674.062940999996</v>
      </c>
      <c r="AB19" s="11">
        <v>36253.912670999998</v>
      </c>
      <c r="AC19" s="11">
        <v>39606.190293</v>
      </c>
      <c r="AD19" s="11">
        <v>43293.024164000002</v>
      </c>
      <c r="AE19" s="11">
        <v>39000.361192999997</v>
      </c>
    </row>
    <row r="20" spans="1:31" ht="13.5" customHeight="1" x14ac:dyDescent="0.15">
      <c r="A20" s="1"/>
      <c r="B20" s="16" t="s">
        <v>314</v>
      </c>
      <c r="C20" s="13">
        <v>38180.027111407071</v>
      </c>
      <c r="D20" s="14">
        <v>40655.353843365301</v>
      </c>
      <c r="E20" s="14">
        <v>28527.123078817698</v>
      </c>
      <c r="F20" s="14">
        <v>32268.608093582403</v>
      </c>
      <c r="G20" s="14">
        <v>39616.875419264099</v>
      </c>
      <c r="H20" s="14">
        <v>38233.21226891371</v>
      </c>
      <c r="I20" s="14">
        <v>37408.7021339149</v>
      </c>
      <c r="J20" s="14">
        <v>40652.78482424801</v>
      </c>
      <c r="K20" s="14">
        <v>42207.563699999999</v>
      </c>
      <c r="L20" s="14">
        <v>41874.077187000003</v>
      </c>
      <c r="M20" s="14">
        <v>42146.311879000001</v>
      </c>
      <c r="N20" s="14">
        <v>44313.205996999997</v>
      </c>
      <c r="O20" s="14">
        <v>53934.347692000003</v>
      </c>
      <c r="P20" s="14">
        <v>63822.707208</v>
      </c>
      <c r="Q20" s="14">
        <v>66705.957750000001</v>
      </c>
      <c r="R20" s="14">
        <v>74199.397614999994</v>
      </c>
      <c r="S20" s="14">
        <v>87368.417954000004</v>
      </c>
      <c r="T20" s="14">
        <v>90207.993487999993</v>
      </c>
      <c r="U20" s="14">
        <v>69326.307685000007</v>
      </c>
      <c r="V20" s="14">
        <v>78212.934166999999</v>
      </c>
      <c r="W20" s="14">
        <v>86845.506135999996</v>
      </c>
      <c r="X20" s="14">
        <v>70932.927635</v>
      </c>
      <c r="Y20" s="14">
        <v>70767.693123999998</v>
      </c>
      <c r="Z20" s="14">
        <v>72277.668797000006</v>
      </c>
      <c r="AA20" s="14">
        <v>63865.337693000001</v>
      </c>
      <c r="AB20" s="14">
        <v>66359.717839999998</v>
      </c>
      <c r="AC20" s="14">
        <v>74312.587339999998</v>
      </c>
      <c r="AD20" s="14">
        <v>82933.083656000003</v>
      </c>
      <c r="AE20" s="14">
        <v>76783.748903</v>
      </c>
    </row>
    <row r="21" spans="1:31" ht="13.5" customHeight="1" x14ac:dyDescent="0.15">
      <c r="A21" s="1"/>
      <c r="B21" s="16" t="s">
        <v>315</v>
      </c>
      <c r="C21" s="10">
        <v>1518.9552052023</v>
      </c>
      <c r="D21" s="11">
        <v>1637.9198313007901</v>
      </c>
      <c r="E21" s="11">
        <v>1120.15509372169</v>
      </c>
      <c r="F21" s="11">
        <v>1320.0800146901711</v>
      </c>
      <c r="G21" s="11">
        <v>1510.1644824499399</v>
      </c>
      <c r="H21" s="11">
        <v>1522.55503941339</v>
      </c>
      <c r="I21" s="11">
        <v>1345.3471856285801</v>
      </c>
      <c r="J21" s="11">
        <v>1208.7526579468999</v>
      </c>
      <c r="K21" s="11">
        <v>1539.2973</v>
      </c>
      <c r="L21" s="11">
        <v>1228.4423469999999</v>
      </c>
      <c r="M21" s="11">
        <v>1220.4732120000001</v>
      </c>
      <c r="N21" s="11">
        <v>1205.7938099999999</v>
      </c>
      <c r="O21" s="11">
        <v>1657.5518030000001</v>
      </c>
      <c r="P21" s="11">
        <v>1867.6570810000001</v>
      </c>
      <c r="Q21" s="11">
        <v>1926.2230830000001</v>
      </c>
      <c r="R21" s="11">
        <v>2496.6475230000001</v>
      </c>
      <c r="S21" s="11">
        <v>2788.9128740000001</v>
      </c>
      <c r="T21" s="11">
        <v>2740.9324000000001</v>
      </c>
      <c r="U21" s="11">
        <v>2072.1053080000002</v>
      </c>
      <c r="V21" s="11">
        <v>2494.0533610000002</v>
      </c>
      <c r="W21" s="11">
        <v>2938.6599339999998</v>
      </c>
      <c r="X21" s="11">
        <v>2686.281422</v>
      </c>
      <c r="Y21" s="11">
        <v>3023.3658300000002</v>
      </c>
      <c r="Z21" s="11">
        <v>3081.310422</v>
      </c>
      <c r="AA21" s="11">
        <v>2821.966234</v>
      </c>
      <c r="AB21" s="11">
        <v>2868.953035</v>
      </c>
      <c r="AC21" s="11">
        <v>3032.8559220000002</v>
      </c>
      <c r="AD21" s="11">
        <v>3394.17049</v>
      </c>
      <c r="AE21" s="11">
        <v>3410.0235269999998</v>
      </c>
    </row>
    <row r="22" spans="1:31" ht="13.5" customHeight="1" x14ac:dyDescent="0.15">
      <c r="A22" s="1"/>
      <c r="B22" s="16" t="s">
        <v>316</v>
      </c>
      <c r="C22" s="13">
        <v>1194.47892640451</v>
      </c>
      <c r="D22" s="14">
        <v>1348.01899729907</v>
      </c>
      <c r="E22" s="14">
        <v>1159.7604281670892</v>
      </c>
      <c r="F22" s="14">
        <v>1563.3594532100201</v>
      </c>
      <c r="G22" s="14">
        <v>1914.8115341892601</v>
      </c>
      <c r="H22" s="14">
        <v>2081.4569629098501</v>
      </c>
      <c r="I22" s="14">
        <v>2084.07752013766</v>
      </c>
      <c r="J22" s="14">
        <v>2392.285583047922</v>
      </c>
      <c r="K22" s="14">
        <v>3111.6518999999998</v>
      </c>
      <c r="L22" s="14">
        <v>3239.8326120000002</v>
      </c>
      <c r="M22" s="14">
        <v>3214.7503430000002</v>
      </c>
      <c r="N22" s="14">
        <v>3440.3305639999999</v>
      </c>
      <c r="O22" s="14">
        <v>4625.6213230000003</v>
      </c>
      <c r="P22" s="14">
        <v>5205.3471319999999</v>
      </c>
      <c r="Q22" s="14">
        <v>5077.1653509999996</v>
      </c>
      <c r="R22" s="14">
        <v>4718.0255539999998</v>
      </c>
      <c r="S22" s="14">
        <v>4762.9010980000003</v>
      </c>
      <c r="T22" s="14">
        <v>4477.3654880000004</v>
      </c>
      <c r="U22" s="14">
        <v>4370.3781449999997</v>
      </c>
      <c r="V22" s="14">
        <v>4150.5885980000003</v>
      </c>
      <c r="W22" s="14">
        <v>4337.3354600000002</v>
      </c>
      <c r="X22" s="14">
        <v>3676.9677499999998</v>
      </c>
      <c r="Y22" s="14">
        <v>4287.0795550000003</v>
      </c>
      <c r="Z22" s="14">
        <v>3721.3657950000002</v>
      </c>
      <c r="AA22" s="14">
        <v>4561.4544310000001</v>
      </c>
      <c r="AB22" s="14">
        <v>3811.5832209999999</v>
      </c>
      <c r="AC22" s="14">
        <v>4231.6868320000003</v>
      </c>
      <c r="AD22" s="14">
        <v>4743.3793420000002</v>
      </c>
      <c r="AE22" s="14">
        <v>4992.993117</v>
      </c>
    </row>
    <row r="23" spans="1:31" ht="13.5" customHeight="1" x14ac:dyDescent="0.15">
      <c r="A23" s="1"/>
      <c r="B23" s="16" t="s">
        <v>317</v>
      </c>
      <c r="C23" s="10"/>
      <c r="D23" s="11">
        <v>14.836603506367801</v>
      </c>
      <c r="E23" s="11">
        <v>31.0823581471344</v>
      </c>
      <c r="F23" s="11">
        <v>24.0679860058655</v>
      </c>
      <c r="G23" s="11">
        <v>26.5548035404092</v>
      </c>
      <c r="H23" s="11">
        <v>18.635565818610399</v>
      </c>
      <c r="I23" s="11">
        <v>20.778535914933499</v>
      </c>
      <c r="J23" s="11">
        <v>43.107775123982499</v>
      </c>
      <c r="K23" s="11">
        <v>43.023600000000002</v>
      </c>
      <c r="L23" s="11">
        <v>48.973125000000003</v>
      </c>
      <c r="M23" s="11">
        <v>44.843018000000001</v>
      </c>
      <c r="N23" s="11">
        <v>58.710163999999999</v>
      </c>
      <c r="O23" s="11">
        <v>71.209352999999993</v>
      </c>
      <c r="P23" s="11">
        <v>70.344740999999999</v>
      </c>
      <c r="Q23" s="11">
        <v>62.658543000000002</v>
      </c>
      <c r="R23" s="11">
        <v>81.680880999999999</v>
      </c>
      <c r="S23" s="11">
        <v>103.829187</v>
      </c>
      <c r="T23" s="11">
        <v>117.795317</v>
      </c>
      <c r="U23" s="11">
        <v>89.439918000000006</v>
      </c>
      <c r="V23" s="11">
        <v>128.05610300000001</v>
      </c>
      <c r="W23" s="11">
        <v>144.22376</v>
      </c>
      <c r="X23" s="11">
        <v>137.51170099999999</v>
      </c>
      <c r="Y23" s="11">
        <v>137.205319</v>
      </c>
      <c r="Z23" s="11">
        <v>147.20050699999999</v>
      </c>
      <c r="AA23" s="11">
        <v>117.460731</v>
      </c>
      <c r="AB23" s="11">
        <v>135.414545</v>
      </c>
      <c r="AC23" s="11">
        <v>156.88607300000001</v>
      </c>
      <c r="AD23" s="11">
        <v>179.14419000000001</v>
      </c>
      <c r="AE23" s="11">
        <v>258.36851899999999</v>
      </c>
    </row>
    <row r="24" spans="1:31" ht="13.5" customHeight="1" x14ac:dyDescent="0.15">
      <c r="A24" s="1"/>
      <c r="B24" s="16" t="s">
        <v>318</v>
      </c>
      <c r="C24" s="13"/>
      <c r="D24" s="14">
        <v>14.224446315611999</v>
      </c>
      <c r="E24" s="14">
        <v>22.980351378101485</v>
      </c>
      <c r="F24" s="14">
        <v>39.1608323490617</v>
      </c>
      <c r="G24" s="14">
        <v>76.202021774179698</v>
      </c>
      <c r="H24" s="14">
        <v>77.045406087084885</v>
      </c>
      <c r="I24" s="14">
        <v>78.761740222570921</v>
      </c>
      <c r="J24" s="14">
        <v>93.714113293229559</v>
      </c>
      <c r="K24" s="14">
        <v>83.745199999999997</v>
      </c>
      <c r="L24" s="14">
        <v>94.464830000000006</v>
      </c>
      <c r="M24" s="14">
        <v>101.71186400000001</v>
      </c>
      <c r="N24" s="14">
        <v>110.63159899999999</v>
      </c>
      <c r="O24" s="14">
        <v>158.50562600000001</v>
      </c>
      <c r="P24" s="14">
        <v>191.08521999999999</v>
      </c>
      <c r="Q24" s="14">
        <v>198.160008</v>
      </c>
      <c r="R24" s="14">
        <v>268.01378499999998</v>
      </c>
      <c r="S24" s="14">
        <v>373.36841800000002</v>
      </c>
      <c r="T24" s="14">
        <v>377.68433900000002</v>
      </c>
      <c r="U24" s="14">
        <v>307.961119</v>
      </c>
      <c r="V24" s="14">
        <v>371.39072900000002</v>
      </c>
      <c r="W24" s="14">
        <v>481.10222900000002</v>
      </c>
      <c r="X24" s="14">
        <v>470.139884</v>
      </c>
      <c r="Y24" s="14">
        <v>520.32416000000001</v>
      </c>
      <c r="Z24" s="14">
        <v>557.81381599999997</v>
      </c>
      <c r="AA24" s="14">
        <v>509.00306999999998</v>
      </c>
      <c r="AB24" s="14">
        <v>545.99908200000004</v>
      </c>
      <c r="AC24" s="14">
        <v>620.34710500000006</v>
      </c>
      <c r="AD24" s="14">
        <v>662.73694399999999</v>
      </c>
      <c r="AE24" s="14">
        <v>813.19855700000005</v>
      </c>
    </row>
    <row r="25" spans="1:31" ht="13.5" customHeight="1" x14ac:dyDescent="0.15">
      <c r="A25" s="1"/>
      <c r="B25" s="16" t="s">
        <v>319</v>
      </c>
      <c r="C25" s="10"/>
      <c r="D25" s="11"/>
      <c r="E25" s="11"/>
      <c r="F25" s="11"/>
      <c r="G25" s="11"/>
      <c r="H25" s="11"/>
      <c r="I25" s="11"/>
      <c r="J25" s="11"/>
      <c r="K25" s="11">
        <v>633.9049</v>
      </c>
      <c r="L25" s="11">
        <v>706.00010899999995</v>
      </c>
      <c r="M25" s="11">
        <v>795.05734800000005</v>
      </c>
      <c r="N25" s="11">
        <v>784.42489799999998</v>
      </c>
      <c r="O25" s="11">
        <v>1241.3873639999999</v>
      </c>
      <c r="P25" s="11">
        <v>1421.842954</v>
      </c>
      <c r="Q25" s="11">
        <v>1589.6285929999999</v>
      </c>
      <c r="R25" s="11">
        <v>1566.6793050000001</v>
      </c>
      <c r="S25" s="11">
        <v>2310.984856</v>
      </c>
      <c r="T25" s="11">
        <v>2244.850297</v>
      </c>
      <c r="U25" s="11">
        <v>1434.388234</v>
      </c>
      <c r="V25" s="11">
        <v>1400.876587</v>
      </c>
      <c r="W25" s="11">
        <v>1175.3794250000001</v>
      </c>
      <c r="X25" s="11">
        <v>1305.8449800000001</v>
      </c>
      <c r="Y25" s="11">
        <v>1453.2982480000001</v>
      </c>
      <c r="Z25" s="11">
        <v>1241.3826590000001</v>
      </c>
      <c r="AA25" s="11">
        <v>1029.573101</v>
      </c>
      <c r="AB25" s="11">
        <v>967.70580600000005</v>
      </c>
      <c r="AC25" s="11">
        <v>716.40657399999998</v>
      </c>
      <c r="AD25" s="11">
        <v>638.19720900000004</v>
      </c>
      <c r="AE25" s="11">
        <v>776.10972500000003</v>
      </c>
    </row>
    <row r="26" spans="1:31" ht="13.5" customHeight="1" x14ac:dyDescent="0.15">
      <c r="A26" s="1"/>
      <c r="B26" s="16" t="s">
        <v>320</v>
      </c>
      <c r="C26" s="13">
        <v>419.52049624558481</v>
      </c>
      <c r="D26" s="14">
        <v>604.94400112844937</v>
      </c>
      <c r="E26" s="14">
        <v>419.62334156024201</v>
      </c>
      <c r="F26" s="14">
        <v>606.86450903398895</v>
      </c>
      <c r="G26" s="14">
        <v>567.13315415914406</v>
      </c>
      <c r="H26" s="14">
        <v>213.099254253591</v>
      </c>
      <c r="I26" s="14">
        <v>93.474247156451497</v>
      </c>
      <c r="J26" s="14">
        <v>100.922195615299</v>
      </c>
      <c r="K26" s="14">
        <v>108.3965</v>
      </c>
      <c r="L26" s="14">
        <v>121.016103</v>
      </c>
      <c r="M26" s="14">
        <v>150.071438</v>
      </c>
      <c r="N26" s="14">
        <v>163.96027000000001</v>
      </c>
      <c r="O26" s="14">
        <v>83.540542000000002</v>
      </c>
      <c r="P26" s="14">
        <v>144.405993</v>
      </c>
      <c r="Q26" s="14">
        <v>250.23937100000001</v>
      </c>
      <c r="R26" s="14">
        <v>251.448564</v>
      </c>
      <c r="S26" s="14">
        <v>248.18717100000001</v>
      </c>
      <c r="T26" s="14">
        <v>431.249731</v>
      </c>
      <c r="U26" s="14">
        <v>304.72323</v>
      </c>
      <c r="V26" s="14">
        <v>333.265714</v>
      </c>
      <c r="W26" s="14">
        <v>367.77135099999998</v>
      </c>
      <c r="X26" s="14">
        <v>278.62213600000001</v>
      </c>
      <c r="Y26" s="14">
        <v>289.02900499999998</v>
      </c>
      <c r="Z26" s="14">
        <v>291.69890600000002</v>
      </c>
      <c r="AA26" s="14">
        <v>318.84493600000002</v>
      </c>
      <c r="AB26" s="14">
        <v>448.53305799999998</v>
      </c>
      <c r="AC26" s="14">
        <v>526.16354100000001</v>
      </c>
      <c r="AD26" s="14">
        <v>328.77748800000001</v>
      </c>
      <c r="AE26" s="14">
        <v>426.227239</v>
      </c>
    </row>
    <row r="27" spans="1:31" ht="13.5" customHeight="1" x14ac:dyDescent="0.15">
      <c r="A27" s="1"/>
      <c r="B27" s="16" t="s">
        <v>321</v>
      </c>
      <c r="C27" s="10">
        <v>10493.652789444701</v>
      </c>
      <c r="D27" s="11">
        <v>11140.0276421775</v>
      </c>
      <c r="E27" s="11">
        <v>8398.2617476951546</v>
      </c>
      <c r="F27" s="11">
        <v>9573.0472589713554</v>
      </c>
      <c r="G27" s="11">
        <v>11402.584510591199</v>
      </c>
      <c r="H27" s="11">
        <v>12376.2420388714</v>
      </c>
      <c r="I27" s="11">
        <v>12805.471895803401</v>
      </c>
      <c r="J27" s="11">
        <v>13338.911103601804</v>
      </c>
      <c r="K27" s="11">
        <v>13838.048699999999</v>
      </c>
      <c r="L27" s="11">
        <v>14179.203164</v>
      </c>
      <c r="M27" s="11">
        <v>14844.098470000001</v>
      </c>
      <c r="N27" s="11">
        <v>14574.86548</v>
      </c>
      <c r="O27" s="11">
        <v>17433.248002</v>
      </c>
      <c r="P27" s="11">
        <v>21004.381893000002</v>
      </c>
      <c r="Q27" s="11">
        <v>21744.185781</v>
      </c>
      <c r="R27" s="11">
        <v>24768.089962999999</v>
      </c>
      <c r="S27" s="11">
        <v>28253.195518</v>
      </c>
      <c r="T27" s="11">
        <v>30185.534531000001</v>
      </c>
      <c r="U27" s="11">
        <v>23619.283439999999</v>
      </c>
      <c r="V27" s="11">
        <v>26486.805996999999</v>
      </c>
      <c r="W27" s="11">
        <v>29274.818297000002</v>
      </c>
      <c r="X27" s="11">
        <v>26420.890578999999</v>
      </c>
      <c r="Y27" s="11">
        <v>27489.335233999998</v>
      </c>
      <c r="Z27" s="11">
        <v>27584.137585</v>
      </c>
      <c r="AA27" s="11">
        <v>22806.446505</v>
      </c>
      <c r="AB27" s="11">
        <v>22312.047333999999</v>
      </c>
      <c r="AC27" s="11">
        <v>25711.985662999999</v>
      </c>
      <c r="AD27" s="11">
        <v>26794.056206000001</v>
      </c>
      <c r="AE27" s="11">
        <v>24904.051489000001</v>
      </c>
    </row>
    <row r="28" spans="1:31" ht="13.5" customHeight="1" x14ac:dyDescent="0.15">
      <c r="A28" s="1"/>
      <c r="B28" s="16" t="s">
        <v>322</v>
      </c>
      <c r="C28" s="13">
        <v>671.10352086472778</v>
      </c>
      <c r="D28" s="14">
        <v>692.94514978796826</v>
      </c>
      <c r="E28" s="14">
        <v>465.99968784824699</v>
      </c>
      <c r="F28" s="14">
        <v>585.68634888521342</v>
      </c>
      <c r="G28" s="14">
        <v>831.80822556669398</v>
      </c>
      <c r="H28" s="14">
        <v>1002.11310664324</v>
      </c>
      <c r="I28" s="14">
        <v>945.18660843426017</v>
      </c>
      <c r="J28" s="14">
        <v>980.24648265942233</v>
      </c>
      <c r="K28" s="14">
        <v>1039.3856000000001</v>
      </c>
      <c r="L28" s="14">
        <v>996.50980800000002</v>
      </c>
      <c r="M28" s="14">
        <v>1134.6860509999999</v>
      </c>
      <c r="N28" s="14">
        <v>1311.548509</v>
      </c>
      <c r="O28" s="14">
        <v>1500.3374180000001</v>
      </c>
      <c r="P28" s="14">
        <v>1657.7267589999999</v>
      </c>
      <c r="Q28" s="14">
        <v>1720.286051</v>
      </c>
      <c r="R28" s="14">
        <v>1991.5377100000001</v>
      </c>
      <c r="S28" s="14">
        <v>2087.8379639999998</v>
      </c>
      <c r="T28" s="14">
        <v>2069.3091989999998</v>
      </c>
      <c r="U28" s="14">
        <v>1572.232978</v>
      </c>
      <c r="V28" s="14">
        <v>1840.7214100000001</v>
      </c>
      <c r="W28" s="14">
        <v>2171.6888429999999</v>
      </c>
      <c r="X28" s="14">
        <v>2065.247629</v>
      </c>
      <c r="Y28" s="14">
        <v>2015.508223</v>
      </c>
      <c r="Z28" s="14">
        <v>2004.310952</v>
      </c>
      <c r="AA28" s="14">
        <v>1670.534079</v>
      </c>
      <c r="AB28" s="14">
        <v>1780.332872</v>
      </c>
      <c r="AC28" s="14">
        <v>1998.541332</v>
      </c>
      <c r="AD28" s="14">
        <v>2383.05843</v>
      </c>
      <c r="AE28" s="14">
        <v>2441.611159</v>
      </c>
    </row>
    <row r="29" spans="1:31" ht="13.5" customHeight="1" x14ac:dyDescent="0.15">
      <c r="A29" s="1"/>
      <c r="B29" s="16" t="s">
        <v>323</v>
      </c>
      <c r="C29" s="10"/>
      <c r="D29" s="11"/>
      <c r="E29" s="11">
        <v>199.73871136493489</v>
      </c>
      <c r="F29" s="11">
        <v>367.274281699808</v>
      </c>
      <c r="G29" s="11">
        <v>556.28249407553199</v>
      </c>
      <c r="H29" s="11">
        <v>575.2534867860544</v>
      </c>
      <c r="I29" s="11">
        <v>590.50024108766308</v>
      </c>
      <c r="J29" s="11">
        <v>794.33415053197189</v>
      </c>
      <c r="K29" s="11">
        <v>970.82910000000004</v>
      </c>
      <c r="L29" s="11">
        <v>1059.8624950000001</v>
      </c>
      <c r="M29" s="11">
        <v>1101.9855010000001</v>
      </c>
      <c r="N29" s="11">
        <v>1101.602848</v>
      </c>
      <c r="O29" s="11">
        <v>1199.0783409999999</v>
      </c>
      <c r="P29" s="11">
        <v>1662.3090749999999</v>
      </c>
      <c r="Q29" s="11">
        <v>2047.8814420000001</v>
      </c>
      <c r="R29" s="11">
        <v>2653.6995940000002</v>
      </c>
      <c r="S29" s="11">
        <v>3538.9618909999999</v>
      </c>
      <c r="T29" s="11">
        <v>3662.4181610000001</v>
      </c>
      <c r="U29" s="11">
        <v>3064.6446489999998</v>
      </c>
      <c r="V29" s="11">
        <v>3388.25261</v>
      </c>
      <c r="W29" s="11">
        <v>3945.6003820000001</v>
      </c>
      <c r="X29" s="11">
        <v>3445.404861</v>
      </c>
      <c r="Y29" s="11">
        <v>3785.044633</v>
      </c>
      <c r="Z29" s="11">
        <v>3896.93613</v>
      </c>
      <c r="AA29" s="11">
        <v>3430.3955329999999</v>
      </c>
      <c r="AB29" s="11">
        <v>3644.680038</v>
      </c>
      <c r="AC29" s="11">
        <v>5127.4813759999997</v>
      </c>
      <c r="AD29" s="11">
        <v>4911.9690220000002</v>
      </c>
      <c r="AE29" s="11">
        <v>3795.3704339999999</v>
      </c>
    </row>
    <row r="30" spans="1:31" ht="13.5" customHeight="1" x14ac:dyDescent="0.15">
      <c r="A30" s="1"/>
      <c r="B30" s="16" t="s">
        <v>324</v>
      </c>
      <c r="C30" s="13"/>
      <c r="D30" s="14"/>
      <c r="E30" s="14">
        <v>680.98594982133397</v>
      </c>
      <c r="F30" s="14">
        <v>914.25682848263546</v>
      </c>
      <c r="G30" s="14">
        <v>1168.78276451071</v>
      </c>
      <c r="H30" s="14">
        <v>1089.3186452068601</v>
      </c>
      <c r="I30" s="14">
        <v>1210.9091998203198</v>
      </c>
      <c r="J30" s="14">
        <v>1232.0008485415299</v>
      </c>
      <c r="K30" s="14">
        <v>1164.6387999999999</v>
      </c>
      <c r="L30" s="14">
        <v>1274.399371</v>
      </c>
      <c r="M30" s="14">
        <v>1268.379811</v>
      </c>
      <c r="N30" s="14">
        <v>1373.7727809999999</v>
      </c>
      <c r="O30" s="14">
        <v>1842.7663580000001</v>
      </c>
      <c r="P30" s="14">
        <v>2023.437666</v>
      </c>
      <c r="Q30" s="14">
        <v>2155.5406589999998</v>
      </c>
      <c r="R30" s="14">
        <v>2463.2910470000002</v>
      </c>
      <c r="S30" s="14">
        <v>3160.9851509999999</v>
      </c>
      <c r="T30" s="14">
        <v>3355.2601340000001</v>
      </c>
      <c r="U30" s="14">
        <v>2477.163168</v>
      </c>
      <c r="V30" s="14">
        <v>2865.0873139999999</v>
      </c>
      <c r="W30" s="14">
        <v>3535.458987</v>
      </c>
      <c r="X30" s="14">
        <v>3343.9176149999998</v>
      </c>
      <c r="Y30" s="14">
        <v>3354.3326900000002</v>
      </c>
      <c r="Z30" s="14">
        <v>3610.1989269999999</v>
      </c>
      <c r="AA30" s="14">
        <v>2917.8917070000002</v>
      </c>
      <c r="AB30" s="14">
        <v>2937.0507309999998</v>
      </c>
      <c r="AC30" s="14">
        <v>3457.7977329999999</v>
      </c>
      <c r="AD30" s="14">
        <v>3898.6249480000001</v>
      </c>
      <c r="AE30" s="14">
        <v>3691.7560880000001</v>
      </c>
    </row>
    <row r="31" spans="1:31" ht="13.5" customHeight="1" x14ac:dyDescent="0.15">
      <c r="A31" s="1"/>
      <c r="B31" s="16" t="s">
        <v>325</v>
      </c>
      <c r="C31" s="10">
        <v>6419.408934984488</v>
      </c>
      <c r="D31" s="11">
        <v>6329.7263974717089</v>
      </c>
      <c r="E31" s="11">
        <v>4941.5357951446604</v>
      </c>
      <c r="F31" s="11">
        <v>6509.3442345045896</v>
      </c>
      <c r="G31" s="11">
        <v>8148.7763522361402</v>
      </c>
      <c r="H31" s="11">
        <v>8558.7393395959098</v>
      </c>
      <c r="I31" s="11">
        <v>9831.3896912549772</v>
      </c>
      <c r="J31" s="11">
        <v>9798.5273230547828</v>
      </c>
      <c r="K31" s="11">
        <v>9606.6448</v>
      </c>
      <c r="L31" s="11">
        <v>9924.8382130000009</v>
      </c>
      <c r="M31" s="11">
        <v>10004.803915</v>
      </c>
      <c r="N31" s="11">
        <v>11453.891845</v>
      </c>
      <c r="O31" s="11">
        <v>14462.061293999999</v>
      </c>
      <c r="P31" s="11">
        <v>16553.922952000001</v>
      </c>
      <c r="Q31" s="11">
        <v>16390.033535999999</v>
      </c>
      <c r="R31" s="11">
        <v>18863.431274999999</v>
      </c>
      <c r="S31" s="11">
        <v>22208.317187000001</v>
      </c>
      <c r="T31" s="11">
        <v>24289.850134</v>
      </c>
      <c r="U31" s="11">
        <v>18351.482077000001</v>
      </c>
      <c r="V31" s="11">
        <v>22187.975654999998</v>
      </c>
      <c r="W31" s="11">
        <v>25216.514759000002</v>
      </c>
      <c r="X31" s="11">
        <v>21836.291566</v>
      </c>
      <c r="Y31" s="11">
        <v>21712.955580000002</v>
      </c>
      <c r="Z31" s="11">
        <v>22893.418485999999</v>
      </c>
      <c r="AA31" s="11">
        <v>20601.478899000002</v>
      </c>
      <c r="AB31" s="11">
        <v>21931.000364</v>
      </c>
      <c r="AC31" s="11">
        <v>24106.762072000001</v>
      </c>
      <c r="AD31" s="11">
        <v>24516.636301999999</v>
      </c>
      <c r="AE31" s="11">
        <v>25743.253930999999</v>
      </c>
    </row>
    <row r="32" spans="1:31" ht="13.5" customHeight="1" x14ac:dyDescent="0.15">
      <c r="A32" s="1"/>
      <c r="B32" s="15" t="s">
        <v>326</v>
      </c>
      <c r="C32" s="13">
        <v>859.37701633954362</v>
      </c>
      <c r="D32" s="14">
        <v>883.23364633919186</v>
      </c>
      <c r="E32" s="14">
        <v>751.61473238325289</v>
      </c>
      <c r="F32" s="14">
        <v>912.09080042277105</v>
      </c>
      <c r="G32" s="14">
        <v>1112.97814199753</v>
      </c>
      <c r="H32" s="14">
        <v>1178.27258064188</v>
      </c>
      <c r="I32" s="14">
        <v>1212.7135962633199</v>
      </c>
      <c r="J32" s="14">
        <v>1416.8273539506692</v>
      </c>
      <c r="K32" s="14">
        <v>1012.5299</v>
      </c>
      <c r="L32" s="14">
        <v>1261.639398</v>
      </c>
      <c r="M32" s="14">
        <v>1363.5821960000001</v>
      </c>
      <c r="N32" s="14">
        <v>1230.163603</v>
      </c>
      <c r="O32" s="14">
        <v>1230.670417</v>
      </c>
      <c r="P32" s="14">
        <v>1354.821688</v>
      </c>
      <c r="Q32" s="14">
        <v>1438.6647820000001</v>
      </c>
      <c r="R32" s="14">
        <v>1570.2460020000001</v>
      </c>
      <c r="S32" s="14">
        <v>1754.567468</v>
      </c>
      <c r="T32" s="14">
        <v>1741.772608</v>
      </c>
      <c r="U32" s="14">
        <v>944.02460299999996</v>
      </c>
      <c r="V32" s="14">
        <v>1115.650232</v>
      </c>
      <c r="W32" s="14">
        <v>1548.1591060000001</v>
      </c>
      <c r="X32" s="14">
        <v>986.27751999999998</v>
      </c>
      <c r="Y32" s="14">
        <v>784.91868099999999</v>
      </c>
      <c r="Z32" s="14">
        <v>680.12449100000003</v>
      </c>
      <c r="AA32" s="14">
        <v>559.18985399999997</v>
      </c>
      <c r="AB32" s="14">
        <v>538.566101</v>
      </c>
      <c r="AC32" s="14">
        <v>675.73828100000003</v>
      </c>
      <c r="AD32" s="14">
        <v>697.04229799999996</v>
      </c>
      <c r="AE32" s="14">
        <v>569.37644299999999</v>
      </c>
    </row>
    <row r="33" spans="1:31" ht="13.5" customHeight="1" x14ac:dyDescent="0.15">
      <c r="A33" s="1"/>
      <c r="B33" s="15" t="s">
        <v>327</v>
      </c>
      <c r="C33" s="10">
        <v>1400.6850286617907</v>
      </c>
      <c r="D33" s="11">
        <v>1468.6771253185111</v>
      </c>
      <c r="E33" s="11">
        <v>1215.5682074869999</v>
      </c>
      <c r="F33" s="11">
        <v>1454.63494991168</v>
      </c>
      <c r="G33" s="11">
        <v>1803.5466863513998</v>
      </c>
      <c r="H33" s="11">
        <v>1858.9599067456697</v>
      </c>
      <c r="I33" s="11">
        <v>1731.2661636559501</v>
      </c>
      <c r="J33" s="11">
        <v>1629.96215989557</v>
      </c>
      <c r="K33" s="11">
        <v>1497.4489000000001</v>
      </c>
      <c r="L33" s="11">
        <v>1777.4927889999999</v>
      </c>
      <c r="M33" s="11">
        <v>1390.4601540000001</v>
      </c>
      <c r="N33" s="11">
        <v>1162.6791579999999</v>
      </c>
      <c r="O33" s="11">
        <v>1416.944399</v>
      </c>
      <c r="P33" s="11">
        <v>1666.9933100000001</v>
      </c>
      <c r="Q33" s="11">
        <v>1725.776053</v>
      </c>
      <c r="R33" s="11">
        <v>1688.1308220000001</v>
      </c>
      <c r="S33" s="11">
        <v>2335.9190490000001</v>
      </c>
      <c r="T33" s="11">
        <v>2597.1239329999999</v>
      </c>
      <c r="U33" s="11">
        <v>1631.310217</v>
      </c>
      <c r="V33" s="11">
        <v>1984.05637</v>
      </c>
      <c r="W33" s="11">
        <v>2295.01307</v>
      </c>
      <c r="X33" s="11">
        <v>2231.652904</v>
      </c>
      <c r="Y33" s="11">
        <v>2143.7227189999999</v>
      </c>
      <c r="Z33" s="11">
        <v>3306.3085679999999</v>
      </c>
      <c r="AA33" s="11">
        <v>1620.439304</v>
      </c>
      <c r="AB33" s="11">
        <v>1632.7878820000001</v>
      </c>
      <c r="AC33" s="11">
        <v>1746.8977259999999</v>
      </c>
      <c r="AD33" s="11">
        <v>1786.0584389999999</v>
      </c>
      <c r="AE33" s="11">
        <v>1956.929247</v>
      </c>
    </row>
    <row r="34" spans="1:31" ht="13.5" customHeight="1" x14ac:dyDescent="0.15">
      <c r="A34" s="1"/>
      <c r="B34" s="15" t="s">
        <v>328</v>
      </c>
      <c r="C34" s="13">
        <v>356.31206500925009</v>
      </c>
      <c r="D34" s="14">
        <v>373.30729968267718</v>
      </c>
      <c r="E34" s="14">
        <v>250.91845143763101</v>
      </c>
      <c r="F34" s="14">
        <v>226.85480058692295</v>
      </c>
      <c r="G34" s="14">
        <v>255.42116192520899</v>
      </c>
      <c r="H34" s="14">
        <v>210.87333855006702</v>
      </c>
      <c r="I34" s="14">
        <v>240.98470532873111</v>
      </c>
      <c r="J34" s="14">
        <v>299.56832162757291</v>
      </c>
      <c r="K34" s="14">
        <v>319.61720000000003</v>
      </c>
      <c r="L34" s="14">
        <v>366.16332399999999</v>
      </c>
      <c r="M34" s="14">
        <v>353.48336799999998</v>
      </c>
      <c r="N34" s="14">
        <v>403.000203</v>
      </c>
      <c r="O34" s="14">
        <v>552.45102399999996</v>
      </c>
      <c r="P34" s="14">
        <v>698.80573500000003</v>
      </c>
      <c r="Q34" s="14">
        <v>641.32837099999995</v>
      </c>
      <c r="R34" s="14">
        <v>727.81944099999998</v>
      </c>
      <c r="S34" s="14">
        <v>701.26863400000002</v>
      </c>
      <c r="T34" s="14">
        <v>613.71943899999997</v>
      </c>
      <c r="U34" s="14">
        <v>433.88624700000003</v>
      </c>
      <c r="V34" s="14">
        <v>509.58191900000003</v>
      </c>
      <c r="W34" s="14">
        <v>464.83331299999998</v>
      </c>
      <c r="X34" s="14">
        <v>359.14387299999999</v>
      </c>
      <c r="Y34" s="14">
        <v>310.41134499999998</v>
      </c>
      <c r="Z34" s="14">
        <v>328.820177</v>
      </c>
      <c r="AA34" s="14">
        <v>346.51620500000001</v>
      </c>
      <c r="AB34" s="14">
        <v>264.679146</v>
      </c>
      <c r="AC34" s="14">
        <v>307.24202300000002</v>
      </c>
      <c r="AD34" s="14">
        <v>359.33022799999998</v>
      </c>
      <c r="AE34" s="14">
        <v>372.439165</v>
      </c>
    </row>
    <row r="35" spans="1:31" ht="13.5" customHeight="1" x14ac:dyDescent="0.15">
      <c r="A35" s="1"/>
      <c r="B35" s="15" t="s">
        <v>329</v>
      </c>
      <c r="C35" s="10">
        <v>40.2598642571418</v>
      </c>
      <c r="D35" s="11">
        <v>34.020263387176179</v>
      </c>
      <c r="E35" s="11">
        <v>24.338749061657712</v>
      </c>
      <c r="F35" s="11">
        <v>24.023745332004509</v>
      </c>
      <c r="G35" s="11">
        <v>24.722315826147103</v>
      </c>
      <c r="H35" s="11">
        <v>19.8922334632773</v>
      </c>
      <c r="I35" s="11">
        <v>22.293441756352088</v>
      </c>
      <c r="J35" s="11">
        <v>17.173150987653099</v>
      </c>
      <c r="K35" s="11">
        <v>17.8048</v>
      </c>
      <c r="L35" s="11">
        <v>32.313600000000001</v>
      </c>
      <c r="M35" s="11">
        <v>35.633274</v>
      </c>
      <c r="N35" s="11">
        <v>35.147489999999998</v>
      </c>
      <c r="O35" s="11">
        <v>67.723906999999997</v>
      </c>
      <c r="P35" s="11">
        <v>118.49920899999999</v>
      </c>
      <c r="Q35" s="11">
        <v>43.053623000000002</v>
      </c>
      <c r="R35" s="11">
        <v>55.437510000000003</v>
      </c>
      <c r="S35" s="11">
        <v>62.212178999999999</v>
      </c>
      <c r="T35" s="11">
        <v>36.460250000000002</v>
      </c>
      <c r="U35" s="11">
        <v>14.286481</v>
      </c>
      <c r="V35" s="11">
        <v>12.883694999999999</v>
      </c>
      <c r="W35" s="11">
        <v>5.9622469999999996</v>
      </c>
      <c r="X35" s="11">
        <v>3.5352429999999999</v>
      </c>
      <c r="Y35" s="11">
        <v>2.6208230000000001</v>
      </c>
      <c r="Z35" s="11">
        <v>2.6430669999999998</v>
      </c>
      <c r="AA35" s="11">
        <v>2.2552509999999999</v>
      </c>
      <c r="AB35" s="11">
        <v>6.3356009999999996</v>
      </c>
      <c r="AC35" s="11">
        <v>8.940709</v>
      </c>
      <c r="AD35" s="11">
        <v>8.7688170000000003</v>
      </c>
      <c r="AE35" s="11">
        <v>9.1297999999999995</v>
      </c>
    </row>
    <row r="36" spans="1:31" ht="13.5" customHeight="1" x14ac:dyDescent="0.15">
      <c r="A36" s="1"/>
      <c r="B36" s="15" t="s">
        <v>330</v>
      </c>
      <c r="C36" s="13"/>
      <c r="D36" s="14"/>
      <c r="E36" s="14">
        <v>516.29843539482874</v>
      </c>
      <c r="F36" s="14">
        <v>670.24207176913819</v>
      </c>
      <c r="G36" s="14">
        <v>819.9262156137479</v>
      </c>
      <c r="H36" s="14">
        <v>785.30019590362383</v>
      </c>
      <c r="I36" s="14">
        <v>856.19037283846762</v>
      </c>
      <c r="J36" s="14">
        <v>995.27902972126219</v>
      </c>
      <c r="K36" s="14">
        <v>945.03229999999996</v>
      </c>
      <c r="L36" s="14">
        <v>1042.409069</v>
      </c>
      <c r="M36" s="14">
        <v>1250.5553239999999</v>
      </c>
      <c r="N36" s="14">
        <v>1451.805239</v>
      </c>
      <c r="O36" s="14">
        <v>1844.1809040000001</v>
      </c>
      <c r="P36" s="14">
        <v>2228.925639</v>
      </c>
      <c r="Q36" s="14">
        <v>3005.2903900000001</v>
      </c>
      <c r="R36" s="14">
        <v>3956.2687409999999</v>
      </c>
      <c r="S36" s="14">
        <v>5480.9263389999996</v>
      </c>
      <c r="T36" s="14">
        <v>6188.7556139999997</v>
      </c>
      <c r="U36" s="14">
        <v>4656.0187079999996</v>
      </c>
      <c r="V36" s="14">
        <v>5944.4300979999998</v>
      </c>
      <c r="W36" s="14">
        <v>6818.9462700000004</v>
      </c>
      <c r="X36" s="14">
        <v>5826.6815059999999</v>
      </c>
      <c r="Y36" s="14">
        <v>5924.3811210000003</v>
      </c>
      <c r="Z36" s="14">
        <v>6451.8481680000004</v>
      </c>
      <c r="AA36" s="14">
        <v>6142.3505420000001</v>
      </c>
      <c r="AB36" s="14">
        <v>7015.2283349999998</v>
      </c>
      <c r="AC36" s="14">
        <v>7345.7561480000004</v>
      </c>
      <c r="AD36" s="14">
        <v>7965.8025230000003</v>
      </c>
      <c r="AE36" s="14">
        <v>7834.7446559999998</v>
      </c>
    </row>
    <row r="37" spans="1:31" ht="13.5" customHeight="1" x14ac:dyDescent="0.15">
      <c r="A37" s="1"/>
      <c r="B37" s="15" t="s">
        <v>331</v>
      </c>
      <c r="C37" s="10">
        <v>1802.0142826900608</v>
      </c>
      <c r="D37" s="11">
        <v>1897.44911687132</v>
      </c>
      <c r="E37" s="11">
        <v>1515.3466102704899</v>
      </c>
      <c r="F37" s="11">
        <v>1659.1537948913301</v>
      </c>
      <c r="G37" s="11">
        <v>1900.1602270573999</v>
      </c>
      <c r="H37" s="11">
        <v>1908.9460396537002</v>
      </c>
      <c r="I37" s="11">
        <v>1749.86626658671</v>
      </c>
      <c r="J37" s="11">
        <v>1869.0079883391506</v>
      </c>
      <c r="K37" s="11">
        <v>1819.6107999999999</v>
      </c>
      <c r="L37" s="11">
        <v>1628.5527790000001</v>
      </c>
      <c r="M37" s="11">
        <v>1706.4404669999999</v>
      </c>
      <c r="N37" s="11">
        <v>1724.8133909999999</v>
      </c>
      <c r="O37" s="11">
        <v>2190.1204980000002</v>
      </c>
      <c r="P37" s="11">
        <v>2623.6329999999998</v>
      </c>
      <c r="Q37" s="11">
        <v>2786.3393740000001</v>
      </c>
      <c r="R37" s="11">
        <v>2999.0966990000002</v>
      </c>
      <c r="S37" s="11">
        <v>3288.890989</v>
      </c>
      <c r="T37" s="11">
        <v>3464.5137730000001</v>
      </c>
      <c r="U37" s="11">
        <v>3132.4130439999999</v>
      </c>
      <c r="V37" s="11">
        <v>2805.3745389999999</v>
      </c>
      <c r="W37" s="11">
        <v>3098.8680020000002</v>
      </c>
      <c r="X37" s="11">
        <v>2819.9193759999998</v>
      </c>
      <c r="Y37" s="11">
        <v>2670.5493350000002</v>
      </c>
      <c r="Z37" s="11">
        <v>2724.8437600000002</v>
      </c>
      <c r="AA37" s="11">
        <v>2403.3090689999999</v>
      </c>
      <c r="AB37" s="11">
        <v>2449.742205</v>
      </c>
      <c r="AC37" s="11">
        <v>2832.1105210000001</v>
      </c>
      <c r="AD37" s="11">
        <v>3033.7096649999999</v>
      </c>
      <c r="AE37" s="11">
        <v>2930.215592</v>
      </c>
    </row>
    <row r="38" spans="1:31" ht="13.5" customHeight="1" x14ac:dyDescent="0.15">
      <c r="A38" s="1"/>
      <c r="B38" s="15" t="s">
        <v>332</v>
      </c>
      <c r="C38" s="13">
        <v>37.166366844620804</v>
      </c>
      <c r="D38" s="14">
        <v>22.229418688904801</v>
      </c>
      <c r="E38" s="14">
        <v>15.045805154229301</v>
      </c>
      <c r="F38" s="14">
        <v>13.8435027693557</v>
      </c>
      <c r="G38" s="14">
        <v>12.249121394529899</v>
      </c>
      <c r="H38" s="14">
        <v>9.5521841350821131</v>
      </c>
      <c r="I38" s="14">
        <v>1.2612415261671399</v>
      </c>
      <c r="J38" s="14">
        <v>6.8892713738416429</v>
      </c>
      <c r="K38" s="14">
        <v>9.9944000000000006</v>
      </c>
      <c r="L38" s="14">
        <v>12.147584999999999</v>
      </c>
      <c r="M38" s="14">
        <v>9.1567679999999996</v>
      </c>
      <c r="N38" s="14">
        <v>14.807592</v>
      </c>
      <c r="O38" s="14">
        <v>5.0791459999999997</v>
      </c>
      <c r="P38" s="14">
        <v>4.14114</v>
      </c>
      <c r="Q38" s="14">
        <v>4.1447640000000003</v>
      </c>
      <c r="R38" s="14">
        <v>1.573968</v>
      </c>
      <c r="S38" s="14">
        <v>7.4029639999999999</v>
      </c>
      <c r="T38" s="14">
        <v>4.2544399999999998</v>
      </c>
      <c r="U38" s="14">
        <v>24.312994</v>
      </c>
      <c r="V38" s="14">
        <v>52.842728999999999</v>
      </c>
      <c r="W38" s="14">
        <v>113.49980100000001</v>
      </c>
      <c r="X38" s="14">
        <v>83.894092999999998</v>
      </c>
      <c r="Y38" s="14">
        <v>82.180797999999996</v>
      </c>
      <c r="Z38" s="14">
        <v>49.215048000000003</v>
      </c>
      <c r="AA38" s="14">
        <v>38.422832999999997</v>
      </c>
      <c r="AB38" s="14">
        <v>26.118051999999999</v>
      </c>
      <c r="AC38" s="14">
        <v>20.989598999999998</v>
      </c>
      <c r="AD38" s="14">
        <v>23.422287000000001</v>
      </c>
      <c r="AE38" s="14">
        <v>13.233806</v>
      </c>
    </row>
    <row r="39" spans="1:31" ht="13.5" customHeight="1" x14ac:dyDescent="0.15">
      <c r="A39" s="1"/>
      <c r="B39" s="15" t="s">
        <v>333</v>
      </c>
      <c r="C39" s="10">
        <v>486.212081560434</v>
      </c>
      <c r="D39" s="11">
        <v>463.080208991333</v>
      </c>
      <c r="E39" s="11">
        <v>421.39390740566512</v>
      </c>
      <c r="F39" s="11">
        <v>482.46815806440975</v>
      </c>
      <c r="G39" s="11">
        <v>541.40097491927509</v>
      </c>
      <c r="H39" s="11">
        <v>561.23540677676181</v>
      </c>
      <c r="I39" s="11">
        <v>661.1755546746831</v>
      </c>
      <c r="J39" s="11">
        <v>793.26214809904002</v>
      </c>
      <c r="K39" s="11">
        <v>745.33770000000004</v>
      </c>
      <c r="L39" s="11">
        <v>842.913859</v>
      </c>
      <c r="M39" s="11">
        <v>763.19903399999998</v>
      </c>
      <c r="N39" s="11">
        <v>754.26014899999996</v>
      </c>
      <c r="O39" s="11">
        <v>911.55396399999995</v>
      </c>
      <c r="P39" s="11">
        <v>1121.383538</v>
      </c>
      <c r="Q39" s="11">
        <v>1079.1741259999999</v>
      </c>
      <c r="R39" s="11">
        <v>1245.9309310000001</v>
      </c>
      <c r="S39" s="11">
        <v>1322.1271380000001</v>
      </c>
      <c r="T39" s="11">
        <v>1714.553823</v>
      </c>
      <c r="U39" s="11">
        <v>1365.230323</v>
      </c>
      <c r="V39" s="11">
        <v>1321.9186580000001</v>
      </c>
      <c r="W39" s="11">
        <v>1475.7434310000001</v>
      </c>
      <c r="X39" s="11">
        <v>1247.1575780000001</v>
      </c>
      <c r="Y39" s="11">
        <v>1253.499734</v>
      </c>
      <c r="Z39" s="11">
        <v>1208.374317</v>
      </c>
      <c r="AA39" s="11">
        <v>981.66859399999998</v>
      </c>
      <c r="AB39" s="11">
        <v>1000.783358</v>
      </c>
      <c r="AC39" s="11">
        <v>920.77467999999999</v>
      </c>
      <c r="AD39" s="11">
        <v>941.78386699999999</v>
      </c>
      <c r="AE39" s="11">
        <v>895.58536200000003</v>
      </c>
    </row>
    <row r="40" spans="1:31" ht="13.5" customHeight="1" x14ac:dyDescent="0.15">
      <c r="A40" s="1"/>
      <c r="B40" s="15" t="s">
        <v>334</v>
      </c>
      <c r="C40" s="13">
        <v>4462.33673226458</v>
      </c>
      <c r="D40" s="14">
        <v>4400.9660278564597</v>
      </c>
      <c r="E40" s="14">
        <v>3819.2008252310402</v>
      </c>
      <c r="F40" s="14">
        <v>3951.7171594665306</v>
      </c>
      <c r="G40" s="14">
        <v>4490.5869602926596</v>
      </c>
      <c r="H40" s="14">
        <v>3969.6778230336104</v>
      </c>
      <c r="I40" s="14">
        <v>4220.742793851231</v>
      </c>
      <c r="J40" s="14">
        <v>4741.8984109392704</v>
      </c>
      <c r="K40" s="14">
        <v>5501.7619999999997</v>
      </c>
      <c r="L40" s="14">
        <v>5936.0671920000004</v>
      </c>
      <c r="M40" s="14">
        <v>5618.7875119999999</v>
      </c>
      <c r="N40" s="14">
        <v>5009.4136129999997</v>
      </c>
      <c r="O40" s="14">
        <v>5967.1771950000002</v>
      </c>
      <c r="P40" s="14">
        <v>6853.5924590000004</v>
      </c>
      <c r="Q40" s="14">
        <v>6208.2860339999997</v>
      </c>
      <c r="R40" s="14">
        <v>6822.1409759999997</v>
      </c>
      <c r="S40" s="14">
        <v>7316.1990830000004</v>
      </c>
      <c r="T40" s="14">
        <v>7397.8172940000004</v>
      </c>
      <c r="U40" s="14">
        <v>5409.5506020000003</v>
      </c>
      <c r="V40" s="14">
        <v>5676.5245860000005</v>
      </c>
      <c r="W40" s="14">
        <v>5869.7630840000002</v>
      </c>
      <c r="X40" s="14">
        <v>4107.6754849999998</v>
      </c>
      <c r="Y40" s="14">
        <v>3406.534028</v>
      </c>
      <c r="Z40" s="14">
        <v>3593.5197979999998</v>
      </c>
      <c r="AA40" s="14">
        <v>3459.8292150000002</v>
      </c>
      <c r="AB40" s="14">
        <v>4453.5690599999998</v>
      </c>
      <c r="AC40" s="14">
        <v>4703.312782</v>
      </c>
      <c r="AD40" s="14">
        <v>4452.4001500000004</v>
      </c>
      <c r="AE40" s="14">
        <v>4608.6229009999997</v>
      </c>
    </row>
    <row r="41" spans="1:31" ht="13.5" customHeight="1" x14ac:dyDescent="0.15">
      <c r="A41" s="1"/>
      <c r="B41" s="15" t="s">
        <v>335</v>
      </c>
      <c r="C41" s="10">
        <v>948.7973094175361</v>
      </c>
      <c r="D41" s="11">
        <v>980.842791813693</v>
      </c>
      <c r="E41" s="11">
        <v>698.30818803394106</v>
      </c>
      <c r="F41" s="11">
        <v>814.78040654627239</v>
      </c>
      <c r="G41" s="11">
        <v>1086.3220451663799</v>
      </c>
      <c r="H41" s="11">
        <v>1018.3876706355701</v>
      </c>
      <c r="I41" s="11">
        <v>1269.4619647440202</v>
      </c>
      <c r="J41" s="11">
        <v>1788.6038048390508</v>
      </c>
      <c r="K41" s="11">
        <v>1876.3751</v>
      </c>
      <c r="L41" s="11">
        <v>2075.1329129999999</v>
      </c>
      <c r="M41" s="11">
        <v>2113.9916480000002</v>
      </c>
      <c r="N41" s="11">
        <v>2287.383777</v>
      </c>
      <c r="O41" s="11">
        <v>2907.3242599999999</v>
      </c>
      <c r="P41" s="11">
        <v>3965.1980699999999</v>
      </c>
      <c r="Q41" s="11">
        <v>4887.4033239999999</v>
      </c>
      <c r="R41" s="11">
        <v>4674.1739230000003</v>
      </c>
      <c r="S41" s="11">
        <v>4365.6678410000004</v>
      </c>
      <c r="T41" s="11">
        <v>4500.1858730000004</v>
      </c>
      <c r="U41" s="11">
        <v>3020.0642509999998</v>
      </c>
      <c r="V41" s="11">
        <v>3959.3176699999999</v>
      </c>
      <c r="W41" s="11">
        <v>4552.6571530000001</v>
      </c>
      <c r="X41" s="11">
        <v>3631.8938210000001</v>
      </c>
      <c r="Y41" s="11">
        <v>3129.122206</v>
      </c>
      <c r="Z41" s="11">
        <v>3109.0951850000001</v>
      </c>
      <c r="AA41" s="11">
        <v>3546.134184</v>
      </c>
      <c r="AB41" s="11">
        <v>3282.3743020000002</v>
      </c>
      <c r="AC41" s="11">
        <v>3825.4908350000001</v>
      </c>
      <c r="AD41" s="11">
        <v>4794.3400590000001</v>
      </c>
      <c r="AE41" s="11">
        <v>4179.7532540000002</v>
      </c>
    </row>
    <row r="42" spans="1:31" ht="13.5" customHeight="1" x14ac:dyDescent="0.15">
      <c r="A42" s="1"/>
      <c r="B42" s="15" t="s">
        <v>336</v>
      </c>
      <c r="C42" s="13">
        <v>161.71276331038902</v>
      </c>
      <c r="D42" s="14">
        <v>146.32006843855706</v>
      </c>
      <c r="E42" s="14">
        <v>141.19591369601102</v>
      </c>
      <c r="F42" s="14">
        <v>183.59532056149209</v>
      </c>
      <c r="G42" s="14">
        <v>207.80656239225002</v>
      </c>
      <c r="H42" s="14">
        <v>251.8335973401679</v>
      </c>
      <c r="I42" s="14">
        <v>221.06210274668311</v>
      </c>
      <c r="J42" s="14">
        <v>262.35831871208603</v>
      </c>
      <c r="K42" s="14">
        <v>204.72559999999999</v>
      </c>
      <c r="L42" s="14">
        <v>249.74206100000001</v>
      </c>
      <c r="M42" s="14">
        <v>270.52741200000003</v>
      </c>
      <c r="N42" s="14">
        <v>248.129378</v>
      </c>
      <c r="O42" s="14">
        <v>288.375361</v>
      </c>
      <c r="P42" s="14">
        <v>297.40691600000002</v>
      </c>
      <c r="Q42" s="14">
        <v>341.52788399999997</v>
      </c>
      <c r="R42" s="14">
        <v>360.64282800000001</v>
      </c>
      <c r="S42" s="14">
        <v>349.15773200000001</v>
      </c>
      <c r="T42" s="14">
        <v>348.91993000000002</v>
      </c>
      <c r="U42" s="14">
        <v>272.00105300000001</v>
      </c>
      <c r="V42" s="14">
        <v>265.67726599999997</v>
      </c>
      <c r="W42" s="14">
        <v>369.20313399999998</v>
      </c>
      <c r="X42" s="14">
        <v>297.309347</v>
      </c>
      <c r="Y42" s="14">
        <v>324.93547000000001</v>
      </c>
      <c r="Z42" s="14">
        <v>348.64676300000002</v>
      </c>
      <c r="AA42" s="14">
        <v>292.74689799999999</v>
      </c>
      <c r="AB42" s="14">
        <v>272.76702999999998</v>
      </c>
      <c r="AC42" s="14">
        <v>258.92695900000001</v>
      </c>
      <c r="AD42" s="14">
        <v>268.035552</v>
      </c>
      <c r="AE42" s="14">
        <v>225.61770000000001</v>
      </c>
    </row>
    <row r="43" spans="1:31" ht="13.5" customHeight="1" x14ac:dyDescent="0.15">
      <c r="A43" s="1"/>
      <c r="B43" s="15" t="s">
        <v>337</v>
      </c>
      <c r="C43" s="10">
        <v>720.89654274367388</v>
      </c>
      <c r="D43" s="11">
        <v>832.371897482451</v>
      </c>
      <c r="E43" s="11">
        <v>768.90730030713894</v>
      </c>
      <c r="F43" s="11">
        <v>744.48039132645283</v>
      </c>
      <c r="G43" s="11">
        <v>781.56368386693396</v>
      </c>
      <c r="H43" s="11">
        <v>908.25484073117991</v>
      </c>
      <c r="I43" s="11">
        <v>841.97991524116799</v>
      </c>
      <c r="J43" s="11">
        <v>679.44396826487605</v>
      </c>
      <c r="K43" s="11">
        <v>706.79949999999997</v>
      </c>
      <c r="L43" s="11">
        <v>768.53786500000001</v>
      </c>
      <c r="M43" s="11">
        <v>943.88214900000003</v>
      </c>
      <c r="N43" s="11">
        <v>1929.6354940000001</v>
      </c>
      <c r="O43" s="11">
        <v>2413.6668479999998</v>
      </c>
      <c r="P43" s="11">
        <v>2207.491528</v>
      </c>
      <c r="Q43" s="11">
        <v>2589.552349</v>
      </c>
      <c r="R43" s="11">
        <v>3699.9685439999998</v>
      </c>
      <c r="S43" s="11">
        <v>3511.0460010000002</v>
      </c>
      <c r="T43" s="11">
        <v>4499.1964189999999</v>
      </c>
      <c r="U43" s="11">
        <v>2936.1091860000001</v>
      </c>
      <c r="V43" s="11">
        <v>2070.9105949999998</v>
      </c>
      <c r="W43" s="11">
        <v>2653.304165</v>
      </c>
      <c r="X43" s="11">
        <v>2151.2162579999999</v>
      </c>
      <c r="Y43" s="11">
        <v>2017.7104569999999</v>
      </c>
      <c r="Z43" s="11">
        <v>1566.911611</v>
      </c>
      <c r="AA43" s="11">
        <v>1013.913108</v>
      </c>
      <c r="AB43" s="11">
        <v>742.74723700000004</v>
      </c>
      <c r="AC43" s="11">
        <v>979.17772100000002</v>
      </c>
      <c r="AD43" s="11">
        <v>1674.5552829999999</v>
      </c>
      <c r="AE43" s="11">
        <v>1244.2637950000001</v>
      </c>
    </row>
    <row r="44" spans="1:31" ht="13.5" customHeight="1" x14ac:dyDescent="0.15">
      <c r="A44" s="1"/>
      <c r="B44" s="15" t="s">
        <v>338</v>
      </c>
      <c r="C44" s="13">
        <v>496.03046537674913</v>
      </c>
      <c r="D44" s="14">
        <v>561.3109501045144</v>
      </c>
      <c r="E44" s="14">
        <v>504.96859562501697</v>
      </c>
      <c r="F44" s="14">
        <v>509.72526725863099</v>
      </c>
      <c r="G44" s="14">
        <v>614.16270820074908</v>
      </c>
      <c r="H44" s="14">
        <v>488.45487920201316</v>
      </c>
      <c r="I44" s="14">
        <v>425.96078723851298</v>
      </c>
      <c r="J44" s="14">
        <v>469.49063957231999</v>
      </c>
      <c r="K44" s="14">
        <v>399.54739999999998</v>
      </c>
      <c r="L44" s="14">
        <v>437.76446800000002</v>
      </c>
      <c r="M44" s="14">
        <v>367.15455800000001</v>
      </c>
      <c r="N44" s="14">
        <v>292.93216899999999</v>
      </c>
      <c r="O44" s="14">
        <v>329.04349999999999</v>
      </c>
      <c r="P44" s="14">
        <v>335.42784499999999</v>
      </c>
      <c r="Q44" s="14">
        <v>379.04302000000001</v>
      </c>
      <c r="R44" s="14">
        <v>329.56096700000001</v>
      </c>
      <c r="S44" s="14">
        <v>370.37862899999999</v>
      </c>
      <c r="T44" s="14">
        <v>349.29837700000002</v>
      </c>
      <c r="U44" s="14">
        <v>258.582671</v>
      </c>
      <c r="V44" s="14">
        <v>307.77881600000001</v>
      </c>
      <c r="W44" s="14">
        <v>394.61376000000001</v>
      </c>
      <c r="X44" s="14">
        <v>326.92238200000003</v>
      </c>
      <c r="Y44" s="14">
        <v>303.87102499999997</v>
      </c>
      <c r="Z44" s="14">
        <v>302.91761000000002</v>
      </c>
      <c r="AA44" s="14">
        <v>278.631933</v>
      </c>
      <c r="AB44" s="14">
        <v>289.82322099999999</v>
      </c>
      <c r="AC44" s="14">
        <v>379.02826399999998</v>
      </c>
      <c r="AD44" s="14">
        <v>489.02574499999997</v>
      </c>
      <c r="AE44" s="14">
        <v>463.18902100000003</v>
      </c>
    </row>
    <row r="45" spans="1:31" ht="13.5" customHeight="1" x14ac:dyDescent="0.15">
      <c r="A45" s="1"/>
      <c r="B45" s="15" t="s">
        <v>339</v>
      </c>
      <c r="C45" s="10">
        <v>2490.0941443965603</v>
      </c>
      <c r="D45" s="11">
        <v>2412.4112683895</v>
      </c>
      <c r="E45" s="11">
        <v>1815.77324634053</v>
      </c>
      <c r="F45" s="11">
        <v>2110.17787205372</v>
      </c>
      <c r="G45" s="11">
        <v>2817.7601864868798</v>
      </c>
      <c r="H45" s="11">
        <v>2866.2793363837018</v>
      </c>
      <c r="I45" s="11">
        <v>2897.7839177809083</v>
      </c>
      <c r="J45" s="11">
        <v>3314.5048346133617</v>
      </c>
      <c r="K45" s="11">
        <v>3417.7278999999999</v>
      </c>
      <c r="L45" s="11">
        <v>3517.6467750000002</v>
      </c>
      <c r="M45" s="11">
        <v>3156.8466579999999</v>
      </c>
      <c r="N45" s="11">
        <v>3343.8726339999998</v>
      </c>
      <c r="O45" s="11">
        <v>4026.9816259999998</v>
      </c>
      <c r="P45" s="11">
        <v>4777.7103470000002</v>
      </c>
      <c r="Q45" s="11">
        <v>4597.9206340000001</v>
      </c>
      <c r="R45" s="11">
        <v>4985.6284729999998</v>
      </c>
      <c r="S45" s="11">
        <v>5729.8474919999999</v>
      </c>
      <c r="T45" s="11">
        <v>6066.5704960000003</v>
      </c>
      <c r="U45" s="11">
        <v>3977.9282320000002</v>
      </c>
      <c r="V45" s="11">
        <v>4589.4848579999998</v>
      </c>
      <c r="W45" s="11">
        <v>4979.9082609999996</v>
      </c>
      <c r="X45" s="11">
        <v>4131.4711649999999</v>
      </c>
      <c r="Y45" s="11">
        <v>4120.9594360000001</v>
      </c>
      <c r="Z45" s="11">
        <v>4332.5701950000002</v>
      </c>
      <c r="AA45" s="11">
        <v>3870.0047370000002</v>
      </c>
      <c r="AB45" s="11">
        <v>3981.7879800000001</v>
      </c>
      <c r="AC45" s="11">
        <v>4261.0793700000004</v>
      </c>
      <c r="AD45" s="11">
        <v>5264.2540790000003</v>
      </c>
      <c r="AE45" s="11">
        <v>4986.8253240000004</v>
      </c>
    </row>
    <row r="46" spans="1:31" ht="13.5" customHeight="1" x14ac:dyDescent="0.15">
      <c r="A46" s="1"/>
      <c r="B46" s="15" t="s">
        <v>340</v>
      </c>
      <c r="C46" s="13">
        <v>8091.0846017326912</v>
      </c>
      <c r="D46" s="14">
        <v>8458.66456694513</v>
      </c>
      <c r="E46" s="14">
        <v>7583.3422264198598</v>
      </c>
      <c r="F46" s="14">
        <v>8243.5397112674709</v>
      </c>
      <c r="G46" s="14">
        <v>9098.7385972083484</v>
      </c>
      <c r="H46" s="14">
        <v>8853.886887475719</v>
      </c>
      <c r="I46" s="14">
        <v>8128.7856840402201</v>
      </c>
      <c r="J46" s="14">
        <v>8825.3482280373155</v>
      </c>
      <c r="K46" s="14">
        <v>8365.7016000000003</v>
      </c>
      <c r="L46" s="14">
        <v>7832.2324680000002</v>
      </c>
      <c r="M46" s="14">
        <v>8653.0060809999995</v>
      </c>
      <c r="N46" s="14">
        <v>9236.9504379999998</v>
      </c>
      <c r="O46" s="14">
        <v>10330.785275</v>
      </c>
      <c r="P46" s="14">
        <v>11715.808559999999</v>
      </c>
      <c r="Q46" s="14">
        <v>11637.915612000001</v>
      </c>
      <c r="R46" s="14">
        <v>13086.527474</v>
      </c>
      <c r="S46" s="14">
        <v>15281.204442</v>
      </c>
      <c r="T46" s="14">
        <v>16675.247442</v>
      </c>
      <c r="U46" s="14">
        <v>14558.222562999999</v>
      </c>
      <c r="V46" s="14">
        <v>13538.730982999999</v>
      </c>
      <c r="W46" s="14">
        <v>15750.836590000001</v>
      </c>
      <c r="X46" s="14">
        <v>14118.174728</v>
      </c>
      <c r="Y46" s="14">
        <v>14135.406177999999</v>
      </c>
      <c r="Z46" s="14">
        <v>13840.262223</v>
      </c>
      <c r="AA46" s="14">
        <v>11936.640437</v>
      </c>
      <c r="AB46" s="14">
        <v>11761.350073</v>
      </c>
      <c r="AC46" s="14">
        <v>12625.85771</v>
      </c>
      <c r="AD46" s="14">
        <v>12954.465254000001</v>
      </c>
      <c r="AE46" s="14">
        <v>12247.702692999999</v>
      </c>
    </row>
    <row r="47" spans="1:31" ht="13.5" customHeight="1" x14ac:dyDescent="0.15">
      <c r="A47" s="1"/>
      <c r="B47" s="15" t="s">
        <v>341</v>
      </c>
      <c r="C47" s="10">
        <v>1255.1734576992501</v>
      </c>
      <c r="D47" s="11">
        <v>1320.54295926999</v>
      </c>
      <c r="E47" s="11">
        <v>930.82371818760726</v>
      </c>
      <c r="F47" s="11">
        <v>932.21539073384088</v>
      </c>
      <c r="G47" s="11">
        <v>1156.32675924358</v>
      </c>
      <c r="H47" s="11">
        <v>1237.7718793603799</v>
      </c>
      <c r="I47" s="11">
        <v>1222.3007407822899</v>
      </c>
      <c r="J47" s="11">
        <v>1564.04089435433</v>
      </c>
      <c r="K47" s="11">
        <v>1576.6632999999999</v>
      </c>
      <c r="L47" s="11">
        <v>1703.7409130000001</v>
      </c>
      <c r="M47" s="11">
        <v>1492.7168280000001</v>
      </c>
      <c r="N47" s="11">
        <v>1365.848403</v>
      </c>
      <c r="O47" s="11">
        <v>1710.5293750000001</v>
      </c>
      <c r="P47" s="11">
        <v>1934.1095350000001</v>
      </c>
      <c r="Q47" s="11">
        <v>2056.8928900000001</v>
      </c>
      <c r="R47" s="11">
        <v>2372.0143010000002</v>
      </c>
      <c r="S47" s="11">
        <v>2751.8242599999999</v>
      </c>
      <c r="T47" s="11">
        <v>2840.8462880000002</v>
      </c>
      <c r="U47" s="11">
        <v>1957.2671809999999</v>
      </c>
      <c r="V47" s="11">
        <v>2689.1930170000001</v>
      </c>
      <c r="W47" s="11">
        <v>2737.4896840000001</v>
      </c>
      <c r="X47" s="11">
        <v>2010.3205290000001</v>
      </c>
      <c r="Y47" s="11">
        <v>1925.9085990000001</v>
      </c>
      <c r="Z47" s="11">
        <v>2087.7813430000001</v>
      </c>
      <c r="AA47" s="11">
        <v>1811.580864</v>
      </c>
      <c r="AB47" s="11">
        <v>2010.1590940000001</v>
      </c>
      <c r="AC47" s="11">
        <v>2176.30807</v>
      </c>
      <c r="AD47" s="11">
        <v>2481.7745949999999</v>
      </c>
      <c r="AE47" s="11">
        <v>2229.402619</v>
      </c>
    </row>
    <row r="48" spans="1:31" ht="13.5" customHeight="1" x14ac:dyDescent="0.15">
      <c r="A48" s="1"/>
      <c r="B48" s="15" t="s">
        <v>342</v>
      </c>
      <c r="C48" s="13">
        <v>10381.447416633107</v>
      </c>
      <c r="D48" s="14">
        <v>10756.8299742617</v>
      </c>
      <c r="E48" s="14">
        <v>8572.9450529004298</v>
      </c>
      <c r="F48" s="14">
        <v>10245.807910763901</v>
      </c>
      <c r="G48" s="14">
        <v>12622.418479735099</v>
      </c>
      <c r="H48" s="14">
        <v>13636.7593334262</v>
      </c>
      <c r="I48" s="14">
        <v>13932.924349371599</v>
      </c>
      <c r="J48" s="14">
        <v>13894.751006769699</v>
      </c>
      <c r="K48" s="14">
        <v>13446.7045</v>
      </c>
      <c r="L48" s="14">
        <v>13067.759190999999</v>
      </c>
      <c r="M48" s="14">
        <v>12123.825473000001</v>
      </c>
      <c r="N48" s="14">
        <v>12646.075118999999</v>
      </c>
      <c r="O48" s="14">
        <v>14417.102139000001</v>
      </c>
      <c r="P48" s="14">
        <v>15299.813425</v>
      </c>
      <c r="Q48" s="14">
        <v>15529.36742</v>
      </c>
      <c r="R48" s="14">
        <v>15838.673347</v>
      </c>
      <c r="S48" s="14">
        <v>17181.059216000001</v>
      </c>
      <c r="T48" s="14">
        <v>17520.863673</v>
      </c>
      <c r="U48" s="14">
        <v>13672.906290999999</v>
      </c>
      <c r="V48" s="14">
        <v>13277.422986</v>
      </c>
      <c r="W48" s="14">
        <v>15242.812637999999</v>
      </c>
      <c r="X48" s="14">
        <v>12498.874087</v>
      </c>
      <c r="Y48" s="14">
        <v>12845.025298</v>
      </c>
      <c r="Z48" s="14">
        <v>13652.045912</v>
      </c>
      <c r="AA48" s="14">
        <v>12061.002925999999</v>
      </c>
      <c r="AB48" s="14">
        <v>12455.495838000001</v>
      </c>
      <c r="AC48" s="14">
        <v>13050.133978</v>
      </c>
      <c r="AD48" s="14">
        <v>13313.984585</v>
      </c>
      <c r="AE48" s="14">
        <v>11633.429346000001</v>
      </c>
    </row>
    <row r="49" spans="1:31" ht="13.5" customHeight="1" x14ac:dyDescent="0.15">
      <c r="A49" s="1"/>
      <c r="B49" s="15" t="s">
        <v>343</v>
      </c>
      <c r="C49" s="10">
        <v>10195.494519531401</v>
      </c>
      <c r="D49" s="11">
        <v>9891.9135949861866</v>
      </c>
      <c r="E49" s="11">
        <v>7873.6562114770122</v>
      </c>
      <c r="F49" s="11">
        <v>7778.7101288275608</v>
      </c>
      <c r="G49" s="11">
        <v>9887.1288349723</v>
      </c>
      <c r="H49" s="11">
        <v>10160.695615764</v>
      </c>
      <c r="I49" s="11">
        <v>10381.8927476631</v>
      </c>
      <c r="J49" s="11">
        <v>10876.5051178293</v>
      </c>
      <c r="K49" s="11">
        <v>10697.2724</v>
      </c>
      <c r="L49" s="11">
        <v>12455.552471000001</v>
      </c>
      <c r="M49" s="11">
        <v>11567.595587</v>
      </c>
      <c r="N49" s="11">
        <v>11859.032882</v>
      </c>
      <c r="O49" s="11">
        <v>11583.147811000001</v>
      </c>
      <c r="P49" s="11">
        <v>12436.859393000001</v>
      </c>
      <c r="Q49" s="11">
        <v>13356.656730999999</v>
      </c>
      <c r="R49" s="11">
        <v>13461.754448</v>
      </c>
      <c r="S49" s="11">
        <v>14957.3195</v>
      </c>
      <c r="T49" s="11">
        <v>17191.749811000002</v>
      </c>
      <c r="U49" s="11">
        <v>13186.233157000001</v>
      </c>
      <c r="V49" s="11">
        <v>14741.794128</v>
      </c>
      <c r="W49" s="11">
        <v>18164.232173</v>
      </c>
      <c r="X49" s="11">
        <v>16283.926954</v>
      </c>
      <c r="Y49" s="11">
        <v>15312.066283</v>
      </c>
      <c r="Z49" s="11">
        <v>16581.199705999999</v>
      </c>
      <c r="AA49" s="11">
        <v>15750.366722000001</v>
      </c>
      <c r="AB49" s="11">
        <v>15400.927079999999</v>
      </c>
      <c r="AC49" s="11">
        <v>16898.402636999999</v>
      </c>
      <c r="AD49" s="11">
        <v>18846.5484</v>
      </c>
      <c r="AE49" s="11">
        <v>19039.481683000002</v>
      </c>
    </row>
    <row r="50" spans="1:31" ht="13.5" customHeight="1" x14ac:dyDescent="0.15">
      <c r="A50" s="1"/>
      <c r="B50" s="15" t="s">
        <v>344</v>
      </c>
      <c r="C50" s="13"/>
      <c r="D50" s="14"/>
      <c r="E50" s="14"/>
      <c r="F50" s="14"/>
      <c r="G50" s="14"/>
      <c r="H50" s="14"/>
      <c r="I50" s="14"/>
      <c r="J50" s="14"/>
      <c r="K50" s="14"/>
      <c r="L50" s="14">
        <v>0.19405</v>
      </c>
      <c r="M50" s="14">
        <v>8.7538000000000005E-2</v>
      </c>
      <c r="N50" s="14">
        <v>0.26887299999999997</v>
      </c>
      <c r="O50" s="14">
        <v>5.8838010000000001</v>
      </c>
      <c r="P50" s="14">
        <v>0.106215</v>
      </c>
      <c r="Q50" s="14">
        <v>0.58361399999999997</v>
      </c>
      <c r="R50" s="14">
        <v>0.25327699999999997</v>
      </c>
      <c r="S50" s="14">
        <v>0.12767200000000001</v>
      </c>
      <c r="T50" s="14">
        <v>0.17036200000000001</v>
      </c>
      <c r="U50" s="14">
        <v>8.7887999999999994E-2</v>
      </c>
      <c r="V50" s="14">
        <v>3.6324000000000002E-2</v>
      </c>
      <c r="W50" s="14">
        <v>0.75973400000000002</v>
      </c>
      <c r="X50" s="14">
        <v>0.58570599999999995</v>
      </c>
      <c r="Y50" s="14">
        <v>3.3272000000000003E-2</v>
      </c>
      <c r="Z50" s="14">
        <v>2.3470000000000001E-2</v>
      </c>
      <c r="AA50" s="14">
        <v>1.1598000000000001E-2</v>
      </c>
      <c r="AB50" s="14">
        <v>1.1772959999999999</v>
      </c>
      <c r="AC50" s="14">
        <v>0.274391</v>
      </c>
      <c r="AD50" s="14">
        <v>0.177624</v>
      </c>
      <c r="AE50" s="14">
        <v>6.3696000000000003E-2</v>
      </c>
    </row>
    <row r="51" spans="1:31" ht="13.5" customHeight="1" x14ac:dyDescent="0.15">
      <c r="A51" s="1"/>
      <c r="B51" s="12" t="s">
        <v>345</v>
      </c>
      <c r="C51" s="10">
        <v>39316.095518331094</v>
      </c>
      <c r="D51" s="11">
        <v>37159.015559282103</v>
      </c>
      <c r="E51" s="11">
        <v>31967.644113167444</v>
      </c>
      <c r="F51" s="11">
        <v>36237.065445493339</v>
      </c>
      <c r="G51" s="11">
        <v>44933.856242515845</v>
      </c>
      <c r="H51" s="11">
        <v>46305.346901904821</v>
      </c>
      <c r="I51" s="11">
        <v>47387.005218270671</v>
      </c>
      <c r="J51" s="11">
        <v>45165.888255383165</v>
      </c>
      <c r="K51" s="11">
        <v>47441.389421438995</v>
      </c>
      <c r="L51" s="11">
        <v>62509.951857</v>
      </c>
      <c r="M51" s="11">
        <v>61491.629981999999</v>
      </c>
      <c r="N51" s="11">
        <v>63200.648529999999</v>
      </c>
      <c r="O51" s="11">
        <v>78375.113939000003</v>
      </c>
      <c r="P51" s="11">
        <v>101446.184188</v>
      </c>
      <c r="Q51" s="11">
        <v>122090.586652</v>
      </c>
      <c r="R51" s="11">
        <v>152951.39921199999</v>
      </c>
      <c r="S51" s="11">
        <v>180322.48154199999</v>
      </c>
      <c r="T51" s="11">
        <v>215583.42151700001</v>
      </c>
      <c r="U51" s="11">
        <v>147919.52845300001</v>
      </c>
      <c r="V51" s="11">
        <v>191191.81989300001</v>
      </c>
      <c r="W51" s="11">
        <v>224656.236695</v>
      </c>
      <c r="X51" s="11">
        <v>202087.154843</v>
      </c>
      <c r="Y51" s="11">
        <v>190441.90619099999</v>
      </c>
      <c r="Z51" s="11">
        <v>180738.88363999999</v>
      </c>
      <c r="AA51" s="11">
        <v>151158.674077</v>
      </c>
      <c r="AB51" s="11">
        <v>141197.017139</v>
      </c>
      <c r="AC51" s="11">
        <v>160171.68427600001</v>
      </c>
      <c r="AD51" s="11">
        <v>184680.89107400001</v>
      </c>
      <c r="AE51" s="11">
        <v>171527.12779299999</v>
      </c>
    </row>
    <row r="52" spans="1:31" ht="13.5" customHeight="1" x14ac:dyDescent="0.15">
      <c r="A52" s="1"/>
      <c r="B52" s="15" t="s">
        <v>346</v>
      </c>
      <c r="C52" s="13">
        <v>4828.0961475798586</v>
      </c>
      <c r="D52" s="14">
        <v>5899.1452769703537</v>
      </c>
      <c r="E52" s="14">
        <v>5694.2460512236103</v>
      </c>
      <c r="F52" s="14">
        <v>6596.0906935647117</v>
      </c>
      <c r="G52" s="14">
        <v>8331.8090313087814</v>
      </c>
      <c r="H52" s="14">
        <v>8423.4918955204666</v>
      </c>
      <c r="I52" s="14">
        <v>8795.1940085236256</v>
      </c>
      <c r="J52" s="14">
        <v>9831.934173536014</v>
      </c>
      <c r="K52" s="14">
        <v>9791.120421439</v>
      </c>
      <c r="L52" s="14">
        <v>11545.366271999999</v>
      </c>
      <c r="M52" s="14">
        <v>11393.404925000001</v>
      </c>
      <c r="N52" s="14">
        <v>12633.328412000001</v>
      </c>
      <c r="O52" s="14">
        <v>16811.310844</v>
      </c>
      <c r="P52" s="14">
        <v>22399.2863</v>
      </c>
      <c r="Q52" s="14">
        <v>25648.755889</v>
      </c>
      <c r="R52" s="14">
        <v>32987.103790000001</v>
      </c>
      <c r="S52" s="14">
        <v>42139.764692999997</v>
      </c>
      <c r="T52" s="14">
        <v>48524.657407999999</v>
      </c>
      <c r="U52" s="14">
        <v>38080.882165000003</v>
      </c>
      <c r="V52" s="14">
        <v>51884.847366000002</v>
      </c>
      <c r="W52" s="14">
        <v>58970.471582999999</v>
      </c>
      <c r="X52" s="14">
        <v>46525.851741999999</v>
      </c>
      <c r="Y52" s="14">
        <v>46169.604354000003</v>
      </c>
      <c r="Z52" s="14">
        <v>49925.082725</v>
      </c>
      <c r="AA52" s="14">
        <v>46087.822890000003</v>
      </c>
      <c r="AB52" s="14">
        <v>45451.439616000003</v>
      </c>
      <c r="AC52" s="14">
        <v>48807.203473000001</v>
      </c>
      <c r="AD52" s="14">
        <v>54719.797451999999</v>
      </c>
      <c r="AE52" s="14">
        <v>53296.260059</v>
      </c>
    </row>
    <row r="53" spans="1:31" ht="13.5" customHeight="1" x14ac:dyDescent="0.15">
      <c r="A53" s="1"/>
      <c r="B53" s="16" t="s">
        <v>347</v>
      </c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>
        <v>2.8992E-2</v>
      </c>
      <c r="P53" s="11">
        <v>9.8200000000000006E-3</v>
      </c>
      <c r="Q53" s="11">
        <v>2.813E-3</v>
      </c>
      <c r="R53" s="11">
        <v>4.3199000000000001E-2</v>
      </c>
      <c r="S53" s="11">
        <v>1.2756E-2</v>
      </c>
      <c r="T53" s="11">
        <v>4.9119999999999997E-3</v>
      </c>
      <c r="U53" s="11">
        <v>5.5389999999999997E-3</v>
      </c>
      <c r="V53" s="11">
        <v>2.0056999999999998E-2</v>
      </c>
      <c r="W53" s="11">
        <v>2.1048999999999998E-2</v>
      </c>
      <c r="X53" s="11">
        <v>5.1570000000000001E-3</v>
      </c>
      <c r="Y53" s="11">
        <v>1.1067E-2</v>
      </c>
      <c r="Z53" s="11">
        <v>2.7892E-2</v>
      </c>
      <c r="AA53" s="11">
        <v>3.3140000000000003E-2</v>
      </c>
      <c r="AB53" s="11">
        <v>2.0500000000000002E-3</v>
      </c>
      <c r="AC53" s="11">
        <v>6.9439999999999997E-3</v>
      </c>
      <c r="AD53" s="11">
        <v>3.5279999999999999E-3</v>
      </c>
      <c r="AE53" s="11">
        <v>1.3291000000000001E-2</v>
      </c>
    </row>
    <row r="54" spans="1:31" ht="13.5" customHeight="1" x14ac:dyDescent="0.15">
      <c r="A54" s="1"/>
      <c r="B54" s="16" t="s">
        <v>348</v>
      </c>
      <c r="C54" s="13">
        <v>140.96307668853393</v>
      </c>
      <c r="D54" s="14">
        <v>229.65146891698012</v>
      </c>
      <c r="E54" s="14">
        <v>203.76674053225</v>
      </c>
      <c r="F54" s="14">
        <v>220.998097421908</v>
      </c>
      <c r="G54" s="14">
        <v>252.75868312562599</v>
      </c>
      <c r="H54" s="14">
        <v>233.38782157211887</v>
      </c>
      <c r="I54" s="14">
        <v>255.24751321490811</v>
      </c>
      <c r="J54" s="14">
        <v>271.57127357488002</v>
      </c>
      <c r="K54" s="14">
        <v>238.43680000000001</v>
      </c>
      <c r="L54" s="14">
        <v>282.91929499999998</v>
      </c>
      <c r="M54" s="14">
        <v>292.82363400000003</v>
      </c>
      <c r="N54" s="14">
        <v>262.53953799999999</v>
      </c>
      <c r="O54" s="14">
        <v>289.93027999999998</v>
      </c>
      <c r="P54" s="14">
        <v>375.81999500000001</v>
      </c>
      <c r="Q54" s="14">
        <v>392.462245</v>
      </c>
      <c r="R54" s="14">
        <v>533.19827199999997</v>
      </c>
      <c r="S54" s="14">
        <v>527.62309000000005</v>
      </c>
      <c r="T54" s="14">
        <v>640.85296200000005</v>
      </c>
      <c r="U54" s="14">
        <v>620.59891300000004</v>
      </c>
      <c r="V54" s="14">
        <v>724.22525399999995</v>
      </c>
      <c r="W54" s="14">
        <v>996.76927799999999</v>
      </c>
      <c r="X54" s="14">
        <v>987.86704899999995</v>
      </c>
      <c r="Y54" s="14">
        <v>1147.768268</v>
      </c>
      <c r="Z54" s="14">
        <v>1407.8925039999999</v>
      </c>
      <c r="AA54" s="14">
        <v>1430.806364</v>
      </c>
      <c r="AB54" s="14">
        <v>1462.0753609999999</v>
      </c>
      <c r="AC54" s="14">
        <v>1555.3573530000001</v>
      </c>
      <c r="AD54" s="14">
        <v>1654.9657500000001</v>
      </c>
      <c r="AE54" s="14">
        <v>1651.4150500000001</v>
      </c>
    </row>
    <row r="55" spans="1:31" ht="13.5" customHeight="1" x14ac:dyDescent="0.15">
      <c r="A55" s="1"/>
      <c r="B55" s="16" t="s">
        <v>349</v>
      </c>
      <c r="C55" s="10">
        <v>2.9705964778405598E-2</v>
      </c>
      <c r="D55" s="11">
        <v>4.619959882196828E-2</v>
      </c>
      <c r="E55" s="11"/>
      <c r="F55" s="11">
        <v>2.0069436372348998E-2</v>
      </c>
      <c r="G55" s="11"/>
      <c r="H55" s="11"/>
      <c r="I55" s="11"/>
      <c r="J55" s="11"/>
      <c r="K55" s="11">
        <v>2.3E-3</v>
      </c>
      <c r="L55" s="11"/>
      <c r="M55" s="11">
        <v>8.933E-3</v>
      </c>
      <c r="N55" s="11"/>
      <c r="O55" s="11">
        <v>9.2372999999999997E-2</v>
      </c>
      <c r="P55" s="11"/>
      <c r="Q55" s="11">
        <v>4.3135E-2</v>
      </c>
      <c r="R55" s="11">
        <v>1.4585000000000001E-2</v>
      </c>
      <c r="S55" s="11">
        <v>1.6999999999999999E-3</v>
      </c>
      <c r="T55" s="11">
        <v>2.8195440000000001</v>
      </c>
      <c r="U55" s="11">
        <v>0.50377000000000005</v>
      </c>
      <c r="V55" s="11">
        <v>0.48097200000000001</v>
      </c>
      <c r="W55" s="11">
        <v>2.4240059999999999</v>
      </c>
      <c r="X55" s="11">
        <v>3.313015</v>
      </c>
      <c r="Y55" s="11">
        <v>3.1252469999999999</v>
      </c>
      <c r="Z55" s="11">
        <v>7.5446070000000001</v>
      </c>
      <c r="AA55" s="11">
        <v>3.805904</v>
      </c>
      <c r="AB55" s="11">
        <v>0.134327</v>
      </c>
      <c r="AC55" s="11">
        <v>4.1306909999999997</v>
      </c>
      <c r="AD55" s="11">
        <v>10.464259999999999</v>
      </c>
      <c r="AE55" s="11">
        <v>5.8537679999999996</v>
      </c>
    </row>
    <row r="56" spans="1:31" ht="13.5" customHeight="1" x14ac:dyDescent="0.15">
      <c r="A56" s="1"/>
      <c r="B56" s="16" t="s">
        <v>350</v>
      </c>
      <c r="C56" s="13">
        <v>0.69171624155526512</v>
      </c>
      <c r="D56" s="14">
        <v>1.6571061823648201</v>
      </c>
      <c r="E56" s="14">
        <v>0.110921678825302</v>
      </c>
      <c r="F56" s="14">
        <v>1.1020343590619897</v>
      </c>
      <c r="G56" s="14">
        <v>1.9669315365144999</v>
      </c>
      <c r="H56" s="14">
        <v>1.1852138524140798</v>
      </c>
      <c r="I56" s="14">
        <v>1.0369997609158099</v>
      </c>
      <c r="J56" s="14">
        <v>0.56994817348329485</v>
      </c>
      <c r="K56" s="14">
        <v>0.2591</v>
      </c>
      <c r="L56" s="14">
        <v>0.54701299999999997</v>
      </c>
      <c r="M56" s="14">
        <v>0.565411</v>
      </c>
      <c r="N56" s="14">
        <v>0.17252400000000001</v>
      </c>
      <c r="O56" s="14">
        <v>0.10692</v>
      </c>
      <c r="P56" s="14">
        <v>0.63623600000000002</v>
      </c>
      <c r="Q56" s="14">
        <v>0.17865700000000001</v>
      </c>
      <c r="R56" s="14">
        <v>0.19256100000000001</v>
      </c>
      <c r="S56" s="14">
        <v>7.6073000000000002E-2</v>
      </c>
      <c r="T56" s="14">
        <v>0.34026499999999998</v>
      </c>
      <c r="U56" s="14">
        <v>0.15435699999999999</v>
      </c>
      <c r="V56" s="14">
        <v>0.53523799999999999</v>
      </c>
      <c r="W56" s="14">
        <v>0.75079099999999999</v>
      </c>
      <c r="X56" s="14">
        <v>0.163741</v>
      </c>
      <c r="Y56" s="14">
        <v>0.78406699999999996</v>
      </c>
      <c r="Z56" s="14">
        <v>1.6486689999999999</v>
      </c>
      <c r="AA56" s="14">
        <v>3.6545000000000001E-2</v>
      </c>
      <c r="AB56" s="14">
        <v>0.15120800000000001</v>
      </c>
      <c r="AC56" s="14">
        <v>0.40282200000000001</v>
      </c>
      <c r="AD56" s="14">
        <v>1.4686999999999999</v>
      </c>
      <c r="AE56" s="14">
        <v>0.24696399999999999</v>
      </c>
    </row>
    <row r="57" spans="1:31" ht="13.5" customHeight="1" x14ac:dyDescent="0.15">
      <c r="A57" s="1"/>
      <c r="B57" s="16" t="s">
        <v>351</v>
      </c>
      <c r="C57" s="10">
        <v>2.0274677808924401E-2</v>
      </c>
      <c r="D57" s="11">
        <v>1.26529872386856</v>
      </c>
      <c r="E57" s="11">
        <v>4.17013725666461</v>
      </c>
      <c r="F57" s="11">
        <v>1.9208772167231201</v>
      </c>
      <c r="G57" s="11">
        <v>4.0419092498163103</v>
      </c>
      <c r="H57" s="11">
        <v>5.4666210163956706</v>
      </c>
      <c r="I57" s="11">
        <v>8.7800839638839623</v>
      </c>
      <c r="J57" s="11">
        <v>10.731073836808401</v>
      </c>
      <c r="K57" s="11">
        <v>8.8019999999999996</v>
      </c>
      <c r="L57" s="11">
        <v>3.3215530000000002</v>
      </c>
      <c r="M57" s="11">
        <v>5.3449439999999999</v>
      </c>
      <c r="N57" s="11">
        <v>5.8255939999999997</v>
      </c>
      <c r="O57" s="11">
        <v>6.4724870000000001</v>
      </c>
      <c r="P57" s="11">
        <v>10.827780000000001</v>
      </c>
      <c r="Q57" s="11">
        <v>8.6921219999999995</v>
      </c>
      <c r="R57" s="11">
        <v>12.081626</v>
      </c>
      <c r="S57" s="11">
        <v>25.750921000000002</v>
      </c>
      <c r="T57" s="11">
        <v>44.190820000000002</v>
      </c>
      <c r="U57" s="11">
        <v>42.728040999999997</v>
      </c>
      <c r="V57" s="11">
        <v>83.253131999999994</v>
      </c>
      <c r="W57" s="11">
        <v>142.19288399999999</v>
      </c>
      <c r="X57" s="11">
        <v>180.67103499999999</v>
      </c>
      <c r="Y57" s="11">
        <v>246.93304900000001</v>
      </c>
      <c r="Z57" s="11">
        <v>296.22276099999999</v>
      </c>
      <c r="AA57" s="11">
        <v>331.12498099999999</v>
      </c>
      <c r="AB57" s="11">
        <v>339.34268100000003</v>
      </c>
      <c r="AC57" s="11">
        <v>368.25271500000002</v>
      </c>
      <c r="AD57" s="11">
        <v>438.56043099999999</v>
      </c>
      <c r="AE57" s="11">
        <v>431.55947300000003</v>
      </c>
    </row>
    <row r="58" spans="1:31" ht="13.5" customHeight="1" x14ac:dyDescent="0.15">
      <c r="A58" s="1"/>
      <c r="B58" s="16" t="s">
        <v>352</v>
      </c>
      <c r="C58" s="13">
        <v>2274.6397826825282</v>
      </c>
      <c r="D58" s="14">
        <v>2785.94344103817</v>
      </c>
      <c r="E58" s="14">
        <v>2596.80258371943</v>
      </c>
      <c r="F58" s="14">
        <v>3122.7789100361088</v>
      </c>
      <c r="G58" s="14">
        <v>3919.7065682749399</v>
      </c>
      <c r="H58" s="14">
        <v>4031.3519868236999</v>
      </c>
      <c r="I58" s="14">
        <v>4429.0273385460996</v>
      </c>
      <c r="J58" s="14">
        <v>4845.1451668153004</v>
      </c>
      <c r="K58" s="14">
        <v>5325.8211000000001</v>
      </c>
      <c r="L58" s="14">
        <v>6466.6674499999999</v>
      </c>
      <c r="M58" s="14">
        <v>6701.8958899999998</v>
      </c>
      <c r="N58" s="14">
        <v>7851.3977999999997</v>
      </c>
      <c r="O58" s="14">
        <v>10793.999433999999</v>
      </c>
      <c r="P58" s="14">
        <v>14685.708350000001</v>
      </c>
      <c r="Q58" s="14">
        <v>17574.695292</v>
      </c>
      <c r="R58" s="14">
        <v>22517.151937999999</v>
      </c>
      <c r="S58" s="14">
        <v>29699.287566999999</v>
      </c>
      <c r="T58" s="14">
        <v>34617.426522000002</v>
      </c>
      <c r="U58" s="14">
        <v>26892.258312000002</v>
      </c>
      <c r="V58" s="14">
        <v>38113.709159999999</v>
      </c>
      <c r="W58" s="14">
        <v>41230.061327000003</v>
      </c>
      <c r="X58" s="14">
        <v>32092.959159000002</v>
      </c>
      <c r="Y58" s="14">
        <v>30633.718942</v>
      </c>
      <c r="Z58" s="14">
        <v>33280.902674999998</v>
      </c>
      <c r="AA58" s="14">
        <v>31367.913275999999</v>
      </c>
      <c r="AB58" s="14">
        <v>30269.90237</v>
      </c>
      <c r="AC58" s="14">
        <v>32118.266314</v>
      </c>
      <c r="AD58" s="14">
        <v>36453.389005999998</v>
      </c>
      <c r="AE58" s="14">
        <v>35454.194595000001</v>
      </c>
    </row>
    <row r="59" spans="1:31" ht="13.5" customHeight="1" x14ac:dyDescent="0.15">
      <c r="A59" s="1"/>
      <c r="B59" s="16" t="s">
        <v>353</v>
      </c>
      <c r="C59" s="10">
        <v>0.55807518917184207</v>
      </c>
      <c r="D59" s="11">
        <v>0.18010430224597399</v>
      </c>
      <c r="E59" s="11">
        <v>0.23896195312455495</v>
      </c>
      <c r="F59" s="11">
        <v>1.48950914456045</v>
      </c>
      <c r="G59" s="11">
        <v>1.03626105918741</v>
      </c>
      <c r="H59" s="11">
        <v>0.41263939177869585</v>
      </c>
      <c r="I59" s="11">
        <v>0.427057564613885</v>
      </c>
      <c r="J59" s="11">
        <v>0.35152378700732301</v>
      </c>
      <c r="K59" s="11">
        <v>1.1738999999999999</v>
      </c>
      <c r="L59" s="11">
        <v>1.3074239999999999</v>
      </c>
      <c r="M59" s="11">
        <v>0.23139699999999999</v>
      </c>
      <c r="N59" s="11">
        <v>0.25800899999999999</v>
      </c>
      <c r="O59" s="11">
        <v>0.43460199999999999</v>
      </c>
      <c r="P59" s="11">
        <v>0.355485</v>
      </c>
      <c r="Q59" s="11">
        <v>0.303288</v>
      </c>
      <c r="R59" s="11">
        <v>0.45821600000000001</v>
      </c>
      <c r="S59" s="11">
        <v>0.380278</v>
      </c>
      <c r="T59" s="11">
        <v>0.30375099999999999</v>
      </c>
      <c r="U59" s="11">
        <v>0.18298500000000001</v>
      </c>
      <c r="V59" s="11">
        <v>0.14930599999999999</v>
      </c>
      <c r="W59" s="11">
        <v>0.31363600000000003</v>
      </c>
      <c r="X59" s="11">
        <v>4.4070000000000003E-3</v>
      </c>
      <c r="Y59" s="11">
        <v>0.23239599999999999</v>
      </c>
      <c r="Z59" s="11">
        <v>8.2743999999999998E-2</v>
      </c>
      <c r="AA59" s="11">
        <v>12.841889</v>
      </c>
      <c r="AB59" s="11">
        <v>0.13120699999999999</v>
      </c>
      <c r="AC59" s="11">
        <v>16.329218000000001</v>
      </c>
      <c r="AD59" s="11">
        <v>0.108015</v>
      </c>
      <c r="AE59" s="11">
        <v>5.8774E-2</v>
      </c>
    </row>
    <row r="60" spans="1:31" ht="13.5" customHeight="1" x14ac:dyDescent="0.15">
      <c r="A60" s="1"/>
      <c r="B60" s="16" t="s">
        <v>354</v>
      </c>
      <c r="C60" s="13">
        <v>3.3365267103782501</v>
      </c>
      <c r="D60" s="14">
        <v>1.8783205638039895</v>
      </c>
      <c r="E60" s="14">
        <v>2.0378127715281198</v>
      </c>
      <c r="F60" s="14">
        <v>1.1741214083832601</v>
      </c>
      <c r="G60" s="14">
        <v>0.97364338854931298</v>
      </c>
      <c r="H60" s="14">
        <v>0.83989995113623306</v>
      </c>
      <c r="I60" s="14">
        <v>1.1889739573479299</v>
      </c>
      <c r="J60" s="14">
        <v>11.173802463801499</v>
      </c>
      <c r="K60" s="14">
        <v>4.5423</v>
      </c>
      <c r="L60" s="14">
        <v>3.684002</v>
      </c>
      <c r="M60" s="14">
        <v>1.904873</v>
      </c>
      <c r="N60" s="14">
        <v>1.313723</v>
      </c>
      <c r="O60" s="14">
        <v>0.809639</v>
      </c>
      <c r="P60" s="14">
        <v>4.9707670000000004</v>
      </c>
      <c r="Q60" s="14">
        <v>1.902509</v>
      </c>
      <c r="R60" s="14">
        <v>2.5971730000000002</v>
      </c>
      <c r="S60" s="14">
        <v>2.9951780000000001</v>
      </c>
      <c r="T60" s="14">
        <v>6.618341</v>
      </c>
      <c r="U60" s="14">
        <v>1.6278060000000001</v>
      </c>
      <c r="V60" s="14">
        <v>1.454806</v>
      </c>
      <c r="W60" s="14">
        <v>5.0140529999999996</v>
      </c>
      <c r="X60" s="14">
        <v>1.232426</v>
      </c>
      <c r="Y60" s="14">
        <v>1.2132689999999999</v>
      </c>
      <c r="Z60" s="14">
        <v>8.3676560000000002</v>
      </c>
      <c r="AA60" s="14">
        <v>5.0531370000000004</v>
      </c>
      <c r="AB60" s="14">
        <v>3.898755</v>
      </c>
      <c r="AC60" s="14">
        <v>3.268688</v>
      </c>
      <c r="AD60" s="14">
        <v>3.9134850000000001</v>
      </c>
      <c r="AE60" s="14">
        <v>2.8306520000000002</v>
      </c>
    </row>
    <row r="61" spans="1:31" ht="13.5" customHeight="1" x14ac:dyDescent="0.15">
      <c r="A61" s="1"/>
      <c r="B61" s="16" t="s">
        <v>355</v>
      </c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>
        <v>0.18067</v>
      </c>
      <c r="O61" s="11">
        <v>0.19320699999999999</v>
      </c>
      <c r="P61" s="11">
        <v>0.15728400000000001</v>
      </c>
      <c r="Q61" s="11">
        <v>0.10005500000000001</v>
      </c>
      <c r="R61" s="11">
        <v>9.8102999999999996E-2</v>
      </c>
      <c r="S61" s="11">
        <v>0.22754099999999999</v>
      </c>
      <c r="T61" s="11">
        <v>5.0293999999999998E-2</v>
      </c>
      <c r="U61" s="11">
        <v>7.1219000000000005E-2</v>
      </c>
      <c r="V61" s="11">
        <v>0.12581700000000001</v>
      </c>
      <c r="W61" s="11">
        <v>0.65423600000000004</v>
      </c>
      <c r="X61" s="11">
        <v>0.31573600000000002</v>
      </c>
      <c r="Y61" s="11">
        <v>0.172009</v>
      </c>
      <c r="Z61" s="11">
        <v>0.174869</v>
      </c>
      <c r="AA61" s="11">
        <v>0.126944</v>
      </c>
      <c r="AB61" s="11">
        <v>0.14704700000000001</v>
      </c>
      <c r="AC61" s="11">
        <v>0.21371100000000001</v>
      </c>
      <c r="AD61" s="11">
        <v>0.26956000000000002</v>
      </c>
      <c r="AE61" s="11">
        <v>0.27860200000000002</v>
      </c>
    </row>
    <row r="62" spans="1:31" ht="13.5" customHeight="1" x14ac:dyDescent="0.15">
      <c r="A62" s="1"/>
      <c r="B62" s="16" t="s">
        <v>356</v>
      </c>
      <c r="C62" s="13">
        <v>663.03199509077092</v>
      </c>
      <c r="D62" s="14">
        <v>767.00962917231004</v>
      </c>
      <c r="E62" s="14">
        <v>819.19114822735094</v>
      </c>
      <c r="F62" s="14">
        <v>1005.7213750736299</v>
      </c>
      <c r="G62" s="14">
        <v>1341.0415208412001</v>
      </c>
      <c r="H62" s="14">
        <v>1328.51210443079</v>
      </c>
      <c r="I62" s="14">
        <v>1334.5671983063894</v>
      </c>
      <c r="J62" s="14">
        <v>1413.8846120620601</v>
      </c>
      <c r="K62" s="14">
        <v>1302.8272999999999</v>
      </c>
      <c r="L62" s="14">
        <v>1500.6913039999999</v>
      </c>
      <c r="M62" s="14">
        <v>1493.5636019999999</v>
      </c>
      <c r="N62" s="14">
        <v>1493.2258409999999</v>
      </c>
      <c r="O62" s="14">
        <v>1896.095065</v>
      </c>
      <c r="P62" s="14">
        <v>2520.6214829999999</v>
      </c>
      <c r="Q62" s="14">
        <v>2746.1040560000001</v>
      </c>
      <c r="R62" s="14">
        <v>3735.777583</v>
      </c>
      <c r="S62" s="14">
        <v>4633.8045279999997</v>
      </c>
      <c r="T62" s="14">
        <v>5066.059636</v>
      </c>
      <c r="U62" s="14">
        <v>4035.3437140000001</v>
      </c>
      <c r="V62" s="14">
        <v>5078.7046950000004</v>
      </c>
      <c r="W62" s="14">
        <v>6662.5586400000002</v>
      </c>
      <c r="X62" s="14">
        <v>4824.7345919999998</v>
      </c>
      <c r="Y62" s="14">
        <v>5279.4375339999997</v>
      </c>
      <c r="Z62" s="14">
        <v>5537.889201</v>
      </c>
      <c r="AA62" s="14">
        <v>4439.6622669999997</v>
      </c>
      <c r="AB62" s="14">
        <v>4692.2515970000004</v>
      </c>
      <c r="AC62" s="14">
        <v>5784.3138049999998</v>
      </c>
      <c r="AD62" s="14">
        <v>6556.354214</v>
      </c>
      <c r="AE62" s="14">
        <v>5770.6927850000002</v>
      </c>
    </row>
    <row r="63" spans="1:31" ht="13.5" customHeight="1" x14ac:dyDescent="0.15">
      <c r="A63" s="1"/>
      <c r="B63" s="16" t="s">
        <v>357</v>
      </c>
      <c r="C63" s="10">
        <v>476.26059684759997</v>
      </c>
      <c r="D63" s="11">
        <v>689.45119733053207</v>
      </c>
      <c r="E63" s="11">
        <v>725.99470871155631</v>
      </c>
      <c r="F63" s="11">
        <v>808.47431464968281</v>
      </c>
      <c r="G63" s="11">
        <v>976.38690198148595</v>
      </c>
      <c r="H63" s="11">
        <v>929.04875447119502</v>
      </c>
      <c r="I63" s="11">
        <v>940.82318745611713</v>
      </c>
      <c r="J63" s="11">
        <v>1083.12720107113</v>
      </c>
      <c r="K63" s="11">
        <v>875.53909999999996</v>
      </c>
      <c r="L63" s="11">
        <v>875.13080300000001</v>
      </c>
      <c r="M63" s="11">
        <v>860.004143</v>
      </c>
      <c r="N63" s="11">
        <v>938.38559299999997</v>
      </c>
      <c r="O63" s="11">
        <v>1203.581467</v>
      </c>
      <c r="P63" s="11">
        <v>1478.6736450000001</v>
      </c>
      <c r="Q63" s="11">
        <v>1527.8146529999999</v>
      </c>
      <c r="R63" s="11">
        <v>1778.8611169999999</v>
      </c>
      <c r="S63" s="11">
        <v>1979.7084669999999</v>
      </c>
      <c r="T63" s="11">
        <v>2614.2623119999998</v>
      </c>
      <c r="U63" s="11">
        <v>2223.941413</v>
      </c>
      <c r="V63" s="11">
        <v>2720.9910220000002</v>
      </c>
      <c r="W63" s="11">
        <v>3709.2223410000001</v>
      </c>
      <c r="X63" s="11">
        <v>2671.7599770000002</v>
      </c>
      <c r="Y63" s="11">
        <v>2541.246408</v>
      </c>
      <c r="Z63" s="11">
        <v>2654.339966</v>
      </c>
      <c r="AA63" s="11">
        <v>2212.621654</v>
      </c>
      <c r="AB63" s="11">
        <v>1836.818947</v>
      </c>
      <c r="AC63" s="11">
        <v>2108.3636780000002</v>
      </c>
      <c r="AD63" s="11">
        <v>2146.1801420000002</v>
      </c>
      <c r="AE63" s="11">
        <v>2049.9842250000002</v>
      </c>
    </row>
    <row r="64" spans="1:31" ht="13.5" customHeight="1" x14ac:dyDescent="0.15">
      <c r="A64" s="1"/>
      <c r="B64" s="16" t="s">
        <v>358</v>
      </c>
      <c r="C64" s="13">
        <v>0.55442429444699715</v>
      </c>
      <c r="D64" s="14"/>
      <c r="E64" s="14">
        <v>5.4933103613036195E-2</v>
      </c>
      <c r="F64" s="14"/>
      <c r="G64" s="14"/>
      <c r="H64" s="14"/>
      <c r="I64" s="14">
        <v>0.133588546702814</v>
      </c>
      <c r="J64" s="14"/>
      <c r="K64" s="14">
        <v>6.1999999999999998E-3</v>
      </c>
      <c r="L64" s="14"/>
      <c r="M64" s="14"/>
      <c r="N64" s="14">
        <v>4.4615000000000002E-2</v>
      </c>
      <c r="O64" s="14">
        <v>6.3990000000000002E-3</v>
      </c>
      <c r="P64" s="14"/>
      <c r="Q64" s="14">
        <v>8.071E-3</v>
      </c>
      <c r="R64" s="14"/>
      <c r="S64" s="14"/>
      <c r="T64" s="14">
        <v>2.8330000000000001E-2</v>
      </c>
      <c r="U64" s="14"/>
      <c r="V64" s="14"/>
      <c r="W64" s="14">
        <v>6.7190000000000001E-3</v>
      </c>
      <c r="X64" s="14">
        <v>9.2949999999999994E-3</v>
      </c>
      <c r="Y64" s="14">
        <v>1.5559E-2</v>
      </c>
      <c r="Z64" s="14">
        <v>1.2655E-2</v>
      </c>
      <c r="AA64" s="14"/>
      <c r="AB64" s="14"/>
      <c r="AC64" s="14">
        <v>1.193E-3</v>
      </c>
      <c r="AD64" s="14"/>
      <c r="AE64" s="14"/>
    </row>
    <row r="65" spans="1:31" ht="13.5" customHeight="1" x14ac:dyDescent="0.15">
      <c r="A65" s="1"/>
      <c r="B65" s="16" t="s">
        <v>359</v>
      </c>
      <c r="C65" s="10">
        <v>0.94813600027605227</v>
      </c>
      <c r="D65" s="11">
        <v>1.4118528127402297</v>
      </c>
      <c r="E65" s="11">
        <v>3.0130754718940502</v>
      </c>
      <c r="F65" s="11">
        <v>2.3541934828945998</v>
      </c>
      <c r="G65" s="11">
        <v>3.6594503399384903</v>
      </c>
      <c r="H65" s="11">
        <v>3.8167656611095802</v>
      </c>
      <c r="I65" s="11">
        <v>5.1800067687889557</v>
      </c>
      <c r="J65" s="11">
        <v>10.4550099437919</v>
      </c>
      <c r="K65" s="11">
        <v>6.4983000000000004</v>
      </c>
      <c r="L65" s="11">
        <v>10.102995</v>
      </c>
      <c r="M65" s="11">
        <v>11.932751</v>
      </c>
      <c r="N65" s="11">
        <v>11.068412</v>
      </c>
      <c r="O65" s="11">
        <v>11.280830999999999</v>
      </c>
      <c r="P65" s="11">
        <v>13.034784</v>
      </c>
      <c r="Q65" s="11">
        <v>9.7736870000000007</v>
      </c>
      <c r="R65" s="11">
        <v>7.2773789999999998</v>
      </c>
      <c r="S65" s="11">
        <v>8.0387989999999991</v>
      </c>
      <c r="T65" s="11">
        <v>11.592791999999999</v>
      </c>
      <c r="U65" s="11">
        <v>7.1985840000000003</v>
      </c>
      <c r="V65" s="11">
        <v>14.025309</v>
      </c>
      <c r="W65" s="11">
        <v>21.535945000000002</v>
      </c>
      <c r="X65" s="11">
        <v>25.158014000000001</v>
      </c>
      <c r="Y65" s="11">
        <v>21.144369999999999</v>
      </c>
      <c r="Z65" s="11">
        <v>18.723129</v>
      </c>
      <c r="AA65" s="11">
        <v>15.644242999999999</v>
      </c>
      <c r="AB65" s="11">
        <v>30.577548</v>
      </c>
      <c r="AC65" s="11">
        <v>23.010462</v>
      </c>
      <c r="AD65" s="11">
        <v>22.046762000000001</v>
      </c>
      <c r="AE65" s="11">
        <v>33.408597</v>
      </c>
    </row>
    <row r="66" spans="1:31" ht="13.5" customHeight="1" x14ac:dyDescent="0.15">
      <c r="A66" s="1"/>
      <c r="B66" s="16" t="s">
        <v>360</v>
      </c>
      <c r="C66" s="13">
        <v>446.31410915444121</v>
      </c>
      <c r="D66" s="14">
        <v>494.48506758995597</v>
      </c>
      <c r="E66" s="14">
        <v>501.67566118533802</v>
      </c>
      <c r="F66" s="14">
        <v>540.70186845990111</v>
      </c>
      <c r="G66" s="14">
        <v>694.66816008446892</v>
      </c>
      <c r="H66" s="14">
        <v>746.32509849897986</v>
      </c>
      <c r="I66" s="14">
        <v>638.93560282172893</v>
      </c>
      <c r="J66" s="14">
        <v>622.03511047948814</v>
      </c>
      <c r="K66" s="14">
        <v>615.10119999999995</v>
      </c>
      <c r="L66" s="14">
        <v>657.57568900000001</v>
      </c>
      <c r="M66" s="14">
        <v>583.76037799999995</v>
      </c>
      <c r="N66" s="14">
        <v>536.66281600000002</v>
      </c>
      <c r="O66" s="14">
        <v>641.66416300000003</v>
      </c>
      <c r="P66" s="14">
        <v>803.14971000000003</v>
      </c>
      <c r="Q66" s="14">
        <v>845.92332499999998</v>
      </c>
      <c r="R66" s="14">
        <v>1177.1420109999999</v>
      </c>
      <c r="S66" s="14">
        <v>1261.9958859999999</v>
      </c>
      <c r="T66" s="14">
        <v>1145.298982</v>
      </c>
      <c r="U66" s="14">
        <v>938.15407900000002</v>
      </c>
      <c r="V66" s="14">
        <v>1096.1350540000001</v>
      </c>
      <c r="W66" s="14">
        <v>1241.104515</v>
      </c>
      <c r="X66" s="14">
        <v>995.78535499999998</v>
      </c>
      <c r="Y66" s="14">
        <v>983.693712</v>
      </c>
      <c r="Z66" s="14">
        <v>902.76656800000001</v>
      </c>
      <c r="AA66" s="14">
        <v>988.52878699999997</v>
      </c>
      <c r="AB66" s="14">
        <v>1061.68372</v>
      </c>
      <c r="AC66" s="14">
        <v>1147.591222</v>
      </c>
      <c r="AD66" s="14">
        <v>1305.4548400000001</v>
      </c>
      <c r="AE66" s="14">
        <v>1319.4438050000001</v>
      </c>
    </row>
    <row r="67" spans="1:31" ht="13.5" customHeight="1" x14ac:dyDescent="0.15">
      <c r="A67" s="1"/>
      <c r="B67" s="16" t="s">
        <v>361</v>
      </c>
      <c r="C67" s="10">
        <v>2.0060283950959499</v>
      </c>
      <c r="D67" s="11">
        <v>2.9365811599537501</v>
      </c>
      <c r="E67" s="11">
        <v>2.0641796199059801</v>
      </c>
      <c r="F67" s="11">
        <v>0.88172930775355374</v>
      </c>
      <c r="G67" s="11">
        <v>2.7772778624193499</v>
      </c>
      <c r="H67" s="11">
        <v>6.34113975518527</v>
      </c>
      <c r="I67" s="11">
        <v>0.21180060081545901</v>
      </c>
      <c r="J67" s="11">
        <v>0.123094471582595</v>
      </c>
      <c r="K67" s="11">
        <v>0.11020000000000001</v>
      </c>
      <c r="L67" s="11">
        <v>0.22797300000000001</v>
      </c>
      <c r="M67" s="11">
        <v>0.36590299999999998</v>
      </c>
      <c r="N67" s="11">
        <v>0.27647100000000002</v>
      </c>
      <c r="O67" s="11">
        <v>0.52300800000000003</v>
      </c>
      <c r="P67" s="11">
        <v>1.686369</v>
      </c>
      <c r="Q67" s="11">
        <v>2.0792060000000001</v>
      </c>
      <c r="R67" s="11">
        <v>3.966456</v>
      </c>
      <c r="S67" s="11">
        <v>7.2739750000000001</v>
      </c>
      <c r="T67" s="11">
        <v>18.705769</v>
      </c>
      <c r="U67" s="11">
        <v>16.796567</v>
      </c>
      <c r="V67" s="11">
        <v>10.657543</v>
      </c>
      <c r="W67" s="11">
        <v>17.848934</v>
      </c>
      <c r="X67" s="11">
        <v>18.680917999999998</v>
      </c>
      <c r="Y67" s="11">
        <v>15.933156</v>
      </c>
      <c r="Z67" s="11">
        <v>11.605983999999999</v>
      </c>
      <c r="AA67" s="11">
        <v>15.441303</v>
      </c>
      <c r="AB67" s="11">
        <v>9.9662059999999997</v>
      </c>
      <c r="AC67" s="11">
        <v>9.2714040000000004</v>
      </c>
      <c r="AD67" s="11">
        <v>15.024467</v>
      </c>
      <c r="AE67" s="11">
        <v>12.243435</v>
      </c>
    </row>
    <row r="68" spans="1:31" ht="13.5" customHeight="1" x14ac:dyDescent="0.15">
      <c r="A68" s="1"/>
      <c r="B68" s="16" t="s">
        <v>362</v>
      </c>
      <c r="C68" s="13"/>
      <c r="D68" s="14"/>
      <c r="E68" s="14"/>
      <c r="F68" s="14"/>
      <c r="G68" s="14"/>
      <c r="H68" s="14"/>
      <c r="I68" s="14"/>
      <c r="J68" s="14"/>
      <c r="K68" s="14"/>
      <c r="L68" s="14">
        <v>3.8793000000000001E-2</v>
      </c>
      <c r="M68" s="14">
        <v>0.12373000000000001</v>
      </c>
      <c r="N68" s="14">
        <v>8.5599999999999999E-3</v>
      </c>
      <c r="O68" s="14">
        <v>8.609629</v>
      </c>
      <c r="P68" s="14">
        <v>1.1800980000000001</v>
      </c>
      <c r="Q68" s="14">
        <v>0.13922899999999999</v>
      </c>
      <c r="R68" s="14">
        <v>0.893266</v>
      </c>
      <c r="S68" s="14">
        <v>3.2743449999999998</v>
      </c>
      <c r="T68" s="14">
        <v>25.763266000000002</v>
      </c>
      <c r="U68" s="14">
        <v>6.7238949999999997</v>
      </c>
      <c r="V68" s="14">
        <v>1.0618829999999999</v>
      </c>
      <c r="W68" s="14">
        <v>8.0880430000000008</v>
      </c>
      <c r="X68" s="14">
        <v>2.5948000000000002</v>
      </c>
      <c r="Y68" s="14">
        <v>1.57E-3</v>
      </c>
      <c r="Z68" s="14">
        <v>4.376506</v>
      </c>
      <c r="AA68" s="14"/>
      <c r="AB68" s="14">
        <v>4.2349999999999999E-2</v>
      </c>
      <c r="AC68" s="14">
        <v>1.2696229999999999</v>
      </c>
      <c r="AD68" s="14">
        <v>0.30459000000000003</v>
      </c>
      <c r="AE68" s="14">
        <v>0.17247399999999999</v>
      </c>
    </row>
    <row r="69" spans="1:31" ht="13.5" customHeight="1" x14ac:dyDescent="0.15">
      <c r="A69" s="1"/>
      <c r="B69" s="16" t="s">
        <v>363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>
        <v>9.6279999999999994E-3</v>
      </c>
      <c r="O69" s="11"/>
      <c r="P69" s="11"/>
      <c r="Q69" s="11"/>
      <c r="R69" s="11"/>
      <c r="S69" s="11"/>
      <c r="T69" s="11">
        <v>3.7175E-2</v>
      </c>
      <c r="U69" s="11"/>
      <c r="V69" s="11"/>
      <c r="W69" s="11">
        <v>1.533E-2</v>
      </c>
      <c r="X69" s="11"/>
      <c r="Y69" s="11"/>
      <c r="Z69" s="11">
        <v>2.875E-3</v>
      </c>
      <c r="AA69" s="11">
        <v>0.36428300000000002</v>
      </c>
      <c r="AB69" s="11"/>
      <c r="AC69" s="11"/>
      <c r="AD69" s="11">
        <v>2.8767000000000001E-2</v>
      </c>
      <c r="AE69" s="11"/>
    </row>
    <row r="70" spans="1:31" ht="13.5" customHeight="1" x14ac:dyDescent="0.15">
      <c r="A70" s="1"/>
      <c r="B70" s="16" t="s">
        <v>364</v>
      </c>
      <c r="C70" s="13">
        <v>7.8120051473010532</v>
      </c>
      <c r="D70" s="14">
        <v>6.554100039617639</v>
      </c>
      <c r="E70" s="14">
        <v>8.2501044227900788</v>
      </c>
      <c r="F70" s="14">
        <v>16.818257834555101</v>
      </c>
      <c r="G70" s="14">
        <v>18.970084709686201</v>
      </c>
      <c r="H70" s="14">
        <v>17.434407154675199</v>
      </c>
      <c r="I70" s="14">
        <v>8.0288826457054334</v>
      </c>
      <c r="J70" s="14">
        <v>14.227172007511699</v>
      </c>
      <c r="K70" s="14">
        <v>15.8689</v>
      </c>
      <c r="L70" s="14">
        <v>19.929444</v>
      </c>
      <c r="M70" s="14">
        <v>16.676866</v>
      </c>
      <c r="N70" s="14">
        <v>9.2845460000000006</v>
      </c>
      <c r="O70" s="14">
        <v>11.989363000000001</v>
      </c>
      <c r="P70" s="14">
        <v>11.524262</v>
      </c>
      <c r="Q70" s="14">
        <v>23.996406</v>
      </c>
      <c r="R70" s="14">
        <v>39.759467000000001</v>
      </c>
      <c r="S70" s="14">
        <v>52.149154000000003</v>
      </c>
      <c r="T70" s="14">
        <v>47.566249999999997</v>
      </c>
      <c r="U70" s="14">
        <v>24.553144</v>
      </c>
      <c r="V70" s="14">
        <v>45.112487999999999</v>
      </c>
      <c r="W70" s="14">
        <v>53.574961000000002</v>
      </c>
      <c r="X70" s="14">
        <v>46.151772999999999</v>
      </c>
      <c r="Y70" s="14">
        <v>47.315497000000001</v>
      </c>
      <c r="Z70" s="14">
        <v>56.104154000000001</v>
      </c>
      <c r="AA70" s="14">
        <v>52.094954000000001</v>
      </c>
      <c r="AB70" s="14">
        <v>42.169944000000001</v>
      </c>
      <c r="AC70" s="14">
        <v>49.536127</v>
      </c>
      <c r="AD70" s="14">
        <v>48.243761999999997</v>
      </c>
      <c r="AE70" s="14">
        <v>52.206271000000001</v>
      </c>
    </row>
    <row r="71" spans="1:31" ht="13.5" customHeight="1" x14ac:dyDescent="0.15">
      <c r="A71" s="1"/>
      <c r="B71" s="16" t="s">
        <v>365</v>
      </c>
      <c r="C71" s="10">
        <v>9.4253210188225012</v>
      </c>
      <c r="D71" s="11">
        <v>7.3945897896560924</v>
      </c>
      <c r="E71" s="11">
        <v>16.597817887062796</v>
      </c>
      <c r="F71" s="11">
        <v>6.1249969050726181</v>
      </c>
      <c r="G71" s="11">
        <v>7.22558807265158</v>
      </c>
      <c r="H71" s="11">
        <v>8.1889047073751122</v>
      </c>
      <c r="I71" s="11">
        <v>11.371373171923601</v>
      </c>
      <c r="J71" s="11">
        <v>13.213502401286</v>
      </c>
      <c r="K71" s="11">
        <v>16.9373</v>
      </c>
      <c r="L71" s="11">
        <v>28.096392999999999</v>
      </c>
      <c r="M71" s="11">
        <v>34.157283</v>
      </c>
      <c r="N71" s="11">
        <v>37.485213999999999</v>
      </c>
      <c r="O71" s="11">
        <v>43.640804000000003</v>
      </c>
      <c r="P71" s="11">
        <v>60.788074999999999</v>
      </c>
      <c r="Q71" s="11">
        <v>35.578431000000002</v>
      </c>
      <c r="R71" s="11">
        <v>37.944389999999999</v>
      </c>
      <c r="S71" s="11">
        <v>49.556711</v>
      </c>
      <c r="T71" s="11">
        <v>6.5431359999999996</v>
      </c>
      <c r="U71" s="11">
        <v>6.9670459999999999</v>
      </c>
      <c r="V71" s="11">
        <v>8.0196740000000002</v>
      </c>
      <c r="W71" s="11">
        <v>7.7351559999999999</v>
      </c>
      <c r="X71" s="11">
        <v>15.106624</v>
      </c>
      <c r="Y71" s="11">
        <v>26.830950000000001</v>
      </c>
      <c r="Z71" s="11">
        <v>42.783360999999999</v>
      </c>
      <c r="AA71" s="11">
        <v>62.367913999999999</v>
      </c>
      <c r="AB71" s="11">
        <v>104.886842</v>
      </c>
      <c r="AC71" s="11">
        <v>145.14451199999999</v>
      </c>
      <c r="AD71" s="11">
        <v>279.00651900000003</v>
      </c>
      <c r="AE71" s="11">
        <v>348.51732600000003</v>
      </c>
    </row>
    <row r="72" spans="1:31" ht="13.5" customHeight="1" x14ac:dyDescent="0.15">
      <c r="A72" s="1"/>
      <c r="B72" s="16" t="s">
        <v>366</v>
      </c>
      <c r="C72" s="13"/>
      <c r="D72" s="14">
        <v>8.0539291093158997E-4</v>
      </c>
      <c r="E72" s="14">
        <v>2.0913939140437102E-2</v>
      </c>
      <c r="F72" s="14"/>
      <c r="G72" s="14"/>
      <c r="H72" s="14">
        <v>1.91614392131444E-3</v>
      </c>
      <c r="I72" s="14">
        <v>0.13886002427319699</v>
      </c>
      <c r="J72" s="14">
        <v>0.108784735593679</v>
      </c>
      <c r="K72" s="14">
        <v>7.4000000000000003E-3</v>
      </c>
      <c r="L72" s="14"/>
      <c r="M72" s="14"/>
      <c r="N72" s="14">
        <v>3.408E-3</v>
      </c>
      <c r="O72" s="14"/>
      <c r="P72" s="14">
        <v>1.6525000000000001E-2</v>
      </c>
      <c r="Q72" s="14"/>
      <c r="R72" s="14"/>
      <c r="S72" s="14"/>
      <c r="T72" s="14">
        <v>0.25027700000000003</v>
      </c>
      <c r="U72" s="14">
        <v>1.6503E-2</v>
      </c>
      <c r="V72" s="14">
        <v>6.0769999999999999E-3</v>
      </c>
      <c r="W72" s="14"/>
      <c r="X72" s="14">
        <v>1.2237E-2</v>
      </c>
      <c r="Y72" s="14">
        <v>1.732E-3</v>
      </c>
      <c r="Z72" s="14">
        <v>3.7209999999999999E-3</v>
      </c>
      <c r="AA72" s="14">
        <v>0.222827</v>
      </c>
      <c r="AB72" s="14">
        <v>7.228E-3</v>
      </c>
      <c r="AC72" s="14"/>
      <c r="AD72" s="14"/>
      <c r="AE72" s="14"/>
    </row>
    <row r="73" spans="1:31" ht="13.5" customHeight="1" x14ac:dyDescent="0.15">
      <c r="A73" s="1"/>
      <c r="B73" s="16" t="s">
        <v>367</v>
      </c>
      <c r="C73" s="10">
        <v>5.9369298140136602</v>
      </c>
      <c r="D73" s="11">
        <v>5.1902241638462998</v>
      </c>
      <c r="E73" s="11">
        <v>4.570914750110572</v>
      </c>
      <c r="F73" s="11">
        <v>5.5210767536406458</v>
      </c>
      <c r="G73" s="11">
        <v>7.3305647557801601</v>
      </c>
      <c r="H73" s="11">
        <v>7.3972826752785394</v>
      </c>
      <c r="I73" s="11">
        <v>8.6615348771257459</v>
      </c>
      <c r="J73" s="11">
        <v>7.9945442731183212</v>
      </c>
      <c r="K73" s="11">
        <v>4.9096000000000002</v>
      </c>
      <c r="L73" s="11">
        <v>9.2641919999999995</v>
      </c>
      <c r="M73" s="11">
        <v>9.069979</v>
      </c>
      <c r="N73" s="11">
        <v>9.1926249999999996</v>
      </c>
      <c r="O73" s="11">
        <v>8.2943709999999999</v>
      </c>
      <c r="P73" s="11">
        <v>10.258431</v>
      </c>
      <c r="Q73" s="11">
        <v>10.648946</v>
      </c>
      <c r="R73" s="11">
        <v>10.295147</v>
      </c>
      <c r="S73" s="11">
        <v>9.9007430000000003</v>
      </c>
      <c r="T73" s="11">
        <v>11.583394</v>
      </c>
      <c r="U73" s="11">
        <v>9.2779509999999998</v>
      </c>
      <c r="V73" s="11">
        <v>11.219486</v>
      </c>
      <c r="W73" s="11">
        <v>11.470758999999999</v>
      </c>
      <c r="X73" s="11">
        <v>10.797373</v>
      </c>
      <c r="Y73" s="11">
        <v>9.4916440000000009</v>
      </c>
      <c r="Z73" s="11">
        <v>11.967900999999999</v>
      </c>
      <c r="AA73" s="11">
        <v>11.036111</v>
      </c>
      <c r="AB73" s="11">
        <v>10.684862000000001</v>
      </c>
      <c r="AC73" s="11">
        <v>11.391071999999999</v>
      </c>
      <c r="AD73" s="11">
        <v>12.225735</v>
      </c>
      <c r="AE73" s="11">
        <v>9.9973939999999999</v>
      </c>
    </row>
    <row r="74" spans="1:31" ht="13.5" customHeight="1" x14ac:dyDescent="0.15">
      <c r="A74" s="1"/>
      <c r="B74" s="16" t="s">
        <v>368</v>
      </c>
      <c r="C74" s="13">
        <v>18.729909913851998</v>
      </c>
      <c r="D74" s="14">
        <v>18.751568077802698</v>
      </c>
      <c r="E74" s="14">
        <v>20.074919781899901</v>
      </c>
      <c r="F74" s="14">
        <v>19.577167710700387</v>
      </c>
      <c r="G74" s="14">
        <v>22.247076139746902</v>
      </c>
      <c r="H74" s="14">
        <v>3.4192026465376602</v>
      </c>
      <c r="I74" s="14">
        <v>3.4009453008306503</v>
      </c>
      <c r="J74" s="14">
        <v>17.688535005265997</v>
      </c>
      <c r="K74" s="14">
        <v>19.047699999999999</v>
      </c>
      <c r="L74" s="14">
        <v>16.807020999999999</v>
      </c>
      <c r="M74" s="14">
        <v>14.377673</v>
      </c>
      <c r="N74" s="14">
        <v>28.202093000000001</v>
      </c>
      <c r="O74" s="14">
        <v>33.611925999999997</v>
      </c>
      <c r="P74" s="14">
        <v>30.502023000000001</v>
      </c>
      <c r="Q74" s="14">
        <v>35.030214999999998</v>
      </c>
      <c r="R74" s="14">
        <v>90.987910999999997</v>
      </c>
      <c r="S74" s="14">
        <v>80.040914999999998</v>
      </c>
      <c r="T74" s="14">
        <v>51.418125000000003</v>
      </c>
      <c r="U74" s="14">
        <v>18.558534000000002</v>
      </c>
      <c r="V74" s="14">
        <v>31.554901000000001</v>
      </c>
      <c r="W74" s="14">
        <v>25.918576000000002</v>
      </c>
      <c r="X74" s="14">
        <v>38.649574999999999</v>
      </c>
      <c r="Y74" s="14">
        <v>23.124421000000002</v>
      </c>
      <c r="Z74" s="14">
        <v>11.353381000000001</v>
      </c>
      <c r="AA74" s="14">
        <v>2.7029640000000001</v>
      </c>
      <c r="AB74" s="14">
        <v>12.046787999999999</v>
      </c>
      <c r="AC74" s="14">
        <v>9.2088699999999992</v>
      </c>
      <c r="AD74" s="14">
        <v>10.878299</v>
      </c>
      <c r="AE74" s="14">
        <v>3.4820129999999998</v>
      </c>
    </row>
    <row r="75" spans="1:31" ht="13.5" customHeight="1" x14ac:dyDescent="0.15">
      <c r="A75" s="1"/>
      <c r="B75" s="16" t="s">
        <v>369</v>
      </c>
      <c r="C75" s="10"/>
      <c r="D75" s="11"/>
      <c r="E75" s="11"/>
      <c r="F75" s="11"/>
      <c r="G75" s="11"/>
      <c r="H75" s="11"/>
      <c r="I75" s="11"/>
      <c r="J75" s="11"/>
      <c r="K75" s="11"/>
      <c r="L75" s="11">
        <v>4.6239000000000002E-2</v>
      </c>
      <c r="M75" s="11"/>
      <c r="N75" s="11"/>
      <c r="O75" s="11"/>
      <c r="P75" s="11"/>
      <c r="Q75" s="11">
        <v>1.2921E-2</v>
      </c>
      <c r="R75" s="11">
        <v>2.0091000000000001E-2</v>
      </c>
      <c r="S75" s="11"/>
      <c r="T75" s="11"/>
      <c r="U75" s="11"/>
      <c r="V75" s="11"/>
      <c r="W75" s="11"/>
      <c r="X75" s="11"/>
      <c r="Y75" s="11"/>
      <c r="Z75" s="11"/>
      <c r="AA75" s="11"/>
      <c r="AB75" s="11">
        <v>2.787E-3</v>
      </c>
      <c r="AC75" s="11">
        <v>2.5319000000000001E-2</v>
      </c>
      <c r="AD75" s="11"/>
      <c r="AE75" s="11"/>
    </row>
    <row r="76" spans="1:31" ht="13.5" customHeight="1" x14ac:dyDescent="0.15">
      <c r="A76" s="1"/>
      <c r="B76" s="16" t="s">
        <v>370</v>
      </c>
      <c r="C76" s="13">
        <v>1.09361149026808</v>
      </c>
      <c r="D76" s="14">
        <v>1.1750932210088301</v>
      </c>
      <c r="E76" s="14">
        <v>0.79604598471153787</v>
      </c>
      <c r="F76" s="14">
        <v>1.01439367071487</v>
      </c>
      <c r="G76" s="14">
        <v>5.0560699546608703</v>
      </c>
      <c r="H76" s="14">
        <v>8.2456168218670385</v>
      </c>
      <c r="I76" s="14">
        <v>26.159411956796099</v>
      </c>
      <c r="J76" s="14">
        <v>39.624966277441203</v>
      </c>
      <c r="K76" s="14">
        <v>43.354100000000003</v>
      </c>
      <c r="L76" s="14">
        <v>44.399605999999999</v>
      </c>
      <c r="M76" s="14">
        <v>30.738474</v>
      </c>
      <c r="N76" s="14">
        <v>50.558810999999999</v>
      </c>
      <c r="O76" s="14">
        <v>54.690629000000001</v>
      </c>
      <c r="P76" s="14">
        <v>41.411326000000003</v>
      </c>
      <c r="Q76" s="14">
        <v>41.680315999999998</v>
      </c>
      <c r="R76" s="14">
        <v>64.964051999999995</v>
      </c>
      <c r="S76" s="14">
        <v>95.468233999999995</v>
      </c>
      <c r="T76" s="14">
        <v>69.993454999999997</v>
      </c>
      <c r="U76" s="14">
        <v>108.85772</v>
      </c>
      <c r="V76" s="14">
        <v>121.730754</v>
      </c>
      <c r="W76" s="14">
        <v>156.395691</v>
      </c>
      <c r="X76" s="14">
        <v>114.64443300000001</v>
      </c>
      <c r="Y76" s="14">
        <v>136.46609900000001</v>
      </c>
      <c r="Z76" s="14">
        <v>123.457015</v>
      </c>
      <c r="AA76" s="14">
        <v>108.932587</v>
      </c>
      <c r="AB76" s="14">
        <v>73.299087</v>
      </c>
      <c r="AC76" s="14">
        <v>85.590947</v>
      </c>
      <c r="AD76" s="14">
        <v>64.318139000000002</v>
      </c>
      <c r="AE76" s="14">
        <v>79.634473</v>
      </c>
    </row>
    <row r="77" spans="1:31" ht="13.5" customHeight="1" x14ac:dyDescent="0.15">
      <c r="A77" s="1"/>
      <c r="B77" s="16" t="s">
        <v>371</v>
      </c>
      <c r="C77" s="10">
        <v>124.372039221471</v>
      </c>
      <c r="D77" s="11">
        <v>177.34845789283003</v>
      </c>
      <c r="E77" s="11">
        <v>151.60229889755891</v>
      </c>
      <c r="F77" s="11">
        <v>161.95049001892494</v>
      </c>
      <c r="G77" s="11">
        <v>212.146826425695</v>
      </c>
      <c r="H77" s="11">
        <v>172.32177552540202</v>
      </c>
      <c r="I77" s="11">
        <v>121.80412710611699</v>
      </c>
      <c r="J77" s="11">
        <v>205.611999863991</v>
      </c>
      <c r="K77" s="11">
        <v>144.88900000000001</v>
      </c>
      <c r="L77" s="11">
        <v>264.20860499999998</v>
      </c>
      <c r="M77" s="11">
        <v>152.825007</v>
      </c>
      <c r="N77" s="11">
        <v>131.85656399999999</v>
      </c>
      <c r="O77" s="11">
        <v>163.81174300000001</v>
      </c>
      <c r="P77" s="11">
        <v>202.07615699999999</v>
      </c>
      <c r="Q77" s="11">
        <v>224.295863</v>
      </c>
      <c r="R77" s="11">
        <v>334.66639700000002</v>
      </c>
      <c r="S77" s="11">
        <v>258.903482</v>
      </c>
      <c r="T77" s="11">
        <v>357.62121200000001</v>
      </c>
      <c r="U77" s="11">
        <v>301.87676099999999</v>
      </c>
      <c r="V77" s="11">
        <v>428.04860200000002</v>
      </c>
      <c r="W77" s="11">
        <v>370.01079800000002</v>
      </c>
      <c r="X77" s="11">
        <v>265.78324800000001</v>
      </c>
      <c r="Y77" s="11">
        <v>236.43952400000001</v>
      </c>
      <c r="Z77" s="11">
        <v>248.36605700000001</v>
      </c>
      <c r="AA77" s="11">
        <v>270.42106699999999</v>
      </c>
      <c r="AB77" s="11">
        <v>240.69888499999999</v>
      </c>
      <c r="AC77" s="11">
        <v>299.78263199999998</v>
      </c>
      <c r="AD77" s="11">
        <v>302.17132299999997</v>
      </c>
      <c r="AE77" s="11">
        <v>330.40427099999999</v>
      </c>
    </row>
    <row r="78" spans="1:31" ht="13.5" customHeight="1" x14ac:dyDescent="0.15">
      <c r="A78" s="1"/>
      <c r="B78" s="16" t="s">
        <v>372</v>
      </c>
      <c r="C78" s="13"/>
      <c r="D78" s="14">
        <v>1.14704267818079E-2</v>
      </c>
      <c r="E78" s="14"/>
      <c r="F78" s="14">
        <v>1.29111255906994E-2</v>
      </c>
      <c r="G78" s="14"/>
      <c r="H78" s="14"/>
      <c r="I78" s="14">
        <v>3.3768776619747601E-2</v>
      </c>
      <c r="J78" s="14"/>
      <c r="K78" s="14">
        <v>1.29E-2</v>
      </c>
      <c r="L78" s="14">
        <v>1.6514999999999998E-2</v>
      </c>
      <c r="M78" s="14">
        <v>9.6290000000000004E-3</v>
      </c>
      <c r="N78" s="14">
        <v>0.250643</v>
      </c>
      <c r="O78" s="14">
        <v>0.65229599999999999</v>
      </c>
      <c r="P78" s="14">
        <v>0.70626</v>
      </c>
      <c r="Q78" s="14">
        <v>0.58666300000000005</v>
      </c>
      <c r="R78" s="14"/>
      <c r="S78" s="14"/>
      <c r="T78" s="14">
        <v>7.8849999999999996E-3</v>
      </c>
      <c r="U78" s="14"/>
      <c r="V78" s="14">
        <v>6.4729999999999996E-3</v>
      </c>
      <c r="W78" s="14">
        <v>5.4060000000000002E-3</v>
      </c>
      <c r="X78" s="14"/>
      <c r="Y78" s="14"/>
      <c r="Z78" s="14">
        <v>4.5129999999999997E-3</v>
      </c>
      <c r="AA78" s="14">
        <v>3.2209999999999999E-3</v>
      </c>
      <c r="AB78" s="14">
        <v>1.4580000000000001E-3</v>
      </c>
      <c r="AC78" s="14"/>
      <c r="AD78" s="14"/>
      <c r="AE78" s="14">
        <v>6.7114999999999994E-2</v>
      </c>
    </row>
    <row r="79" spans="1:31" ht="13.5" customHeight="1" x14ac:dyDescent="0.15">
      <c r="A79" s="1"/>
      <c r="B79" s="16" t="s">
        <v>373</v>
      </c>
      <c r="C79" s="10">
        <v>7.428640033616471E-2</v>
      </c>
      <c r="D79" s="11">
        <v>0.73743477019865722</v>
      </c>
      <c r="E79" s="11"/>
      <c r="F79" s="11">
        <v>0.26058449395586503</v>
      </c>
      <c r="G79" s="11">
        <v>7.12122528825474E-2</v>
      </c>
      <c r="H79" s="11">
        <v>1.8200808909101298</v>
      </c>
      <c r="I79" s="11"/>
      <c r="J79" s="11">
        <v>0.17416854946646301</v>
      </c>
      <c r="K79" s="11">
        <v>0.113</v>
      </c>
      <c r="L79" s="11"/>
      <c r="M79" s="11">
        <v>8.83E-4</v>
      </c>
      <c r="N79" s="11">
        <v>2.5204000000000001E-2</v>
      </c>
      <c r="O79" s="11">
        <v>0.15931699999999999</v>
      </c>
      <c r="P79" s="11">
        <v>4.5160920000000004</v>
      </c>
      <c r="Q79" s="11">
        <v>9.7612210000000008</v>
      </c>
      <c r="R79" s="11">
        <v>11.533903</v>
      </c>
      <c r="S79" s="11">
        <v>13.182598</v>
      </c>
      <c r="T79" s="11">
        <v>15.035038999999999</v>
      </c>
      <c r="U79" s="11">
        <v>12.356169</v>
      </c>
      <c r="V79" s="11">
        <v>15.659713</v>
      </c>
      <c r="W79" s="11">
        <v>23.726381</v>
      </c>
      <c r="X79" s="11">
        <v>29.226697000000001</v>
      </c>
      <c r="Y79" s="11">
        <v>31.134307</v>
      </c>
      <c r="Z79" s="11">
        <v>43.659602</v>
      </c>
      <c r="AA79" s="11">
        <v>44.086348999999998</v>
      </c>
      <c r="AB79" s="11">
        <v>34.039853000000001</v>
      </c>
      <c r="AC79" s="11">
        <v>41.549852000000001</v>
      </c>
      <c r="AD79" s="11">
        <v>56.395485999999998</v>
      </c>
      <c r="AE79" s="11">
        <v>59.151587999999997</v>
      </c>
    </row>
    <row r="80" spans="1:31" ht="13.5" customHeight="1" x14ac:dyDescent="0.15">
      <c r="A80" s="1"/>
      <c r="B80" s="16" t="s">
        <v>374</v>
      </c>
      <c r="C80" s="13">
        <v>50.140521491364531</v>
      </c>
      <c r="D80" s="14">
        <v>53.466792018924409</v>
      </c>
      <c r="E80" s="14">
        <v>48.501038611964319</v>
      </c>
      <c r="F80" s="14">
        <v>57.4429465361981</v>
      </c>
      <c r="G80" s="14">
        <v>72.858115382358704</v>
      </c>
      <c r="H80" s="14">
        <v>68.822513678524004</v>
      </c>
      <c r="I80" s="14">
        <v>76.038790028149577</v>
      </c>
      <c r="J80" s="14">
        <v>75.475749154914382</v>
      </c>
      <c r="K80" s="14">
        <v>67.300299999999993</v>
      </c>
      <c r="L80" s="14">
        <v>68.429481999999993</v>
      </c>
      <c r="M80" s="14">
        <v>68.780218000000005</v>
      </c>
      <c r="N80" s="14">
        <v>64.989861000000005</v>
      </c>
      <c r="O80" s="14">
        <v>105.061967</v>
      </c>
      <c r="P80" s="14">
        <v>140.18475100000001</v>
      </c>
      <c r="Q80" s="14">
        <v>170.45140699999999</v>
      </c>
      <c r="R80" s="14">
        <v>273.50985800000001</v>
      </c>
      <c r="S80" s="14">
        <v>386.05814099999998</v>
      </c>
      <c r="T80" s="14">
        <v>447.53002199999997</v>
      </c>
      <c r="U80" s="14">
        <v>445.74159900000001</v>
      </c>
      <c r="V80" s="14">
        <v>480.72796299999999</v>
      </c>
      <c r="W80" s="14">
        <v>553.85792600000002</v>
      </c>
      <c r="X80" s="14">
        <v>452.75557800000001</v>
      </c>
      <c r="Y80" s="14">
        <v>422.19622600000002</v>
      </c>
      <c r="Z80" s="14">
        <v>525.92299500000001</v>
      </c>
      <c r="AA80" s="14">
        <v>406.29573799999997</v>
      </c>
      <c r="AB80" s="14">
        <v>376.44976200000002</v>
      </c>
      <c r="AC80" s="14">
        <v>450.38222200000001</v>
      </c>
      <c r="AD80" s="14">
        <v>511.09604100000001</v>
      </c>
      <c r="AE80" s="14">
        <v>476.37490100000002</v>
      </c>
    </row>
    <row r="81" spans="1:31" ht="13.5" customHeight="1" x14ac:dyDescent="0.15">
      <c r="A81" s="1"/>
      <c r="B81" s="16" t="s">
        <v>375</v>
      </c>
      <c r="C81" s="10">
        <v>587.10926443927576</v>
      </c>
      <c r="D81" s="11">
        <v>635.49049423407905</v>
      </c>
      <c r="E81" s="11">
        <v>554.83403111302471</v>
      </c>
      <c r="F81" s="11">
        <v>564.49749905996703</v>
      </c>
      <c r="G81" s="11">
        <v>676.00502474065604</v>
      </c>
      <c r="H81" s="11">
        <v>693.62980985408262</v>
      </c>
      <c r="I81" s="11">
        <v>684.4691012848225</v>
      </c>
      <c r="J81" s="11">
        <v>821.42264426178747</v>
      </c>
      <c r="K81" s="11">
        <v>815.22349999999994</v>
      </c>
      <c r="L81" s="11">
        <v>977.73001699999998</v>
      </c>
      <c r="M81" s="11">
        <v>777.89129200000002</v>
      </c>
      <c r="N81" s="11">
        <v>828.26784499999997</v>
      </c>
      <c r="O81" s="11">
        <v>1085.9508820000001</v>
      </c>
      <c r="P81" s="11">
        <v>1490.464101</v>
      </c>
      <c r="Q81" s="11">
        <v>1399.140498</v>
      </c>
      <c r="R81" s="11">
        <v>1559.376023</v>
      </c>
      <c r="S81" s="11">
        <v>2091.7067849999999</v>
      </c>
      <c r="T81" s="11">
        <v>2142.2138620000001</v>
      </c>
      <c r="U81" s="11">
        <v>1393.261213</v>
      </c>
      <c r="V81" s="11">
        <v>1715.6588509999999</v>
      </c>
      <c r="W81" s="11">
        <v>1970.2599809999999</v>
      </c>
      <c r="X81" s="11">
        <v>1416.157269</v>
      </c>
      <c r="Y81" s="11">
        <v>1472.916931</v>
      </c>
      <c r="Z81" s="11">
        <v>1735.540105</v>
      </c>
      <c r="AA81" s="11">
        <v>1350.4114709999999</v>
      </c>
      <c r="AB81" s="11">
        <v>1562.632599</v>
      </c>
      <c r="AC81" s="11">
        <v>1746.7760249999999</v>
      </c>
      <c r="AD81" s="11">
        <v>1833.386444</v>
      </c>
      <c r="AE81" s="11">
        <v>1691.797292</v>
      </c>
    </row>
    <row r="82" spans="1:31" ht="13.5" customHeight="1" x14ac:dyDescent="0.15">
      <c r="A82" s="1"/>
      <c r="B82" s="16" t="s">
        <v>376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>
        <v>6.5846000000000002E-2</v>
      </c>
      <c r="P82" s="14">
        <v>2.8277E-2</v>
      </c>
      <c r="Q82" s="14">
        <v>2.078E-3</v>
      </c>
      <c r="R82" s="14">
        <v>8.8850000000000005E-3</v>
      </c>
      <c r="S82" s="14"/>
      <c r="T82" s="14">
        <v>4.3146999999999998E-2</v>
      </c>
      <c r="U82" s="14"/>
      <c r="V82" s="14"/>
      <c r="W82" s="14"/>
      <c r="X82" s="14"/>
      <c r="Y82" s="14">
        <v>6.8859999999999998E-3</v>
      </c>
      <c r="Z82" s="14">
        <v>1.1664000000000001E-2</v>
      </c>
      <c r="AA82" s="14">
        <v>1.0898E-2</v>
      </c>
      <c r="AB82" s="14">
        <v>5.6119000000000002E-2</v>
      </c>
      <c r="AC82" s="14">
        <v>8.0891000000000005E-2</v>
      </c>
      <c r="AD82" s="14">
        <v>0.14447599999999999</v>
      </c>
      <c r="AE82" s="14">
        <v>0.18443799999999999</v>
      </c>
    </row>
    <row r="83" spans="1:31" ht="13.5" customHeight="1" x14ac:dyDescent="0.15">
      <c r="A83" s="1"/>
      <c r="B83" s="16" t="s">
        <v>377</v>
      </c>
      <c r="C83" s="10">
        <v>0.19170879813585903</v>
      </c>
      <c r="D83" s="11">
        <v>0.33011768812710601</v>
      </c>
      <c r="E83" s="11">
        <v>1.3439266560091E-2</v>
      </c>
      <c r="F83" s="11">
        <v>7.6605077579487896E-2</v>
      </c>
      <c r="G83" s="11">
        <v>6.1389873174609901E-2</v>
      </c>
      <c r="H83" s="11"/>
      <c r="I83" s="11">
        <v>5.31432646757783E-3</v>
      </c>
      <c r="J83" s="11">
        <v>4.1752734461138301E-3</v>
      </c>
      <c r="K83" s="11">
        <v>1.6532</v>
      </c>
      <c r="L83" s="11">
        <v>2.1669999999999998E-2</v>
      </c>
      <c r="M83" s="11">
        <v>2.1339E-2</v>
      </c>
      <c r="N83" s="11">
        <v>0.310693</v>
      </c>
      <c r="O83" s="11">
        <v>0.66597200000000001</v>
      </c>
      <c r="P83" s="11">
        <v>0.20016500000000001</v>
      </c>
      <c r="Q83" s="11">
        <v>0.172375</v>
      </c>
      <c r="R83" s="11">
        <v>0.23049</v>
      </c>
      <c r="S83" s="11">
        <v>0.21115400000000001</v>
      </c>
      <c r="T83" s="11">
        <v>0.68676400000000004</v>
      </c>
      <c r="U83" s="11">
        <v>0.116051</v>
      </c>
      <c r="V83" s="11">
        <v>0.175619</v>
      </c>
      <c r="W83" s="11">
        <v>2.7379000000000001E-2</v>
      </c>
      <c r="X83" s="11">
        <v>0.35971700000000001</v>
      </c>
      <c r="Y83" s="11">
        <v>9.8111000000000004E-2</v>
      </c>
      <c r="Z83" s="11"/>
      <c r="AA83" s="11">
        <v>1.2130000000000001E-3</v>
      </c>
      <c r="AB83" s="11">
        <v>0.224939</v>
      </c>
      <c r="AC83" s="11">
        <v>0.19909199999999999</v>
      </c>
      <c r="AD83" s="11">
        <v>1.0917539999999999</v>
      </c>
      <c r="AE83" s="11">
        <v>2.7719000000000001E-2</v>
      </c>
    </row>
    <row r="84" spans="1:31" ht="13.5" customHeight="1" x14ac:dyDescent="0.15">
      <c r="A84" s="1"/>
      <c r="B84" s="16" t="s">
        <v>378</v>
      </c>
      <c r="C84" s="13">
        <v>3.3348618116636794E-2</v>
      </c>
      <c r="D84" s="14"/>
      <c r="E84" s="14">
        <v>1.6748959889590902E-2</v>
      </c>
      <c r="F84" s="14"/>
      <c r="G84" s="14"/>
      <c r="H84" s="14">
        <v>2.62000095630035E-3</v>
      </c>
      <c r="I84" s="14"/>
      <c r="J84" s="14"/>
      <c r="K84" s="14">
        <v>0.94669999999999999</v>
      </c>
      <c r="L84" s="14">
        <v>4.0946999999999997E-2</v>
      </c>
      <c r="M84" s="14"/>
      <c r="N84" s="14">
        <v>0.26569199999999998</v>
      </c>
      <c r="O84" s="14">
        <v>8.4238999999999994E-2</v>
      </c>
      <c r="P84" s="14">
        <v>0.13289999999999999</v>
      </c>
      <c r="Q84" s="14">
        <v>0.57206000000000001</v>
      </c>
      <c r="R84" s="14">
        <v>0.54250900000000002</v>
      </c>
      <c r="S84" s="14">
        <v>2.7444E-2</v>
      </c>
      <c r="T84" s="14">
        <v>0.222437</v>
      </c>
      <c r="U84" s="14">
        <v>1.7589E-2</v>
      </c>
      <c r="V84" s="14">
        <v>3.0872E-2</v>
      </c>
      <c r="W84" s="14">
        <v>4.4310000000000002E-2</v>
      </c>
      <c r="X84" s="14"/>
      <c r="Y84" s="14">
        <v>0.20788899999999999</v>
      </c>
      <c r="Z84" s="14"/>
      <c r="AA84" s="14"/>
      <c r="AB84" s="14"/>
      <c r="AC84" s="14">
        <v>1.9859999999999999E-3</v>
      </c>
      <c r="AD84" s="14">
        <v>2.6384000000000001E-2</v>
      </c>
      <c r="AE84" s="14">
        <v>8.1630000000000001E-3</v>
      </c>
    </row>
    <row r="85" spans="1:31" ht="13.5" customHeight="1" x14ac:dyDescent="0.15">
      <c r="A85" s="1"/>
      <c r="B85" s="16" t="s">
        <v>379</v>
      </c>
      <c r="C85" s="10">
        <v>2.8210109862449797</v>
      </c>
      <c r="D85" s="11">
        <v>2.28178567733833</v>
      </c>
      <c r="E85" s="11"/>
      <c r="F85" s="11">
        <v>6.1481550431900995E-4</v>
      </c>
      <c r="G85" s="11">
        <v>6.1389873174609901E-3</v>
      </c>
      <c r="H85" s="11">
        <v>0.215683888091694</v>
      </c>
      <c r="I85" s="11">
        <v>0.23255066512070199</v>
      </c>
      <c r="J85" s="11">
        <v>0.25142728446236701</v>
      </c>
      <c r="K85" s="11">
        <v>0.4168</v>
      </c>
      <c r="L85" s="11">
        <v>0.244836</v>
      </c>
      <c r="M85" s="11">
        <v>0.23445199999999999</v>
      </c>
      <c r="N85" s="11">
        <v>0.106604</v>
      </c>
      <c r="O85" s="11"/>
      <c r="P85" s="11">
        <v>1.2759E-2</v>
      </c>
      <c r="Q85" s="11">
        <v>3.1389999999999999E-3</v>
      </c>
      <c r="R85" s="11">
        <v>4.5384000000000001E-2</v>
      </c>
      <c r="S85" s="11">
        <v>1.0807000000000001E-2</v>
      </c>
      <c r="T85" s="11"/>
      <c r="U85" s="11">
        <v>9.7450000000000002E-3</v>
      </c>
      <c r="V85" s="11">
        <v>3.1410000000000001E-3</v>
      </c>
      <c r="W85" s="11">
        <v>1.5141E-2</v>
      </c>
      <c r="X85" s="11">
        <v>7.9799999999999992E-3</v>
      </c>
      <c r="Y85" s="11">
        <v>3.908E-3</v>
      </c>
      <c r="Z85" s="11">
        <v>4.8840000000000003E-3</v>
      </c>
      <c r="AA85" s="11">
        <v>2.4692799999999999</v>
      </c>
      <c r="AB85" s="11">
        <v>0.12306599999999999</v>
      </c>
      <c r="AC85" s="11"/>
      <c r="AD85" s="11">
        <v>4.2426999999999999E-2</v>
      </c>
      <c r="AE85" s="11">
        <v>4.9338E-2</v>
      </c>
    </row>
    <row r="86" spans="1:31" ht="13.5" customHeight="1" x14ac:dyDescent="0.15">
      <c r="A86" s="1"/>
      <c r="B86" s="16" t="s">
        <v>380</v>
      </c>
      <c r="C86" s="13">
        <v>10.146627559878301</v>
      </c>
      <c r="D86" s="14">
        <v>13.484170300264601</v>
      </c>
      <c r="E86" s="14">
        <v>28.784438571404301</v>
      </c>
      <c r="F86" s="14">
        <v>54.9305298789305</v>
      </c>
      <c r="G86" s="14">
        <v>110.00328594412001</v>
      </c>
      <c r="H86" s="14">
        <v>155.205256317156</v>
      </c>
      <c r="I86" s="14">
        <v>236.44039383641498</v>
      </c>
      <c r="J86" s="14">
        <v>273.93789454396199</v>
      </c>
      <c r="K86" s="14">
        <v>276.62979999999999</v>
      </c>
      <c r="L86" s="14">
        <v>313.25463400000001</v>
      </c>
      <c r="M86" s="14">
        <v>335.75306699999999</v>
      </c>
      <c r="N86" s="14">
        <v>370.53026399999999</v>
      </c>
      <c r="O86" s="14">
        <v>446.27147500000001</v>
      </c>
      <c r="P86" s="14">
        <v>501.34721100000002</v>
      </c>
      <c r="Q86" s="14">
        <v>585.34694100000002</v>
      </c>
      <c r="R86" s="14">
        <v>763.77916500000003</v>
      </c>
      <c r="S86" s="14">
        <v>949.92407300000002</v>
      </c>
      <c r="T86" s="14">
        <v>1177.8914540000001</v>
      </c>
      <c r="U86" s="14">
        <v>970.53037300000005</v>
      </c>
      <c r="V86" s="14">
        <v>1180.636074</v>
      </c>
      <c r="W86" s="14">
        <v>1758.1826410000001</v>
      </c>
      <c r="X86" s="14">
        <v>2330.5359899999999</v>
      </c>
      <c r="Y86" s="14">
        <v>2887.3670299999999</v>
      </c>
      <c r="Z86" s="14">
        <v>2993.174458</v>
      </c>
      <c r="AA86" s="14">
        <v>2952.5982530000001</v>
      </c>
      <c r="AB86" s="14">
        <v>3286.8675779999999</v>
      </c>
      <c r="AC86" s="14">
        <v>2827.3946460000002</v>
      </c>
      <c r="AD86" s="14">
        <v>2992.1454319999998</v>
      </c>
      <c r="AE86" s="14">
        <v>3511.8663529999999</v>
      </c>
    </row>
    <row r="87" spans="1:31" ht="13.5" customHeight="1" x14ac:dyDescent="0.15">
      <c r="A87" s="1"/>
      <c r="B87" s="16" t="s">
        <v>381</v>
      </c>
      <c r="C87" s="10">
        <v>0.85511474339150451</v>
      </c>
      <c r="D87" s="11">
        <v>1.0119058852186682</v>
      </c>
      <c r="E87" s="11">
        <v>1.0624748060100491</v>
      </c>
      <c r="F87" s="11">
        <v>0.245519686400022</v>
      </c>
      <c r="G87" s="11">
        <v>0.81034632590485001</v>
      </c>
      <c r="H87" s="11">
        <v>9.8779790884519492E-2</v>
      </c>
      <c r="I87" s="11">
        <v>2.8496030149468798</v>
      </c>
      <c r="J87" s="11">
        <v>93.03079322443061</v>
      </c>
      <c r="K87" s="11">
        <v>4.6904214390000005</v>
      </c>
      <c r="L87" s="11">
        <v>0.66237699999999999</v>
      </c>
      <c r="M87" s="11">
        <v>0.34317399999999998</v>
      </c>
      <c r="N87" s="11">
        <v>0.62855099999999997</v>
      </c>
      <c r="O87" s="11">
        <v>2.5315180000000002</v>
      </c>
      <c r="P87" s="11">
        <v>8.2851789999999994</v>
      </c>
      <c r="Q87" s="11">
        <v>1.2540659999999999</v>
      </c>
      <c r="R87" s="11">
        <v>29.686633</v>
      </c>
      <c r="S87" s="11">
        <v>2.1733479999999998</v>
      </c>
      <c r="T87" s="11">
        <v>1.695276</v>
      </c>
      <c r="U87" s="11">
        <v>2.4525730000000001</v>
      </c>
      <c r="V87" s="11">
        <v>0.72743000000000002</v>
      </c>
      <c r="W87" s="11">
        <v>0.66474999999999995</v>
      </c>
      <c r="X87" s="11">
        <v>0.40857199999999999</v>
      </c>
      <c r="Y87" s="11">
        <v>0.57257599999999997</v>
      </c>
      <c r="Z87" s="11">
        <v>0.14765300000000001</v>
      </c>
      <c r="AA87" s="11">
        <v>0.163326</v>
      </c>
      <c r="AB87" s="11">
        <v>0.122445</v>
      </c>
      <c r="AC87" s="11">
        <v>8.9437000000000003E-2</v>
      </c>
      <c r="AD87" s="11">
        <v>8.8714000000000001E-2</v>
      </c>
      <c r="AE87" s="11">
        <v>9.4913999999999998E-2</v>
      </c>
    </row>
    <row r="88" spans="1:31" ht="13.5" customHeight="1" x14ac:dyDescent="0.15">
      <c r="A88" s="1"/>
      <c r="B88" s="15" t="s">
        <v>382</v>
      </c>
      <c r="C88" s="13">
        <v>10724.919308887676</v>
      </c>
      <c r="D88" s="14">
        <v>8968.7684691821487</v>
      </c>
      <c r="E88" s="14">
        <v>7703.1768051951249</v>
      </c>
      <c r="F88" s="14">
        <v>10037.046094283596</v>
      </c>
      <c r="G88" s="14">
        <v>12514.879997198996</v>
      </c>
      <c r="H88" s="14">
        <v>12107.908984551937</v>
      </c>
      <c r="I88" s="14">
        <v>12439.639831521559</v>
      </c>
      <c r="J88" s="14">
        <v>12718.994141432084</v>
      </c>
      <c r="K88" s="14">
        <v>13791.4427</v>
      </c>
      <c r="L88" s="14">
        <v>17929.605387</v>
      </c>
      <c r="M88" s="14">
        <v>20077.711800000001</v>
      </c>
      <c r="N88" s="14">
        <v>21520.775487999999</v>
      </c>
      <c r="O88" s="14">
        <v>26866.713204</v>
      </c>
      <c r="P88" s="14">
        <v>35025.377019</v>
      </c>
      <c r="Q88" s="14">
        <v>39332.399309</v>
      </c>
      <c r="R88" s="14">
        <v>47169.636256999998</v>
      </c>
      <c r="S88" s="14">
        <v>56028.600463000002</v>
      </c>
      <c r="T88" s="14">
        <v>62848.704317000003</v>
      </c>
      <c r="U88" s="14">
        <v>47637.448020999997</v>
      </c>
      <c r="V88" s="14">
        <v>55170.691752999999</v>
      </c>
      <c r="W88" s="14">
        <v>65508.895140000001</v>
      </c>
      <c r="X88" s="14">
        <v>59938.175474000003</v>
      </c>
      <c r="Y88" s="14">
        <v>65895.209363999995</v>
      </c>
      <c r="Z88" s="14">
        <v>64993.178307000002</v>
      </c>
      <c r="AA88" s="14">
        <v>54132.544705</v>
      </c>
      <c r="AB88" s="14">
        <v>51108.687291000002</v>
      </c>
      <c r="AC88" s="14">
        <v>57688.269942999999</v>
      </c>
      <c r="AD88" s="14">
        <v>65867.499760999999</v>
      </c>
      <c r="AE88" s="14">
        <v>62356.560307</v>
      </c>
    </row>
    <row r="89" spans="1:31" ht="13.5" customHeight="1" x14ac:dyDescent="0.15">
      <c r="A89" s="1"/>
      <c r="B89" s="16" t="s">
        <v>383</v>
      </c>
      <c r="C89" s="10">
        <v>30.472306162780399</v>
      </c>
      <c r="D89" s="11">
        <v>28.286066144993899</v>
      </c>
      <c r="E89" s="11">
        <v>57.855455955814222</v>
      </c>
      <c r="F89" s="11">
        <v>87.187700504277146</v>
      </c>
      <c r="G89" s="11">
        <v>115.845146275416</v>
      </c>
      <c r="H89" s="11">
        <v>167.82515782946101</v>
      </c>
      <c r="I89" s="11">
        <v>131.80342842661605</v>
      </c>
      <c r="J89" s="11">
        <v>164.694724855315</v>
      </c>
      <c r="K89" s="11">
        <v>168.79759999999999</v>
      </c>
      <c r="L89" s="11">
        <v>176.09553700000001</v>
      </c>
      <c r="M89" s="11">
        <v>227.402772</v>
      </c>
      <c r="N89" s="11">
        <v>271.25576000000001</v>
      </c>
      <c r="O89" s="11">
        <v>336.78683999999998</v>
      </c>
      <c r="P89" s="11">
        <v>421.940225</v>
      </c>
      <c r="Q89" s="11">
        <v>439.15391899999997</v>
      </c>
      <c r="R89" s="11">
        <v>518.27628100000004</v>
      </c>
      <c r="S89" s="11">
        <v>630.35712599999999</v>
      </c>
      <c r="T89" s="11">
        <v>707.54076499999996</v>
      </c>
      <c r="U89" s="11">
        <v>640.989104</v>
      </c>
      <c r="V89" s="11">
        <v>765.07395099999997</v>
      </c>
      <c r="W89" s="11">
        <v>913.821324</v>
      </c>
      <c r="X89" s="11">
        <v>936.85090600000001</v>
      </c>
      <c r="Y89" s="11">
        <v>1088.166119</v>
      </c>
      <c r="Z89" s="11">
        <v>1158.3133889999999</v>
      </c>
      <c r="AA89" s="11">
        <v>899.02463999999998</v>
      </c>
      <c r="AB89" s="11">
        <v>992.46194400000002</v>
      </c>
      <c r="AC89" s="11">
        <v>1152.089735</v>
      </c>
      <c r="AD89" s="11">
        <v>1321.723264</v>
      </c>
      <c r="AE89" s="11">
        <v>1242.7881789999999</v>
      </c>
    </row>
    <row r="90" spans="1:31" ht="13.5" customHeight="1" x14ac:dyDescent="0.15">
      <c r="A90" s="1"/>
      <c r="B90" s="16" t="s">
        <v>384</v>
      </c>
      <c r="C90" s="13"/>
      <c r="D90" s="14"/>
      <c r="E90" s="14">
        <v>30.945812916987091</v>
      </c>
      <c r="F90" s="14">
        <v>55.504339861629504</v>
      </c>
      <c r="G90" s="14">
        <v>83.37972574575511</v>
      </c>
      <c r="H90" s="14">
        <v>63.509560818564132</v>
      </c>
      <c r="I90" s="14">
        <v>66.069952475807298</v>
      </c>
      <c r="J90" s="14">
        <v>68.554081073505458</v>
      </c>
      <c r="K90" s="14">
        <v>64.3583</v>
      </c>
      <c r="L90" s="14">
        <v>86.607884999999996</v>
      </c>
      <c r="M90" s="14">
        <v>83.094904</v>
      </c>
      <c r="N90" s="14">
        <v>98.196111999999999</v>
      </c>
      <c r="O90" s="14">
        <v>96.102654999999999</v>
      </c>
      <c r="P90" s="14">
        <v>123.923205</v>
      </c>
      <c r="Q90" s="14">
        <v>136.575943</v>
      </c>
      <c r="R90" s="14">
        <v>137.35091199999999</v>
      </c>
      <c r="S90" s="14">
        <v>151.35645299999999</v>
      </c>
      <c r="T90" s="14">
        <v>212.05534</v>
      </c>
      <c r="U90" s="14">
        <v>115.93338199999999</v>
      </c>
      <c r="V90" s="14">
        <v>97.303978000000001</v>
      </c>
      <c r="W90" s="14">
        <v>126.530449</v>
      </c>
      <c r="X90" s="14">
        <v>225.188962</v>
      </c>
      <c r="Y90" s="14">
        <v>186.41605200000001</v>
      </c>
      <c r="Z90" s="14">
        <v>195.68433300000001</v>
      </c>
      <c r="AA90" s="14">
        <v>125.17383599999999</v>
      </c>
      <c r="AB90" s="14">
        <v>77.674159000000003</v>
      </c>
      <c r="AC90" s="14">
        <v>86.271084000000002</v>
      </c>
      <c r="AD90" s="14">
        <v>98.821095</v>
      </c>
      <c r="AE90" s="14">
        <v>93.766446000000002</v>
      </c>
    </row>
    <row r="91" spans="1:31" ht="13.5" customHeight="1" x14ac:dyDescent="0.15">
      <c r="A91" s="1"/>
      <c r="B91" s="16" t="s">
        <v>385</v>
      </c>
      <c r="C91" s="10"/>
      <c r="D91" s="11"/>
      <c r="E91" s="11">
        <v>7.9719697626270296</v>
      </c>
      <c r="F91" s="11">
        <v>3.1049014545622811</v>
      </c>
      <c r="G91" s="11">
        <v>16.308833707566901</v>
      </c>
      <c r="H91" s="11">
        <v>49.968079294050121</v>
      </c>
      <c r="I91" s="11">
        <v>88.292770222957941</v>
      </c>
      <c r="J91" s="11">
        <v>121.763401006799</v>
      </c>
      <c r="K91" s="11">
        <v>179.72329999999999</v>
      </c>
      <c r="L91" s="11">
        <v>236.262744</v>
      </c>
      <c r="M91" s="11">
        <v>242.26096699999999</v>
      </c>
      <c r="N91" s="11">
        <v>287.218097</v>
      </c>
      <c r="O91" s="11">
        <v>359.63222400000001</v>
      </c>
      <c r="P91" s="11">
        <v>366.03305799999998</v>
      </c>
      <c r="Q91" s="11">
        <v>420.22320500000001</v>
      </c>
      <c r="R91" s="11">
        <v>465.57210900000001</v>
      </c>
      <c r="S91" s="11">
        <v>560.58797600000003</v>
      </c>
      <c r="T91" s="11">
        <v>658.60955000000001</v>
      </c>
      <c r="U91" s="11">
        <v>501.20611700000001</v>
      </c>
      <c r="V91" s="11">
        <v>604.85919799999999</v>
      </c>
      <c r="W91" s="11">
        <v>686.89192700000001</v>
      </c>
      <c r="X91" s="11">
        <v>605.92290600000001</v>
      </c>
      <c r="Y91" s="11">
        <v>737.49489200000005</v>
      </c>
      <c r="Z91" s="11">
        <v>841.44763799999998</v>
      </c>
      <c r="AA91" s="11">
        <v>735.182186</v>
      </c>
      <c r="AB91" s="11">
        <v>753.04479300000003</v>
      </c>
      <c r="AC91" s="11">
        <v>745.17577100000005</v>
      </c>
      <c r="AD91" s="11">
        <v>934.85310300000003</v>
      </c>
      <c r="AE91" s="11">
        <v>743.23034700000005</v>
      </c>
    </row>
    <row r="92" spans="1:31" ht="13.5" customHeight="1" x14ac:dyDescent="0.15">
      <c r="A92" s="1"/>
      <c r="B92" s="16" t="s">
        <v>386</v>
      </c>
      <c r="C92" s="13">
        <v>167.64833708973688</v>
      </c>
      <c r="D92" s="14">
        <v>234.39265918999911</v>
      </c>
      <c r="E92" s="14">
        <v>190.700508692959</v>
      </c>
      <c r="F92" s="14">
        <v>325.31458850659402</v>
      </c>
      <c r="G92" s="14">
        <v>504.87215868418701</v>
      </c>
      <c r="H92" s="14">
        <v>517.4731025067988</v>
      </c>
      <c r="I92" s="14">
        <v>608.52066815035334</v>
      </c>
      <c r="J92" s="14">
        <v>614.39575146626839</v>
      </c>
      <c r="K92" s="14">
        <v>565.09090000000003</v>
      </c>
      <c r="L92" s="14">
        <v>679.37277200000005</v>
      </c>
      <c r="M92" s="14">
        <v>850.91610300000002</v>
      </c>
      <c r="N92" s="14">
        <v>924.38787400000001</v>
      </c>
      <c r="O92" s="14">
        <v>1169.051283</v>
      </c>
      <c r="P92" s="14">
        <v>1346.1263060000001</v>
      </c>
      <c r="Q92" s="14">
        <v>1524.987946</v>
      </c>
      <c r="R92" s="14">
        <v>1606.531639</v>
      </c>
      <c r="S92" s="14">
        <v>1727.213692</v>
      </c>
      <c r="T92" s="14">
        <v>1730.106008</v>
      </c>
      <c r="U92" s="14">
        <v>1555.2831570000001</v>
      </c>
      <c r="V92" s="14">
        <v>2141.7953889999999</v>
      </c>
      <c r="W92" s="14">
        <v>2915.614309</v>
      </c>
      <c r="X92" s="14">
        <v>2868.787327</v>
      </c>
      <c r="Y92" s="14">
        <v>3138.6259089999999</v>
      </c>
      <c r="Z92" s="14">
        <v>3025.7017390000001</v>
      </c>
      <c r="AA92" s="14">
        <v>2553.0954780000002</v>
      </c>
      <c r="AB92" s="14">
        <v>2786.7129110000001</v>
      </c>
      <c r="AC92" s="14">
        <v>2517.351232</v>
      </c>
      <c r="AD92" s="14">
        <v>2864.0784309999999</v>
      </c>
      <c r="AE92" s="14">
        <v>2710.3233770000002</v>
      </c>
    </row>
    <row r="93" spans="1:31" ht="13.5" customHeight="1" x14ac:dyDescent="0.15">
      <c r="A93" s="1"/>
      <c r="B93" s="16" t="s">
        <v>387</v>
      </c>
      <c r="C93" s="10">
        <v>593.30753947455526</v>
      </c>
      <c r="D93" s="11">
        <v>802.66606147146035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3.5" customHeight="1" x14ac:dyDescent="0.15">
      <c r="A94" s="1"/>
      <c r="B94" s="16" t="s">
        <v>388</v>
      </c>
      <c r="C94" s="13">
        <v>7.88588531888833</v>
      </c>
      <c r="D94" s="14">
        <v>4.9165303814801087</v>
      </c>
      <c r="E94" s="14">
        <v>0.84015629686130056</v>
      </c>
      <c r="F94" s="14">
        <v>0.13431258697377599</v>
      </c>
      <c r="G94" s="14">
        <v>9.2084809761914799E-3</v>
      </c>
      <c r="H94" s="14">
        <v>6.2577826001035175E-2</v>
      </c>
      <c r="I94" s="14">
        <v>1.72159600442817E-3</v>
      </c>
      <c r="J94" s="14">
        <v>1.9755337113220601</v>
      </c>
      <c r="K94" s="14">
        <v>0.2195</v>
      </c>
      <c r="L94" s="14">
        <v>0.13541800000000001</v>
      </c>
      <c r="M94" s="14"/>
      <c r="N94" s="14">
        <v>0.13387099999999999</v>
      </c>
      <c r="O94" s="14">
        <v>0.26660400000000001</v>
      </c>
      <c r="P94" s="14">
        <v>0.27257900000000002</v>
      </c>
      <c r="Q94" s="14">
        <v>7.6680000000000003E-3</v>
      </c>
      <c r="R94" s="14">
        <v>0.37454799999999999</v>
      </c>
      <c r="S94" s="14">
        <v>0.49100199999999999</v>
      </c>
      <c r="T94" s="14">
        <v>0.28719899999999998</v>
      </c>
      <c r="U94" s="14">
        <v>1.3545E-2</v>
      </c>
      <c r="V94" s="14">
        <v>1.5161000000000001E-2</v>
      </c>
      <c r="W94" s="14">
        <v>5.8206000000000001E-2</v>
      </c>
      <c r="X94" s="14">
        <v>4.6434000000000003E-2</v>
      </c>
      <c r="Y94" s="14">
        <v>9.7970000000000002E-2</v>
      </c>
      <c r="Z94" s="14">
        <v>1.9701E-2</v>
      </c>
      <c r="AA94" s="14">
        <v>7.6046000000000002E-2</v>
      </c>
      <c r="AB94" s="14">
        <v>0.19463800000000001</v>
      </c>
      <c r="AC94" s="14">
        <v>0.47466700000000001</v>
      </c>
      <c r="AD94" s="14">
        <v>0.64658400000000005</v>
      </c>
      <c r="AE94" s="14">
        <v>0.81893199999999999</v>
      </c>
    </row>
    <row r="95" spans="1:31" ht="13.5" customHeight="1" x14ac:dyDescent="0.15">
      <c r="A95" s="1"/>
      <c r="B95" s="16" t="s">
        <v>389</v>
      </c>
      <c r="C95" s="10">
        <v>4.00770505282052</v>
      </c>
      <c r="D95" s="11">
        <v>0.72959753504909586</v>
      </c>
      <c r="E95" s="11">
        <v>12.5954620500746</v>
      </c>
      <c r="F95" s="11">
        <v>0.55389202327142517</v>
      </c>
      <c r="G95" s="11">
        <v>0.16022756898573201</v>
      </c>
      <c r="H95" s="11">
        <v>0.34992375454991204</v>
      </c>
      <c r="I95" s="11">
        <v>1.5405569774955299</v>
      </c>
      <c r="J95" s="11">
        <v>0.40764586433744393</v>
      </c>
      <c r="K95" s="11">
        <v>1.7133</v>
      </c>
      <c r="L95" s="11">
        <v>0.42704900000000001</v>
      </c>
      <c r="M95" s="11">
        <v>23.245443000000002</v>
      </c>
      <c r="N95" s="11">
        <v>3.9245700000000001</v>
      </c>
      <c r="O95" s="11">
        <v>1.7574810000000001</v>
      </c>
      <c r="P95" s="11">
        <v>7.4164729999999999</v>
      </c>
      <c r="Q95" s="11">
        <v>26.580432999999999</v>
      </c>
      <c r="R95" s="11">
        <v>6.8787830000000003</v>
      </c>
      <c r="S95" s="11">
        <v>8.1745870000000007</v>
      </c>
      <c r="T95" s="11">
        <v>14.455947999999999</v>
      </c>
      <c r="U95" s="11">
        <v>21.601111</v>
      </c>
      <c r="V95" s="11">
        <v>30.143888</v>
      </c>
      <c r="W95" s="11">
        <v>43.690085000000003</v>
      </c>
      <c r="X95" s="11">
        <v>0.85625499999999999</v>
      </c>
      <c r="Y95" s="11">
        <v>72.508441000000005</v>
      </c>
      <c r="Z95" s="11">
        <v>61.702314999999999</v>
      </c>
      <c r="AA95" s="11">
        <v>49.842216000000001</v>
      </c>
      <c r="AB95" s="11">
        <v>6.7533070000000004</v>
      </c>
      <c r="AC95" s="11">
        <v>20.605931000000002</v>
      </c>
      <c r="AD95" s="11">
        <v>43.522387000000002</v>
      </c>
      <c r="AE95" s="11">
        <v>2.0823000000000001E-2</v>
      </c>
    </row>
    <row r="96" spans="1:31" ht="13.5" customHeight="1" x14ac:dyDescent="0.15">
      <c r="A96" s="1"/>
      <c r="B96" s="16" t="s">
        <v>390</v>
      </c>
      <c r="C96" s="13">
        <v>807.80282434975243</v>
      </c>
      <c r="D96" s="14">
        <v>965.61366541190046</v>
      </c>
      <c r="E96" s="14">
        <v>764.50078658152722</v>
      </c>
      <c r="F96" s="14">
        <v>967.75109946552743</v>
      </c>
      <c r="G96" s="14">
        <v>1271.4352270409099</v>
      </c>
      <c r="H96" s="14">
        <v>1252.01135462517</v>
      </c>
      <c r="I96" s="14">
        <v>1304.11696791075</v>
      </c>
      <c r="J96" s="14">
        <v>1399.7509986106104</v>
      </c>
      <c r="K96" s="14">
        <v>1501.7831000000001</v>
      </c>
      <c r="L96" s="14">
        <v>1576.6300630000001</v>
      </c>
      <c r="M96" s="14">
        <v>1740.452333</v>
      </c>
      <c r="N96" s="14">
        <v>1812.239877</v>
      </c>
      <c r="O96" s="14">
        <v>2107.190521</v>
      </c>
      <c r="P96" s="14">
        <v>3078.86843</v>
      </c>
      <c r="Q96" s="14">
        <v>3516.345163</v>
      </c>
      <c r="R96" s="14">
        <v>4259.0353189999996</v>
      </c>
      <c r="S96" s="14">
        <v>5561.0261220000002</v>
      </c>
      <c r="T96" s="14">
        <v>5591.7224109999997</v>
      </c>
      <c r="U96" s="14">
        <v>4252.0491920000004</v>
      </c>
      <c r="V96" s="14">
        <v>4782.1423139999997</v>
      </c>
      <c r="W96" s="14">
        <v>5081.8550310000001</v>
      </c>
      <c r="X96" s="14">
        <v>4524.0689259999999</v>
      </c>
      <c r="Y96" s="14">
        <v>5140.8695369999996</v>
      </c>
      <c r="Z96" s="14">
        <v>5378.7079089999997</v>
      </c>
      <c r="AA96" s="14">
        <v>4942.8858579999996</v>
      </c>
      <c r="AB96" s="14">
        <v>5093.6077720000003</v>
      </c>
      <c r="AC96" s="14">
        <v>5952.4405230000002</v>
      </c>
      <c r="AD96" s="14">
        <v>6217.853357</v>
      </c>
      <c r="AE96" s="14">
        <v>5899.2135980000003</v>
      </c>
    </row>
    <row r="97" spans="1:31" ht="13.5" customHeight="1" x14ac:dyDescent="0.15">
      <c r="A97" s="1"/>
      <c r="B97" s="16" t="s">
        <v>391</v>
      </c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>
        <v>2.7197749999999998</v>
      </c>
      <c r="R97" s="11">
        <v>17.762239000000001</v>
      </c>
      <c r="S97" s="11">
        <v>16.491637000000001</v>
      </c>
      <c r="T97" s="11">
        <v>31.883628999999999</v>
      </c>
      <c r="U97" s="11">
        <v>67.356378000000007</v>
      </c>
      <c r="V97" s="11">
        <v>99.862624999999994</v>
      </c>
      <c r="W97" s="11">
        <v>124.41199</v>
      </c>
      <c r="X97" s="11">
        <v>101.89072400000001</v>
      </c>
      <c r="Y97" s="11">
        <v>98.594701999999998</v>
      </c>
      <c r="Z97" s="11">
        <v>65.720215999999994</v>
      </c>
      <c r="AA97" s="11">
        <v>24.936855999999999</v>
      </c>
      <c r="AB97" s="11">
        <v>5.8966190000000003</v>
      </c>
      <c r="AC97" s="11">
        <v>8.4878210000000003</v>
      </c>
      <c r="AD97" s="11">
        <v>8.9122669999999999</v>
      </c>
      <c r="AE97" s="11">
        <v>23.247851000000001</v>
      </c>
    </row>
    <row r="98" spans="1:31" ht="13.5" customHeight="1" x14ac:dyDescent="0.15">
      <c r="A98" s="1"/>
      <c r="B98" s="16" t="s">
        <v>392</v>
      </c>
      <c r="C98" s="13"/>
      <c r="D98" s="14"/>
      <c r="E98" s="14">
        <v>10.1097316239837</v>
      </c>
      <c r="F98" s="14">
        <v>19.301598054027302</v>
      </c>
      <c r="G98" s="14">
        <v>28.471395380920601</v>
      </c>
      <c r="H98" s="14">
        <v>27.9786390017948</v>
      </c>
      <c r="I98" s="14">
        <v>31.952479082219298</v>
      </c>
      <c r="J98" s="14">
        <v>41.961051347479</v>
      </c>
      <c r="K98" s="14">
        <v>37.069800000000001</v>
      </c>
      <c r="L98" s="14">
        <v>54.594588999999999</v>
      </c>
      <c r="M98" s="14">
        <v>66.568416999999997</v>
      </c>
      <c r="N98" s="14">
        <v>93.663574999999994</v>
      </c>
      <c r="O98" s="14">
        <v>104.24459899999999</v>
      </c>
      <c r="P98" s="14">
        <v>141.591691</v>
      </c>
      <c r="Q98" s="14">
        <v>110.29700699999999</v>
      </c>
      <c r="R98" s="14">
        <v>156.66402199999999</v>
      </c>
      <c r="S98" s="14">
        <v>191.82831400000001</v>
      </c>
      <c r="T98" s="14">
        <v>219.38891799999999</v>
      </c>
      <c r="U98" s="14">
        <v>199.98309800000001</v>
      </c>
      <c r="V98" s="14">
        <v>217.692128</v>
      </c>
      <c r="W98" s="14">
        <v>315.40010000000001</v>
      </c>
      <c r="X98" s="14">
        <v>262.281342</v>
      </c>
      <c r="Y98" s="14">
        <v>247.37935400000001</v>
      </c>
      <c r="Z98" s="14">
        <v>346.89310899999998</v>
      </c>
      <c r="AA98" s="14">
        <v>235.26191700000001</v>
      </c>
      <c r="AB98" s="14">
        <v>262.323983</v>
      </c>
      <c r="AC98" s="14">
        <v>315.02806500000003</v>
      </c>
      <c r="AD98" s="14">
        <v>371.01818200000002</v>
      </c>
      <c r="AE98" s="14">
        <v>294.27910700000001</v>
      </c>
    </row>
    <row r="99" spans="1:31" ht="13.5" customHeight="1" x14ac:dyDescent="0.15">
      <c r="A99" s="1"/>
      <c r="B99" s="16" t="s">
        <v>393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>
        <v>151.012846</v>
      </c>
      <c r="S99" s="11">
        <v>217.20176699999999</v>
      </c>
      <c r="T99" s="11">
        <v>182.571743</v>
      </c>
      <c r="U99" s="11">
        <v>61.599086999999997</v>
      </c>
      <c r="V99" s="11">
        <v>35.578620000000001</v>
      </c>
      <c r="W99" s="11">
        <v>53.429279999999999</v>
      </c>
      <c r="X99" s="11">
        <v>70.754812000000001</v>
      </c>
      <c r="Y99" s="11">
        <v>36.818204000000001</v>
      </c>
      <c r="Z99" s="11">
        <v>51.495894</v>
      </c>
      <c r="AA99" s="11">
        <v>48.785421999999997</v>
      </c>
      <c r="AB99" s="11">
        <v>26.751894</v>
      </c>
      <c r="AC99" s="11">
        <v>21.919933</v>
      </c>
      <c r="AD99" s="11">
        <v>20.79318</v>
      </c>
      <c r="AE99" s="11">
        <v>19.808700000000002</v>
      </c>
    </row>
    <row r="100" spans="1:31" ht="13.5" customHeight="1" x14ac:dyDescent="0.15">
      <c r="A100" s="1"/>
      <c r="B100" s="16" t="s">
        <v>394</v>
      </c>
      <c r="C100" s="13"/>
      <c r="D100" s="14"/>
      <c r="E100" s="14">
        <v>150.670211087903</v>
      </c>
      <c r="F100" s="14">
        <v>219.57346059930612</v>
      </c>
      <c r="G100" s="14">
        <v>219.22385100526401</v>
      </c>
      <c r="H100" s="14">
        <v>186.56138721561791</v>
      </c>
      <c r="I100" s="14">
        <v>118.07074446304098</v>
      </c>
      <c r="J100" s="14">
        <v>149.03013262331586</v>
      </c>
      <c r="K100" s="14">
        <v>168.8681</v>
      </c>
      <c r="L100" s="14">
        <v>174.08981199999999</v>
      </c>
      <c r="M100" s="14">
        <v>103.18419299999999</v>
      </c>
      <c r="N100" s="14">
        <v>108.244844</v>
      </c>
      <c r="O100" s="14">
        <v>156.068198</v>
      </c>
      <c r="P100" s="14">
        <v>231.83587299999999</v>
      </c>
      <c r="Q100" s="14">
        <v>264.96707700000002</v>
      </c>
      <c r="R100" s="14">
        <v>301.53481900000003</v>
      </c>
      <c r="S100" s="14">
        <v>401.07245599999999</v>
      </c>
      <c r="T100" s="14">
        <v>376.44208900000001</v>
      </c>
      <c r="U100" s="14">
        <v>253.333798</v>
      </c>
      <c r="V100" s="14">
        <v>373.76575300000002</v>
      </c>
      <c r="W100" s="14">
        <v>430.60684900000001</v>
      </c>
      <c r="X100" s="14">
        <v>287.94978300000002</v>
      </c>
      <c r="Y100" s="14">
        <v>300.471926</v>
      </c>
      <c r="Z100" s="14">
        <v>332.12674900000002</v>
      </c>
      <c r="AA100" s="14">
        <v>205.62116</v>
      </c>
      <c r="AB100" s="14">
        <v>189.36127099999999</v>
      </c>
      <c r="AC100" s="14">
        <v>180.80137500000001</v>
      </c>
      <c r="AD100" s="14">
        <v>221.13579100000001</v>
      </c>
      <c r="AE100" s="14">
        <v>194.34933599999999</v>
      </c>
    </row>
    <row r="101" spans="1:31" ht="13.5" customHeight="1" x14ac:dyDescent="0.15">
      <c r="A101" s="1"/>
      <c r="B101" s="16" t="s">
        <v>395</v>
      </c>
      <c r="C101" s="10">
        <v>609.82396620639952</v>
      </c>
      <c r="D101" s="11">
        <v>887.54183644489297</v>
      </c>
      <c r="E101" s="11">
        <v>827.14538907402493</v>
      </c>
      <c r="F101" s="11">
        <v>921.72461134710716</v>
      </c>
      <c r="G101" s="11">
        <v>1227.3793984558799</v>
      </c>
      <c r="H101" s="11">
        <v>1347.9882361007801</v>
      </c>
      <c r="I101" s="11">
        <v>1530.6686737556602</v>
      </c>
      <c r="J101" s="11">
        <v>1687.7048806730199</v>
      </c>
      <c r="K101" s="11">
        <v>1771.6842999999999</v>
      </c>
      <c r="L101" s="11">
        <v>1927.134673</v>
      </c>
      <c r="M101" s="11">
        <v>1969.76828</v>
      </c>
      <c r="N101" s="11">
        <v>2265.2618210000001</v>
      </c>
      <c r="O101" s="11">
        <v>3061.2206510000001</v>
      </c>
      <c r="P101" s="11">
        <v>4435.3849469999996</v>
      </c>
      <c r="Q101" s="11">
        <v>5166.0464179999999</v>
      </c>
      <c r="R101" s="11">
        <v>7032.1112229999999</v>
      </c>
      <c r="S101" s="11">
        <v>8799.7728740000002</v>
      </c>
      <c r="T101" s="11">
        <v>9893.4646059999995</v>
      </c>
      <c r="U101" s="11">
        <v>9264.7990140000002</v>
      </c>
      <c r="V101" s="11">
        <v>9583.6817470000005</v>
      </c>
      <c r="W101" s="11">
        <v>10464.496558999999</v>
      </c>
      <c r="X101" s="11">
        <v>9168.6376039999996</v>
      </c>
      <c r="Y101" s="11">
        <v>8806.2811320000001</v>
      </c>
      <c r="Z101" s="11">
        <v>9591.9609120000005</v>
      </c>
      <c r="AA101" s="11">
        <v>9514.2636860000002</v>
      </c>
      <c r="AB101" s="11">
        <v>9726.5577420000009</v>
      </c>
      <c r="AC101" s="11">
        <v>11164.112411</v>
      </c>
      <c r="AD101" s="11">
        <v>11554.376984</v>
      </c>
      <c r="AE101" s="11">
        <v>11917.49361</v>
      </c>
    </row>
    <row r="102" spans="1:31" ht="13.5" customHeight="1" x14ac:dyDescent="0.15">
      <c r="A102" s="1"/>
      <c r="B102" s="16" t="s">
        <v>396</v>
      </c>
      <c r="C102" s="13">
        <v>346.59219294164689</v>
      </c>
      <c r="D102" s="14">
        <v>363.27706366879499</v>
      </c>
      <c r="E102" s="14">
        <v>460.26987708633601</v>
      </c>
      <c r="F102" s="14">
        <v>911.81509912079423</v>
      </c>
      <c r="G102" s="14">
        <v>1370.26985335837</v>
      </c>
      <c r="H102" s="14">
        <v>1434.1208161312002</v>
      </c>
      <c r="I102" s="14">
        <v>1696.3811377932209</v>
      </c>
      <c r="J102" s="14">
        <v>1922.98018025545</v>
      </c>
      <c r="K102" s="14">
        <v>2064.4589000000001</v>
      </c>
      <c r="L102" s="14">
        <v>2358.1536850000002</v>
      </c>
      <c r="M102" s="14">
        <v>3012.245085</v>
      </c>
      <c r="N102" s="14">
        <v>3608.6111559999999</v>
      </c>
      <c r="O102" s="14">
        <v>4410.6300639999999</v>
      </c>
      <c r="P102" s="14">
        <v>5027.5476179999996</v>
      </c>
      <c r="Q102" s="14">
        <v>5077.2135930000004</v>
      </c>
      <c r="R102" s="14">
        <v>5411.0733</v>
      </c>
      <c r="S102" s="14">
        <v>6051.258272</v>
      </c>
      <c r="T102" s="14">
        <v>6457.4043940000001</v>
      </c>
      <c r="U102" s="14">
        <v>5216.8500370000002</v>
      </c>
      <c r="V102" s="14">
        <v>6183.6835019999999</v>
      </c>
      <c r="W102" s="14">
        <v>7373.9655679999996</v>
      </c>
      <c r="X102" s="14">
        <v>6458.3455839999997</v>
      </c>
      <c r="Y102" s="14">
        <v>6890.2603220000001</v>
      </c>
      <c r="Z102" s="14">
        <v>7977.2732100000003</v>
      </c>
      <c r="AA102" s="14">
        <v>7122.3206179999997</v>
      </c>
      <c r="AB102" s="14">
        <v>6991.6676150000003</v>
      </c>
      <c r="AC102" s="14">
        <v>7447.9397689999996</v>
      </c>
      <c r="AD102" s="14">
        <v>8577.5068520000004</v>
      </c>
      <c r="AE102" s="14">
        <v>8019.8150580000001</v>
      </c>
    </row>
    <row r="103" spans="1:31" ht="13.5" customHeight="1" x14ac:dyDescent="0.15">
      <c r="A103" s="1"/>
      <c r="B103" s="16" t="s">
        <v>397</v>
      </c>
      <c r="C103" s="10"/>
      <c r="D103" s="11"/>
      <c r="E103" s="11">
        <v>3885.2717853920112</v>
      </c>
      <c r="F103" s="11">
        <v>4802.3946404556491</v>
      </c>
      <c r="G103" s="11">
        <v>5305.9598890130392</v>
      </c>
      <c r="H103" s="11">
        <v>4699.8356633414633</v>
      </c>
      <c r="I103" s="11">
        <v>4288.2958803475804</v>
      </c>
      <c r="J103" s="11">
        <v>3720.2479533589203</v>
      </c>
      <c r="K103" s="11">
        <v>4469.2263999999996</v>
      </c>
      <c r="L103" s="11">
        <v>7641.5544849999997</v>
      </c>
      <c r="M103" s="11">
        <v>7648.2016480000002</v>
      </c>
      <c r="N103" s="11">
        <v>7492.1585489999998</v>
      </c>
      <c r="O103" s="11">
        <v>9285.4277880000009</v>
      </c>
      <c r="P103" s="11">
        <v>12064.483574</v>
      </c>
      <c r="Q103" s="11">
        <v>14542.493021</v>
      </c>
      <c r="R103" s="11">
        <v>17038.492009000001</v>
      </c>
      <c r="S103" s="11">
        <v>20023.354035</v>
      </c>
      <c r="T103" s="11">
        <v>23730.032137999999</v>
      </c>
      <c r="U103" s="11">
        <v>16951.039868</v>
      </c>
      <c r="V103" s="11">
        <v>19449.06308</v>
      </c>
      <c r="W103" s="11">
        <v>23530.513172999999</v>
      </c>
      <c r="X103" s="11">
        <v>23576.40696</v>
      </c>
      <c r="Y103" s="11">
        <v>26829.257810999999</v>
      </c>
      <c r="Z103" s="11">
        <v>23049.682938000002</v>
      </c>
      <c r="AA103" s="11">
        <v>15981.189280000001</v>
      </c>
      <c r="AB103" s="11">
        <v>11772.608690999999</v>
      </c>
      <c r="AC103" s="11">
        <v>13912.137687</v>
      </c>
      <c r="AD103" s="11">
        <v>17684.176490999998</v>
      </c>
      <c r="AE103" s="11">
        <v>16044.012753000001</v>
      </c>
    </row>
    <row r="104" spans="1:31" ht="13.5" customHeight="1" x14ac:dyDescent="0.15">
      <c r="A104" s="1"/>
      <c r="B104" s="16" t="s">
        <v>398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>
        <v>555.67015700000002</v>
      </c>
      <c r="S104" s="14">
        <v>1107.4199060000001</v>
      </c>
      <c r="T104" s="14">
        <v>1070.401764</v>
      </c>
      <c r="U104" s="14">
        <v>852.210643</v>
      </c>
      <c r="V104" s="14">
        <v>1062.830252</v>
      </c>
      <c r="W104" s="14">
        <v>1187.641108</v>
      </c>
      <c r="X104" s="14">
        <v>1118.801277</v>
      </c>
      <c r="Y104" s="14">
        <v>2145.931407</v>
      </c>
      <c r="Z104" s="14">
        <v>2368.4662830000002</v>
      </c>
      <c r="AA104" s="14">
        <v>2011.206625</v>
      </c>
      <c r="AB104" s="14">
        <v>1972.3191939999999</v>
      </c>
      <c r="AC104" s="14">
        <v>2032.7295979999999</v>
      </c>
      <c r="AD104" s="14">
        <v>2147.4622720000002</v>
      </c>
      <c r="AE104" s="14">
        <v>1761.7051670000001</v>
      </c>
    </row>
    <row r="105" spans="1:31" ht="13.5" customHeight="1" x14ac:dyDescent="0.15">
      <c r="A105" s="1"/>
      <c r="B105" s="16" t="s">
        <v>399</v>
      </c>
      <c r="C105" s="10"/>
      <c r="D105" s="11"/>
      <c r="E105" s="11">
        <v>1.48797235606645</v>
      </c>
      <c r="F105" s="11">
        <v>2.6768241242289599</v>
      </c>
      <c r="G105" s="11">
        <v>32.461737137270198</v>
      </c>
      <c r="H105" s="11">
        <v>247.34570280636299</v>
      </c>
      <c r="I105" s="11">
        <v>459.45501380279006</v>
      </c>
      <c r="J105" s="11">
        <v>403.76488539490401</v>
      </c>
      <c r="K105" s="11">
        <v>191.11779999999999</v>
      </c>
      <c r="L105" s="11"/>
      <c r="M105" s="11"/>
      <c r="N105" s="11"/>
      <c r="O105" s="11"/>
      <c r="P105" s="11">
        <v>711.89600600000006</v>
      </c>
      <c r="Q105" s="11">
        <v>338.17299200000002</v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 x14ac:dyDescent="0.15">
      <c r="A106" s="1"/>
      <c r="B106" s="16" t="s">
        <v>400</v>
      </c>
      <c r="C106" s="13">
        <v>1043.80537972262</v>
      </c>
      <c r="D106" s="14">
        <v>969.85776028919167</v>
      </c>
      <c r="E106" s="14">
        <v>794.38906243795248</v>
      </c>
      <c r="F106" s="14">
        <v>1123.1672222813302</v>
      </c>
      <c r="G106" s="14">
        <v>1539.7108145101499</v>
      </c>
      <c r="H106" s="14">
        <v>1571.99921716415</v>
      </c>
      <c r="I106" s="14">
        <v>1510.8771576043198</v>
      </c>
      <c r="J106" s="14">
        <v>1696.2568617854299</v>
      </c>
      <c r="K106" s="14">
        <v>1912.8676</v>
      </c>
      <c r="L106" s="14">
        <v>2036.2359630000001</v>
      </c>
      <c r="M106" s="14">
        <v>2708.3470309999998</v>
      </c>
      <c r="N106" s="14">
        <v>2782.5924409999998</v>
      </c>
      <c r="O106" s="14">
        <v>3772.018325</v>
      </c>
      <c r="P106" s="14">
        <v>4940.6542959999997</v>
      </c>
      <c r="Q106" s="14">
        <v>5425.6462449999999</v>
      </c>
      <c r="R106" s="14">
        <v>6787.8934529999997</v>
      </c>
      <c r="S106" s="14">
        <v>7322.1343779999997</v>
      </c>
      <c r="T106" s="14">
        <v>8283.0021940000006</v>
      </c>
      <c r="U106" s="14">
        <v>6175.8907369999997</v>
      </c>
      <c r="V106" s="14">
        <v>6844.5022129999998</v>
      </c>
      <c r="W106" s="14">
        <v>8332.4647889999997</v>
      </c>
      <c r="X106" s="14">
        <v>6762.418001</v>
      </c>
      <c r="Y106" s="14">
        <v>7308.9609579999997</v>
      </c>
      <c r="Z106" s="14">
        <v>7594.9770259999996</v>
      </c>
      <c r="AA106" s="14">
        <v>7368.5321489999997</v>
      </c>
      <c r="AB106" s="14">
        <v>8254.9829250000003</v>
      </c>
      <c r="AC106" s="14">
        <v>9342.5718030000007</v>
      </c>
      <c r="AD106" s="14">
        <v>10688.390789999999</v>
      </c>
      <c r="AE106" s="14">
        <v>10589.337160999999</v>
      </c>
    </row>
    <row r="107" spans="1:31" ht="13.5" customHeight="1" x14ac:dyDescent="0.15">
      <c r="A107" s="1"/>
      <c r="B107" s="16" t="s">
        <v>401</v>
      </c>
      <c r="C107" s="10">
        <v>2602.4367956606302</v>
      </c>
      <c r="D107" s="11">
        <v>2808.3887850486108</v>
      </c>
      <c r="E107" s="11"/>
      <c r="F107" s="11"/>
      <c r="G107" s="11"/>
      <c r="H107" s="11"/>
      <c r="I107" s="11"/>
      <c r="J107" s="11"/>
      <c r="K107" s="11"/>
      <c r="L107" s="11">
        <v>266.84107399999999</v>
      </c>
      <c r="M107" s="11">
        <v>378.83086100000003</v>
      </c>
      <c r="N107" s="11">
        <v>485.41809599999999</v>
      </c>
      <c r="O107" s="11">
        <v>596.452269</v>
      </c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 x14ac:dyDescent="0.15">
      <c r="A108" s="1"/>
      <c r="B108" s="16" t="s">
        <v>402</v>
      </c>
      <c r="C108" s="13"/>
      <c r="D108" s="14"/>
      <c r="E108" s="14">
        <v>506.46742427955689</v>
      </c>
      <c r="F108" s="14">
        <v>595.23731661201441</v>
      </c>
      <c r="G108" s="14">
        <v>797.92040167557707</v>
      </c>
      <c r="H108" s="14">
        <v>539.25078757843858</v>
      </c>
      <c r="I108" s="14">
        <v>601.66965623605006</v>
      </c>
      <c r="J108" s="14">
        <v>723.9911178566847</v>
      </c>
      <c r="K108" s="14">
        <v>692.25390000000004</v>
      </c>
      <c r="L108" s="14">
        <v>714.944658</v>
      </c>
      <c r="M108" s="14">
        <v>1021.6043100000001</v>
      </c>
      <c r="N108" s="14">
        <v>1285.8716979999999</v>
      </c>
      <c r="O108" s="14">
        <v>1407.004553</v>
      </c>
      <c r="P108" s="14">
        <v>2123.5765470000001</v>
      </c>
      <c r="Q108" s="14">
        <v>2338.0841110000001</v>
      </c>
      <c r="R108" s="14">
        <v>2721.9821299999999</v>
      </c>
      <c r="S108" s="14">
        <v>3256.0974120000001</v>
      </c>
      <c r="T108" s="14">
        <v>3687.228709</v>
      </c>
      <c r="U108" s="14">
        <v>1506.4963439999999</v>
      </c>
      <c r="V108" s="14">
        <v>2898.205211</v>
      </c>
      <c r="W108" s="14">
        <v>3926.8357599999999</v>
      </c>
      <c r="X108" s="14">
        <v>2966.7555430000002</v>
      </c>
      <c r="Y108" s="14">
        <v>2865.540798</v>
      </c>
      <c r="Z108" s="14">
        <v>2952.020411</v>
      </c>
      <c r="AA108" s="14">
        <v>2313.4457809999999</v>
      </c>
      <c r="AB108" s="14">
        <v>2195.0678659999999</v>
      </c>
      <c r="AC108" s="14">
        <v>2787.4143309999999</v>
      </c>
      <c r="AD108" s="14">
        <v>3111.4834500000002</v>
      </c>
      <c r="AE108" s="14">
        <v>2801.6584149999999</v>
      </c>
    </row>
    <row r="109" spans="1:31" ht="13.5" customHeight="1" x14ac:dyDescent="0.15">
      <c r="A109" s="1"/>
      <c r="B109" s="16" t="s">
        <v>403</v>
      </c>
      <c r="C109" s="10">
        <v>4510.4522662874506</v>
      </c>
      <c r="D109" s="11">
        <v>1902.5003934628899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 x14ac:dyDescent="0.15">
      <c r="A110" s="1"/>
      <c r="B110" s="16" t="s">
        <v>404</v>
      </c>
      <c r="C110" s="13">
        <v>0.68411062039332027</v>
      </c>
      <c r="D110" s="14">
        <v>0.59805013288397002</v>
      </c>
      <c r="E110" s="14">
        <v>1.95519960043892</v>
      </c>
      <c r="F110" s="14">
        <v>1.6044872863005804</v>
      </c>
      <c r="G110" s="14">
        <v>1.4721291587271399</v>
      </c>
      <c r="H110" s="14">
        <v>1.6287785575372407</v>
      </c>
      <c r="I110" s="14">
        <v>1.9230226766935701</v>
      </c>
      <c r="J110" s="14">
        <v>1.51494154872225</v>
      </c>
      <c r="K110" s="14">
        <v>2.2099000000000002</v>
      </c>
      <c r="L110" s="14">
        <v>0.52498</v>
      </c>
      <c r="M110" s="14">
        <v>1.589453</v>
      </c>
      <c r="N110" s="14">
        <v>1.5971470000000001</v>
      </c>
      <c r="O110" s="14">
        <v>2.8591489999999999</v>
      </c>
      <c r="P110" s="14">
        <v>3.8261910000000001</v>
      </c>
      <c r="Q110" s="14">
        <v>2.8847930000000002</v>
      </c>
      <c r="R110" s="14">
        <v>1.4204680000000001</v>
      </c>
      <c r="S110" s="14">
        <v>2.762454</v>
      </c>
      <c r="T110" s="14">
        <v>2.1069119999999999</v>
      </c>
      <c r="U110" s="14">
        <v>0.81340900000000005</v>
      </c>
      <c r="V110" s="14">
        <v>0.49274299999999999</v>
      </c>
      <c r="W110" s="14">
        <v>0.66863300000000003</v>
      </c>
      <c r="X110" s="14">
        <v>2.2121279999999999</v>
      </c>
      <c r="Y110" s="14">
        <v>1.53383</v>
      </c>
      <c r="Z110" s="14">
        <v>0.98453500000000005</v>
      </c>
      <c r="AA110" s="14">
        <v>1.7009510000000001</v>
      </c>
      <c r="AB110" s="14">
        <v>0.69996700000000001</v>
      </c>
      <c r="AC110" s="14">
        <v>0.71820700000000004</v>
      </c>
      <c r="AD110" s="14">
        <v>0.74528099999999997</v>
      </c>
      <c r="AE110" s="14">
        <v>0.69144700000000003</v>
      </c>
    </row>
    <row r="111" spans="1:31" ht="13.5" customHeight="1" x14ac:dyDescent="0.15">
      <c r="A111" s="1"/>
      <c r="B111" s="15" t="s">
        <v>405</v>
      </c>
      <c r="C111" s="10">
        <v>14652.473016819527</v>
      </c>
      <c r="D111" s="11">
        <v>13337.116938403526</v>
      </c>
      <c r="E111" s="11">
        <v>11502.472607670024</v>
      </c>
      <c r="F111" s="11">
        <v>11384.004042169963</v>
      </c>
      <c r="G111" s="11">
        <v>13736.304577956926</v>
      </c>
      <c r="H111" s="11">
        <v>15770.727254188248</v>
      </c>
      <c r="I111" s="11">
        <v>15951.63182697885</v>
      </c>
      <c r="J111" s="11">
        <v>12693.05813870064</v>
      </c>
      <c r="K111" s="11">
        <v>14474.8971</v>
      </c>
      <c r="L111" s="11">
        <v>22757.454303999999</v>
      </c>
      <c r="M111" s="11">
        <v>20611.607625000001</v>
      </c>
      <c r="N111" s="11">
        <v>19117.137342000002</v>
      </c>
      <c r="O111" s="11">
        <v>23476.507303999999</v>
      </c>
      <c r="P111" s="11">
        <v>29982.892434000001</v>
      </c>
      <c r="Q111" s="11">
        <v>41642.900824999997</v>
      </c>
      <c r="R111" s="11">
        <v>54146.442231000001</v>
      </c>
      <c r="S111" s="11">
        <v>59233.623380999998</v>
      </c>
      <c r="T111" s="11">
        <v>78243.739652999997</v>
      </c>
      <c r="U111" s="11">
        <v>46309.550793000002</v>
      </c>
      <c r="V111" s="11">
        <v>63948.034962999998</v>
      </c>
      <c r="W111" s="11">
        <v>70841.468473000001</v>
      </c>
      <c r="X111" s="11">
        <v>72990.920196999999</v>
      </c>
      <c r="Y111" s="11">
        <v>57367.193244000002</v>
      </c>
      <c r="Z111" s="11">
        <v>43981.978474000003</v>
      </c>
      <c r="AA111" s="11">
        <v>32341.224007000001</v>
      </c>
      <c r="AB111" s="11">
        <v>28716.343332</v>
      </c>
      <c r="AC111" s="11">
        <v>37437.025507999999</v>
      </c>
      <c r="AD111" s="11">
        <v>46251.555776000001</v>
      </c>
      <c r="AE111" s="11">
        <v>38110.692953999998</v>
      </c>
    </row>
    <row r="112" spans="1:31" ht="13.5" customHeight="1" x14ac:dyDescent="0.15">
      <c r="A112" s="1"/>
      <c r="B112" s="16" t="s">
        <v>406</v>
      </c>
      <c r="C112" s="13">
        <v>5.3502042938602994</v>
      </c>
      <c r="D112" s="14">
        <v>2.9057406675886499</v>
      </c>
      <c r="E112" s="14">
        <v>2.73682096361205</v>
      </c>
      <c r="F112" s="14">
        <v>4.1430110050813198</v>
      </c>
      <c r="G112" s="14">
        <v>0.611443136819114</v>
      </c>
      <c r="H112" s="14">
        <v>0.94127395169201367</v>
      </c>
      <c r="I112" s="14">
        <v>1.0009442929810504</v>
      </c>
      <c r="J112" s="14">
        <v>0.60375059579948132</v>
      </c>
      <c r="K112" s="14">
        <v>0.3821</v>
      </c>
      <c r="L112" s="14">
        <v>1.4398740000000001</v>
      </c>
      <c r="M112" s="14">
        <v>0.76833799999999997</v>
      </c>
      <c r="N112" s="14">
        <v>0.41532999999999998</v>
      </c>
      <c r="O112" s="14">
        <v>0.688025</v>
      </c>
      <c r="P112" s="14">
        <v>3.7941029999999998</v>
      </c>
      <c r="Q112" s="14">
        <v>2.0070269999999999</v>
      </c>
      <c r="R112" s="14">
        <v>1.229676</v>
      </c>
      <c r="S112" s="14">
        <v>0.66801999999999995</v>
      </c>
      <c r="T112" s="14">
        <v>1.31148</v>
      </c>
      <c r="U112" s="14">
        <v>0.29943199999999998</v>
      </c>
      <c r="V112" s="14">
        <v>0.75942100000000001</v>
      </c>
      <c r="W112" s="14">
        <v>1.5244169999999999</v>
      </c>
      <c r="X112" s="14">
        <v>4.9014790000000001</v>
      </c>
      <c r="Y112" s="14">
        <v>6.5547389999999996</v>
      </c>
      <c r="Z112" s="14">
        <v>6.8947440000000002</v>
      </c>
      <c r="AA112" s="14">
        <v>1.992035</v>
      </c>
      <c r="AB112" s="14">
        <v>1.22384</v>
      </c>
      <c r="AC112" s="14">
        <v>1.6724730000000001</v>
      </c>
      <c r="AD112" s="14">
        <v>3.1419139999999999</v>
      </c>
      <c r="AE112" s="14">
        <v>4.2232329999999996</v>
      </c>
    </row>
    <row r="113" spans="1:31" ht="13.5" customHeight="1" x14ac:dyDescent="0.15">
      <c r="A113" s="1"/>
      <c r="B113" s="16" t="s">
        <v>407</v>
      </c>
      <c r="C113" s="10">
        <v>2940.6323479279308</v>
      </c>
      <c r="D113" s="11">
        <v>2466.2820287394902</v>
      </c>
      <c r="E113" s="11">
        <v>1941.26328243385</v>
      </c>
      <c r="F113" s="11">
        <v>1610.9618131063398</v>
      </c>
      <c r="G113" s="11">
        <v>2299.8924055503603</v>
      </c>
      <c r="H113" s="11">
        <v>2720.1659243494987</v>
      </c>
      <c r="I113" s="11">
        <v>2984.8993174972002</v>
      </c>
      <c r="J113" s="11">
        <v>2550.9796580792899</v>
      </c>
      <c r="K113" s="11">
        <v>2977.1731</v>
      </c>
      <c r="L113" s="11">
        <v>5166.9945129999996</v>
      </c>
      <c r="M113" s="11">
        <v>4790.8978100000004</v>
      </c>
      <c r="N113" s="11">
        <v>4011.1670089999998</v>
      </c>
      <c r="O113" s="11">
        <v>5279.8116280000004</v>
      </c>
      <c r="P113" s="11">
        <v>6022.7396550000003</v>
      </c>
      <c r="Q113" s="11">
        <v>7644.9415010000002</v>
      </c>
      <c r="R113" s="11">
        <v>10038.905725000001</v>
      </c>
      <c r="S113" s="11">
        <v>8345.9848110000003</v>
      </c>
      <c r="T113" s="11">
        <v>12544.786458</v>
      </c>
      <c r="U113" s="11">
        <v>8279.3416809999999</v>
      </c>
      <c r="V113" s="11">
        <v>10722.512099</v>
      </c>
      <c r="W113" s="11">
        <v>11558.746088</v>
      </c>
      <c r="X113" s="11">
        <v>11625.697034999999</v>
      </c>
      <c r="Y113" s="11">
        <v>8338.4210230000008</v>
      </c>
      <c r="Z113" s="11">
        <v>5139.5968439999997</v>
      </c>
      <c r="AA113" s="11">
        <v>3350.9340830000001</v>
      </c>
      <c r="AB113" s="11">
        <v>4717.4061019999999</v>
      </c>
      <c r="AC113" s="11">
        <v>5569.8435790000003</v>
      </c>
      <c r="AD113" s="11">
        <v>6747.9967379999998</v>
      </c>
      <c r="AE113" s="11">
        <v>4868.0242459999999</v>
      </c>
    </row>
    <row r="114" spans="1:31" ht="13.5" customHeight="1" x14ac:dyDescent="0.15">
      <c r="A114" s="1"/>
      <c r="B114" s="16" t="s">
        <v>408</v>
      </c>
      <c r="C114" s="13"/>
      <c r="D114" s="14"/>
      <c r="E114" s="14">
        <v>1.1696650513368401</v>
      </c>
      <c r="F114" s="14">
        <v>0.85828460090207126</v>
      </c>
      <c r="G114" s="14">
        <v>1.1400099448525001</v>
      </c>
      <c r="H114" s="14">
        <v>0.6867457579772579</v>
      </c>
      <c r="I114" s="14">
        <v>0.67172736320409399</v>
      </c>
      <c r="J114" s="14">
        <v>2.6166574862499696</v>
      </c>
      <c r="K114" s="14">
        <v>1.1284000000000001</v>
      </c>
      <c r="L114" s="14">
        <v>2.6947380000000001</v>
      </c>
      <c r="M114" s="14">
        <v>6.6522059999999996</v>
      </c>
      <c r="N114" s="14">
        <v>7.0038299999999998</v>
      </c>
      <c r="O114" s="14">
        <v>10.443623000000001</v>
      </c>
      <c r="P114" s="14">
        <v>15.752661</v>
      </c>
      <c r="Q114" s="14">
        <v>15.045958000000001</v>
      </c>
      <c r="R114" s="14">
        <v>19.957115000000002</v>
      </c>
      <c r="S114" s="14">
        <v>20.492411000000001</v>
      </c>
      <c r="T114" s="14">
        <v>17.810217000000002</v>
      </c>
      <c r="U114" s="14">
        <v>7.8898679999999999</v>
      </c>
      <c r="V114" s="14">
        <v>13.41019</v>
      </c>
      <c r="W114" s="14">
        <v>20.283387999999999</v>
      </c>
      <c r="X114" s="14">
        <v>16.925045999999998</v>
      </c>
      <c r="Y114" s="14">
        <v>26.614602000000001</v>
      </c>
      <c r="Z114" s="14">
        <v>38.435048999999999</v>
      </c>
      <c r="AA114" s="14">
        <v>34.069428000000002</v>
      </c>
      <c r="AB114" s="14">
        <v>33.396306000000003</v>
      </c>
      <c r="AC114" s="14">
        <v>37.794502999999999</v>
      </c>
      <c r="AD114" s="14">
        <v>50.089651000000003</v>
      </c>
      <c r="AE114" s="14">
        <v>58.745885999999999</v>
      </c>
    </row>
    <row r="115" spans="1:31" ht="13.5" customHeight="1" x14ac:dyDescent="0.15">
      <c r="A115" s="1"/>
      <c r="B115" s="16" t="s">
        <v>409</v>
      </c>
      <c r="C115" s="10"/>
      <c r="D115" s="11"/>
      <c r="E115" s="11">
        <v>15.764824518565201</v>
      </c>
      <c r="F115" s="11">
        <v>13.7277571867407</v>
      </c>
      <c r="G115" s="11">
        <v>19.847959896083101</v>
      </c>
      <c r="H115" s="11">
        <v>12.310305916002999</v>
      </c>
      <c r="I115" s="11">
        <v>34.03365759467431</v>
      </c>
      <c r="J115" s="11">
        <v>20.919050037852898</v>
      </c>
      <c r="K115" s="11">
        <v>130.67269999999999</v>
      </c>
      <c r="L115" s="11">
        <v>431.59009200000003</v>
      </c>
      <c r="M115" s="11">
        <v>606.40337599999998</v>
      </c>
      <c r="N115" s="11">
        <v>557.38985100000002</v>
      </c>
      <c r="O115" s="11">
        <v>714.99139100000002</v>
      </c>
      <c r="P115" s="11">
        <v>699.51594499999999</v>
      </c>
      <c r="Q115" s="11">
        <v>1188.5575220000001</v>
      </c>
      <c r="R115" s="11">
        <v>2893.9375100000002</v>
      </c>
      <c r="S115" s="11">
        <v>3683.2000950000001</v>
      </c>
      <c r="T115" s="11">
        <v>6344.0175660000004</v>
      </c>
      <c r="U115" s="11">
        <v>4533.6900169999999</v>
      </c>
      <c r="V115" s="11">
        <v>7074.2787360000002</v>
      </c>
      <c r="W115" s="11">
        <v>11502.855197999999</v>
      </c>
      <c r="X115" s="11">
        <v>9197.2735279999997</v>
      </c>
      <c r="Y115" s="11">
        <v>9157.3641630000002</v>
      </c>
      <c r="Z115" s="11">
        <v>7354.0545990000001</v>
      </c>
      <c r="AA115" s="11">
        <v>4801.2384240000001</v>
      </c>
      <c r="AB115" s="11">
        <v>3232.3873490000001</v>
      </c>
      <c r="AC115" s="11">
        <v>5238.1163239999996</v>
      </c>
      <c r="AD115" s="11">
        <v>6532.2262449999998</v>
      </c>
      <c r="AE115" s="11">
        <v>5491.1258859999998</v>
      </c>
    </row>
    <row r="116" spans="1:31" ht="13.5" customHeight="1" x14ac:dyDescent="0.15">
      <c r="A116" s="1"/>
      <c r="B116" s="16" t="s">
        <v>410</v>
      </c>
      <c r="C116" s="13">
        <v>19.118715127095513</v>
      </c>
      <c r="D116" s="14">
        <v>23.2743080589131</v>
      </c>
      <c r="E116" s="14">
        <v>14.343191859825101</v>
      </c>
      <c r="F116" s="14">
        <v>14.360856300085901</v>
      </c>
      <c r="G116" s="14">
        <v>21.212042878022903</v>
      </c>
      <c r="H116" s="14">
        <v>17.361816969654807</v>
      </c>
      <c r="I116" s="14">
        <v>23.371527255539498</v>
      </c>
      <c r="J116" s="14">
        <v>52.633890692218699</v>
      </c>
      <c r="K116" s="14">
        <v>50.468299999999999</v>
      </c>
      <c r="L116" s="14">
        <v>43.433694000000003</v>
      </c>
      <c r="M116" s="14">
        <v>58.310434999999998</v>
      </c>
      <c r="N116" s="14">
        <v>47.286524</v>
      </c>
      <c r="O116" s="14">
        <v>63.388240000000003</v>
      </c>
      <c r="P116" s="14">
        <v>46.234645999999998</v>
      </c>
      <c r="Q116" s="14">
        <v>65.260587999999998</v>
      </c>
      <c r="R116" s="14">
        <v>48.086882000000003</v>
      </c>
      <c r="S116" s="14">
        <v>103.912519</v>
      </c>
      <c r="T116" s="14">
        <v>120.108299</v>
      </c>
      <c r="U116" s="14">
        <v>49.155701000000001</v>
      </c>
      <c r="V116" s="14">
        <v>146.99489399999999</v>
      </c>
      <c r="W116" s="14">
        <v>305.438084</v>
      </c>
      <c r="X116" s="14">
        <v>206.458675</v>
      </c>
      <c r="Y116" s="14">
        <v>195.05661699999999</v>
      </c>
      <c r="Z116" s="14">
        <v>97.091217</v>
      </c>
      <c r="AA116" s="14">
        <v>87.951209000000006</v>
      </c>
      <c r="AB116" s="14">
        <v>136.36392699999999</v>
      </c>
      <c r="AC116" s="14">
        <v>124.912257</v>
      </c>
      <c r="AD116" s="14">
        <v>336.02403700000002</v>
      </c>
      <c r="AE116" s="14">
        <v>136.818873</v>
      </c>
    </row>
    <row r="117" spans="1:31" ht="13.5" customHeight="1" x14ac:dyDescent="0.15">
      <c r="A117" s="1"/>
      <c r="B117" s="16" t="s">
        <v>411</v>
      </c>
      <c r="C117" s="10">
        <v>1.75886713476889</v>
      </c>
      <c r="D117" s="11">
        <v>0.97576164391029241</v>
      </c>
      <c r="E117" s="11">
        <v>0.20089020485740999</v>
      </c>
      <c r="F117" s="11">
        <v>0.73190525137406015</v>
      </c>
      <c r="G117" s="11">
        <v>5.7374975468990401</v>
      </c>
      <c r="H117" s="11">
        <v>0.94163955267913502</v>
      </c>
      <c r="I117" s="11">
        <v>0.20607298049961198</v>
      </c>
      <c r="J117" s="11">
        <v>2.3610217217368001</v>
      </c>
      <c r="K117" s="11">
        <v>1.6641999999999999</v>
      </c>
      <c r="L117" s="11">
        <v>1.772699</v>
      </c>
      <c r="M117" s="11">
        <v>1.731452</v>
      </c>
      <c r="N117" s="11">
        <v>1.0515950000000001</v>
      </c>
      <c r="O117" s="11">
        <v>0.62825699999999995</v>
      </c>
      <c r="P117" s="11">
        <v>0.44945299999999999</v>
      </c>
      <c r="Q117" s="11">
        <v>3.6667480000000001</v>
      </c>
      <c r="R117" s="11">
        <v>2.9663870000000001</v>
      </c>
      <c r="S117" s="11">
        <v>2.6435970000000002</v>
      </c>
      <c r="T117" s="11">
        <v>3.3962539999999999</v>
      </c>
      <c r="U117" s="11">
        <v>2.024562</v>
      </c>
      <c r="V117" s="11">
        <v>3.0118870000000002</v>
      </c>
      <c r="W117" s="11">
        <v>2.1976979999999999</v>
      </c>
      <c r="X117" s="11">
        <v>1.965778</v>
      </c>
      <c r="Y117" s="11">
        <v>0.930952</v>
      </c>
      <c r="Z117" s="11">
        <v>0.46208900000000003</v>
      </c>
      <c r="AA117" s="11">
        <v>1.442124</v>
      </c>
      <c r="AB117" s="11">
        <v>1.0751850000000001</v>
      </c>
      <c r="AC117" s="11">
        <v>1.282659</v>
      </c>
      <c r="AD117" s="11">
        <v>1.1797409999999999</v>
      </c>
      <c r="AE117" s="11">
        <v>6.3659999999999994E-2</v>
      </c>
    </row>
    <row r="118" spans="1:31" ht="13.5" customHeight="1" x14ac:dyDescent="0.15">
      <c r="A118" s="1"/>
      <c r="B118" s="16" t="s">
        <v>412</v>
      </c>
      <c r="C118" s="13">
        <v>1183.6512088301499</v>
      </c>
      <c r="D118" s="14">
        <v>1172.1095584550701</v>
      </c>
      <c r="E118" s="14">
        <v>914.70903392559728</v>
      </c>
      <c r="F118" s="14">
        <v>1210.5562596864991</v>
      </c>
      <c r="G118" s="14">
        <v>917.145674367987</v>
      </c>
      <c r="H118" s="14">
        <v>1158.01134193043</v>
      </c>
      <c r="I118" s="14">
        <v>880.07147328347219</v>
      </c>
      <c r="J118" s="14">
        <v>729.53621061595459</v>
      </c>
      <c r="K118" s="14">
        <v>957.62339999999995</v>
      </c>
      <c r="L118" s="14">
        <v>1049.3488</v>
      </c>
      <c r="M118" s="14">
        <v>975.00404900000001</v>
      </c>
      <c r="N118" s="14">
        <v>1055.320015</v>
      </c>
      <c r="O118" s="14">
        <v>1118.6366849999999</v>
      </c>
      <c r="P118" s="14">
        <v>1590.135196</v>
      </c>
      <c r="Q118" s="14">
        <v>1588.5724310000001</v>
      </c>
      <c r="R118" s="14">
        <v>2724.8112820000001</v>
      </c>
      <c r="S118" s="14">
        <v>2479.7553539999999</v>
      </c>
      <c r="T118" s="14">
        <v>3317.5043860000001</v>
      </c>
      <c r="U118" s="14">
        <v>2009.6473599999999</v>
      </c>
      <c r="V118" s="14">
        <v>2521.3642829999999</v>
      </c>
      <c r="W118" s="14">
        <v>3515.685348</v>
      </c>
      <c r="X118" s="14">
        <v>2958.9812499999998</v>
      </c>
      <c r="Y118" s="14">
        <v>2487.13411</v>
      </c>
      <c r="Z118" s="14">
        <v>3196.897766</v>
      </c>
      <c r="AA118" s="14">
        <v>2204.2841819999999</v>
      </c>
      <c r="AB118" s="14">
        <v>1696.451464</v>
      </c>
      <c r="AC118" s="14">
        <v>2052.9610200000002</v>
      </c>
      <c r="AD118" s="14">
        <v>2484.1783700000001</v>
      </c>
      <c r="AE118" s="14">
        <v>2161.2622470000001</v>
      </c>
    </row>
    <row r="119" spans="1:31" ht="13.5" customHeight="1" x14ac:dyDescent="0.15">
      <c r="A119" s="1"/>
      <c r="B119" s="16" t="s">
        <v>413</v>
      </c>
      <c r="C119" s="10"/>
      <c r="D119" s="11"/>
      <c r="E119" s="11">
        <v>11.635741397635103</v>
      </c>
      <c r="F119" s="11">
        <v>4.3600735676592102</v>
      </c>
      <c r="G119" s="11">
        <v>7.7480158933675103</v>
      </c>
      <c r="H119" s="11">
        <v>4.0651080323348303</v>
      </c>
      <c r="I119" s="11">
        <v>17.655413493145002</v>
      </c>
      <c r="J119" s="11">
        <v>17.318353151137799</v>
      </c>
      <c r="K119" s="11">
        <v>29.1769</v>
      </c>
      <c r="L119" s="11">
        <v>92.294256000000004</v>
      </c>
      <c r="M119" s="11">
        <v>18.260543999999999</v>
      </c>
      <c r="N119" s="11">
        <v>21.326971</v>
      </c>
      <c r="O119" s="11">
        <v>17.433091000000001</v>
      </c>
      <c r="P119" s="11">
        <v>24.668907000000001</v>
      </c>
      <c r="Q119" s="11">
        <v>40.535972000000001</v>
      </c>
      <c r="R119" s="11">
        <v>34.358595000000001</v>
      </c>
      <c r="S119" s="11">
        <v>47.969838000000003</v>
      </c>
      <c r="T119" s="11">
        <v>47.075133999999998</v>
      </c>
      <c r="U119" s="11">
        <v>45.333727000000003</v>
      </c>
      <c r="V119" s="11">
        <v>26.372824000000001</v>
      </c>
      <c r="W119" s="11">
        <v>112.285433</v>
      </c>
      <c r="X119" s="11">
        <v>57.994788999999997</v>
      </c>
      <c r="Y119" s="11">
        <v>101.538999</v>
      </c>
      <c r="Z119" s="11">
        <v>126.43103000000001</v>
      </c>
      <c r="AA119" s="11">
        <v>158.04673099999999</v>
      </c>
      <c r="AB119" s="11">
        <v>70.808797999999996</v>
      </c>
      <c r="AC119" s="11">
        <v>59.325547999999998</v>
      </c>
      <c r="AD119" s="11">
        <v>62.525987000000001</v>
      </c>
      <c r="AE119" s="11">
        <v>54.507924000000003</v>
      </c>
    </row>
    <row r="120" spans="1:31" ht="13.5" customHeight="1" x14ac:dyDescent="0.15">
      <c r="A120" s="1"/>
      <c r="B120" s="16" t="s">
        <v>414</v>
      </c>
      <c r="C120" s="13">
        <v>1645.23625073933</v>
      </c>
      <c r="D120" s="14">
        <v>1646.65715811726</v>
      </c>
      <c r="E120" s="14">
        <v>1385.81045043121</v>
      </c>
      <c r="F120" s="14">
        <v>1017.5377618738599</v>
      </c>
      <c r="G120" s="14">
        <v>1753.4286077903801</v>
      </c>
      <c r="H120" s="14">
        <v>1937.4885262524099</v>
      </c>
      <c r="I120" s="14">
        <v>1785.4867141059108</v>
      </c>
      <c r="J120" s="14">
        <v>1286.0145930092299</v>
      </c>
      <c r="K120" s="14">
        <v>1516.0272</v>
      </c>
      <c r="L120" s="14">
        <v>2232.8721380000002</v>
      </c>
      <c r="M120" s="14">
        <v>2112.5705509999998</v>
      </c>
      <c r="N120" s="14">
        <v>1781.7374279999999</v>
      </c>
      <c r="O120" s="14">
        <v>2140.1708840000001</v>
      </c>
      <c r="P120" s="14">
        <v>2712.5778129999999</v>
      </c>
      <c r="Q120" s="14">
        <v>3647.721853</v>
      </c>
      <c r="R120" s="14">
        <v>4913.6611439999997</v>
      </c>
      <c r="S120" s="14">
        <v>5700.0297819999996</v>
      </c>
      <c r="T120" s="14">
        <v>5795.6029410000001</v>
      </c>
      <c r="U120" s="14">
        <v>2765.597878</v>
      </c>
      <c r="V120" s="14">
        <v>6211.9373649999998</v>
      </c>
      <c r="W120" s="14">
        <v>7458.8632879999996</v>
      </c>
      <c r="X120" s="14">
        <v>2904.6201070000002</v>
      </c>
      <c r="Y120" s="14">
        <v>182.11711299999999</v>
      </c>
      <c r="Z120" s="14">
        <v>575.65679</v>
      </c>
      <c r="AA120" s="14">
        <v>521.30147699999998</v>
      </c>
      <c r="AB120" s="14">
        <v>1147.785239</v>
      </c>
      <c r="AC120" s="14">
        <v>3819.247073</v>
      </c>
      <c r="AD120" s="14">
        <v>3480.2385199999999</v>
      </c>
      <c r="AE120" s="14">
        <v>170.86723900000001</v>
      </c>
    </row>
    <row r="121" spans="1:31" ht="13.5" customHeight="1" x14ac:dyDescent="0.15">
      <c r="A121" s="1"/>
      <c r="B121" s="16" t="s">
        <v>415</v>
      </c>
      <c r="C121" s="10">
        <v>17.257172962065106</v>
      </c>
      <c r="D121" s="11">
        <v>0.78252468869828873</v>
      </c>
      <c r="E121" s="11">
        <v>2.55774802347758</v>
      </c>
      <c r="F121" s="11">
        <v>5.8605092821676488E-2</v>
      </c>
      <c r="G121" s="11">
        <v>5.7092582052387202E-2</v>
      </c>
      <c r="H121" s="11">
        <v>0.16477298888526701</v>
      </c>
      <c r="I121" s="11">
        <v>202.541156284545</v>
      </c>
      <c r="J121" s="11">
        <v>402.667156210119</v>
      </c>
      <c r="K121" s="11">
        <v>797.3202</v>
      </c>
      <c r="L121" s="11">
        <v>1672.676275</v>
      </c>
      <c r="M121" s="11">
        <v>607.19553900000005</v>
      </c>
      <c r="N121" s="11">
        <v>494.81826999999998</v>
      </c>
      <c r="O121" s="11">
        <v>793.54806699999995</v>
      </c>
      <c r="P121" s="11">
        <v>1005.035824</v>
      </c>
      <c r="Q121" s="11">
        <v>2016.9924450000001</v>
      </c>
      <c r="R121" s="11">
        <v>2790.7861929999999</v>
      </c>
      <c r="S121" s="11">
        <v>4067.4734669999998</v>
      </c>
      <c r="T121" s="11">
        <v>5836.2368729999998</v>
      </c>
      <c r="U121" s="11">
        <v>3562.5876739999999</v>
      </c>
      <c r="V121" s="11">
        <v>4124.5672340000001</v>
      </c>
      <c r="W121" s="11">
        <v>3975.5881169999998</v>
      </c>
      <c r="X121" s="11">
        <v>4506.0495199999996</v>
      </c>
      <c r="Y121" s="11">
        <v>3939.7403760000002</v>
      </c>
      <c r="Z121" s="11">
        <v>4263.0602150000004</v>
      </c>
      <c r="AA121" s="11">
        <v>3728.6162669999999</v>
      </c>
      <c r="AB121" s="11">
        <v>3267.3600270000002</v>
      </c>
      <c r="AC121" s="11">
        <v>3190.9260279999999</v>
      </c>
      <c r="AD121" s="11">
        <v>4502.5792430000001</v>
      </c>
      <c r="AE121" s="11">
        <v>5313.5968590000002</v>
      </c>
    </row>
    <row r="122" spans="1:31" ht="13.5" customHeight="1" x14ac:dyDescent="0.15">
      <c r="A122" s="1"/>
      <c r="B122" s="16" t="s">
        <v>416</v>
      </c>
      <c r="C122" s="13">
        <v>8.188381144938278</v>
      </c>
      <c r="D122" s="14">
        <v>9.7166499324398252</v>
      </c>
      <c r="E122" s="14">
        <v>10.5230084325808</v>
      </c>
      <c r="F122" s="14">
        <v>18.140992569040701</v>
      </c>
      <c r="G122" s="14">
        <v>31.561147697798699</v>
      </c>
      <c r="H122" s="14">
        <v>32.979097456899815</v>
      </c>
      <c r="I122" s="14">
        <v>31.752172106922412</v>
      </c>
      <c r="J122" s="14">
        <v>23.994068060329599</v>
      </c>
      <c r="K122" s="14">
        <v>20.4574</v>
      </c>
      <c r="L122" s="14">
        <v>12.934772000000001</v>
      </c>
      <c r="M122" s="14">
        <v>8.8313550000000003</v>
      </c>
      <c r="N122" s="14">
        <v>10.193978</v>
      </c>
      <c r="O122" s="14">
        <v>13.308963</v>
      </c>
      <c r="P122" s="14">
        <v>24.622097</v>
      </c>
      <c r="Q122" s="14">
        <v>29.386579999999999</v>
      </c>
      <c r="R122" s="14">
        <v>37.124065999999999</v>
      </c>
      <c r="S122" s="14">
        <v>36.340269999999997</v>
      </c>
      <c r="T122" s="14">
        <v>83.943087000000006</v>
      </c>
      <c r="U122" s="14">
        <v>59.629955000000002</v>
      </c>
      <c r="V122" s="14">
        <v>82.693409000000003</v>
      </c>
      <c r="W122" s="14">
        <v>80.594904</v>
      </c>
      <c r="X122" s="14">
        <v>69.404043999999999</v>
      </c>
      <c r="Y122" s="14">
        <v>55.761026999999999</v>
      </c>
      <c r="Z122" s="14">
        <v>67.821740000000005</v>
      </c>
      <c r="AA122" s="14">
        <v>55.539450000000002</v>
      </c>
      <c r="AB122" s="14">
        <v>47.828187999999997</v>
      </c>
      <c r="AC122" s="14">
        <v>50.618817</v>
      </c>
      <c r="AD122" s="14">
        <v>61.516728000000001</v>
      </c>
      <c r="AE122" s="14">
        <v>55.144554999999997</v>
      </c>
    </row>
    <row r="123" spans="1:31" ht="13.5" customHeight="1" x14ac:dyDescent="0.15">
      <c r="A123" s="1"/>
      <c r="B123" s="16" t="s">
        <v>417</v>
      </c>
      <c r="C123" s="10"/>
      <c r="D123" s="11"/>
      <c r="E123" s="11">
        <v>59.554398749277865</v>
      </c>
      <c r="F123" s="11">
        <v>72.617569163528884</v>
      </c>
      <c r="G123" s="11">
        <v>134.02084602622301</v>
      </c>
      <c r="H123" s="11">
        <v>131.43581567093895</v>
      </c>
      <c r="I123" s="11">
        <v>144.24757777100803</v>
      </c>
      <c r="J123" s="11">
        <v>266.818306220625</v>
      </c>
      <c r="K123" s="11">
        <v>517.27790000000005</v>
      </c>
      <c r="L123" s="11">
        <v>568.56636700000001</v>
      </c>
      <c r="M123" s="11">
        <v>510.516212</v>
      </c>
      <c r="N123" s="11">
        <v>681.01093600000002</v>
      </c>
      <c r="O123" s="11">
        <v>576.91490299999998</v>
      </c>
      <c r="P123" s="11">
        <v>931.56202599999995</v>
      </c>
      <c r="Q123" s="11">
        <v>2315.7430559999998</v>
      </c>
      <c r="R123" s="11">
        <v>3455.9327520000002</v>
      </c>
      <c r="S123" s="11">
        <v>2982.0412409999999</v>
      </c>
      <c r="T123" s="11">
        <v>3975.4427470000001</v>
      </c>
      <c r="U123" s="11">
        <v>1871.473536</v>
      </c>
      <c r="V123" s="11">
        <v>3132.089798</v>
      </c>
      <c r="W123" s="11">
        <v>4911.0423680000004</v>
      </c>
      <c r="X123" s="11">
        <v>6015.8060370000003</v>
      </c>
      <c r="Y123" s="11">
        <v>4890.0474190000004</v>
      </c>
      <c r="Z123" s="11">
        <v>3246.347996</v>
      </c>
      <c r="AA123" s="11">
        <v>2587.9839040000002</v>
      </c>
      <c r="AB123" s="11">
        <v>1627.9254430000001</v>
      </c>
      <c r="AC123" s="11">
        <v>1507.6120249999999</v>
      </c>
      <c r="AD123" s="11">
        <v>2058.687183</v>
      </c>
      <c r="AE123" s="11">
        <v>2359.6849849999999</v>
      </c>
    </row>
    <row r="124" spans="1:31" ht="13.5" customHeight="1" x14ac:dyDescent="0.15">
      <c r="A124" s="1"/>
      <c r="B124" s="16" t="s">
        <v>418</v>
      </c>
      <c r="C124" s="13">
        <v>69.164928830405344</v>
      </c>
      <c r="D124" s="14">
        <v>68.658090013864523</v>
      </c>
      <c r="E124" s="14">
        <v>90.037100026493931</v>
      </c>
      <c r="F124" s="14">
        <v>14.569479248329802</v>
      </c>
      <c r="G124" s="14">
        <v>9.9838350743867998</v>
      </c>
      <c r="H124" s="14">
        <v>4.3688971888744996</v>
      </c>
      <c r="I124" s="14">
        <v>4.8786181425165074</v>
      </c>
      <c r="J124" s="14">
        <v>25.945646172297501</v>
      </c>
      <c r="K124" s="14">
        <v>50.268000000000001</v>
      </c>
      <c r="L124" s="14">
        <v>342.42056200000002</v>
      </c>
      <c r="M124" s="14">
        <v>140.15006500000001</v>
      </c>
      <c r="N124" s="14">
        <v>26.903492</v>
      </c>
      <c r="O124" s="14">
        <v>53.332752999999997</v>
      </c>
      <c r="P124" s="14">
        <v>49.931826999999998</v>
      </c>
      <c r="Q124" s="14">
        <v>146.340067</v>
      </c>
      <c r="R124" s="14">
        <v>91.169899000000001</v>
      </c>
      <c r="S124" s="14">
        <v>165.78319500000001</v>
      </c>
      <c r="T124" s="14">
        <v>221.564762</v>
      </c>
      <c r="U124" s="14">
        <v>104.28865999999999</v>
      </c>
      <c r="V124" s="14">
        <v>143.09607500000001</v>
      </c>
      <c r="W124" s="14">
        <v>111.481483</v>
      </c>
      <c r="X124" s="14">
        <v>126.28865</v>
      </c>
      <c r="Y124" s="14">
        <v>190.68548999999999</v>
      </c>
      <c r="Z124" s="14">
        <v>242.585646</v>
      </c>
      <c r="AA124" s="14">
        <v>205.12049500000001</v>
      </c>
      <c r="AB124" s="14">
        <v>1024.3250720000001</v>
      </c>
      <c r="AC124" s="14">
        <v>1355.86231</v>
      </c>
      <c r="AD124" s="14">
        <v>436.41851300000002</v>
      </c>
      <c r="AE124" s="14">
        <v>62.070431999999997</v>
      </c>
    </row>
    <row r="125" spans="1:31" ht="13.5" customHeight="1" x14ac:dyDescent="0.15">
      <c r="A125" s="1"/>
      <c r="B125" s="16" t="s">
        <v>419</v>
      </c>
      <c r="C125" s="10"/>
      <c r="D125" s="11"/>
      <c r="E125" s="11">
        <v>2.02785721167528</v>
      </c>
      <c r="F125" s="11">
        <v>4.0909812898028202</v>
      </c>
      <c r="G125" s="11">
        <v>3.85651183282899</v>
      </c>
      <c r="H125" s="11">
        <v>3.2454717552419003</v>
      </c>
      <c r="I125" s="11">
        <v>3.8418595140915186</v>
      </c>
      <c r="J125" s="11">
        <v>2.9711504256015697</v>
      </c>
      <c r="K125" s="11">
        <v>2.2305999999999999</v>
      </c>
      <c r="L125" s="11">
        <v>2.6648559999999999</v>
      </c>
      <c r="M125" s="11">
        <v>1.9773430000000001</v>
      </c>
      <c r="N125" s="11">
        <v>1.2177020000000001</v>
      </c>
      <c r="O125" s="11">
        <v>0.996112</v>
      </c>
      <c r="P125" s="11">
        <v>1.7777890000000001</v>
      </c>
      <c r="Q125" s="11">
        <v>1.4478089999999999</v>
      </c>
      <c r="R125" s="11">
        <v>1.05897</v>
      </c>
      <c r="S125" s="11">
        <v>3.0006719999999998</v>
      </c>
      <c r="T125" s="11">
        <v>2.1691240000000001</v>
      </c>
      <c r="U125" s="11">
        <v>0.240869</v>
      </c>
      <c r="V125" s="11">
        <v>0.65759900000000004</v>
      </c>
      <c r="W125" s="11">
        <v>0.89674299999999996</v>
      </c>
      <c r="X125" s="11">
        <v>0.54440200000000005</v>
      </c>
      <c r="Y125" s="11">
        <v>1.205686</v>
      </c>
      <c r="Z125" s="11">
        <v>19.262734999999999</v>
      </c>
      <c r="AA125" s="11">
        <v>0.97470500000000004</v>
      </c>
      <c r="AB125" s="11">
        <v>1.08985</v>
      </c>
      <c r="AC125" s="11">
        <v>16.125052</v>
      </c>
      <c r="AD125" s="11">
        <v>1.679395</v>
      </c>
      <c r="AE125" s="11">
        <v>2.2034220000000002</v>
      </c>
    </row>
    <row r="126" spans="1:31" ht="13.5" customHeight="1" x14ac:dyDescent="0.15">
      <c r="A126" s="1"/>
      <c r="B126" s="16" t="s">
        <v>420</v>
      </c>
      <c r="C126" s="13">
        <v>30.8864297482796</v>
      </c>
      <c r="D126" s="14">
        <v>18.518608010183403</v>
      </c>
      <c r="E126" s="14">
        <v>9.4262004905417793</v>
      </c>
      <c r="F126" s="14">
        <v>19.2483485059972</v>
      </c>
      <c r="G126" s="14">
        <v>19.326759872830699</v>
      </c>
      <c r="H126" s="14">
        <v>19.651512596283808</v>
      </c>
      <c r="I126" s="14">
        <v>24.850156406951101</v>
      </c>
      <c r="J126" s="14">
        <v>18.412848402731399</v>
      </c>
      <c r="K126" s="14">
        <v>15.9312</v>
      </c>
      <c r="L126" s="14">
        <v>17.506927000000001</v>
      </c>
      <c r="M126" s="14">
        <v>22.32263</v>
      </c>
      <c r="N126" s="14">
        <v>23.794972999999999</v>
      </c>
      <c r="O126" s="14">
        <v>41.043899000000003</v>
      </c>
      <c r="P126" s="14">
        <v>25.141292</v>
      </c>
      <c r="Q126" s="14">
        <v>28.581814999999999</v>
      </c>
      <c r="R126" s="14">
        <v>30.427109000000002</v>
      </c>
      <c r="S126" s="14">
        <v>39.482411999999997</v>
      </c>
      <c r="T126" s="14">
        <v>51.827089000000001</v>
      </c>
      <c r="U126" s="14">
        <v>25.967925000000001</v>
      </c>
      <c r="V126" s="14">
        <v>37.883360000000003</v>
      </c>
      <c r="W126" s="14">
        <v>49.175547000000002</v>
      </c>
      <c r="X126" s="14">
        <v>44.097141999999998</v>
      </c>
      <c r="Y126" s="14">
        <v>56.336253999999997</v>
      </c>
      <c r="Z126" s="14">
        <v>39.667310000000001</v>
      </c>
      <c r="AA126" s="14">
        <v>40.839772000000004</v>
      </c>
      <c r="AB126" s="14">
        <v>38.200436000000003</v>
      </c>
      <c r="AC126" s="14">
        <v>45.981484000000002</v>
      </c>
      <c r="AD126" s="14">
        <v>49.290686999999998</v>
      </c>
      <c r="AE126" s="14">
        <v>41.149599000000002</v>
      </c>
    </row>
    <row r="127" spans="1:31" ht="13.5" customHeight="1" x14ac:dyDescent="0.15">
      <c r="A127" s="1"/>
      <c r="B127" s="16" t="s">
        <v>421</v>
      </c>
      <c r="C127" s="10">
        <v>4434.0703083332128</v>
      </c>
      <c r="D127" s="11">
        <v>3871.8443478697786</v>
      </c>
      <c r="E127" s="11">
        <v>3338.6660745608388</v>
      </c>
      <c r="F127" s="11">
        <v>3361.5337508776397</v>
      </c>
      <c r="G127" s="11">
        <v>3758.9756023291702</v>
      </c>
      <c r="H127" s="11">
        <v>4532.6479332508243</v>
      </c>
      <c r="I127" s="11">
        <v>4462.4829897425716</v>
      </c>
      <c r="J127" s="11">
        <v>3167.6093075251579</v>
      </c>
      <c r="K127" s="11">
        <v>3279.5998</v>
      </c>
      <c r="L127" s="11">
        <v>5859.7635559999999</v>
      </c>
      <c r="M127" s="11">
        <v>4897.0471049999996</v>
      </c>
      <c r="N127" s="11">
        <v>4651.0849850000004</v>
      </c>
      <c r="O127" s="11">
        <v>5902.5035900000003</v>
      </c>
      <c r="P127" s="11">
        <v>7920.131695</v>
      </c>
      <c r="Q127" s="11">
        <v>12119.225635999999</v>
      </c>
      <c r="R127" s="11">
        <v>15895.176160999999</v>
      </c>
      <c r="S127" s="11">
        <v>19243.051865000001</v>
      </c>
      <c r="T127" s="11">
        <v>25789.933461000001</v>
      </c>
      <c r="U127" s="11">
        <v>14284.201169</v>
      </c>
      <c r="V127" s="11">
        <v>16269.363742</v>
      </c>
      <c r="W127" s="11">
        <v>5383.0137549999999</v>
      </c>
      <c r="X127" s="11">
        <v>16535.814431999999</v>
      </c>
      <c r="Y127" s="11">
        <v>10680.39831</v>
      </c>
      <c r="Z127" s="11">
        <v>6001.7416750000002</v>
      </c>
      <c r="AA127" s="11">
        <v>3793.467314</v>
      </c>
      <c r="AB127" s="11">
        <v>1989.4946729999999</v>
      </c>
      <c r="AC127" s="11">
        <v>3160.1701640000001</v>
      </c>
      <c r="AD127" s="11">
        <v>4953.5671089999996</v>
      </c>
      <c r="AE127" s="11">
        <v>5272.9365770000004</v>
      </c>
    </row>
    <row r="128" spans="1:31" ht="13.5" customHeight="1" x14ac:dyDescent="0.15">
      <c r="A128" s="1"/>
      <c r="B128" s="16" t="s">
        <v>422</v>
      </c>
      <c r="C128" s="13">
        <v>114.29089053434306</v>
      </c>
      <c r="D128" s="14">
        <v>63.681202993409194</v>
      </c>
      <c r="E128" s="14">
        <v>82.236123404955322</v>
      </c>
      <c r="F128" s="14">
        <v>76.10152064532538</v>
      </c>
      <c r="G128" s="14">
        <v>118.155861101708</v>
      </c>
      <c r="H128" s="14">
        <v>96.639066838876403</v>
      </c>
      <c r="I128" s="14">
        <v>101.59132174186796</v>
      </c>
      <c r="J128" s="14">
        <v>87.22643641507932</v>
      </c>
      <c r="K128" s="14">
        <v>70.734499999999997</v>
      </c>
      <c r="L128" s="14">
        <v>71.888171</v>
      </c>
      <c r="M128" s="14">
        <v>81.342449000000002</v>
      </c>
      <c r="N128" s="14">
        <v>84.650274999999993</v>
      </c>
      <c r="O128" s="14">
        <v>65.853747999999996</v>
      </c>
      <c r="P128" s="14">
        <v>82.646467999999999</v>
      </c>
      <c r="Q128" s="14">
        <v>154.18259900000001</v>
      </c>
      <c r="R128" s="14">
        <v>180.238989</v>
      </c>
      <c r="S128" s="14">
        <v>159.691427</v>
      </c>
      <c r="T128" s="14">
        <v>172.846216</v>
      </c>
      <c r="U128" s="14">
        <v>183.654369</v>
      </c>
      <c r="V128" s="14">
        <v>159.87072599999999</v>
      </c>
      <c r="W128" s="14">
        <v>293.42406099999999</v>
      </c>
      <c r="X128" s="14">
        <v>229.921772</v>
      </c>
      <c r="Y128" s="14">
        <v>257.24359600000003</v>
      </c>
      <c r="Z128" s="14">
        <v>197.037149</v>
      </c>
      <c r="AA128" s="14">
        <v>153.90335999999999</v>
      </c>
      <c r="AB128" s="14">
        <v>115.031021</v>
      </c>
      <c r="AC128" s="14">
        <v>122.485619</v>
      </c>
      <c r="AD128" s="14">
        <v>113.345061</v>
      </c>
      <c r="AE128" s="14">
        <v>135.723456</v>
      </c>
    </row>
    <row r="129" spans="1:31" ht="13.5" customHeight="1" x14ac:dyDescent="0.15">
      <c r="A129" s="1"/>
      <c r="B129" s="16" t="s">
        <v>423</v>
      </c>
      <c r="C129" s="10">
        <v>331.56795523387211</v>
      </c>
      <c r="D129" s="11">
        <v>371.28750297133502</v>
      </c>
      <c r="E129" s="11">
        <v>306.30141954827525</v>
      </c>
      <c r="F129" s="11">
        <v>373.66519754919102</v>
      </c>
      <c r="G129" s="11">
        <v>425.93460416134604</v>
      </c>
      <c r="H129" s="11">
        <v>486.48185986507303</v>
      </c>
      <c r="I129" s="11">
        <v>413.51546508408597</v>
      </c>
      <c r="J129" s="11">
        <v>370.73715028854502</v>
      </c>
      <c r="K129" s="11">
        <v>394.31270000000001</v>
      </c>
      <c r="L129" s="11">
        <v>511.04146400000002</v>
      </c>
      <c r="M129" s="11">
        <v>520.91242</v>
      </c>
      <c r="N129" s="11">
        <v>495.61561499999999</v>
      </c>
      <c r="O129" s="11">
        <v>518.82385099999999</v>
      </c>
      <c r="P129" s="11">
        <v>580.89759900000001</v>
      </c>
      <c r="Q129" s="11">
        <v>616.28008499999999</v>
      </c>
      <c r="R129" s="11">
        <v>679.90298800000005</v>
      </c>
      <c r="S129" s="11">
        <v>856.39259200000004</v>
      </c>
      <c r="T129" s="11">
        <v>905.68823799999996</v>
      </c>
      <c r="U129" s="11">
        <v>587.379099</v>
      </c>
      <c r="V129" s="11">
        <v>698.95993199999998</v>
      </c>
      <c r="W129" s="11">
        <v>856.86830499999996</v>
      </c>
      <c r="X129" s="11">
        <v>754.05071299999997</v>
      </c>
      <c r="Y129" s="11">
        <v>870.01067599999999</v>
      </c>
      <c r="Z129" s="11">
        <v>936.50337100000002</v>
      </c>
      <c r="AA129" s="11">
        <v>882.169535</v>
      </c>
      <c r="AB129" s="11">
        <v>923.32274399999994</v>
      </c>
      <c r="AC129" s="11">
        <v>1130.754694</v>
      </c>
      <c r="AD129" s="11">
        <v>1210.251663</v>
      </c>
      <c r="AE129" s="11">
        <v>1256.2986900000001</v>
      </c>
    </row>
    <row r="130" spans="1:31" ht="13.5" customHeight="1" x14ac:dyDescent="0.15">
      <c r="A130" s="1"/>
      <c r="B130" s="16" t="s">
        <v>424</v>
      </c>
      <c r="C130" s="13">
        <v>3.3888960032134783</v>
      </c>
      <c r="D130" s="14">
        <v>2.3236734792031815</v>
      </c>
      <c r="E130" s="14">
        <v>2.5885448038796199</v>
      </c>
      <c r="F130" s="14">
        <v>3.31455931871943</v>
      </c>
      <c r="G130" s="14">
        <v>4.4348044381338196</v>
      </c>
      <c r="H130" s="14">
        <v>5.7071230632403589</v>
      </c>
      <c r="I130" s="14">
        <v>4.4131174807615574</v>
      </c>
      <c r="J130" s="14">
        <v>3.6945711590467702</v>
      </c>
      <c r="K130" s="14">
        <v>1.5673999999999999</v>
      </c>
      <c r="L130" s="14">
        <v>4.9669600000000003</v>
      </c>
      <c r="M130" s="14">
        <v>8.8223140000000004</v>
      </c>
      <c r="N130" s="14">
        <v>12.425965</v>
      </c>
      <c r="O130" s="14">
        <v>15.110324</v>
      </c>
      <c r="P130" s="14">
        <v>17.020605</v>
      </c>
      <c r="Q130" s="14">
        <v>22.104942000000001</v>
      </c>
      <c r="R130" s="14">
        <v>38.702675999999997</v>
      </c>
      <c r="S130" s="14">
        <v>30.072856000000002</v>
      </c>
      <c r="T130" s="14">
        <v>24.239622000000001</v>
      </c>
      <c r="U130" s="14">
        <v>59.559773999999997</v>
      </c>
      <c r="V130" s="14">
        <v>103.867063</v>
      </c>
      <c r="W130" s="14">
        <v>174.72880799999999</v>
      </c>
      <c r="X130" s="14">
        <v>120.015705</v>
      </c>
      <c r="Y130" s="14">
        <v>184.92933500000001</v>
      </c>
      <c r="Z130" s="14">
        <v>52.092292999999998</v>
      </c>
      <c r="AA130" s="14">
        <v>85.125073</v>
      </c>
      <c r="AB130" s="14">
        <v>55.678901000000003</v>
      </c>
      <c r="AC130" s="14">
        <v>63.789906999999999</v>
      </c>
      <c r="AD130" s="14">
        <v>98.678631999999993</v>
      </c>
      <c r="AE130" s="14">
        <v>120.36305900000001</v>
      </c>
    </row>
    <row r="131" spans="1:31" ht="13.5" customHeight="1" x14ac:dyDescent="0.15">
      <c r="A131" s="1"/>
      <c r="B131" s="16" t="s">
        <v>425</v>
      </c>
      <c r="C131" s="10">
        <v>232.893856364784</v>
      </c>
      <c r="D131" s="11">
        <v>244.64644927015502</v>
      </c>
      <c r="E131" s="11">
        <v>182.37903631337602</v>
      </c>
      <c r="F131" s="11">
        <v>231.615002973016</v>
      </c>
      <c r="G131" s="11">
        <v>267.18591722039099</v>
      </c>
      <c r="H131" s="11">
        <v>252.89959347445</v>
      </c>
      <c r="I131" s="11">
        <v>244.47334860533601</v>
      </c>
      <c r="J131" s="11">
        <v>228.51893773772099</v>
      </c>
      <c r="K131" s="11">
        <v>215.21459999999999</v>
      </c>
      <c r="L131" s="11">
        <v>226.99075500000001</v>
      </c>
      <c r="M131" s="11">
        <v>261.81932799999998</v>
      </c>
      <c r="N131" s="11">
        <v>288.66851400000002</v>
      </c>
      <c r="O131" s="11">
        <v>419.71067199999999</v>
      </c>
      <c r="P131" s="11">
        <v>525.798766</v>
      </c>
      <c r="Q131" s="11">
        <v>509.03010599999999</v>
      </c>
      <c r="R131" s="11">
        <v>535.42908999999997</v>
      </c>
      <c r="S131" s="11">
        <v>623.91614400000003</v>
      </c>
      <c r="T131" s="11">
        <v>728.59274400000004</v>
      </c>
      <c r="U131" s="11">
        <v>586.84170200000005</v>
      </c>
      <c r="V131" s="11">
        <v>650.420975</v>
      </c>
      <c r="W131" s="11">
        <v>814.26889700000004</v>
      </c>
      <c r="X131" s="11">
        <v>552.97968400000002</v>
      </c>
      <c r="Y131" s="11">
        <v>632.27980500000001</v>
      </c>
      <c r="Z131" s="11">
        <v>741.00000699999998</v>
      </c>
      <c r="AA131" s="11">
        <v>641.47178199999996</v>
      </c>
      <c r="AB131" s="11">
        <v>664.13161400000001</v>
      </c>
      <c r="AC131" s="11">
        <v>708.81540099999995</v>
      </c>
      <c r="AD131" s="11">
        <v>773.506348</v>
      </c>
      <c r="AE131" s="11">
        <v>826.771976</v>
      </c>
    </row>
    <row r="132" spans="1:31" ht="13.5" customHeight="1" x14ac:dyDescent="0.15">
      <c r="A132" s="1"/>
      <c r="B132" s="16" t="s">
        <v>426</v>
      </c>
      <c r="C132" s="13">
        <v>28.242491068103298</v>
      </c>
      <c r="D132" s="14">
        <v>13.816220563250599</v>
      </c>
      <c r="E132" s="14">
        <v>0.71608264722265791</v>
      </c>
      <c r="F132" s="14">
        <v>12.9942697146443</v>
      </c>
      <c r="G132" s="14">
        <v>4.4151596787179397</v>
      </c>
      <c r="H132" s="14">
        <v>14.043862956174101</v>
      </c>
      <c r="I132" s="14">
        <v>5.4952240547132272</v>
      </c>
      <c r="J132" s="14">
        <v>3.7680817893637593</v>
      </c>
      <c r="K132" s="14">
        <v>4.0210999999999997</v>
      </c>
      <c r="L132" s="14">
        <v>1.484788</v>
      </c>
      <c r="M132" s="14">
        <v>4.5261120000000004</v>
      </c>
      <c r="N132" s="14">
        <v>15.627197000000001</v>
      </c>
      <c r="O132" s="14">
        <v>29.218128</v>
      </c>
      <c r="P132" s="14">
        <v>52.417133999999997</v>
      </c>
      <c r="Q132" s="14">
        <v>57.231724</v>
      </c>
      <c r="R132" s="14">
        <v>69.814556999999994</v>
      </c>
      <c r="S132" s="14">
        <v>60.657218</v>
      </c>
      <c r="T132" s="14">
        <v>63.849564000000001</v>
      </c>
      <c r="U132" s="14">
        <v>485.15214500000002</v>
      </c>
      <c r="V132" s="14">
        <v>2066.615139</v>
      </c>
      <c r="W132" s="14">
        <v>2879.8569640000001</v>
      </c>
      <c r="X132" s="14">
        <v>3040.6839789999999</v>
      </c>
      <c r="Y132" s="14">
        <v>2430.060082</v>
      </c>
      <c r="Z132" s="14">
        <v>1596.953399</v>
      </c>
      <c r="AA132" s="14">
        <v>1506.4249119999999</v>
      </c>
      <c r="AB132" s="14">
        <v>1013.148694</v>
      </c>
      <c r="AC132" s="14">
        <v>1369.4610029999999</v>
      </c>
      <c r="AD132" s="14">
        <v>1820.9068560000001</v>
      </c>
      <c r="AE132" s="14">
        <v>1505.0925970000001</v>
      </c>
    </row>
    <row r="133" spans="1:31" ht="13.5" customHeight="1" x14ac:dyDescent="0.15">
      <c r="A133" s="1"/>
      <c r="B133" s="16" t="s">
        <v>427</v>
      </c>
      <c r="C133" s="10">
        <v>2331.0949865031221</v>
      </c>
      <c r="D133" s="11">
        <v>2108.7539960700401</v>
      </c>
      <c r="E133" s="11">
        <v>1721.4796114117601</v>
      </c>
      <c r="F133" s="11">
        <v>1480.5569834263599</v>
      </c>
      <c r="G133" s="11">
        <v>1753.92525186436</v>
      </c>
      <c r="H133" s="11">
        <v>1889.27308559113</v>
      </c>
      <c r="I133" s="11">
        <v>2151.38707087389</v>
      </c>
      <c r="J133" s="11">
        <v>1385.3085357259995</v>
      </c>
      <c r="K133" s="11">
        <v>1170.0272</v>
      </c>
      <c r="L133" s="11">
        <v>1994.1119189999999</v>
      </c>
      <c r="M133" s="11">
        <v>1916.1449930000001</v>
      </c>
      <c r="N133" s="11">
        <v>1800.764582</v>
      </c>
      <c r="O133" s="11">
        <v>2493.1082219999998</v>
      </c>
      <c r="P133" s="11">
        <v>3650.5288190000001</v>
      </c>
      <c r="Q133" s="11">
        <v>5247.9217010000002</v>
      </c>
      <c r="R133" s="11">
        <v>5321.0166019999997</v>
      </c>
      <c r="S133" s="11">
        <v>4963.8156490000001</v>
      </c>
      <c r="T133" s="11">
        <v>6352.0234950000004</v>
      </c>
      <c r="U133" s="11">
        <v>2752.6576639999998</v>
      </c>
      <c r="V133" s="11">
        <v>4279.4229230000001</v>
      </c>
      <c r="W133" s="11">
        <v>9804.1548270000003</v>
      </c>
      <c r="X133" s="11">
        <v>9558.9971089999999</v>
      </c>
      <c r="Y133" s="11">
        <v>7297.0569670000004</v>
      </c>
      <c r="Z133" s="11">
        <v>5578.9845990000003</v>
      </c>
      <c r="AA133" s="11">
        <v>3717.6486380000001</v>
      </c>
      <c r="AB133" s="11">
        <v>2826.691554</v>
      </c>
      <c r="AC133" s="11">
        <v>3903.1613120000002</v>
      </c>
      <c r="AD133" s="11">
        <v>6049.1677710000004</v>
      </c>
      <c r="AE133" s="11">
        <v>4258.3643629999997</v>
      </c>
    </row>
    <row r="134" spans="1:31" ht="13.5" customHeight="1" x14ac:dyDescent="0.15">
      <c r="A134" s="1"/>
      <c r="B134" s="16" t="s">
        <v>428</v>
      </c>
      <c r="C134" s="13">
        <v>14.2569558990111</v>
      </c>
      <c r="D134" s="14">
        <v>13.2984202195639</v>
      </c>
      <c r="E134" s="14">
        <v>7.8029578348725677</v>
      </c>
      <c r="F134" s="14">
        <v>17.7252249232215</v>
      </c>
      <c r="G134" s="14">
        <v>21.949335254849998</v>
      </c>
      <c r="H134" s="14">
        <v>20.7720082959374</v>
      </c>
      <c r="I134" s="14">
        <v>24.647769396783001</v>
      </c>
      <c r="J134" s="14">
        <v>9.2934824316847244</v>
      </c>
      <c r="K134" s="14">
        <v>0.38829999999999998</v>
      </c>
      <c r="L134" s="14">
        <v>0.33237100000000003</v>
      </c>
      <c r="M134" s="14">
        <v>1.896509</v>
      </c>
      <c r="N134" s="14">
        <v>1.726321</v>
      </c>
      <c r="O134" s="14">
        <v>0.80840999999999996</v>
      </c>
      <c r="P134" s="14">
        <v>0.157804</v>
      </c>
      <c r="Q134" s="14">
        <v>0.379467</v>
      </c>
      <c r="R134" s="14">
        <v>0.85599999999999998</v>
      </c>
      <c r="S134" s="14">
        <v>0.90523699999999996</v>
      </c>
      <c r="T134" s="14">
        <v>0.50118700000000005</v>
      </c>
      <c r="U134" s="14">
        <v>6.3646999999999995E-2</v>
      </c>
      <c r="V134" s="14">
        <v>0.66395999999999999</v>
      </c>
      <c r="W134" s="14">
        <v>1.506983</v>
      </c>
      <c r="X134" s="14">
        <v>1.043622</v>
      </c>
      <c r="Y134" s="14">
        <v>0.71190600000000004</v>
      </c>
      <c r="Z134" s="14">
        <v>0.54512799999999995</v>
      </c>
      <c r="AA134" s="14">
        <v>0.374166</v>
      </c>
      <c r="AB134" s="14">
        <v>0.96840499999999996</v>
      </c>
      <c r="AC134" s="14">
        <v>0.62590199999999996</v>
      </c>
      <c r="AD134" s="14">
        <v>0.68068200000000001</v>
      </c>
      <c r="AE134" s="14">
        <v>0.36927700000000002</v>
      </c>
    </row>
    <row r="135" spans="1:31" ht="13.5" customHeight="1" x14ac:dyDescent="0.15">
      <c r="A135" s="1"/>
      <c r="B135" s="16" t="s">
        <v>429</v>
      </c>
      <c r="C135" s="10">
        <v>37.316936651123704</v>
      </c>
      <c r="D135" s="11">
        <v>25.167257715348601</v>
      </c>
      <c r="E135" s="11">
        <v>54.308182948382424</v>
      </c>
      <c r="F135" s="11">
        <v>74.189891742470891</v>
      </c>
      <c r="G135" s="11">
        <v>67.597003251294709</v>
      </c>
      <c r="H135" s="11">
        <v>43.530244419932174</v>
      </c>
      <c r="I135" s="11">
        <v>70.180929450333792</v>
      </c>
      <c r="J135" s="11">
        <v>66.319104822237534</v>
      </c>
      <c r="K135" s="11">
        <v>57.430100000000003</v>
      </c>
      <c r="L135" s="11">
        <v>41.734302999999997</v>
      </c>
      <c r="M135" s="11">
        <v>38.016542000000001</v>
      </c>
      <c r="N135" s="11">
        <v>67.826475000000002</v>
      </c>
      <c r="O135" s="11">
        <v>62.453079000000002</v>
      </c>
      <c r="P135" s="11">
        <v>25.817663</v>
      </c>
      <c r="Q135" s="11">
        <v>20.805906</v>
      </c>
      <c r="R135" s="11">
        <v>31.136151999999999</v>
      </c>
      <c r="S135" s="11">
        <v>54.446178000000003</v>
      </c>
      <c r="T135" s="11">
        <v>29.994691</v>
      </c>
      <c r="U135" s="11">
        <v>11.311045</v>
      </c>
      <c r="V135" s="11">
        <v>8.7887350000000009</v>
      </c>
      <c r="W135" s="11">
        <v>344.163681</v>
      </c>
      <c r="X135" s="11">
        <v>19.417297999999999</v>
      </c>
      <c r="Y135" s="11">
        <v>20.802723</v>
      </c>
      <c r="Z135" s="11">
        <v>24.381221</v>
      </c>
      <c r="AA135" s="11">
        <v>17.462917000000001</v>
      </c>
      <c r="AB135" s="11">
        <v>17.690619999999999</v>
      </c>
      <c r="AC135" s="11">
        <v>26.696542000000001</v>
      </c>
      <c r="AD135" s="11">
        <v>19.77703</v>
      </c>
      <c r="AE135" s="11">
        <v>40.118859</v>
      </c>
    </row>
    <row r="136" spans="1:31" ht="13.5" customHeight="1" x14ac:dyDescent="0.15">
      <c r="A136" s="1"/>
      <c r="B136" s="16" t="s">
        <v>430</v>
      </c>
      <c r="C136" s="13">
        <v>231.15379629145494</v>
      </c>
      <c r="D136" s="14">
        <v>434.19655586256698</v>
      </c>
      <c r="E136" s="14">
        <v>427.94459638431198</v>
      </c>
      <c r="F136" s="14">
        <v>480.01623857324097</v>
      </c>
      <c r="G136" s="14">
        <v>610.95140393498605</v>
      </c>
      <c r="H136" s="14">
        <v>788.15888861857445</v>
      </c>
      <c r="I136" s="14">
        <v>770.52689475470663</v>
      </c>
      <c r="J136" s="14">
        <v>408.2925164115008</v>
      </c>
      <c r="K136" s="14">
        <v>490.46519999999998</v>
      </c>
      <c r="L136" s="14">
        <v>668.66283599999997</v>
      </c>
      <c r="M136" s="14">
        <v>1105.269728</v>
      </c>
      <c r="N136" s="14">
        <v>1130.075278</v>
      </c>
      <c r="O136" s="14">
        <v>863.88806</v>
      </c>
      <c r="P136" s="14">
        <v>927.20184800000004</v>
      </c>
      <c r="Q136" s="14">
        <v>1139.1370710000001</v>
      </c>
      <c r="R136" s="14">
        <v>891.01103699999999</v>
      </c>
      <c r="S136" s="14">
        <v>1278.7348440000001</v>
      </c>
      <c r="T136" s="14">
        <v>1190.6268419999999</v>
      </c>
      <c r="U136" s="14">
        <v>588.99672299999997</v>
      </c>
      <c r="V136" s="14">
        <v>1502.966913</v>
      </c>
      <c r="W136" s="14">
        <v>1348.517353</v>
      </c>
      <c r="X136" s="14">
        <v>78.408964999999995</v>
      </c>
      <c r="Y136" s="14">
        <v>36.297286999999997</v>
      </c>
      <c r="Z136" s="14">
        <v>22.328340000000001</v>
      </c>
      <c r="AA136" s="14">
        <v>24.638871000000002</v>
      </c>
      <c r="AB136" s="14">
        <v>8.3483870000000007</v>
      </c>
      <c r="AC136" s="14">
        <v>8.1863829999999993</v>
      </c>
      <c r="AD136" s="14">
        <v>9.0769380000000002</v>
      </c>
      <c r="AE136" s="14">
        <v>5.0389809999999997</v>
      </c>
    </row>
    <row r="137" spans="1:31" ht="13.5" customHeight="1" x14ac:dyDescent="0.15">
      <c r="A137" s="1"/>
      <c r="B137" s="16" t="s">
        <v>431</v>
      </c>
      <c r="C137" s="10"/>
      <c r="D137" s="11"/>
      <c r="E137" s="11">
        <v>39.195030047220897</v>
      </c>
      <c r="F137" s="11">
        <v>59.029843926169796</v>
      </c>
      <c r="G137" s="11">
        <v>45.014738404014402</v>
      </c>
      <c r="H137" s="11">
        <v>69.61601984270942</v>
      </c>
      <c r="I137" s="11">
        <v>30.969552130411092</v>
      </c>
      <c r="J137" s="11">
        <v>33.623565447084005</v>
      </c>
      <c r="K137" s="11">
        <v>15.698700000000001</v>
      </c>
      <c r="L137" s="11">
        <v>12.718995</v>
      </c>
      <c r="M137" s="11">
        <v>22.257655</v>
      </c>
      <c r="N137" s="11">
        <v>25.872464000000001</v>
      </c>
      <c r="O137" s="11">
        <v>51.045347</v>
      </c>
      <c r="P137" s="11">
        <v>59.689293999999997</v>
      </c>
      <c r="Q137" s="11">
        <v>39.983994000000003</v>
      </c>
      <c r="R137" s="11">
        <v>51.615495000000003</v>
      </c>
      <c r="S137" s="11">
        <v>109.276599</v>
      </c>
      <c r="T137" s="11">
        <v>124.97690799999999</v>
      </c>
      <c r="U137" s="11">
        <v>34.220241999999999</v>
      </c>
      <c r="V137" s="11">
        <v>32.047285000000002</v>
      </c>
      <c r="W137" s="11">
        <v>66.003631999999996</v>
      </c>
      <c r="X137" s="11">
        <v>47.584640999999998</v>
      </c>
      <c r="Y137" s="11">
        <v>31.158881999999998</v>
      </c>
      <c r="Z137" s="11">
        <v>69.076091000000005</v>
      </c>
      <c r="AA137" s="11">
        <v>49.719313</v>
      </c>
      <c r="AB137" s="11">
        <v>80.372015000000005</v>
      </c>
      <c r="AC137" s="11">
        <v>23.050978000000001</v>
      </c>
      <c r="AD137" s="11">
        <v>17.497979000000001</v>
      </c>
      <c r="AE137" s="11">
        <v>17.559052999999999</v>
      </c>
    </row>
    <row r="138" spans="1:31" ht="13.5" customHeight="1" x14ac:dyDescent="0.15">
      <c r="A138" s="1"/>
      <c r="B138" s="16" t="s">
        <v>432</v>
      </c>
      <c r="C138" s="13">
        <v>647.70721470381977</v>
      </c>
      <c r="D138" s="14">
        <v>638.12733499644344</v>
      </c>
      <c r="E138" s="14">
        <v>606.81239612754428</v>
      </c>
      <c r="F138" s="14">
        <v>874.26188734789389</v>
      </c>
      <c r="G138" s="14">
        <v>1021.48206111936</v>
      </c>
      <c r="H138" s="14">
        <v>1175.7045411251099</v>
      </c>
      <c r="I138" s="14">
        <v>1189.3570212150792</v>
      </c>
      <c r="J138" s="14">
        <v>1165.0625886020296</v>
      </c>
      <c r="K138" s="14">
        <v>1261.8779999999999</v>
      </c>
      <c r="L138" s="14">
        <v>1263.8324030000001</v>
      </c>
      <c r="M138" s="14">
        <v>1500.5768230000001</v>
      </c>
      <c r="N138" s="14">
        <v>1443.905037</v>
      </c>
      <c r="O138" s="14">
        <v>1810.351811</v>
      </c>
      <c r="P138" s="14">
        <v>2427.3285780000001</v>
      </c>
      <c r="Q138" s="14">
        <v>2309.6269990000001</v>
      </c>
      <c r="R138" s="14">
        <v>2645.8942310000002</v>
      </c>
      <c r="S138" s="14">
        <v>3357.4164249999999</v>
      </c>
      <c r="T138" s="14">
        <v>3445.5605620000001</v>
      </c>
      <c r="U138" s="14">
        <v>2831.1384880000001</v>
      </c>
      <c r="V138" s="14">
        <v>3092.5295190000002</v>
      </c>
      <c r="W138" s="14">
        <v>3578.6478550000002</v>
      </c>
      <c r="X138" s="14">
        <v>2884.7993839999999</v>
      </c>
      <c r="Y138" s="14">
        <v>3049.736938</v>
      </c>
      <c r="Z138" s="14">
        <v>2920.675311</v>
      </c>
      <c r="AA138" s="14">
        <v>2548.3163009999998</v>
      </c>
      <c r="AB138" s="14">
        <v>2482.2456160000002</v>
      </c>
      <c r="AC138" s="14">
        <v>2499.421225</v>
      </c>
      <c r="AD138" s="14">
        <v>2936.3960400000001</v>
      </c>
      <c r="AE138" s="14">
        <v>2736.1542340000001</v>
      </c>
    </row>
    <row r="139" spans="1:31" ht="13.5" customHeight="1" x14ac:dyDescent="0.15">
      <c r="A139" s="1"/>
      <c r="B139" s="16" t="s">
        <v>433</v>
      </c>
      <c r="C139" s="10"/>
      <c r="D139" s="11"/>
      <c r="E139" s="11">
        <v>59.1938911152453</v>
      </c>
      <c r="F139" s="11">
        <v>98.820498182428722</v>
      </c>
      <c r="G139" s="11">
        <v>88.406942460023899</v>
      </c>
      <c r="H139" s="11">
        <v>25.624655330674699</v>
      </c>
      <c r="I139" s="11">
        <v>34.492597501709419</v>
      </c>
      <c r="J139" s="11">
        <v>71.196207349739581</v>
      </c>
      <c r="K139" s="11">
        <v>160.29740000000001</v>
      </c>
      <c r="L139" s="11">
        <v>110.306804</v>
      </c>
      <c r="M139" s="11">
        <v>73.899125999999995</v>
      </c>
      <c r="N139" s="11">
        <v>105.78139400000001</v>
      </c>
      <c r="O139" s="11">
        <v>137.911553</v>
      </c>
      <c r="P139" s="11">
        <v>173.982698</v>
      </c>
      <c r="Q139" s="11">
        <v>221.17051699999999</v>
      </c>
      <c r="R139" s="11">
        <v>243.077054</v>
      </c>
      <c r="S139" s="11">
        <v>238.58871400000001</v>
      </c>
      <c r="T139" s="11">
        <v>303.143552</v>
      </c>
      <c r="U139" s="11">
        <v>61.641938000000003</v>
      </c>
      <c r="V139" s="11">
        <v>195.705916</v>
      </c>
      <c r="W139" s="11">
        <v>368.86156999999997</v>
      </c>
      <c r="X139" s="11">
        <v>537.80621399999995</v>
      </c>
      <c r="Y139" s="11">
        <v>484.82986399999999</v>
      </c>
      <c r="Z139" s="11">
        <v>531.33937700000001</v>
      </c>
      <c r="AA139" s="11">
        <v>182.58657099999999</v>
      </c>
      <c r="AB139" s="11">
        <v>422.62860599999999</v>
      </c>
      <c r="AC139" s="11">
        <v>135.325277</v>
      </c>
      <c r="AD139" s="11">
        <v>52.30095</v>
      </c>
      <c r="AE139" s="11">
        <v>101.26024200000001</v>
      </c>
    </row>
    <row r="140" spans="1:31" ht="13.5" customHeight="1" x14ac:dyDescent="0.15">
      <c r="A140" s="1"/>
      <c r="B140" s="16" t="s">
        <v>434</v>
      </c>
      <c r="C140" s="13">
        <v>285.37047463194477</v>
      </c>
      <c r="D140" s="14">
        <v>115.071284354849</v>
      </c>
      <c r="E140" s="14">
        <v>61.070044843192768</v>
      </c>
      <c r="F140" s="14">
        <v>62.511400277112301</v>
      </c>
      <c r="G140" s="14">
        <v>71.557877868520492</v>
      </c>
      <c r="H140" s="14">
        <v>56.117835988530203</v>
      </c>
      <c r="I140" s="14">
        <v>53.9303464519665</v>
      </c>
      <c r="J140" s="14">
        <v>110.80976168514701</v>
      </c>
      <c r="K140" s="14">
        <v>129.98320000000001</v>
      </c>
      <c r="L140" s="14">
        <v>155.86694</v>
      </c>
      <c r="M140" s="14">
        <v>132.69856100000001</v>
      </c>
      <c r="N140" s="14">
        <v>113.52515200000001</v>
      </c>
      <c r="O140" s="14">
        <v>207.89842200000001</v>
      </c>
      <c r="P140" s="14">
        <v>314.93759999999997</v>
      </c>
      <c r="Q140" s="14">
        <v>325.089966</v>
      </c>
      <c r="R140" s="14">
        <v>334.47562699999997</v>
      </c>
      <c r="S140" s="14">
        <v>446.790953</v>
      </c>
      <c r="T140" s="14">
        <v>672.10458600000004</v>
      </c>
      <c r="U140" s="14">
        <v>492.40627599999999</v>
      </c>
      <c r="V140" s="14">
        <v>594.93873399999995</v>
      </c>
      <c r="W140" s="14">
        <v>1202.687365</v>
      </c>
      <c r="X140" s="14">
        <v>834.66250100000002</v>
      </c>
      <c r="Y140" s="14">
        <v>1724.8450339999999</v>
      </c>
      <c r="Z140" s="14">
        <v>834.671288</v>
      </c>
      <c r="AA140" s="14">
        <v>945.028908</v>
      </c>
      <c r="AB140" s="14">
        <v>1053.0090130000001</v>
      </c>
      <c r="AC140" s="14">
        <v>1170.6477609999999</v>
      </c>
      <c r="AD140" s="14">
        <v>1358.639547</v>
      </c>
      <c r="AE140" s="14">
        <v>1013.740982</v>
      </c>
    </row>
    <row r="141" spans="1:31" ht="13.5" customHeight="1" x14ac:dyDescent="0.15">
      <c r="A141" s="1"/>
      <c r="B141" s="16" t="s">
        <v>435</v>
      </c>
      <c r="C141" s="10"/>
      <c r="D141" s="11"/>
      <c r="E141" s="11">
        <v>90.702852208003335</v>
      </c>
      <c r="F141" s="11">
        <v>125.11326354283599</v>
      </c>
      <c r="G141" s="11">
        <v>215.77742352524098</v>
      </c>
      <c r="H141" s="11">
        <v>254.45718275103701</v>
      </c>
      <c r="I141" s="11">
        <v>216.932715743393</v>
      </c>
      <c r="J141" s="11">
        <v>162.560197941458</v>
      </c>
      <c r="K141" s="11">
        <v>150.55510000000001</v>
      </c>
      <c r="L141" s="11">
        <v>190.06093100000001</v>
      </c>
      <c r="M141" s="11">
        <v>170.71719200000001</v>
      </c>
      <c r="N141" s="11">
        <v>147.11785800000001</v>
      </c>
      <c r="O141" s="11">
        <v>59.737575</v>
      </c>
      <c r="P141" s="11">
        <v>53.603012999999997</v>
      </c>
      <c r="Q141" s="11">
        <v>67.953688999999997</v>
      </c>
      <c r="R141" s="11">
        <v>126.669724</v>
      </c>
      <c r="S141" s="11">
        <v>110.742504</v>
      </c>
      <c r="T141" s="11">
        <v>38.914507999999998</v>
      </c>
      <c r="U141" s="11">
        <v>25.862466000000001</v>
      </c>
      <c r="V141" s="11">
        <v>39.148527999999999</v>
      </c>
      <c r="W141" s="11">
        <v>98.035336999999998</v>
      </c>
      <c r="X141" s="11">
        <v>13.567773000000001</v>
      </c>
      <c r="Y141" s="11">
        <v>23.292722999999999</v>
      </c>
      <c r="Z141" s="11">
        <v>47.984019000000004</v>
      </c>
      <c r="AA141" s="11">
        <v>5.8334039999999998</v>
      </c>
      <c r="AB141" s="11">
        <v>15.782256</v>
      </c>
      <c r="AC141" s="11">
        <v>31.808174999999999</v>
      </c>
      <c r="AD141" s="11">
        <v>20.292894</v>
      </c>
      <c r="AE141" s="11">
        <v>34.764091999999998</v>
      </c>
    </row>
    <row r="142" spans="1:31" ht="13.5" customHeight="1" x14ac:dyDescent="0.15">
      <c r="A142" s="1"/>
      <c r="B142" s="16" t="s">
        <v>436</v>
      </c>
      <c r="C142" s="13"/>
      <c r="D142" s="14"/>
      <c r="E142" s="14"/>
      <c r="F142" s="14"/>
      <c r="G142" s="14">
        <v>2.2100354342859597E-2</v>
      </c>
      <c r="H142" s="14">
        <v>3.8370385691942096E-3</v>
      </c>
      <c r="I142" s="14">
        <v>0.103163942126115</v>
      </c>
      <c r="J142" s="14">
        <v>0.649970185248951</v>
      </c>
      <c r="K142" s="14">
        <v>0.36919999999999997</v>
      </c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 spans="1:31" ht="13.5" customHeight="1" x14ac:dyDescent="0.15">
      <c r="A143" s="1"/>
      <c r="B143" s="16" t="s">
        <v>437</v>
      </c>
      <c r="C143" s="10">
        <v>39.873747862696895</v>
      </c>
      <c r="D143" s="11">
        <v>25.0222637101635</v>
      </c>
      <c r="E143" s="11">
        <v>59.315549750407087</v>
      </c>
      <c r="F143" s="11">
        <v>46.590810701629096</v>
      </c>
      <c r="G143" s="11">
        <v>34.948640899573604</v>
      </c>
      <c r="H143" s="11">
        <v>15.2312653676042</v>
      </c>
      <c r="I143" s="11">
        <v>37.623910716454965</v>
      </c>
      <c r="J143" s="11">
        <v>14.595362302424405</v>
      </c>
      <c r="K143" s="11">
        <v>4.5529999999999999</v>
      </c>
      <c r="L143" s="11">
        <v>4.4805450000000002</v>
      </c>
      <c r="M143" s="11">
        <v>14.068863</v>
      </c>
      <c r="N143" s="11">
        <v>11.832326</v>
      </c>
      <c r="O143" s="11">
        <v>12.747991000000001</v>
      </c>
      <c r="P143" s="11">
        <v>16.793616</v>
      </c>
      <c r="Q143" s="11">
        <v>57.975051000000001</v>
      </c>
      <c r="R143" s="11">
        <v>17.012543000000001</v>
      </c>
      <c r="S143" s="11">
        <v>20.346492000000001</v>
      </c>
      <c r="T143" s="11">
        <v>37.94706</v>
      </c>
      <c r="U143" s="11">
        <v>7.2952009999999996</v>
      </c>
      <c r="V143" s="11">
        <v>11.095699</v>
      </c>
      <c r="W143" s="11">
        <v>20.070976000000002</v>
      </c>
      <c r="X143" s="11">
        <v>44.158923000000001</v>
      </c>
      <c r="Y143" s="11">
        <v>14.030545999999999</v>
      </c>
      <c r="Z143" s="11">
        <v>12.399436</v>
      </c>
      <c r="AA143" s="11">
        <v>6.7186560000000002</v>
      </c>
      <c r="AB143" s="11">
        <v>4.1719869999999997</v>
      </c>
      <c r="AC143" s="11">
        <v>10.344013</v>
      </c>
      <c r="AD143" s="11">
        <v>9.6973240000000001</v>
      </c>
      <c r="AE143" s="11">
        <v>6.6474700000000002</v>
      </c>
    </row>
    <row r="144" spans="1:31" ht="13.5" customHeight="1" x14ac:dyDescent="0.15">
      <c r="A144" s="1"/>
      <c r="B144" s="15" t="s">
        <v>438</v>
      </c>
      <c r="C144" s="13">
        <v>4589.5093963530271</v>
      </c>
      <c r="D144" s="14">
        <v>4458.4864892796768</v>
      </c>
      <c r="E144" s="14">
        <v>3596.1533016377484</v>
      </c>
      <c r="F144" s="14">
        <v>4048.6685496967343</v>
      </c>
      <c r="G144" s="14">
        <v>5062.5214164327854</v>
      </c>
      <c r="H144" s="14">
        <v>4970.9406701101243</v>
      </c>
      <c r="I144" s="14">
        <v>5092.4728918248411</v>
      </c>
      <c r="J144" s="14">
        <v>4662.3939532006325</v>
      </c>
      <c r="K144" s="14">
        <v>4246.8869000000004</v>
      </c>
      <c r="L144" s="14">
        <v>4311.7152669999996</v>
      </c>
      <c r="M144" s="14">
        <v>3855.074916</v>
      </c>
      <c r="N144" s="14">
        <v>4062.2034950000002</v>
      </c>
      <c r="O144" s="14">
        <v>4214.9859059999999</v>
      </c>
      <c r="P144" s="14">
        <v>5202.4084130000001</v>
      </c>
      <c r="Q144" s="14">
        <v>5978.2380709999998</v>
      </c>
      <c r="R144" s="14">
        <v>6900.2081630000002</v>
      </c>
      <c r="S144" s="14">
        <v>8404.9942900000005</v>
      </c>
      <c r="T144" s="14">
        <v>10146.373382</v>
      </c>
      <c r="U144" s="14">
        <v>5781.1840000000002</v>
      </c>
      <c r="V144" s="14">
        <v>7131.0866530000003</v>
      </c>
      <c r="W144" s="14">
        <v>12751.994393000001</v>
      </c>
      <c r="X144" s="14">
        <v>10049.170416000001</v>
      </c>
      <c r="Y144" s="14">
        <v>9198.0841789999995</v>
      </c>
      <c r="Z144" s="14">
        <v>9203.9957529999992</v>
      </c>
      <c r="AA144" s="14">
        <v>8113.4402220000002</v>
      </c>
      <c r="AB144" s="14">
        <v>6215.5048640000005</v>
      </c>
      <c r="AC144" s="14">
        <v>5821.3394479999997</v>
      </c>
      <c r="AD144" s="14">
        <v>7012.6841510000004</v>
      </c>
      <c r="AE144" s="14">
        <v>7072.654947</v>
      </c>
    </row>
    <row r="145" spans="1:31" ht="13.5" customHeight="1" x14ac:dyDescent="0.15">
      <c r="A145" s="1"/>
      <c r="B145" s="16" t="s">
        <v>439</v>
      </c>
      <c r="C145" s="10">
        <v>48.378783564896501</v>
      </c>
      <c r="D145" s="11">
        <v>78.391034203782269</v>
      </c>
      <c r="E145" s="11">
        <v>126.440000735477</v>
      </c>
      <c r="F145" s="11">
        <v>122.350423261442</v>
      </c>
      <c r="G145" s="11">
        <v>114.667688507927</v>
      </c>
      <c r="H145" s="11">
        <v>189.87506204161988</v>
      </c>
      <c r="I145" s="11">
        <v>17.642726902104588</v>
      </c>
      <c r="J145" s="11">
        <v>55.108073611286798</v>
      </c>
      <c r="K145" s="11">
        <v>9.8819999999999997</v>
      </c>
      <c r="L145" s="11">
        <v>20.906618000000002</v>
      </c>
      <c r="M145" s="11">
        <v>55.441377000000003</v>
      </c>
      <c r="N145" s="11">
        <v>289.16491200000002</v>
      </c>
      <c r="O145" s="11">
        <v>196.482957</v>
      </c>
      <c r="P145" s="11">
        <v>35.749062000000002</v>
      </c>
      <c r="Q145" s="11">
        <v>81.617579000000006</v>
      </c>
      <c r="R145" s="11">
        <v>51.297477999999998</v>
      </c>
      <c r="S145" s="11">
        <v>198.148642</v>
      </c>
      <c r="T145" s="11">
        <v>446.98190399999999</v>
      </c>
      <c r="U145" s="11">
        <v>35.070455000000003</v>
      </c>
      <c r="V145" s="11">
        <v>353.09547500000002</v>
      </c>
      <c r="W145" s="11">
        <v>2070.276323</v>
      </c>
      <c r="X145" s="11">
        <v>879.83040200000005</v>
      </c>
      <c r="Y145" s="11">
        <v>732.68676300000004</v>
      </c>
      <c r="Z145" s="11">
        <v>1247.3126130000001</v>
      </c>
      <c r="AA145" s="11">
        <v>968.17300299999999</v>
      </c>
      <c r="AB145" s="11">
        <v>456.97225500000002</v>
      </c>
      <c r="AC145" s="11">
        <v>400.07597700000002</v>
      </c>
      <c r="AD145" s="11">
        <v>526.09586400000001</v>
      </c>
      <c r="AE145" s="11">
        <v>528.25465199999996</v>
      </c>
    </row>
    <row r="146" spans="1:31" ht="13.5" customHeight="1" x14ac:dyDescent="0.15">
      <c r="A146" s="1"/>
      <c r="B146" s="16" t="s">
        <v>440</v>
      </c>
      <c r="C146" s="13">
        <v>11.940181476171599</v>
      </c>
      <c r="D146" s="14">
        <v>14.250809234688399</v>
      </c>
      <c r="E146" s="14">
        <v>12.2586473272811</v>
      </c>
      <c r="F146" s="14">
        <v>12.624044953473501</v>
      </c>
      <c r="G146" s="14">
        <v>10.837154311513901</v>
      </c>
      <c r="H146" s="14">
        <v>16.665154009522702</v>
      </c>
      <c r="I146" s="14">
        <v>18.545459402858512</v>
      </c>
      <c r="J146" s="14">
        <v>14.941282945860506</v>
      </c>
      <c r="K146" s="14">
        <v>12.6754</v>
      </c>
      <c r="L146" s="14">
        <v>42.196854999999999</v>
      </c>
      <c r="M146" s="14">
        <v>27.507747999999999</v>
      </c>
      <c r="N146" s="14">
        <v>26.372381000000001</v>
      </c>
      <c r="O146" s="14">
        <v>12.524385000000001</v>
      </c>
      <c r="P146" s="14">
        <v>5.0788190000000002</v>
      </c>
      <c r="Q146" s="14">
        <v>5.4222910000000004</v>
      </c>
      <c r="R146" s="14">
        <v>3.9435989999999999</v>
      </c>
      <c r="S146" s="14">
        <v>5.82836</v>
      </c>
      <c r="T146" s="14">
        <v>3.7591869999999998</v>
      </c>
      <c r="U146" s="14">
        <v>1.927781</v>
      </c>
      <c r="V146" s="14">
        <v>11.247673000000001</v>
      </c>
      <c r="W146" s="14">
        <v>17.879149999999999</v>
      </c>
      <c r="X146" s="14">
        <v>3.8184960000000001</v>
      </c>
      <c r="Y146" s="14">
        <v>4.4452990000000003</v>
      </c>
      <c r="Z146" s="14">
        <v>3.653972</v>
      </c>
      <c r="AA146" s="14">
        <v>6.3746749999999999</v>
      </c>
      <c r="AB146" s="14">
        <v>7.6173460000000004</v>
      </c>
      <c r="AC146" s="14">
        <v>5.9081260000000002</v>
      </c>
      <c r="AD146" s="14">
        <v>3.2827980000000001</v>
      </c>
      <c r="AE146" s="14">
        <v>1.2378100000000001</v>
      </c>
    </row>
    <row r="147" spans="1:31" ht="13.5" customHeight="1" x14ac:dyDescent="0.15">
      <c r="A147" s="1"/>
      <c r="B147" s="16" t="s">
        <v>441</v>
      </c>
      <c r="C147" s="10">
        <v>7.5918378154761301</v>
      </c>
      <c r="D147" s="11">
        <v>13.172030009071198</v>
      </c>
      <c r="E147" s="11">
        <v>22.189713165744099</v>
      </c>
      <c r="F147" s="11">
        <v>9.7920475806313423</v>
      </c>
      <c r="G147" s="11">
        <v>6.1899409121959099</v>
      </c>
      <c r="H147" s="11">
        <v>18.103458462854899</v>
      </c>
      <c r="I147" s="11">
        <v>5.9145921476526109</v>
      </c>
      <c r="J147" s="11">
        <v>4.1985972613041982</v>
      </c>
      <c r="K147" s="11">
        <v>2.9527000000000001</v>
      </c>
      <c r="L147" s="11">
        <v>4.3336670000000002</v>
      </c>
      <c r="M147" s="11">
        <v>5.8776390000000003</v>
      </c>
      <c r="N147" s="11">
        <v>3.1903649999999999</v>
      </c>
      <c r="O147" s="11">
        <v>5.1079220000000003</v>
      </c>
      <c r="P147" s="11">
        <v>4.2335200000000004</v>
      </c>
      <c r="Q147" s="11">
        <v>2.6464370000000002</v>
      </c>
      <c r="R147" s="11">
        <v>2.1010529999999998</v>
      </c>
      <c r="S147" s="11">
        <v>0.85182899999999995</v>
      </c>
      <c r="T147" s="11">
        <v>0.22264</v>
      </c>
      <c r="U147" s="11">
        <v>3.8875E-2</v>
      </c>
      <c r="V147" s="11">
        <v>2.5350999999999999E-2</v>
      </c>
      <c r="W147" s="11">
        <v>5.8730999999999998E-2</v>
      </c>
      <c r="X147" s="11">
        <v>0.13856599999999999</v>
      </c>
      <c r="Y147" s="11">
        <v>0.13311600000000001</v>
      </c>
      <c r="Z147" s="11">
        <v>2.1042550000000002</v>
      </c>
      <c r="AA147" s="11">
        <v>11.841945000000001</v>
      </c>
      <c r="AB147" s="11">
        <v>9.4407639999999997</v>
      </c>
      <c r="AC147" s="11">
        <v>1.85751</v>
      </c>
      <c r="AD147" s="11">
        <v>4.0073540000000003</v>
      </c>
      <c r="AE147" s="11">
        <v>0.39005600000000001</v>
      </c>
    </row>
    <row r="148" spans="1:31" ht="13.5" customHeight="1" x14ac:dyDescent="0.15">
      <c r="A148" s="1"/>
      <c r="B148" s="16" t="s">
        <v>442</v>
      </c>
      <c r="C148" s="13">
        <v>18.739267176281899</v>
      </c>
      <c r="D148" s="14">
        <v>9.2530902150118681</v>
      </c>
      <c r="E148" s="14">
        <v>16.763613974611399</v>
      </c>
      <c r="F148" s="14">
        <v>13.969774177480899</v>
      </c>
      <c r="G148" s="14">
        <v>19.9695118449688</v>
      </c>
      <c r="H148" s="14">
        <v>16.734246222924202</v>
      </c>
      <c r="I148" s="14">
        <v>26.635703787173</v>
      </c>
      <c r="J148" s="14">
        <v>29.0324093409079</v>
      </c>
      <c r="K148" s="14">
        <v>21.8018</v>
      </c>
      <c r="L148" s="14">
        <v>23.331202999999999</v>
      </c>
      <c r="M148" s="14">
        <v>23.982415</v>
      </c>
      <c r="N148" s="14">
        <v>21.823879999999999</v>
      </c>
      <c r="O148" s="14">
        <v>17.340890000000002</v>
      </c>
      <c r="P148" s="14">
        <v>15.862099000000001</v>
      </c>
      <c r="Q148" s="14">
        <v>8.9091909999999999</v>
      </c>
      <c r="R148" s="14">
        <v>10.480786999999999</v>
      </c>
      <c r="S148" s="14">
        <v>13.214816000000001</v>
      </c>
      <c r="T148" s="14">
        <v>12.284302</v>
      </c>
      <c r="U148" s="14">
        <v>2.6635270000000002</v>
      </c>
      <c r="V148" s="14">
        <v>6.7043590000000002</v>
      </c>
      <c r="W148" s="14">
        <v>16.471827000000001</v>
      </c>
      <c r="X148" s="14">
        <v>3.8781219999999998</v>
      </c>
      <c r="Y148" s="14">
        <v>5.235538</v>
      </c>
      <c r="Z148" s="14">
        <v>20.313428999999999</v>
      </c>
      <c r="AA148" s="14">
        <v>5.8691829999999996</v>
      </c>
      <c r="AB148" s="14">
        <v>2.777663</v>
      </c>
      <c r="AC148" s="14">
        <v>31.770164999999999</v>
      </c>
      <c r="AD148" s="14">
        <v>20.214482</v>
      </c>
      <c r="AE148" s="14">
        <v>56.522295999999997</v>
      </c>
    </row>
    <row r="149" spans="1:31" ht="13.5" customHeight="1" x14ac:dyDescent="0.15">
      <c r="A149" s="1"/>
      <c r="B149" s="16" t="s">
        <v>443</v>
      </c>
      <c r="C149" s="10">
        <v>3.12292279309928</v>
      </c>
      <c r="D149" s="11">
        <v>3.1904630813556798</v>
      </c>
      <c r="E149" s="11">
        <v>1.10310807682542</v>
      </c>
      <c r="F149" s="11">
        <v>2.99277764021237</v>
      </c>
      <c r="G149" s="11">
        <v>1.71277746157162</v>
      </c>
      <c r="H149" s="11">
        <v>0.53283910394429779</v>
      </c>
      <c r="I149" s="11">
        <v>0.32809429708016702</v>
      </c>
      <c r="J149" s="11">
        <v>0.31755066988989</v>
      </c>
      <c r="K149" s="11">
        <v>0.26119999999999999</v>
      </c>
      <c r="L149" s="11">
        <v>0.31656000000000001</v>
      </c>
      <c r="M149" s="11">
        <v>1.303388</v>
      </c>
      <c r="N149" s="11">
        <v>0.25628899999999999</v>
      </c>
      <c r="O149" s="11">
        <v>0.99174799999999996</v>
      </c>
      <c r="P149" s="11">
        <v>0.54153200000000001</v>
      </c>
      <c r="Q149" s="11">
        <v>3.3419050000000001</v>
      </c>
      <c r="R149" s="11">
        <v>3.7523620000000002</v>
      </c>
      <c r="S149" s="11">
        <v>1.0077529999999999</v>
      </c>
      <c r="T149" s="11">
        <v>1.8624449999999999</v>
      </c>
      <c r="U149" s="11">
        <v>2.8338239999999999</v>
      </c>
      <c r="V149" s="11">
        <v>1.1170150000000001</v>
      </c>
      <c r="W149" s="11">
        <v>2.9031120000000001</v>
      </c>
      <c r="X149" s="11">
        <v>1.965784</v>
      </c>
      <c r="Y149" s="11">
        <v>3.7694429999999999</v>
      </c>
      <c r="Z149" s="11">
        <v>3.7304279999999999</v>
      </c>
      <c r="AA149" s="11">
        <v>3.559768</v>
      </c>
      <c r="AB149" s="11">
        <v>2.0831580000000001</v>
      </c>
      <c r="AC149" s="11">
        <v>2.1350899999999999</v>
      </c>
      <c r="AD149" s="11">
        <v>2.0699450000000001</v>
      </c>
      <c r="AE149" s="11">
        <v>2.0624500000000001</v>
      </c>
    </row>
    <row r="150" spans="1:31" ht="13.5" customHeight="1" x14ac:dyDescent="0.15">
      <c r="A150" s="1"/>
      <c r="B150" s="16" t="s">
        <v>444</v>
      </c>
      <c r="C150" s="13">
        <v>0.35012364435848775</v>
      </c>
      <c r="D150" s="14">
        <v>1.35354295101153</v>
      </c>
      <c r="E150" s="14">
        <v>8.4480121981211423E-2</v>
      </c>
      <c r="F150" s="14">
        <v>0.10737829433761996</v>
      </c>
      <c r="G150" s="14">
        <v>0.16268316391271601</v>
      </c>
      <c r="H150" s="14">
        <v>0.97257776015177144</v>
      </c>
      <c r="I150" s="14">
        <v>2.8722618765789989E-2</v>
      </c>
      <c r="J150" s="14">
        <v>0.129450200086689</v>
      </c>
      <c r="K150" s="14">
        <v>9.7699999999999995E-2</v>
      </c>
      <c r="L150" s="14">
        <v>4.1647999999999998E-2</v>
      </c>
      <c r="M150" s="14">
        <v>1.0468E-2</v>
      </c>
      <c r="N150" s="14">
        <v>7.1805999999999995E-2</v>
      </c>
      <c r="O150" s="14">
        <v>7.9334000000000002E-2</v>
      </c>
      <c r="P150" s="14">
        <v>3.0341E-2</v>
      </c>
      <c r="Q150" s="14">
        <v>0.37720900000000002</v>
      </c>
      <c r="R150" s="14">
        <v>0.26247900000000002</v>
      </c>
      <c r="S150" s="14">
        <v>0.75322</v>
      </c>
      <c r="T150" s="14">
        <v>0.37390400000000001</v>
      </c>
      <c r="U150" s="14">
        <v>0.10081900000000001</v>
      </c>
      <c r="V150" s="14">
        <v>0.11296100000000001</v>
      </c>
      <c r="W150" s="14">
        <v>7.3486999999999997E-2</v>
      </c>
      <c r="X150" s="14">
        <v>0.38153100000000001</v>
      </c>
      <c r="Y150" s="14">
        <v>3.6643319999999999</v>
      </c>
      <c r="Z150" s="14">
        <v>3.8563670000000001</v>
      </c>
      <c r="AA150" s="14">
        <v>2.4361269999999999</v>
      </c>
      <c r="AB150" s="14">
        <v>7.3202619999999996</v>
      </c>
      <c r="AC150" s="14">
        <v>7.3736050000000004</v>
      </c>
      <c r="AD150" s="14">
        <v>10.35277</v>
      </c>
      <c r="AE150" s="14">
        <v>8.3408409999999993</v>
      </c>
    </row>
    <row r="151" spans="1:31" ht="13.5" customHeight="1" x14ac:dyDescent="0.15">
      <c r="A151" s="1"/>
      <c r="B151" s="16" t="s">
        <v>445</v>
      </c>
      <c r="C151" s="10">
        <v>196.562272986274</v>
      </c>
      <c r="D151" s="11">
        <v>223.132427207353</v>
      </c>
      <c r="E151" s="11">
        <v>219.58670464063502</v>
      </c>
      <c r="F151" s="11">
        <v>314.25001568549698</v>
      </c>
      <c r="G151" s="11">
        <v>363.38998747232199</v>
      </c>
      <c r="H151" s="11">
        <v>432.31121774591924</v>
      </c>
      <c r="I151" s="11">
        <v>536.35307239009887</v>
      </c>
      <c r="J151" s="11">
        <v>491.3268498259319</v>
      </c>
      <c r="K151" s="11">
        <v>419.96390000000002</v>
      </c>
      <c r="L151" s="11">
        <v>700.42021999999997</v>
      </c>
      <c r="M151" s="11">
        <v>564.89032399999996</v>
      </c>
      <c r="N151" s="11">
        <v>366.69686300000001</v>
      </c>
      <c r="O151" s="11">
        <v>404.49011200000001</v>
      </c>
      <c r="P151" s="11">
        <v>468.30437799999999</v>
      </c>
      <c r="Q151" s="11">
        <v>549.23539000000005</v>
      </c>
      <c r="R151" s="11">
        <v>795.54898700000001</v>
      </c>
      <c r="S151" s="11">
        <v>867.38237700000002</v>
      </c>
      <c r="T151" s="11">
        <v>816.56363299999998</v>
      </c>
      <c r="U151" s="11">
        <v>514.03077299999995</v>
      </c>
      <c r="V151" s="11">
        <v>453.76376499999998</v>
      </c>
      <c r="W151" s="11">
        <v>514.53844500000002</v>
      </c>
      <c r="X151" s="11">
        <v>352.85382299999998</v>
      </c>
      <c r="Y151" s="11">
        <v>153.44839099999999</v>
      </c>
      <c r="Z151" s="11">
        <v>468.07061700000003</v>
      </c>
      <c r="AA151" s="11">
        <v>231.66181</v>
      </c>
      <c r="AB151" s="11">
        <v>430.345754</v>
      </c>
      <c r="AC151" s="11">
        <v>359.16768999999999</v>
      </c>
      <c r="AD151" s="11">
        <v>534.93201299999998</v>
      </c>
      <c r="AE151" s="11">
        <v>525.18727200000001</v>
      </c>
    </row>
    <row r="152" spans="1:31" ht="13.5" customHeight="1" x14ac:dyDescent="0.15">
      <c r="A152" s="1"/>
      <c r="B152" s="16" t="s">
        <v>446</v>
      </c>
      <c r="C152" s="13">
        <v>4.1048890174072099</v>
      </c>
      <c r="D152" s="14">
        <v>1.9281784578360401</v>
      </c>
      <c r="E152" s="14">
        <v>2.2075239828483801</v>
      </c>
      <c r="F152" s="14">
        <v>6.4832362198134303</v>
      </c>
      <c r="G152" s="14">
        <v>14.850824219669901</v>
      </c>
      <c r="H152" s="14">
        <v>6.238463788448251</v>
      </c>
      <c r="I152" s="14">
        <v>4.924133487636257</v>
      </c>
      <c r="J152" s="14">
        <v>6.1121665584571412</v>
      </c>
      <c r="K152" s="14">
        <v>3.3422000000000001</v>
      </c>
      <c r="L152" s="14">
        <v>3.7315019999999999</v>
      </c>
      <c r="M152" s="14">
        <v>7.2894399999999999</v>
      </c>
      <c r="N152" s="14">
        <v>7.5625809999999998</v>
      </c>
      <c r="O152" s="14">
        <v>13.974443000000001</v>
      </c>
      <c r="P152" s="14">
        <v>12.436994</v>
      </c>
      <c r="Q152" s="14">
        <v>10.239739999999999</v>
      </c>
      <c r="R152" s="14">
        <v>5.8535069999999996</v>
      </c>
      <c r="S152" s="14">
        <v>10.401643</v>
      </c>
      <c r="T152" s="14">
        <v>10.628501</v>
      </c>
      <c r="U152" s="14">
        <v>3.0955469999999998</v>
      </c>
      <c r="V152" s="14">
        <v>1.63866</v>
      </c>
      <c r="W152" s="14">
        <v>2.052257</v>
      </c>
      <c r="X152" s="14">
        <v>1.673988</v>
      </c>
      <c r="Y152" s="14">
        <v>0.72868699999999997</v>
      </c>
      <c r="Z152" s="14">
        <v>0.202737</v>
      </c>
      <c r="AA152" s="14">
        <v>0.406582</v>
      </c>
      <c r="AB152" s="14">
        <v>1.466531</v>
      </c>
      <c r="AC152" s="14">
        <v>1.0369969999999999</v>
      </c>
      <c r="AD152" s="14">
        <v>1.151051</v>
      </c>
      <c r="AE152" s="14">
        <v>3.2630340000000002</v>
      </c>
    </row>
    <row r="153" spans="1:31" ht="13.5" customHeight="1" x14ac:dyDescent="0.15">
      <c r="A153" s="1"/>
      <c r="B153" s="16" t="s">
        <v>447</v>
      </c>
      <c r="C153" s="10">
        <v>2.9421762347769289</v>
      </c>
      <c r="D153" s="11">
        <v>1.7234903513676001</v>
      </c>
      <c r="E153" s="11">
        <v>1.03366317799706</v>
      </c>
      <c r="F153" s="11">
        <v>2.3708454691510803</v>
      </c>
      <c r="G153" s="11">
        <v>1.8386267015795701</v>
      </c>
      <c r="H153" s="11">
        <v>2.2736455511037508</v>
      </c>
      <c r="I153" s="11">
        <v>3.0917565998913998</v>
      </c>
      <c r="J153" s="11">
        <v>1.2635537402177399</v>
      </c>
      <c r="K153" s="11">
        <v>0.88670000000000004</v>
      </c>
      <c r="L153" s="11">
        <v>0.20651</v>
      </c>
      <c r="M153" s="11">
        <v>0.95093899999999998</v>
      </c>
      <c r="N153" s="11">
        <v>0.466395</v>
      </c>
      <c r="O153" s="11">
        <v>0.99319299999999999</v>
      </c>
      <c r="P153" s="11">
        <v>0.52386699999999997</v>
      </c>
      <c r="Q153" s="11">
        <v>0.396063</v>
      </c>
      <c r="R153" s="11">
        <v>0.19577</v>
      </c>
      <c r="S153" s="11">
        <v>9.3136999999999998E-2</v>
      </c>
      <c r="T153" s="11">
        <v>2.7989E-2</v>
      </c>
      <c r="U153" s="11">
        <v>2.0302000000000001E-2</v>
      </c>
      <c r="V153" s="11">
        <v>6.2010999999999997E-2</v>
      </c>
      <c r="W153" s="11">
        <v>4.4090590000000001</v>
      </c>
      <c r="X153" s="11">
        <v>0.10079399999999999</v>
      </c>
      <c r="Y153" s="11">
        <v>2.656002</v>
      </c>
      <c r="Z153" s="11">
        <v>0.190188</v>
      </c>
      <c r="AA153" s="11">
        <v>52.536341999999998</v>
      </c>
      <c r="AB153" s="11">
        <v>3.6129000000000001E-2</v>
      </c>
      <c r="AC153" s="11">
        <v>1.3816440000000001</v>
      </c>
      <c r="AD153" s="11">
        <v>0.713476</v>
      </c>
      <c r="AE153" s="11">
        <v>1.1457999999999999E-2</v>
      </c>
    </row>
    <row r="154" spans="1:31" ht="13.5" customHeight="1" x14ac:dyDescent="0.15">
      <c r="A154" s="1"/>
      <c r="B154" s="16" t="s">
        <v>448</v>
      </c>
      <c r="C154" s="13">
        <v>0.28512521421710502</v>
      </c>
      <c r="D154" s="14">
        <v>5.0952553866454295E-2</v>
      </c>
      <c r="E154" s="14">
        <v>0.107771142950865</v>
      </c>
      <c r="F154" s="14">
        <v>0.52746057944772018</v>
      </c>
      <c r="G154" s="14">
        <v>1.2277974634922E-3</v>
      </c>
      <c r="H154" s="14">
        <v>9.5230025444485805E-2</v>
      </c>
      <c r="I154" s="14">
        <v>0.10539544363815201</v>
      </c>
      <c r="J154" s="14"/>
      <c r="K154" s="14">
        <v>1.2800000000000001E-2</v>
      </c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 spans="1:31" ht="13.5" customHeight="1" x14ac:dyDescent="0.15">
      <c r="A155" s="1"/>
      <c r="B155" s="16" t="s">
        <v>449</v>
      </c>
      <c r="C155" s="10">
        <v>100.45747530117001</v>
      </c>
      <c r="D155" s="11">
        <v>75.213207257078849</v>
      </c>
      <c r="E155" s="11">
        <v>60.282139326932381</v>
      </c>
      <c r="F155" s="11">
        <v>95.144148604507166</v>
      </c>
      <c r="G155" s="11">
        <v>156.08743593883599</v>
      </c>
      <c r="H155" s="11">
        <v>80.863011505117043</v>
      </c>
      <c r="I155" s="11">
        <v>53.141660257623599</v>
      </c>
      <c r="J155" s="11">
        <v>46.47762656122589</v>
      </c>
      <c r="K155" s="11">
        <v>37.627000000000002</v>
      </c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3.5" customHeight="1" x14ac:dyDescent="0.15">
      <c r="A156" s="1"/>
      <c r="B156" s="16" t="s">
        <v>450</v>
      </c>
      <c r="C156" s="13">
        <v>188.498333892657</v>
      </c>
      <c r="D156" s="14">
        <v>200.42132192043709</v>
      </c>
      <c r="E156" s="14">
        <v>189.99502361217691</v>
      </c>
      <c r="F156" s="14">
        <v>210.97449067282892</v>
      </c>
      <c r="G156" s="14">
        <v>210.83369703848999</v>
      </c>
      <c r="H156" s="14">
        <v>269.93850089160981</v>
      </c>
      <c r="I156" s="14">
        <v>97.414735437222618</v>
      </c>
      <c r="J156" s="14">
        <v>84.727638541740816</v>
      </c>
      <c r="K156" s="14">
        <v>44.445999999999998</v>
      </c>
      <c r="L156" s="14">
        <v>63.132233999999997</v>
      </c>
      <c r="M156" s="14">
        <v>57.961168999999998</v>
      </c>
      <c r="N156" s="14">
        <v>60.788555000000002</v>
      </c>
      <c r="O156" s="14">
        <v>33.543649000000002</v>
      </c>
      <c r="P156" s="14">
        <v>64.333779000000007</v>
      </c>
      <c r="Q156" s="14">
        <v>32.100332000000002</v>
      </c>
      <c r="R156" s="14">
        <v>153.337076</v>
      </c>
      <c r="S156" s="14">
        <v>41.127015</v>
      </c>
      <c r="T156" s="14">
        <v>57.124315000000003</v>
      </c>
      <c r="U156" s="14">
        <v>43.041980000000002</v>
      </c>
      <c r="V156" s="14">
        <v>195.12546900000001</v>
      </c>
      <c r="W156" s="14">
        <v>531.85185100000001</v>
      </c>
      <c r="X156" s="14">
        <v>312.17643199999998</v>
      </c>
      <c r="Y156" s="14">
        <v>301.51353899999998</v>
      </c>
      <c r="Z156" s="14">
        <v>866.77814000000001</v>
      </c>
      <c r="AA156" s="14">
        <v>1088.953538</v>
      </c>
      <c r="AB156" s="14">
        <v>777.20155199999999</v>
      </c>
      <c r="AC156" s="14">
        <v>531.15229899999997</v>
      </c>
      <c r="AD156" s="14">
        <v>453.66188599999998</v>
      </c>
      <c r="AE156" s="14">
        <v>514.05678899999998</v>
      </c>
    </row>
    <row r="157" spans="1:31" ht="13.5" customHeight="1" x14ac:dyDescent="0.15">
      <c r="A157" s="1"/>
      <c r="B157" s="16" t="s">
        <v>451</v>
      </c>
      <c r="C157" s="10">
        <v>281.11550700343298</v>
      </c>
      <c r="D157" s="11">
        <v>264.759110622636</v>
      </c>
      <c r="E157" s="11">
        <v>245.48359919698302</v>
      </c>
      <c r="F157" s="11">
        <v>286.85977244574497</v>
      </c>
      <c r="G157" s="11">
        <v>377.743553719278</v>
      </c>
      <c r="H157" s="11">
        <v>300.65560326211101</v>
      </c>
      <c r="I157" s="11">
        <v>268.46064131363204</v>
      </c>
      <c r="J157" s="11">
        <v>313.52591805332116</v>
      </c>
      <c r="K157" s="11">
        <v>238.83080000000001</v>
      </c>
      <c r="L157" s="11">
        <v>214.12805</v>
      </c>
      <c r="M157" s="11">
        <v>201.26456999999999</v>
      </c>
      <c r="N157" s="11">
        <v>197.131047</v>
      </c>
      <c r="O157" s="11">
        <v>266.71394299999997</v>
      </c>
      <c r="P157" s="11">
        <v>364.657084</v>
      </c>
      <c r="Q157" s="11">
        <v>274.113022</v>
      </c>
      <c r="R157" s="11">
        <v>300.19629800000001</v>
      </c>
      <c r="S157" s="11">
        <v>338.428382</v>
      </c>
      <c r="T157" s="11">
        <v>437.25233500000002</v>
      </c>
      <c r="U157" s="11">
        <v>335.80860000000001</v>
      </c>
      <c r="V157" s="11">
        <v>434.42346700000002</v>
      </c>
      <c r="W157" s="11">
        <v>345.895287</v>
      </c>
      <c r="X157" s="11">
        <v>335.13450599999999</v>
      </c>
      <c r="Y157" s="11">
        <v>310.80045200000001</v>
      </c>
      <c r="Z157" s="11">
        <v>338.86624899999998</v>
      </c>
      <c r="AA157" s="11">
        <v>337.39031399999999</v>
      </c>
      <c r="AB157" s="11">
        <v>327.42531400000001</v>
      </c>
      <c r="AC157" s="11">
        <v>275.42145799999997</v>
      </c>
      <c r="AD157" s="11">
        <v>286.57050400000003</v>
      </c>
      <c r="AE157" s="11">
        <v>244.366343</v>
      </c>
    </row>
    <row r="158" spans="1:31" ht="13.5" customHeight="1" x14ac:dyDescent="0.15">
      <c r="A158" s="1"/>
      <c r="B158" s="16" t="s">
        <v>452</v>
      </c>
      <c r="C158" s="13">
        <v>5.9118929339549897</v>
      </c>
      <c r="D158" s="14">
        <v>2.8339309358221687</v>
      </c>
      <c r="E158" s="14">
        <v>0.64021472544022107</v>
      </c>
      <c r="F158" s="14">
        <v>2.4371875453417702</v>
      </c>
      <c r="G158" s="14">
        <v>2.4236721929336</v>
      </c>
      <c r="H158" s="14">
        <v>0.68557138589035893</v>
      </c>
      <c r="I158" s="14">
        <v>0.92429465524080368</v>
      </c>
      <c r="J158" s="14">
        <v>1.00129754986765</v>
      </c>
      <c r="K158" s="14">
        <v>1.2024999999999999</v>
      </c>
      <c r="L158" s="14">
        <v>0.56843500000000002</v>
      </c>
      <c r="M158" s="14">
        <v>0.69678700000000005</v>
      </c>
      <c r="N158" s="14">
        <v>27.068822000000001</v>
      </c>
      <c r="O158" s="14">
        <v>182.53620799999999</v>
      </c>
      <c r="P158" s="14">
        <v>170.206806</v>
      </c>
      <c r="Q158" s="14">
        <v>246.520658</v>
      </c>
      <c r="R158" s="14">
        <v>189.36434499999999</v>
      </c>
      <c r="S158" s="14">
        <v>174.33631500000001</v>
      </c>
      <c r="T158" s="14">
        <v>921.91624400000001</v>
      </c>
      <c r="U158" s="14">
        <v>459.42944299999999</v>
      </c>
      <c r="V158" s="14">
        <v>969.04240100000004</v>
      </c>
      <c r="W158" s="14">
        <v>1395.6751529999999</v>
      </c>
      <c r="X158" s="14">
        <v>792.56950900000004</v>
      </c>
      <c r="Y158" s="14">
        <v>19.649156999999999</v>
      </c>
      <c r="Z158" s="14">
        <v>1.257665</v>
      </c>
      <c r="AA158" s="14">
        <v>271.71568300000001</v>
      </c>
      <c r="AB158" s="14">
        <v>239.546886</v>
      </c>
      <c r="AC158" s="14">
        <v>141.72965300000001</v>
      </c>
      <c r="AD158" s="14">
        <v>252.65660600000001</v>
      </c>
      <c r="AE158" s="14">
        <v>56.978924999999997</v>
      </c>
    </row>
    <row r="159" spans="1:31" ht="13.5" customHeight="1" x14ac:dyDescent="0.15">
      <c r="A159" s="1"/>
      <c r="B159" s="16" t="s">
        <v>453</v>
      </c>
      <c r="C159" s="10"/>
      <c r="D159" s="11"/>
      <c r="E159" s="11"/>
      <c r="F159" s="11">
        <v>0.53552269332964608</v>
      </c>
      <c r="G159" s="11">
        <v>0.166366556303193</v>
      </c>
      <c r="H159" s="11">
        <v>1.7877596966765399</v>
      </c>
      <c r="I159" s="11">
        <v>3.3210199571556793</v>
      </c>
      <c r="J159" s="11">
        <v>2.8809552128340008</v>
      </c>
      <c r="K159" s="11">
        <v>2.2067999999999999</v>
      </c>
      <c r="L159" s="11">
        <v>1.772589</v>
      </c>
      <c r="M159" s="11">
        <v>3.5381939999999998</v>
      </c>
      <c r="N159" s="11">
        <v>2.792367</v>
      </c>
      <c r="O159" s="11">
        <v>1.377086</v>
      </c>
      <c r="P159" s="11">
        <v>1.7109300000000001</v>
      </c>
      <c r="Q159" s="11">
        <v>2.128387</v>
      </c>
      <c r="R159" s="11">
        <v>3.0688300000000002</v>
      </c>
      <c r="S159" s="11">
        <v>5.3467539999999998</v>
      </c>
      <c r="T159" s="11">
        <v>3.9496859999999998</v>
      </c>
      <c r="U159" s="11">
        <v>3.6739250000000001</v>
      </c>
      <c r="V159" s="11">
        <v>3.7731680000000001</v>
      </c>
      <c r="W159" s="11">
        <v>4.685136</v>
      </c>
      <c r="X159" s="11">
        <v>3.6543960000000002</v>
      </c>
      <c r="Y159" s="11">
        <v>3.2898329999999998</v>
      </c>
      <c r="Z159" s="11">
        <v>3.757463</v>
      </c>
      <c r="AA159" s="11">
        <v>2.8209719999999998</v>
      </c>
      <c r="AB159" s="11">
        <v>2.4526880000000002</v>
      </c>
      <c r="AC159" s="11">
        <v>2.3251400000000002</v>
      </c>
      <c r="AD159" s="11">
        <v>2.575904</v>
      </c>
      <c r="AE159" s="11">
        <v>1.9185829999999999</v>
      </c>
    </row>
    <row r="160" spans="1:31" ht="13.5" customHeight="1" x14ac:dyDescent="0.15">
      <c r="A160" s="1"/>
      <c r="B160" s="16" t="s">
        <v>454</v>
      </c>
      <c r="C160" s="13">
        <v>4.4715435370329866</v>
      </c>
      <c r="D160" s="14">
        <v>4.9578229752085985</v>
      </c>
      <c r="E160" s="14">
        <v>3.7634293756406918</v>
      </c>
      <c r="F160" s="14">
        <v>2.19352888116134</v>
      </c>
      <c r="G160" s="14">
        <v>4.1284689709925102</v>
      </c>
      <c r="H160" s="14">
        <v>2.2190168561192998</v>
      </c>
      <c r="I160" s="14">
        <v>2.6219682334010201</v>
      </c>
      <c r="J160" s="14">
        <v>3.763416508311491</v>
      </c>
      <c r="K160" s="14">
        <v>5.3783000000000003</v>
      </c>
      <c r="L160" s="14">
        <v>9.8279169999999993</v>
      </c>
      <c r="M160" s="14">
        <v>5.5515720000000002</v>
      </c>
      <c r="N160" s="14">
        <v>4.8147820000000001</v>
      </c>
      <c r="O160" s="14">
        <v>5.4106379999999996</v>
      </c>
      <c r="P160" s="14">
        <v>4.9335120000000003</v>
      </c>
      <c r="Q160" s="14">
        <v>3.534869</v>
      </c>
      <c r="R160" s="14">
        <v>7.5544580000000003</v>
      </c>
      <c r="S160" s="14">
        <v>12.32348</v>
      </c>
      <c r="T160" s="14">
        <v>9.8420330000000007</v>
      </c>
      <c r="U160" s="14">
        <v>26.901142</v>
      </c>
      <c r="V160" s="14">
        <v>36.651468000000001</v>
      </c>
      <c r="W160" s="14">
        <v>49.521577000000001</v>
      </c>
      <c r="X160" s="14">
        <v>47.674329</v>
      </c>
      <c r="Y160" s="14">
        <v>76.663995</v>
      </c>
      <c r="Z160" s="14">
        <v>29.265169</v>
      </c>
      <c r="AA160" s="14">
        <v>7.5946829999999999</v>
      </c>
      <c r="AB160" s="14">
        <v>7.6701180000000004</v>
      </c>
      <c r="AC160" s="14">
        <v>21.780968000000001</v>
      </c>
      <c r="AD160" s="14">
        <v>14.098946</v>
      </c>
      <c r="AE160" s="14">
        <v>26.237843000000002</v>
      </c>
    </row>
    <row r="161" spans="1:31" ht="13.5" customHeight="1" x14ac:dyDescent="0.15">
      <c r="A161" s="1"/>
      <c r="B161" s="16" t="s">
        <v>455</v>
      </c>
      <c r="C161" s="10">
        <v>19.789425918271018</v>
      </c>
      <c r="D161" s="11">
        <v>20.170934527651589</v>
      </c>
      <c r="E161" s="11">
        <v>35.634925486250872</v>
      </c>
      <c r="F161" s="11">
        <v>35.433166766164497</v>
      </c>
      <c r="G161" s="11">
        <v>52.545434146343794</v>
      </c>
      <c r="H161" s="11">
        <v>53.290064780016301</v>
      </c>
      <c r="I161" s="11">
        <v>55.686828954578402</v>
      </c>
      <c r="J161" s="11">
        <v>47.355712666753192</v>
      </c>
      <c r="K161" s="11">
        <v>34.486899999999999</v>
      </c>
      <c r="L161" s="11">
        <v>36.356755</v>
      </c>
      <c r="M161" s="11">
        <v>46.22457</v>
      </c>
      <c r="N161" s="11">
        <v>46.711821</v>
      </c>
      <c r="O161" s="11">
        <v>43.070053000000001</v>
      </c>
      <c r="P161" s="11">
        <v>40.878006999999997</v>
      </c>
      <c r="Q161" s="11">
        <v>58.684564999999999</v>
      </c>
      <c r="R161" s="11">
        <v>62.118316999999998</v>
      </c>
      <c r="S161" s="11">
        <v>86.838109000000003</v>
      </c>
      <c r="T161" s="11">
        <v>88.669728000000006</v>
      </c>
      <c r="U161" s="11">
        <v>60.846677999999997</v>
      </c>
      <c r="V161" s="11">
        <v>60.042870999999998</v>
      </c>
      <c r="W161" s="11">
        <v>120.684156</v>
      </c>
      <c r="X161" s="11">
        <v>71.580540999999997</v>
      </c>
      <c r="Y161" s="11">
        <v>68.668783000000005</v>
      </c>
      <c r="Z161" s="11">
        <v>75.148556999999997</v>
      </c>
      <c r="AA161" s="11">
        <v>64.588507000000007</v>
      </c>
      <c r="AB161" s="11">
        <v>57.248291000000002</v>
      </c>
      <c r="AC161" s="11">
        <v>55.524493999999997</v>
      </c>
      <c r="AD161" s="11">
        <v>66.802670000000006</v>
      </c>
      <c r="AE161" s="11">
        <v>78.631827999999999</v>
      </c>
    </row>
    <row r="162" spans="1:31" ht="13.5" customHeight="1" x14ac:dyDescent="0.15">
      <c r="A162" s="1"/>
      <c r="B162" s="16" t="s">
        <v>456</v>
      </c>
      <c r="C162" s="13">
        <v>72.012518933322255</v>
      </c>
      <c r="D162" s="14">
        <v>19.8853857941961</v>
      </c>
      <c r="E162" s="14">
        <v>21.054132101320789</v>
      </c>
      <c r="F162" s="14">
        <v>26.693960601592899</v>
      </c>
      <c r="G162" s="14">
        <v>37.456417218756499</v>
      </c>
      <c r="H162" s="14">
        <v>39.406590464712174</v>
      </c>
      <c r="I162" s="14">
        <v>26.5047814660699</v>
      </c>
      <c r="J162" s="14">
        <v>38.790761292399402</v>
      </c>
      <c r="K162" s="14">
        <v>30.599499999999999</v>
      </c>
      <c r="L162" s="14">
        <v>41.478760999999999</v>
      </c>
      <c r="M162" s="14">
        <v>36.967044999999999</v>
      </c>
      <c r="N162" s="14">
        <v>40.118820999999997</v>
      </c>
      <c r="O162" s="14">
        <v>56.567064999999999</v>
      </c>
      <c r="P162" s="14">
        <v>88.634422999999998</v>
      </c>
      <c r="Q162" s="14">
        <v>90.596913000000001</v>
      </c>
      <c r="R162" s="14">
        <v>88.266169000000005</v>
      </c>
      <c r="S162" s="14">
        <v>97.146372</v>
      </c>
      <c r="T162" s="14">
        <v>335.292417</v>
      </c>
      <c r="U162" s="14">
        <v>55.295552000000001</v>
      </c>
      <c r="V162" s="14">
        <v>149.347318</v>
      </c>
      <c r="W162" s="14">
        <v>224.25432000000001</v>
      </c>
      <c r="X162" s="14">
        <v>223.22908899999999</v>
      </c>
      <c r="Y162" s="14">
        <v>322.62953399999998</v>
      </c>
      <c r="Z162" s="14">
        <v>348.26509600000003</v>
      </c>
      <c r="AA162" s="14">
        <v>520.27231200000006</v>
      </c>
      <c r="AB162" s="14">
        <v>391.888351</v>
      </c>
      <c r="AC162" s="14">
        <v>229.226921</v>
      </c>
      <c r="AD162" s="14">
        <v>214.900757</v>
      </c>
      <c r="AE162" s="14">
        <v>198.6936</v>
      </c>
    </row>
    <row r="163" spans="1:31" ht="13.5" customHeight="1" x14ac:dyDescent="0.15">
      <c r="A163" s="1"/>
      <c r="B163" s="16" t="s">
        <v>457</v>
      </c>
      <c r="C163" s="10">
        <v>0.97486555727579516</v>
      </c>
      <c r="D163" s="11">
        <v>49.920269001692226</v>
      </c>
      <c r="E163" s="11">
        <v>0.19797867050985102</v>
      </c>
      <c r="F163" s="11">
        <v>6.6996825477659935E-2</v>
      </c>
      <c r="G163" s="11">
        <v>1.3837277413557099</v>
      </c>
      <c r="H163" s="11">
        <v>0.14584643941518</v>
      </c>
      <c r="I163" s="11">
        <v>0.48603078373505598</v>
      </c>
      <c r="J163" s="11">
        <v>0.41179521805676994</v>
      </c>
      <c r="K163" s="11">
        <v>0.42199999999999999</v>
      </c>
      <c r="L163" s="11">
        <v>0.268702</v>
      </c>
      <c r="M163" s="11">
        <v>5.4829999999999997E-2</v>
      </c>
      <c r="N163" s="11">
        <v>3.4803519999999999</v>
      </c>
      <c r="O163" s="11">
        <v>0.88383999999999996</v>
      </c>
      <c r="P163" s="11">
        <v>3.3530509999999998</v>
      </c>
      <c r="Q163" s="11"/>
      <c r="R163" s="11">
        <v>1.835833</v>
      </c>
      <c r="S163" s="11">
        <v>4.3030000000000004E-3</v>
      </c>
      <c r="T163" s="11"/>
      <c r="U163" s="11">
        <v>1.7652000000000001E-2</v>
      </c>
      <c r="V163" s="11">
        <v>3.1787999999999997E-2</v>
      </c>
      <c r="W163" s="11">
        <v>4.1035000000000002E-2</v>
      </c>
      <c r="X163" s="11">
        <v>6.0717E-2</v>
      </c>
      <c r="Y163" s="11">
        <v>4.7559999999999998E-3</v>
      </c>
      <c r="Z163" s="11">
        <v>2.7399110000000002</v>
      </c>
      <c r="AA163" s="11">
        <v>1.2382</v>
      </c>
      <c r="AB163" s="11">
        <v>0.29998000000000002</v>
      </c>
      <c r="AC163" s="11">
        <v>1.4869270000000001</v>
      </c>
      <c r="AD163" s="11">
        <v>0.56213100000000005</v>
      </c>
      <c r="AE163" s="11">
        <v>4.9871119999999998</v>
      </c>
    </row>
    <row r="164" spans="1:31" ht="13.5" customHeight="1" x14ac:dyDescent="0.15">
      <c r="A164" s="1"/>
      <c r="B164" s="16" t="s">
        <v>458</v>
      </c>
      <c r="C164" s="13">
        <v>36.537594961166576</v>
      </c>
      <c r="D164" s="14">
        <v>36.581834843841776</v>
      </c>
      <c r="E164" s="14">
        <v>39.228714244460498</v>
      </c>
      <c r="F164" s="14">
        <v>84.855237950076102</v>
      </c>
      <c r="G164" s="14">
        <v>63.579036052016498</v>
      </c>
      <c r="H164" s="14">
        <v>158.498839651765</v>
      </c>
      <c r="I164" s="14">
        <v>57.517591591211087</v>
      </c>
      <c r="J164" s="14">
        <v>240.162227869742</v>
      </c>
      <c r="K164" s="14">
        <v>190.77670000000001</v>
      </c>
      <c r="L164" s="14">
        <v>78.715931999999995</v>
      </c>
      <c r="M164" s="14">
        <v>68.048529000000002</v>
      </c>
      <c r="N164" s="14">
        <v>75.960042999999999</v>
      </c>
      <c r="O164" s="14">
        <v>100.680932</v>
      </c>
      <c r="P164" s="14">
        <v>89.755105</v>
      </c>
      <c r="Q164" s="14">
        <v>95.864597000000003</v>
      </c>
      <c r="R164" s="14">
        <v>88.344873000000007</v>
      </c>
      <c r="S164" s="14">
        <v>89.993415999999996</v>
      </c>
      <c r="T164" s="14">
        <v>92.329706000000002</v>
      </c>
      <c r="U164" s="14">
        <v>69.828098999999995</v>
      </c>
      <c r="V164" s="14">
        <v>88.249167</v>
      </c>
      <c r="W164" s="14">
        <v>758.39029200000004</v>
      </c>
      <c r="X164" s="14">
        <v>1078.6612110000001</v>
      </c>
      <c r="Y164" s="14">
        <v>869.23656800000003</v>
      </c>
      <c r="Z164" s="14">
        <v>713.98283400000003</v>
      </c>
      <c r="AA164" s="14">
        <v>381.87448699999999</v>
      </c>
      <c r="AB164" s="14">
        <v>247.21750299999999</v>
      </c>
      <c r="AC164" s="14">
        <v>180.27137200000001</v>
      </c>
      <c r="AD164" s="14">
        <v>169.63075599999999</v>
      </c>
      <c r="AE164" s="14">
        <v>339.52864099999999</v>
      </c>
    </row>
    <row r="165" spans="1:31" ht="13.5" customHeight="1" x14ac:dyDescent="0.15">
      <c r="A165" s="1"/>
      <c r="B165" s="16" t="s">
        <v>459</v>
      </c>
      <c r="C165" s="10">
        <v>35.3125802884568</v>
      </c>
      <c r="D165" s="11">
        <v>37.623582585960015</v>
      </c>
      <c r="E165" s="11">
        <v>25.561111038177799</v>
      </c>
      <c r="F165" s="11">
        <v>27.6961631807002</v>
      </c>
      <c r="G165" s="11">
        <v>39.007739313878901</v>
      </c>
      <c r="H165" s="11">
        <v>47.168112855749897</v>
      </c>
      <c r="I165" s="11">
        <v>28.0931919128221</v>
      </c>
      <c r="J165" s="11">
        <v>16.350215607987099</v>
      </c>
      <c r="K165" s="11">
        <v>8.17</v>
      </c>
      <c r="L165" s="11">
        <v>8.5069169999999996</v>
      </c>
      <c r="M165" s="11">
        <v>9.9889209999999995</v>
      </c>
      <c r="N165" s="11">
        <v>24.456313000000002</v>
      </c>
      <c r="O165" s="11">
        <v>7.9827620000000001</v>
      </c>
      <c r="P165" s="11">
        <v>8.9020969999999995</v>
      </c>
      <c r="Q165" s="11">
        <v>8.5893049999999995</v>
      </c>
      <c r="R165" s="11">
        <v>12.929971</v>
      </c>
      <c r="S165" s="11">
        <v>13.823219999999999</v>
      </c>
      <c r="T165" s="11">
        <v>35.354725999999999</v>
      </c>
      <c r="U165" s="11">
        <v>7.2922500000000001</v>
      </c>
      <c r="V165" s="11">
        <v>5.6310580000000003</v>
      </c>
      <c r="W165" s="11">
        <v>13.909132</v>
      </c>
      <c r="X165" s="11">
        <v>10.14898</v>
      </c>
      <c r="Y165" s="11">
        <v>8.8535450000000004</v>
      </c>
      <c r="Z165" s="11">
        <v>4.8639000000000001</v>
      </c>
      <c r="AA165" s="11">
        <v>5.078341</v>
      </c>
      <c r="AB165" s="11">
        <v>4.4066029999999996</v>
      </c>
      <c r="AC165" s="11">
        <v>4.4754160000000001</v>
      </c>
      <c r="AD165" s="11">
        <v>2.4504899999999998</v>
      </c>
      <c r="AE165" s="11">
        <v>4.1117900000000001</v>
      </c>
    </row>
    <row r="166" spans="1:31" ht="13.5" customHeight="1" x14ac:dyDescent="0.15">
      <c r="A166" s="1"/>
      <c r="B166" s="16" t="s">
        <v>460</v>
      </c>
      <c r="C166" s="13">
        <v>0.76289987405113935</v>
      </c>
      <c r="D166" s="14">
        <v>0.61014822335027774</v>
      </c>
      <c r="E166" s="14">
        <v>1.01994169793335</v>
      </c>
      <c r="F166" s="14">
        <v>3.3323744674934499</v>
      </c>
      <c r="G166" s="14">
        <v>13.058239922971302</v>
      </c>
      <c r="H166" s="14">
        <v>13.5965390328463</v>
      </c>
      <c r="I166" s="14">
        <v>7.9972178437358599</v>
      </c>
      <c r="J166" s="14">
        <v>6.7748601082752922</v>
      </c>
      <c r="K166" s="14">
        <v>4.9066000000000001</v>
      </c>
      <c r="L166" s="14">
        <v>1.862214</v>
      </c>
      <c r="M166" s="14">
        <v>1.5704769999999999</v>
      </c>
      <c r="N166" s="14">
        <v>3.4291260000000001</v>
      </c>
      <c r="O166" s="14">
        <v>5.9242900000000001</v>
      </c>
      <c r="P166" s="14">
        <v>4.2755530000000004</v>
      </c>
      <c r="Q166" s="14">
        <v>2.615707</v>
      </c>
      <c r="R166" s="14">
        <v>2.006446</v>
      </c>
      <c r="S166" s="14">
        <v>0.16621900000000001</v>
      </c>
      <c r="T166" s="14">
        <v>0.77448700000000004</v>
      </c>
      <c r="U166" s="14">
        <v>0.27673900000000001</v>
      </c>
      <c r="V166" s="14">
        <v>2.8332E-2</v>
      </c>
      <c r="W166" s="14">
        <v>1.652E-3</v>
      </c>
      <c r="X166" s="14">
        <v>0.116867</v>
      </c>
      <c r="Y166" s="14">
        <v>0.11169800000000001</v>
      </c>
      <c r="Z166" s="14">
        <v>7.8373999999999999E-2</v>
      </c>
      <c r="AA166" s="14">
        <v>1.1253880000000001</v>
      </c>
      <c r="AB166" s="14">
        <v>0.34118799999999999</v>
      </c>
      <c r="AC166" s="14"/>
      <c r="AD166" s="14">
        <v>0.117824</v>
      </c>
      <c r="AE166" s="14">
        <v>0.12379</v>
      </c>
    </row>
    <row r="167" spans="1:31" ht="13.5" customHeight="1" x14ac:dyDescent="0.15">
      <c r="A167" s="1"/>
      <c r="B167" s="16" t="s">
        <v>461</v>
      </c>
      <c r="C167" s="10">
        <v>50.986964713474897</v>
      </c>
      <c r="D167" s="11">
        <v>50.183408410250998</v>
      </c>
      <c r="E167" s="11">
        <v>38.475781781345397</v>
      </c>
      <c r="F167" s="11">
        <v>47.820814767197831</v>
      </c>
      <c r="G167" s="11">
        <v>46.021532324078002</v>
      </c>
      <c r="H167" s="11">
        <v>52.869205913374628</v>
      </c>
      <c r="I167" s="11">
        <v>59.755730906152202</v>
      </c>
      <c r="J167" s="11">
        <v>59.441129716446802</v>
      </c>
      <c r="K167" s="11">
        <v>41.515700000000002</v>
      </c>
      <c r="L167" s="11">
        <v>42.931752000000003</v>
      </c>
      <c r="M167" s="11">
        <v>44.767685999999998</v>
      </c>
      <c r="N167" s="11">
        <v>40.418233000000001</v>
      </c>
      <c r="O167" s="11">
        <v>41.914557000000002</v>
      </c>
      <c r="P167" s="11">
        <v>59.724114999999998</v>
      </c>
      <c r="Q167" s="11">
        <v>69.296794000000006</v>
      </c>
      <c r="R167" s="11">
        <v>68.481831</v>
      </c>
      <c r="S167" s="11">
        <v>89.054192999999998</v>
      </c>
      <c r="T167" s="11">
        <v>76.936912000000007</v>
      </c>
      <c r="U167" s="11">
        <v>40.997380999999997</v>
      </c>
      <c r="V167" s="11">
        <v>58.075650000000003</v>
      </c>
      <c r="W167" s="11">
        <v>115.775248</v>
      </c>
      <c r="X167" s="11">
        <v>107.38956</v>
      </c>
      <c r="Y167" s="11">
        <v>89.966089999999994</v>
      </c>
      <c r="Z167" s="11">
        <v>112.085903</v>
      </c>
      <c r="AA167" s="11">
        <v>99.620833000000005</v>
      </c>
      <c r="AB167" s="11">
        <v>57.570095999999999</v>
      </c>
      <c r="AC167" s="11">
        <v>60.764826999999997</v>
      </c>
      <c r="AD167" s="11">
        <v>55.977567000000001</v>
      </c>
      <c r="AE167" s="11">
        <v>43.305776999999999</v>
      </c>
    </row>
    <row r="168" spans="1:31" ht="13.5" customHeight="1" x14ac:dyDescent="0.15">
      <c r="A168" s="1"/>
      <c r="B168" s="16" t="s">
        <v>462</v>
      </c>
      <c r="C168" s="13">
        <v>0.57043437831595056</v>
      </c>
      <c r="D168" s="14">
        <v>1.7897910544360501E-2</v>
      </c>
      <c r="E168" s="14">
        <v>5.6555399155439404E-3</v>
      </c>
      <c r="F168" s="14">
        <v>9.9345507013865395E-3</v>
      </c>
      <c r="G168" s="14">
        <v>4.0517316295242495E-2</v>
      </c>
      <c r="H168" s="14">
        <v>0.15809973854543491</v>
      </c>
      <c r="I168" s="14">
        <v>3.1203409081623997E-2</v>
      </c>
      <c r="J168" s="14">
        <v>1.19293527031824E-2</v>
      </c>
      <c r="K168" s="14"/>
      <c r="L168" s="14">
        <v>4.8802999999999999E-2</v>
      </c>
      <c r="M168" s="14">
        <v>0.299537</v>
      </c>
      <c r="N168" s="14"/>
      <c r="O168" s="14">
        <v>3.4028000000000003E-2</v>
      </c>
      <c r="P168" s="14">
        <v>3.4065999999999999E-2</v>
      </c>
      <c r="Q168" s="14">
        <v>8.6853E-2</v>
      </c>
      <c r="R168" s="14">
        <v>7.5110000000000003E-3</v>
      </c>
      <c r="S168" s="14">
        <v>2.833E-3</v>
      </c>
      <c r="T168" s="14">
        <v>7.3369999999999998E-3</v>
      </c>
      <c r="U168" s="14"/>
      <c r="V168" s="14">
        <v>9.3989999999999994E-3</v>
      </c>
      <c r="W168" s="14">
        <v>6.1989000000000002E-2</v>
      </c>
      <c r="X168" s="14"/>
      <c r="Y168" s="14">
        <v>2.6748000000000001E-2</v>
      </c>
      <c r="Z168" s="14">
        <v>0.41894199999999998</v>
      </c>
      <c r="AA168" s="14">
        <v>3.9114999999999997E-2</v>
      </c>
      <c r="AB168" s="14">
        <v>4.6882E-2</v>
      </c>
      <c r="AC168" s="14">
        <v>1.0795000000000001E-2</v>
      </c>
      <c r="AD168" s="14">
        <v>2.5711460000000002</v>
      </c>
      <c r="AE168" s="14"/>
    </row>
    <row r="169" spans="1:31" ht="13.5" customHeight="1" x14ac:dyDescent="0.15">
      <c r="A169" s="1"/>
      <c r="B169" s="16" t="s">
        <v>463</v>
      </c>
      <c r="C169" s="10">
        <v>17.853788840263697</v>
      </c>
      <c r="D169" s="11">
        <v>49.43592097014043</v>
      </c>
      <c r="E169" s="11">
        <v>3.8604193849751698</v>
      </c>
      <c r="F169" s="11">
        <v>1.2648550457177801</v>
      </c>
      <c r="G169" s="11">
        <v>7.6430392102389302</v>
      </c>
      <c r="H169" s="11">
        <v>0.50843786214082798</v>
      </c>
      <c r="I169" s="11">
        <v>8.6904505740866611</v>
      </c>
      <c r="J169" s="11">
        <v>19.417064255000401</v>
      </c>
      <c r="K169" s="11">
        <v>59.246699999999997</v>
      </c>
      <c r="L169" s="11">
        <v>47.337761</v>
      </c>
      <c r="M169" s="11">
        <v>59.615105999999997</v>
      </c>
      <c r="N169" s="11">
        <v>51.494280000000003</v>
      </c>
      <c r="O169" s="11">
        <v>40.423496999999998</v>
      </c>
      <c r="P169" s="11">
        <v>6.9983279999999999</v>
      </c>
      <c r="Q169" s="11">
        <v>21.000955999999999</v>
      </c>
      <c r="R169" s="11">
        <v>12.996157</v>
      </c>
      <c r="S169" s="11">
        <v>3.7758859999999999</v>
      </c>
      <c r="T169" s="11">
        <v>12.364179</v>
      </c>
      <c r="U169" s="11">
        <v>4.2168960000000002</v>
      </c>
      <c r="V169" s="11">
        <v>3.9257049999999998</v>
      </c>
      <c r="W169" s="11">
        <v>16.857056</v>
      </c>
      <c r="X169" s="11">
        <v>8.4719490000000004</v>
      </c>
      <c r="Y169" s="11">
        <v>8.1308229999999995</v>
      </c>
      <c r="Z169" s="11">
        <v>4.2375930000000004</v>
      </c>
      <c r="AA169" s="11">
        <v>3.2842889999999998</v>
      </c>
      <c r="AB169" s="11">
        <v>28.675712000000001</v>
      </c>
      <c r="AC169" s="11">
        <v>2.1756690000000001</v>
      </c>
      <c r="AD169" s="11">
        <v>4.5077340000000001</v>
      </c>
      <c r="AE169" s="11">
        <v>10.314283</v>
      </c>
    </row>
    <row r="170" spans="1:31" ht="13.5" customHeight="1" x14ac:dyDescent="0.15">
      <c r="A170" s="1"/>
      <c r="B170" s="16" t="s">
        <v>464</v>
      </c>
      <c r="C170" s="13">
        <v>27.572082448268802</v>
      </c>
      <c r="D170" s="14">
        <v>19.679920138438298</v>
      </c>
      <c r="E170" s="14">
        <v>16.502999359694702</v>
      </c>
      <c r="F170" s="14">
        <v>28.041786405022101</v>
      </c>
      <c r="G170" s="14">
        <v>33.979908700878298</v>
      </c>
      <c r="H170" s="14">
        <v>31.154833185471698</v>
      </c>
      <c r="I170" s="14">
        <v>37.205239716221371</v>
      </c>
      <c r="J170" s="14">
        <v>35.099384448330383</v>
      </c>
      <c r="K170" s="14">
        <v>43.451300000000003</v>
      </c>
      <c r="L170" s="14">
        <v>34.127488</v>
      </c>
      <c r="M170" s="14">
        <v>27.575672999999998</v>
      </c>
      <c r="N170" s="14">
        <v>26.087145</v>
      </c>
      <c r="O170" s="14">
        <v>37.424731000000001</v>
      </c>
      <c r="P170" s="14">
        <v>47.823265999999997</v>
      </c>
      <c r="Q170" s="14">
        <v>36.096130000000002</v>
      </c>
      <c r="R170" s="14">
        <v>59.258518000000002</v>
      </c>
      <c r="S170" s="14">
        <v>57.540239</v>
      </c>
      <c r="T170" s="14">
        <v>52.954821000000003</v>
      </c>
      <c r="U170" s="14">
        <v>39.921714999999999</v>
      </c>
      <c r="V170" s="14">
        <v>36.927475999999999</v>
      </c>
      <c r="W170" s="14">
        <v>33.93647</v>
      </c>
      <c r="X170" s="14">
        <v>45.281793</v>
      </c>
      <c r="Y170" s="14">
        <v>44.944032999999997</v>
      </c>
      <c r="Z170" s="14">
        <v>41.171019000000001</v>
      </c>
      <c r="AA170" s="14">
        <v>35.548205000000003</v>
      </c>
      <c r="AB170" s="14">
        <v>27.560846999999999</v>
      </c>
      <c r="AC170" s="14">
        <v>30.538748999999999</v>
      </c>
      <c r="AD170" s="14">
        <v>33.112113000000001</v>
      </c>
      <c r="AE170" s="14">
        <v>32.147978999999999</v>
      </c>
    </row>
    <row r="171" spans="1:31" ht="13.5" customHeight="1" x14ac:dyDescent="0.15">
      <c r="A171" s="1"/>
      <c r="B171" s="16" t="s">
        <v>465</v>
      </c>
      <c r="C171" s="10">
        <v>3.6955172822169899</v>
      </c>
      <c r="D171" s="11">
        <v>6.0653758935182998</v>
      </c>
      <c r="E171" s="11">
        <v>2.5064920347083999</v>
      </c>
      <c r="F171" s="11">
        <v>2.58627074050704</v>
      </c>
      <c r="G171" s="11">
        <v>3.8595813264877199</v>
      </c>
      <c r="H171" s="11">
        <v>6.0877577794955542</v>
      </c>
      <c r="I171" s="11">
        <v>1.3123589258550601</v>
      </c>
      <c r="J171" s="11">
        <v>5.0456205066623205</v>
      </c>
      <c r="K171" s="11">
        <v>8.4275000000000002</v>
      </c>
      <c r="L171" s="11">
        <v>8.191103</v>
      </c>
      <c r="M171" s="11">
        <v>4.8899780000000002</v>
      </c>
      <c r="N171" s="11">
        <v>2.0047899999999998</v>
      </c>
      <c r="O171" s="11">
        <v>8.8761349999999997</v>
      </c>
      <c r="P171" s="11">
        <v>9.1405480000000008</v>
      </c>
      <c r="Q171" s="11">
        <v>2.487635</v>
      </c>
      <c r="R171" s="11">
        <v>3.5803090000000002</v>
      </c>
      <c r="S171" s="11">
        <v>5.6748940000000001</v>
      </c>
      <c r="T171" s="11">
        <v>5.0161680000000004</v>
      </c>
      <c r="U171" s="11">
        <v>3.0626380000000002</v>
      </c>
      <c r="V171" s="11">
        <v>4.042745</v>
      </c>
      <c r="W171" s="11">
        <v>8.4993669999999995</v>
      </c>
      <c r="X171" s="11">
        <v>24.64528</v>
      </c>
      <c r="Y171" s="11">
        <v>12.973362</v>
      </c>
      <c r="Z171" s="11">
        <v>23.367516999999999</v>
      </c>
      <c r="AA171" s="11">
        <v>21.845559999999999</v>
      </c>
      <c r="AB171" s="11">
        <v>13.549861999999999</v>
      </c>
      <c r="AC171" s="11">
        <v>11.781003</v>
      </c>
      <c r="AD171" s="11">
        <v>8.3130509999999997</v>
      </c>
      <c r="AE171" s="11">
        <v>2.618817</v>
      </c>
    </row>
    <row r="172" spans="1:31" ht="13.5" customHeight="1" x14ac:dyDescent="0.15">
      <c r="A172" s="1"/>
      <c r="B172" s="16" t="s">
        <v>466</v>
      </c>
      <c r="C172" s="13">
        <v>6.1644442070060403</v>
      </c>
      <c r="D172" s="14">
        <v>9.89256261902913</v>
      </c>
      <c r="E172" s="14">
        <v>9.1511553540555592</v>
      </c>
      <c r="F172" s="14">
        <v>7.8695155864344031</v>
      </c>
      <c r="G172" s="14">
        <v>18.182452636855899</v>
      </c>
      <c r="H172" s="14">
        <v>41.547779073892769</v>
      </c>
      <c r="I172" s="14">
        <v>62.390266216838185</v>
      </c>
      <c r="J172" s="14">
        <v>60.563890098739485</v>
      </c>
      <c r="K172" s="14">
        <v>31.0623</v>
      </c>
      <c r="L172" s="14">
        <v>19.317140999999999</v>
      </c>
      <c r="M172" s="14">
        <v>11.209231000000001</v>
      </c>
      <c r="N172" s="14">
        <v>18.610786000000001</v>
      </c>
      <c r="O172" s="14">
        <v>17.736297</v>
      </c>
      <c r="P172" s="14">
        <v>24.620215999999999</v>
      </c>
      <c r="Q172" s="14">
        <v>14.275522</v>
      </c>
      <c r="R172" s="14">
        <v>7.8115540000000001</v>
      </c>
      <c r="S172" s="14">
        <v>8.1508920000000007</v>
      </c>
      <c r="T172" s="14">
        <v>5.325526</v>
      </c>
      <c r="U172" s="14">
        <v>2.765787</v>
      </c>
      <c r="V172" s="14">
        <v>9.5500589999999992</v>
      </c>
      <c r="W172" s="14">
        <v>7.9495990000000001</v>
      </c>
      <c r="X172" s="14">
        <v>15.741578000000001</v>
      </c>
      <c r="Y172" s="14">
        <v>14.738716</v>
      </c>
      <c r="Z172" s="14">
        <v>14.481801000000001</v>
      </c>
      <c r="AA172" s="14">
        <v>10.83534</v>
      </c>
      <c r="AB172" s="14">
        <v>6.8230490000000001</v>
      </c>
      <c r="AC172" s="14">
        <v>5.7244299999999999</v>
      </c>
      <c r="AD172" s="14">
        <v>5.1082340000000004</v>
      </c>
      <c r="AE172" s="14">
        <v>3.7897379999999998</v>
      </c>
    </row>
    <row r="173" spans="1:31" ht="13.5" customHeight="1" x14ac:dyDescent="0.15">
      <c r="A173" s="1"/>
      <c r="B173" s="16" t="s">
        <v>467</v>
      </c>
      <c r="C173" s="10">
        <v>61.697149527597226</v>
      </c>
      <c r="D173" s="11">
        <v>64.485720646035887</v>
      </c>
      <c r="E173" s="11">
        <v>52.706864406664401</v>
      </c>
      <c r="F173" s="11">
        <v>55.991236077446302</v>
      </c>
      <c r="G173" s="11">
        <v>65.095365919429298</v>
      </c>
      <c r="H173" s="11">
        <v>69.554640064711052</v>
      </c>
      <c r="I173" s="11">
        <v>62.817184975790596</v>
      </c>
      <c r="J173" s="11">
        <v>61.518399753358402</v>
      </c>
      <c r="K173" s="11">
        <v>52.888300000000001</v>
      </c>
      <c r="L173" s="11">
        <v>54.175593999999997</v>
      </c>
      <c r="M173" s="11">
        <v>64.536686000000003</v>
      </c>
      <c r="N173" s="11">
        <v>61.542959000000003</v>
      </c>
      <c r="O173" s="11">
        <v>65.105466000000007</v>
      </c>
      <c r="P173" s="11">
        <v>78.073055999999994</v>
      </c>
      <c r="Q173" s="11">
        <v>106.520549</v>
      </c>
      <c r="R173" s="11">
        <v>84.877900999999994</v>
      </c>
      <c r="S173" s="11">
        <v>109.56765</v>
      </c>
      <c r="T173" s="11">
        <v>140.872985</v>
      </c>
      <c r="U173" s="11">
        <v>105.960905</v>
      </c>
      <c r="V173" s="11">
        <v>148.403032</v>
      </c>
      <c r="W173" s="11">
        <v>195.28601800000001</v>
      </c>
      <c r="X173" s="11">
        <v>213.82474500000001</v>
      </c>
      <c r="Y173" s="11">
        <v>276.04522100000003</v>
      </c>
      <c r="Z173" s="11">
        <v>200.787149</v>
      </c>
      <c r="AA173" s="11">
        <v>133.48239899999999</v>
      </c>
      <c r="AB173" s="11">
        <v>154.95029</v>
      </c>
      <c r="AC173" s="11">
        <v>166.140839</v>
      </c>
      <c r="AD173" s="11">
        <v>97.232387000000003</v>
      </c>
      <c r="AE173" s="11">
        <v>110.746993</v>
      </c>
    </row>
    <row r="174" spans="1:31" ht="13.5" customHeight="1" x14ac:dyDescent="0.15">
      <c r="A174" s="1"/>
      <c r="B174" s="16" t="s">
        <v>468</v>
      </c>
      <c r="C174" s="13">
        <v>4.6360358271859905</v>
      </c>
      <c r="D174" s="14">
        <v>3.6587633758096985</v>
      </c>
      <c r="E174" s="14">
        <v>4.3701647611865004</v>
      </c>
      <c r="F174" s="14">
        <v>14.652091522028799</v>
      </c>
      <c r="G174" s="14">
        <v>8.6596555100104702</v>
      </c>
      <c r="H174" s="14">
        <v>10.9895854143872</v>
      </c>
      <c r="I174" s="14">
        <v>8.8571351349152696</v>
      </c>
      <c r="J174" s="14">
        <v>14.9914264646932</v>
      </c>
      <c r="K174" s="14">
        <v>10.0161</v>
      </c>
      <c r="L174" s="14">
        <v>13.887420000000001</v>
      </c>
      <c r="M174" s="14">
        <v>36.108516999999999</v>
      </c>
      <c r="N174" s="14">
        <v>41.419141000000003</v>
      </c>
      <c r="O174" s="14">
        <v>112.758538</v>
      </c>
      <c r="P174" s="14">
        <v>211.40945099999999</v>
      </c>
      <c r="Q174" s="14">
        <v>232.80534800000001</v>
      </c>
      <c r="R174" s="14">
        <v>425.23775599999999</v>
      </c>
      <c r="S174" s="14">
        <v>584.07118800000001</v>
      </c>
      <c r="T174" s="14">
        <v>386.04654599999998</v>
      </c>
      <c r="U174" s="14">
        <v>225.926512</v>
      </c>
      <c r="V174" s="14">
        <v>440.02422000000001</v>
      </c>
      <c r="W174" s="14">
        <v>461.15944999999999</v>
      </c>
      <c r="X174" s="14">
        <v>352.28086100000002</v>
      </c>
      <c r="Y174" s="14">
        <v>470.04950200000002</v>
      </c>
      <c r="Z174" s="14">
        <v>440.21289400000001</v>
      </c>
      <c r="AA174" s="14">
        <v>397.140287</v>
      </c>
      <c r="AB174" s="14">
        <v>407.31330100000002</v>
      </c>
      <c r="AC174" s="14">
        <v>454.00045999999998</v>
      </c>
      <c r="AD174" s="14">
        <v>542.13507300000003</v>
      </c>
      <c r="AE174" s="14">
        <v>422.11532199999999</v>
      </c>
    </row>
    <row r="175" spans="1:31" ht="13.5" customHeight="1" x14ac:dyDescent="0.15">
      <c r="A175" s="1"/>
      <c r="B175" s="16" t="s">
        <v>469</v>
      </c>
      <c r="C175" s="10">
        <v>23.962536101468999</v>
      </c>
      <c r="D175" s="11">
        <v>33.609786560300279</v>
      </c>
      <c r="E175" s="11">
        <v>42.8869220639194</v>
      </c>
      <c r="F175" s="11">
        <v>219.06430681626298</v>
      </c>
      <c r="G175" s="11">
        <v>114.28461569931699</v>
      </c>
      <c r="H175" s="11">
        <v>15.747487962149</v>
      </c>
      <c r="I175" s="11">
        <v>21.807680614873991</v>
      </c>
      <c r="J175" s="11">
        <v>12.8484693885583</v>
      </c>
      <c r="K175" s="11">
        <v>16.9009</v>
      </c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spans="1:31" ht="13.5" customHeight="1" x14ac:dyDescent="0.15">
      <c r="A176" s="1"/>
      <c r="B176" s="16" t="s">
        <v>470</v>
      </c>
      <c r="C176" s="13">
        <v>2.2590274664941203</v>
      </c>
      <c r="D176" s="14">
        <v>1.06141068168995</v>
      </c>
      <c r="E176" s="14">
        <v>1.0194634080543599</v>
      </c>
      <c r="F176" s="14">
        <v>0.200636125728514</v>
      </c>
      <c r="G176" s="14">
        <v>0.50278306130005501</v>
      </c>
      <c r="H176" s="14">
        <v>0.3153813532156482</v>
      </c>
      <c r="I176" s="14">
        <v>2.4411518098964295</v>
      </c>
      <c r="J176" s="14">
        <v>0.409558693393688</v>
      </c>
      <c r="K176" s="14">
        <v>0.15049999999999999</v>
      </c>
      <c r="L176" s="14">
        <v>0.152945</v>
      </c>
      <c r="M176" s="14">
        <v>0.68918199999999996</v>
      </c>
      <c r="N176" s="14">
        <v>0.663547</v>
      </c>
      <c r="O176" s="14">
        <v>1.297139</v>
      </c>
      <c r="P176" s="14">
        <v>0.33179999999999998</v>
      </c>
      <c r="Q176" s="14">
        <v>0.41364099999999998</v>
      </c>
      <c r="R176" s="14">
        <v>0.21743699999999999</v>
      </c>
      <c r="S176" s="14">
        <v>0.617062</v>
      </c>
      <c r="T176" s="14">
        <v>4.8503999999999999E-2</v>
      </c>
      <c r="U176" s="14">
        <v>6.7308999999999994E-2</v>
      </c>
      <c r="V176" s="14">
        <v>0.109942</v>
      </c>
      <c r="W176" s="14">
        <v>0.74579200000000001</v>
      </c>
      <c r="X176" s="14">
        <v>41.649439999999998</v>
      </c>
      <c r="Y176" s="14">
        <v>0.24798400000000001</v>
      </c>
      <c r="Z176" s="14">
        <v>2.4421999999999999E-2</v>
      </c>
      <c r="AA176" s="14">
        <v>0.207262</v>
      </c>
      <c r="AB176" s="14">
        <v>0.132942</v>
      </c>
      <c r="AC176" s="14">
        <v>3.3709999999999999E-3</v>
      </c>
      <c r="AD176" s="14">
        <v>1.8266999999999999E-2</v>
      </c>
      <c r="AE176" s="14">
        <v>0.12090099999999999</v>
      </c>
    </row>
    <row r="177" spans="1:31" ht="13.5" customHeight="1" x14ac:dyDescent="0.15">
      <c r="A177" s="1"/>
      <c r="B177" s="16" t="s">
        <v>471</v>
      </c>
      <c r="C177" s="10">
        <v>557.80620139317875</v>
      </c>
      <c r="D177" s="11">
        <v>361.4252278734931</v>
      </c>
      <c r="E177" s="11">
        <v>182.470077015378</v>
      </c>
      <c r="F177" s="11">
        <v>235.13455901047701</v>
      </c>
      <c r="G177" s="11">
        <v>265.45963398672103</v>
      </c>
      <c r="H177" s="11">
        <v>370.20597704934301</v>
      </c>
      <c r="I177" s="11">
        <v>542.8908173255644</v>
      </c>
      <c r="J177" s="11">
        <v>373.96297199694197</v>
      </c>
      <c r="K177" s="11">
        <v>246.62459999999999</v>
      </c>
      <c r="L177" s="11">
        <v>326.314683</v>
      </c>
      <c r="M177" s="11">
        <v>412.55148100000002</v>
      </c>
      <c r="N177" s="11">
        <v>463.95054699999997</v>
      </c>
      <c r="O177" s="11">
        <v>525.02657999999997</v>
      </c>
      <c r="P177" s="11">
        <v>591.84874500000001</v>
      </c>
      <c r="Q177" s="11">
        <v>749.74263499999995</v>
      </c>
      <c r="R177" s="11">
        <v>1028.3829290000001</v>
      </c>
      <c r="S177" s="11">
        <v>1209.397541</v>
      </c>
      <c r="T177" s="11">
        <v>1639.4872330000001</v>
      </c>
      <c r="U177" s="11">
        <v>1091.8168539999999</v>
      </c>
      <c r="V177" s="11">
        <v>722.55736200000001</v>
      </c>
      <c r="W177" s="11">
        <v>2179.9623200000001</v>
      </c>
      <c r="X177" s="11">
        <v>2164.3040430000001</v>
      </c>
      <c r="Y177" s="11">
        <v>2644.698774</v>
      </c>
      <c r="Z177" s="11">
        <v>1334.4078500000001</v>
      </c>
      <c r="AA177" s="11">
        <v>876.42848000000004</v>
      </c>
      <c r="AB177" s="11">
        <v>668.742931</v>
      </c>
      <c r="AC177" s="11">
        <v>883.50052400000004</v>
      </c>
      <c r="AD177" s="11">
        <v>1436.247787</v>
      </c>
      <c r="AE177" s="11">
        <v>1721.2454749999999</v>
      </c>
    </row>
    <row r="178" spans="1:31" ht="13.5" customHeight="1" x14ac:dyDescent="0.15">
      <c r="A178" s="1"/>
      <c r="B178" s="16" t="s">
        <v>472</v>
      </c>
      <c r="C178" s="13">
        <v>2.9267346767575591</v>
      </c>
      <c r="D178" s="14">
        <v>5.0443400178183477</v>
      </c>
      <c r="E178" s="14">
        <v>2.9654641665824792</v>
      </c>
      <c r="F178" s="14">
        <v>2.49192803188319</v>
      </c>
      <c r="G178" s="14">
        <v>2.76377209032094</v>
      </c>
      <c r="H178" s="14">
        <v>2.5786765138555099</v>
      </c>
      <c r="I178" s="14">
        <v>2.6063876453579198</v>
      </c>
      <c r="J178" s="14">
        <v>4.7833463274788803</v>
      </c>
      <c r="K178" s="14">
        <v>3.1515</v>
      </c>
      <c r="L178" s="14">
        <v>2.1270699999999998</v>
      </c>
      <c r="M178" s="14">
        <v>0.65768499999999996</v>
      </c>
      <c r="N178" s="14">
        <v>1.077053</v>
      </c>
      <c r="O178" s="14">
        <v>0.67761300000000002</v>
      </c>
      <c r="P178" s="14">
        <v>0.329845</v>
      </c>
      <c r="Q178" s="14">
        <v>0.44454100000000002</v>
      </c>
      <c r="R178" s="14">
        <v>0.67711299999999996</v>
      </c>
      <c r="S178" s="14">
        <v>1.1988639999999999</v>
      </c>
      <c r="T178" s="14">
        <v>3.1813060000000002</v>
      </c>
      <c r="U178" s="14">
        <v>0.947187</v>
      </c>
      <c r="V178" s="14">
        <v>0.81571400000000005</v>
      </c>
      <c r="W178" s="14">
        <v>4.314883</v>
      </c>
      <c r="X178" s="14">
        <v>2.9123380000000001</v>
      </c>
      <c r="Y178" s="14">
        <v>0.85429299999999997</v>
      </c>
      <c r="Z178" s="14">
        <v>1.752904</v>
      </c>
      <c r="AA178" s="14">
        <v>2.9266960000000002</v>
      </c>
      <c r="AB178" s="14">
        <v>3.3677160000000002</v>
      </c>
      <c r="AC178" s="14">
        <v>2.9088430000000001</v>
      </c>
      <c r="AD178" s="14">
        <v>6.3649459999999998</v>
      </c>
      <c r="AE178" s="14">
        <v>7.0692409999999999</v>
      </c>
    </row>
    <row r="179" spans="1:31" ht="13.5" customHeight="1" x14ac:dyDescent="0.15">
      <c r="A179" s="1"/>
      <c r="B179" s="16" t="s">
        <v>473</v>
      </c>
      <c r="C179" s="10">
        <v>0.40116112210932098</v>
      </c>
      <c r="D179" s="11">
        <v>0.298946696372553</v>
      </c>
      <c r="E179" s="11">
        <v>0.47535395983336498</v>
      </c>
      <c r="F179" s="11">
        <v>0.13807376675823307</v>
      </c>
      <c r="G179" s="11">
        <v>0.152860784204779</v>
      </c>
      <c r="H179" s="11">
        <v>0.47470956478450016</v>
      </c>
      <c r="I179" s="11">
        <v>1.0551541464827501</v>
      </c>
      <c r="J179" s="11">
        <v>1.28913405177203</v>
      </c>
      <c r="K179" s="11">
        <v>1.206</v>
      </c>
      <c r="L179" s="11">
        <v>0.83782999999999996</v>
      </c>
      <c r="M179" s="11">
        <v>1.9285E-2</v>
      </c>
      <c r="N179" s="11">
        <v>3.2258000000000002E-2</v>
      </c>
      <c r="O179" s="11">
        <v>6.7696999999999993E-2</v>
      </c>
      <c r="P179" s="11">
        <v>0.23452600000000001</v>
      </c>
      <c r="Q179" s="11">
        <v>1.9719E-2</v>
      </c>
      <c r="R179" s="11">
        <v>8.7970999999999994E-2</v>
      </c>
      <c r="S179" s="11">
        <v>0.16186700000000001</v>
      </c>
      <c r="T179" s="11">
        <v>0.15216199999999999</v>
      </c>
      <c r="U179" s="11">
        <v>0.185975</v>
      </c>
      <c r="V179" s="11">
        <v>0.215611</v>
      </c>
      <c r="W179" s="11">
        <v>0.49931900000000001</v>
      </c>
      <c r="X179" s="11">
        <v>0.23049600000000001</v>
      </c>
      <c r="Y179" s="11">
        <v>0.110861</v>
      </c>
      <c r="Z179" s="11">
        <v>0.12548000000000001</v>
      </c>
      <c r="AA179" s="11">
        <v>0.45257599999999998</v>
      </c>
      <c r="AB179" s="11">
        <v>0.50660499999999997</v>
      </c>
      <c r="AC179" s="11">
        <v>0.33118599999999998</v>
      </c>
      <c r="AD179" s="11">
        <v>0.117519</v>
      </c>
      <c r="AE179" s="11">
        <v>9.1692999999999997E-2</v>
      </c>
    </row>
    <row r="180" spans="1:31" ht="13.5" customHeight="1" x14ac:dyDescent="0.15">
      <c r="A180" s="1"/>
      <c r="B180" s="16" t="s">
        <v>474</v>
      </c>
      <c r="C180" s="13">
        <v>101.27187863252395</v>
      </c>
      <c r="D180" s="14">
        <v>67.32213350856361</v>
      </c>
      <c r="E180" s="14">
        <v>54.886029663144804</v>
      </c>
      <c r="F180" s="14">
        <v>59.866239471131699</v>
      </c>
      <c r="G180" s="14">
        <v>81.825948055705695</v>
      </c>
      <c r="H180" s="14">
        <v>76.063781734906811</v>
      </c>
      <c r="I180" s="14">
        <v>60.840510217010305</v>
      </c>
      <c r="J180" s="14">
        <v>69.319421221715103</v>
      </c>
      <c r="K180" s="14">
        <v>127.98990000000001</v>
      </c>
      <c r="L180" s="14">
        <v>83.600137000000004</v>
      </c>
      <c r="M180" s="14">
        <v>81.828563000000003</v>
      </c>
      <c r="N180" s="14">
        <v>112.234016</v>
      </c>
      <c r="O180" s="14">
        <v>114.821963</v>
      </c>
      <c r="P180" s="14">
        <v>88.683808999999997</v>
      </c>
      <c r="Q180" s="14">
        <v>72.076190999999994</v>
      </c>
      <c r="R180" s="14">
        <v>91.109969000000007</v>
      </c>
      <c r="S180" s="14">
        <v>112.254302</v>
      </c>
      <c r="T180" s="14">
        <v>103.073661</v>
      </c>
      <c r="U180" s="14">
        <v>75.123131000000001</v>
      </c>
      <c r="V180" s="14">
        <v>78.619236000000001</v>
      </c>
      <c r="W180" s="14">
        <v>137.83256399999999</v>
      </c>
      <c r="X180" s="14">
        <v>97.328292000000005</v>
      </c>
      <c r="Y180" s="14">
        <v>71.741466000000003</v>
      </c>
      <c r="Z180" s="14">
        <v>85.570490000000007</v>
      </c>
      <c r="AA180" s="14">
        <v>92.631912999999997</v>
      </c>
      <c r="AB180" s="14">
        <v>75.731538</v>
      </c>
      <c r="AC180" s="14">
        <v>84.647244000000001</v>
      </c>
      <c r="AD180" s="14">
        <v>120.305471</v>
      </c>
      <c r="AE180" s="14">
        <v>112.87893200000001</v>
      </c>
    </row>
    <row r="181" spans="1:31" ht="13.5" customHeight="1" x14ac:dyDescent="0.15">
      <c r="A181" s="1"/>
      <c r="B181" s="16" t="s">
        <v>475</v>
      </c>
      <c r="C181" s="10">
        <v>46.365458870514104</v>
      </c>
      <c r="D181" s="11">
        <v>19.741563361511599</v>
      </c>
      <c r="E181" s="11">
        <v>2.807686551891829</v>
      </c>
      <c r="F181" s="11">
        <v>3.2818281868837698</v>
      </c>
      <c r="G181" s="11">
        <v>0.15593027786350899</v>
      </c>
      <c r="H181" s="11">
        <v>4.6239944934874941</v>
      </c>
      <c r="I181" s="11">
        <v>21.281344897818201</v>
      </c>
      <c r="J181" s="11">
        <v>17.332856934968493</v>
      </c>
      <c r="K181" s="11">
        <v>24.12</v>
      </c>
      <c r="L181" s="11">
        <v>18.267361999999999</v>
      </c>
      <c r="M181" s="11">
        <v>24.623168</v>
      </c>
      <c r="N181" s="11">
        <v>28.466414</v>
      </c>
      <c r="O181" s="11">
        <v>47.141443000000002</v>
      </c>
      <c r="P181" s="11">
        <v>30.432147000000001</v>
      </c>
      <c r="Q181" s="11">
        <v>34.759214999999998</v>
      </c>
      <c r="R181" s="11">
        <v>45.767437000000001</v>
      </c>
      <c r="S181" s="11">
        <v>21.009934000000001</v>
      </c>
      <c r="T181" s="11">
        <v>32.352936</v>
      </c>
      <c r="U181" s="11">
        <v>38.535826</v>
      </c>
      <c r="V181" s="11">
        <v>41.008192000000001</v>
      </c>
      <c r="W181" s="11">
        <v>39.114479000000003</v>
      </c>
      <c r="X181" s="11">
        <v>49.124037000000001</v>
      </c>
      <c r="Y181" s="11">
        <v>65.077202</v>
      </c>
      <c r="Z181" s="11">
        <v>66.537848999999994</v>
      </c>
      <c r="AA181" s="11">
        <v>40.156632000000002</v>
      </c>
      <c r="AB181" s="11">
        <v>52.617001000000002</v>
      </c>
      <c r="AC181" s="11">
        <v>47.557434000000001</v>
      </c>
      <c r="AD181" s="11">
        <v>47.721294999999998</v>
      </c>
      <c r="AE181" s="11">
        <v>31.365031999999999</v>
      </c>
    </row>
    <row r="182" spans="1:31" ht="13.5" customHeight="1" x14ac:dyDescent="0.15">
      <c r="A182" s="1"/>
      <c r="B182" s="16" t="s">
        <v>476</v>
      </c>
      <c r="C182" s="13">
        <v>2.1894088812544203</v>
      </c>
      <c r="D182" s="14">
        <v>1.03105317033176</v>
      </c>
      <c r="E182" s="14">
        <v>0.53155791599312563</v>
      </c>
      <c r="F182" s="14">
        <v>0.56355838541705983</v>
      </c>
      <c r="G182" s="14">
        <v>0.252926277479393</v>
      </c>
      <c r="H182" s="14">
        <v>0.16450561777755998</v>
      </c>
      <c r="I182" s="14">
        <v>0.35972581087293926</v>
      </c>
      <c r="J182" s="14">
        <v>5.0076383344832696</v>
      </c>
      <c r="K182" s="14">
        <v>9.2700000000000005E-2</v>
      </c>
      <c r="L182" s="14">
        <v>6.4057000000000003E-2</v>
      </c>
      <c r="M182" s="14">
        <v>0.45478000000000002</v>
      </c>
      <c r="N182" s="14">
        <v>3.186458</v>
      </c>
      <c r="O182" s="14">
        <v>1.5799749999999999</v>
      </c>
      <c r="P182" s="14">
        <v>2.4529990000000002</v>
      </c>
      <c r="Q182" s="14">
        <v>0.13864699999999999</v>
      </c>
      <c r="R182" s="14">
        <v>1.1776549999999999</v>
      </c>
      <c r="S182" s="14">
        <v>0.36720900000000001</v>
      </c>
      <c r="T182" s="14">
        <v>0.52322800000000003</v>
      </c>
      <c r="U182" s="14">
        <v>2.9646889999999999</v>
      </c>
      <c r="V182" s="14">
        <v>1.10792</v>
      </c>
      <c r="W182" s="14">
        <v>2.703119</v>
      </c>
      <c r="X182" s="14">
        <v>0.65132400000000001</v>
      </c>
      <c r="Y182" s="14">
        <v>1.5407420000000001</v>
      </c>
      <c r="Z182" s="14">
        <v>1.0313099999999999</v>
      </c>
      <c r="AA182" s="14">
        <v>0.55677500000000002</v>
      </c>
      <c r="AB182" s="14">
        <v>0.69780500000000001</v>
      </c>
      <c r="AC182" s="14">
        <v>0.39188899999999999</v>
      </c>
      <c r="AD182" s="14">
        <v>0.61096099999999998</v>
      </c>
      <c r="AE182" s="14">
        <v>0.90410599999999997</v>
      </c>
    </row>
    <row r="183" spans="1:31" ht="13.5" customHeight="1" x14ac:dyDescent="0.15">
      <c r="A183" s="1"/>
      <c r="B183" s="16" t="s">
        <v>477</v>
      </c>
      <c r="C183" s="10">
        <v>2464.2023541285798</v>
      </c>
      <c r="D183" s="11">
        <v>2528.6672150105301</v>
      </c>
      <c r="E183" s="11">
        <v>2038.4381162472898</v>
      </c>
      <c r="F183" s="11">
        <v>1975.5713840710389</v>
      </c>
      <c r="G183" s="11">
        <v>2712.9744258638702</v>
      </c>
      <c r="H183" s="11">
        <v>2417.7644813614402</v>
      </c>
      <c r="I183" s="11">
        <v>2754.5546493714501</v>
      </c>
      <c r="J183" s="11">
        <v>2386.6665578670513</v>
      </c>
      <c r="K183" s="11">
        <v>2360.4753999999998</v>
      </c>
      <c r="L183" s="11">
        <v>2244.7288170000002</v>
      </c>
      <c r="M183" s="11">
        <v>1809.7064459999999</v>
      </c>
      <c r="N183" s="11">
        <v>1910.4621569999999</v>
      </c>
      <c r="O183" s="11">
        <v>1731.634638</v>
      </c>
      <c r="P183" s="11">
        <v>2501.1465370000001</v>
      </c>
      <c r="Q183" s="11">
        <v>2970.7677410000001</v>
      </c>
      <c r="R183" s="11">
        <v>2886.3038000000001</v>
      </c>
      <c r="S183" s="11">
        <v>3740.5053929999999</v>
      </c>
      <c r="T183" s="11">
        <v>3901.3430360000002</v>
      </c>
      <c r="U183" s="11">
        <v>2284.9652019999999</v>
      </c>
      <c r="V183" s="11">
        <v>2574.7179719999999</v>
      </c>
      <c r="W183" s="11">
        <v>2780.9324019999999</v>
      </c>
      <c r="X183" s="11">
        <v>2310.2085929999998</v>
      </c>
      <c r="Y183" s="11">
        <v>2053.3058550000001</v>
      </c>
      <c r="Z183" s="11">
        <v>2227.06574</v>
      </c>
      <c r="AA183" s="11">
        <v>1955.400725</v>
      </c>
      <c r="AB183" s="11">
        <v>1473.042019</v>
      </c>
      <c r="AC183" s="11">
        <v>1433.031827</v>
      </c>
      <c r="AD183" s="11">
        <v>1707.223062</v>
      </c>
      <c r="AE183" s="11">
        <v>1657.7698820000001</v>
      </c>
    </row>
    <row r="184" spans="1:31" ht="13.5" customHeight="1" x14ac:dyDescent="0.15">
      <c r="A184" s="1"/>
      <c r="B184" s="16" t="s">
        <v>478</v>
      </c>
      <c r="C184" s="13">
        <v>14.446541745244696</v>
      </c>
      <c r="D184" s="14">
        <v>15.631059834232799</v>
      </c>
      <c r="E184" s="14">
        <v>14.9058395126279</v>
      </c>
      <c r="F184" s="14">
        <v>9.7205296782682868</v>
      </c>
      <c r="G184" s="14">
        <v>11.6450450424917</v>
      </c>
      <c r="H184" s="14">
        <v>9.7674295065159349</v>
      </c>
      <c r="I184" s="14">
        <v>9.7552274213394785</v>
      </c>
      <c r="J184" s="14">
        <v>8.9382243905022829</v>
      </c>
      <c r="K184" s="14">
        <v>7.6993999999999998</v>
      </c>
      <c r="L184" s="14">
        <v>12.085943</v>
      </c>
      <c r="M184" s="14">
        <v>11.426719</v>
      </c>
      <c r="N184" s="14">
        <v>14.020794</v>
      </c>
      <c r="O184" s="14">
        <v>12.741436</v>
      </c>
      <c r="P184" s="14">
        <v>17.332324</v>
      </c>
      <c r="Q184" s="14">
        <v>32.153948999999997</v>
      </c>
      <c r="R184" s="14">
        <v>39.150790999999998</v>
      </c>
      <c r="S184" s="14">
        <v>48.734358</v>
      </c>
      <c r="T184" s="14">
        <v>39.428899999999999</v>
      </c>
      <c r="U184" s="14">
        <v>50.122767000000003</v>
      </c>
      <c r="V184" s="14">
        <v>49.554817</v>
      </c>
      <c r="W184" s="14">
        <v>106.34705099999999</v>
      </c>
      <c r="X184" s="14">
        <v>35.099839000000003</v>
      </c>
      <c r="Y184" s="14">
        <v>63.094051</v>
      </c>
      <c r="Z184" s="14">
        <v>40.158096</v>
      </c>
      <c r="AA184" s="14">
        <v>43.651606999999998</v>
      </c>
      <c r="AB184" s="14">
        <v>42.594088999999997</v>
      </c>
      <c r="AC184" s="14">
        <v>46.228147999999997</v>
      </c>
      <c r="AD184" s="14">
        <v>44.178334999999997</v>
      </c>
      <c r="AE184" s="14">
        <v>24.511265000000002</v>
      </c>
    </row>
    <row r="185" spans="1:31" ht="13.5" customHeight="1" x14ac:dyDescent="0.15">
      <c r="A185" s="1"/>
      <c r="B185" s="16" t="s">
        <v>479</v>
      </c>
      <c r="C185" s="10">
        <v>15.4598367668502</v>
      </c>
      <c r="D185" s="11">
        <v>11.369722592927101</v>
      </c>
      <c r="E185" s="11">
        <v>6.2024407566770767</v>
      </c>
      <c r="F185" s="11">
        <v>7.9880430406872902</v>
      </c>
      <c r="G185" s="11">
        <v>10.107842618199498</v>
      </c>
      <c r="H185" s="11">
        <v>8.5041079579048304</v>
      </c>
      <c r="I185" s="11">
        <v>10.776518180212001</v>
      </c>
      <c r="J185" s="11">
        <v>9.3009786035187307</v>
      </c>
      <c r="K185" s="11">
        <v>8.7345000000000006</v>
      </c>
      <c r="L185" s="11">
        <v>10.999648000000001</v>
      </c>
      <c r="M185" s="11">
        <v>6.7355470000000004</v>
      </c>
      <c r="N185" s="11">
        <v>8.6852049999999998</v>
      </c>
      <c r="O185" s="11">
        <v>12.601093000000001</v>
      </c>
      <c r="P185" s="11">
        <v>7.0406510000000004</v>
      </c>
      <c r="Q185" s="11">
        <v>10.273408</v>
      </c>
      <c r="R185" s="11">
        <v>7.8950180000000003</v>
      </c>
      <c r="S185" s="11">
        <v>9.0965290000000003</v>
      </c>
      <c r="T185" s="11">
        <v>15.629249</v>
      </c>
      <c r="U185" s="11">
        <v>10.903088</v>
      </c>
      <c r="V185" s="11">
        <v>19.094096</v>
      </c>
      <c r="W185" s="11">
        <v>25.685469000000001</v>
      </c>
      <c r="X185" s="11">
        <v>17.787147000000001</v>
      </c>
      <c r="Y185" s="11">
        <v>16.331133000000001</v>
      </c>
      <c r="Z185" s="11">
        <v>13.971071999999999</v>
      </c>
      <c r="AA185" s="11">
        <v>10.725517999999999</v>
      </c>
      <c r="AB185" s="11">
        <v>14.68951</v>
      </c>
      <c r="AC185" s="11">
        <v>13.287083000000001</v>
      </c>
      <c r="AD185" s="11">
        <v>8.3017509999999994</v>
      </c>
      <c r="AE185" s="11">
        <v>7.8365539999999996</v>
      </c>
    </row>
    <row r="186" spans="1:31" ht="13.5" customHeight="1" x14ac:dyDescent="0.15">
      <c r="A186" s="1"/>
      <c r="B186" s="16" t="s">
        <v>480</v>
      </c>
      <c r="C186" s="13">
        <v>13.610508036223493</v>
      </c>
      <c r="D186" s="14">
        <v>9.443602822033359</v>
      </c>
      <c r="E186" s="14">
        <v>9.3630265697671895</v>
      </c>
      <c r="F186" s="14">
        <v>32.784236416889996</v>
      </c>
      <c r="G186" s="14">
        <v>50.700054558715095</v>
      </c>
      <c r="H186" s="14">
        <v>44.422968638428991</v>
      </c>
      <c r="I186" s="14">
        <v>35.265742906434426</v>
      </c>
      <c r="J186" s="14">
        <v>19.5987991704128</v>
      </c>
      <c r="K186" s="14">
        <v>26.900200000000002</v>
      </c>
      <c r="L186" s="14">
        <v>25.944165999999999</v>
      </c>
      <c r="M186" s="14">
        <v>16.003147999999999</v>
      </c>
      <c r="N186" s="14">
        <v>15.243351000000001</v>
      </c>
      <c r="O186" s="14">
        <v>22.124452999999999</v>
      </c>
      <c r="P186" s="14">
        <v>17.208855</v>
      </c>
      <c r="Q186" s="14">
        <v>16.542197999999999</v>
      </c>
      <c r="R186" s="14">
        <v>15.689556</v>
      </c>
      <c r="S186" s="14">
        <v>34.496349000000002</v>
      </c>
      <c r="T186" s="14">
        <v>75.409630000000007</v>
      </c>
      <c r="U186" s="14">
        <v>76.036047999999994</v>
      </c>
      <c r="V186" s="14">
        <v>54.481079000000001</v>
      </c>
      <c r="W186" s="14">
        <v>83.175803000000002</v>
      </c>
      <c r="X186" s="14">
        <v>83.368713</v>
      </c>
      <c r="Y186" s="14">
        <v>88.672327999999993</v>
      </c>
      <c r="Z186" s="14">
        <v>115.994167</v>
      </c>
      <c r="AA186" s="14">
        <v>121.563278</v>
      </c>
      <c r="AB186" s="14">
        <v>109.20281799999999</v>
      </c>
      <c r="AC186" s="14">
        <v>144.601797</v>
      </c>
      <c r="AD186" s="14">
        <v>138.41142099999999</v>
      </c>
      <c r="AE186" s="14">
        <v>130.65667099999999</v>
      </c>
    </row>
    <row r="187" spans="1:31" ht="13.5" customHeight="1" x14ac:dyDescent="0.15">
      <c r="A187" s="1"/>
      <c r="B187" s="16" t="s">
        <v>481</v>
      </c>
      <c r="C187" s="10">
        <v>55.866742235438402</v>
      </c>
      <c r="D187" s="11">
        <v>57.4240585383371</v>
      </c>
      <c r="E187" s="11">
        <v>18.921515882070398</v>
      </c>
      <c r="F187" s="11">
        <v>17.665187674655797</v>
      </c>
      <c r="G187" s="11">
        <v>21.7571849518135</v>
      </c>
      <c r="H187" s="11">
        <v>12.2585525728019</v>
      </c>
      <c r="I187" s="11">
        <v>6.2288211012198778</v>
      </c>
      <c r="J187" s="11">
        <v>13.521807251109799</v>
      </c>
      <c r="K187" s="11">
        <v>15.188800000000001</v>
      </c>
      <c r="L187" s="11">
        <v>8.9486190000000008</v>
      </c>
      <c r="M187" s="11">
        <v>30.157297</v>
      </c>
      <c r="N187" s="11">
        <v>6.8238919999999998</v>
      </c>
      <c r="O187" s="11">
        <v>4.3403520000000002</v>
      </c>
      <c r="P187" s="11">
        <v>13.157933999999999</v>
      </c>
      <c r="Q187" s="11">
        <v>41.365352000000001</v>
      </c>
      <c r="R187" s="11">
        <v>243.17106899999999</v>
      </c>
      <c r="S187" s="11">
        <v>299.48771199999999</v>
      </c>
      <c r="T187" s="11">
        <v>263.19318399999997</v>
      </c>
      <c r="U187" s="11">
        <v>64.108467000000005</v>
      </c>
      <c r="V187" s="11">
        <v>28.860880000000002</v>
      </c>
      <c r="W187" s="11">
        <v>311.398799</v>
      </c>
      <c r="X187" s="11">
        <v>232.18499499999999</v>
      </c>
      <c r="Y187" s="11">
        <v>273.94655699999998</v>
      </c>
      <c r="Z187" s="11">
        <v>230.56621100000001</v>
      </c>
      <c r="AA187" s="11">
        <v>217.45241100000001</v>
      </c>
      <c r="AB187" s="11">
        <v>50.136986999999998</v>
      </c>
      <c r="AC187" s="11">
        <v>71.783702000000005</v>
      </c>
      <c r="AD187" s="11">
        <v>56.590091999999999</v>
      </c>
      <c r="AE187" s="11">
        <v>49.222709000000002</v>
      </c>
    </row>
    <row r="188" spans="1:31" ht="13.5" customHeight="1" x14ac:dyDescent="0.15">
      <c r="A188" s="1"/>
      <c r="B188" s="16" t="s">
        <v>482</v>
      </c>
      <c r="C188" s="13">
        <v>75.702370948308769</v>
      </c>
      <c r="D188" s="14">
        <v>83.573231694550415</v>
      </c>
      <c r="E188" s="14">
        <v>68.063839479794169</v>
      </c>
      <c r="F188" s="14">
        <v>64.265050346074091</v>
      </c>
      <c r="G188" s="14">
        <v>114.42212901522801</v>
      </c>
      <c r="H188" s="14">
        <v>143.10645698302901</v>
      </c>
      <c r="I188" s="14">
        <v>165.80997103404098</v>
      </c>
      <c r="J188" s="14">
        <v>78.647906601709181</v>
      </c>
      <c r="K188" s="14">
        <v>90.014099999999999</v>
      </c>
      <c r="L188" s="14">
        <v>105.523639</v>
      </c>
      <c r="M188" s="14">
        <v>91.809360999999996</v>
      </c>
      <c r="N188" s="14">
        <v>53.421022999999998</v>
      </c>
      <c r="O188" s="14">
        <v>59.821738000000003</v>
      </c>
      <c r="P188" s="14">
        <v>109.587982</v>
      </c>
      <c r="Q188" s="14">
        <v>89.864615000000001</v>
      </c>
      <c r="R188" s="14">
        <v>95.847639999999998</v>
      </c>
      <c r="S188" s="14">
        <v>112.61403300000001</v>
      </c>
      <c r="T188" s="14">
        <v>117.81234600000001</v>
      </c>
      <c r="U188" s="14">
        <v>40.329073000000001</v>
      </c>
      <c r="V188" s="14">
        <v>88.871769</v>
      </c>
      <c r="W188" s="14">
        <v>166.17410599999999</v>
      </c>
      <c r="X188" s="14">
        <v>127.03731000000001</v>
      </c>
      <c r="Y188" s="14">
        <v>113.392804</v>
      </c>
      <c r="Z188" s="14">
        <v>115.52357600000001</v>
      </c>
      <c r="AA188" s="14">
        <v>83.978460999999996</v>
      </c>
      <c r="AB188" s="14">
        <v>53.728019000000003</v>
      </c>
      <c r="AC188" s="14">
        <v>107.77795500000001</v>
      </c>
      <c r="AD188" s="14">
        <v>130.14518799999999</v>
      </c>
      <c r="AE188" s="14">
        <v>109.024199</v>
      </c>
    </row>
    <row r="189" spans="1:31" ht="13.5" customHeight="1" x14ac:dyDescent="0.15">
      <c r="A189" s="1"/>
      <c r="B189" s="16" t="s">
        <v>483</v>
      </c>
      <c r="C189" s="10"/>
      <c r="D189" s="11"/>
      <c r="E189" s="11"/>
      <c r="F189" s="11">
        <v>5.9294836160955801E-3</v>
      </c>
      <c r="G189" s="11"/>
      <c r="H189" s="11">
        <v>1.44682345032711E-2</v>
      </c>
      <c r="I189" s="11"/>
      <c r="J189" s="11">
        <v>2.5078426624202399E-2</v>
      </c>
      <c r="K189" s="11">
        <v>0.10100000000000001</v>
      </c>
      <c r="L189" s="11"/>
      <c r="M189" s="11">
        <v>0.28943799999999997</v>
      </c>
      <c r="N189" s="11">
        <v>1.9250000000000001E-3</v>
      </c>
      <c r="O189" s="11">
        <v>0.16108700000000001</v>
      </c>
      <c r="P189" s="11">
        <v>0.396254</v>
      </c>
      <c r="Q189" s="11">
        <v>0.17227200000000001</v>
      </c>
      <c r="R189" s="11">
        <v>1.9602999999999999E-2</v>
      </c>
      <c r="S189" s="11"/>
      <c r="T189" s="11">
        <v>3.3509999999999998E-3</v>
      </c>
      <c r="U189" s="11">
        <v>3.2586999999999998E-2</v>
      </c>
      <c r="V189" s="11"/>
      <c r="W189" s="11">
        <v>1.1108E-2</v>
      </c>
      <c r="X189" s="11"/>
      <c r="Y189" s="11">
        <v>6.2030000000000002E-3</v>
      </c>
      <c r="Z189" s="11">
        <v>6.5804000000000001E-2</v>
      </c>
      <c r="AA189" s="11"/>
      <c r="AB189" s="11">
        <v>6.6508999999999999E-2</v>
      </c>
      <c r="AC189" s="11">
        <v>5.0221000000000002E-2</v>
      </c>
      <c r="AD189" s="11">
        <v>0.64252399999999998</v>
      </c>
      <c r="AE189" s="11">
        <v>1.4265E-2</v>
      </c>
    </row>
    <row r="190" spans="1:31" ht="13.5" customHeight="1" x14ac:dyDescent="0.15">
      <c r="A190" s="1"/>
      <c r="B190" s="15" t="s">
        <v>484</v>
      </c>
      <c r="C190" s="13">
        <v>4521.097648691024</v>
      </c>
      <c r="D190" s="14">
        <v>4495.4983854464081</v>
      </c>
      <c r="E190" s="14">
        <v>3471.5953474409398</v>
      </c>
      <c r="F190" s="14">
        <v>4171.2560657783415</v>
      </c>
      <c r="G190" s="14">
        <v>5288.3412196183654</v>
      </c>
      <c r="H190" s="14">
        <v>5032.2780975340575</v>
      </c>
      <c r="I190" s="14">
        <v>5108.0666594217764</v>
      </c>
      <c r="J190" s="14">
        <v>5259.5078485138347</v>
      </c>
      <c r="K190" s="14">
        <v>5137.0423000000001</v>
      </c>
      <c r="L190" s="14">
        <v>5965.8106269999998</v>
      </c>
      <c r="M190" s="14">
        <v>5553.8307160000004</v>
      </c>
      <c r="N190" s="14">
        <v>5867.2037929999997</v>
      </c>
      <c r="O190" s="14">
        <v>7005.596681</v>
      </c>
      <c r="P190" s="14">
        <v>8836.2200219999995</v>
      </c>
      <c r="Q190" s="14">
        <v>9488.2925579999992</v>
      </c>
      <c r="R190" s="14">
        <v>11748.008771000001</v>
      </c>
      <c r="S190" s="14">
        <v>14515.498715</v>
      </c>
      <c r="T190" s="14">
        <v>15819.946757</v>
      </c>
      <c r="U190" s="14">
        <v>10110.463474</v>
      </c>
      <c r="V190" s="14">
        <v>13057.159158</v>
      </c>
      <c r="W190" s="14">
        <v>16583.407105999999</v>
      </c>
      <c r="X190" s="14">
        <v>12583.037014</v>
      </c>
      <c r="Y190" s="14">
        <v>11811.815049999999</v>
      </c>
      <c r="Z190" s="14">
        <v>12634.648381000001</v>
      </c>
      <c r="AA190" s="14">
        <v>10483.642253</v>
      </c>
      <c r="AB190" s="14">
        <v>9705.0420360000007</v>
      </c>
      <c r="AC190" s="14">
        <v>10417.845904</v>
      </c>
      <c r="AD190" s="14">
        <v>10829.353934000001</v>
      </c>
      <c r="AE190" s="14">
        <v>10690.959526000001</v>
      </c>
    </row>
    <row r="191" spans="1:31" ht="13.5" customHeight="1" x14ac:dyDescent="0.15">
      <c r="A191" s="1"/>
      <c r="B191" s="16" t="s">
        <v>485</v>
      </c>
      <c r="C191" s="10"/>
      <c r="D191" s="11"/>
      <c r="E191" s="11"/>
      <c r="F191" s="11"/>
      <c r="G191" s="11"/>
      <c r="H191" s="11"/>
      <c r="I191" s="11"/>
      <c r="J191" s="11"/>
      <c r="K191" s="11"/>
      <c r="L191" s="11">
        <v>5.8E-4</v>
      </c>
      <c r="M191" s="11">
        <v>7.8799999999999999E-3</v>
      </c>
      <c r="N191" s="11">
        <v>2.4499999999999999E-3</v>
      </c>
      <c r="O191" s="11">
        <v>2.0590000000000001E-3</v>
      </c>
      <c r="P191" s="11">
        <v>1.2099999999999999E-3</v>
      </c>
      <c r="Q191" s="11">
        <v>0.225882</v>
      </c>
      <c r="R191" s="11"/>
      <c r="S191" s="11"/>
      <c r="T191" s="11"/>
      <c r="U191" s="11">
        <v>2.601E-3</v>
      </c>
      <c r="V191" s="11"/>
      <c r="W191" s="11">
        <v>3.7892000000000002E-2</v>
      </c>
      <c r="X191" s="11"/>
      <c r="Y191" s="11"/>
      <c r="Z191" s="11"/>
      <c r="AA191" s="11"/>
      <c r="AB191" s="11"/>
      <c r="AC191" s="11">
        <v>2.2849999999999999E-2</v>
      </c>
      <c r="AD191" s="11">
        <v>3.065E-3</v>
      </c>
      <c r="AE191" s="11">
        <v>1.0560999999999999E-2</v>
      </c>
    </row>
    <row r="192" spans="1:31" ht="13.5" customHeight="1" x14ac:dyDescent="0.15">
      <c r="A192" s="1"/>
      <c r="B192" s="16" t="s">
        <v>486</v>
      </c>
      <c r="C192" s="13">
        <v>2.9117041325071098E-2</v>
      </c>
      <c r="D192" s="14">
        <v>3.8618381845443389E-2</v>
      </c>
      <c r="E192" s="14">
        <v>1.26740450970359E-2</v>
      </c>
      <c r="F192" s="14">
        <v>1.1993173006198002E-3</v>
      </c>
      <c r="G192" s="14">
        <v>6.1389873174609901E-3</v>
      </c>
      <c r="H192" s="14">
        <v>3.0819698947649501</v>
      </c>
      <c r="I192" s="14">
        <v>3.1942064241582198E-2</v>
      </c>
      <c r="J192" s="14">
        <v>5.1522274166675493E-2</v>
      </c>
      <c r="K192" s="14">
        <v>0.12139999999999999</v>
      </c>
      <c r="L192" s="14">
        <v>1.0612999999999999E-2</v>
      </c>
      <c r="M192" s="14">
        <v>7.6940000000000003E-3</v>
      </c>
      <c r="N192" s="14">
        <v>9.1257249999999992</v>
      </c>
      <c r="O192" s="14">
        <v>3.519015</v>
      </c>
      <c r="P192" s="14">
        <v>0.41897200000000001</v>
      </c>
      <c r="Q192" s="14">
        <v>14.304299</v>
      </c>
      <c r="R192" s="14">
        <v>0.71454700000000004</v>
      </c>
      <c r="S192" s="14">
        <v>0.62864399999999998</v>
      </c>
      <c r="T192" s="14">
        <v>6.4690529999999997</v>
      </c>
      <c r="U192" s="14">
        <v>3.6304959999999999</v>
      </c>
      <c r="V192" s="14">
        <v>3.4916999999999997E-2</v>
      </c>
      <c r="W192" s="14">
        <v>0.13259299999999999</v>
      </c>
      <c r="X192" s="14">
        <v>0.136578</v>
      </c>
      <c r="Y192" s="14">
        <v>6.1663000000000003E-2</v>
      </c>
      <c r="Z192" s="14">
        <v>4.3659999999999997E-2</v>
      </c>
      <c r="AA192" s="14">
        <v>0.41509200000000002</v>
      </c>
      <c r="AB192" s="14">
        <v>7.1985999999999994E-2</v>
      </c>
      <c r="AC192" s="14">
        <v>5.3005999999999998E-2</v>
      </c>
      <c r="AD192" s="14">
        <v>0.34601199999999999</v>
      </c>
      <c r="AE192" s="14">
        <v>0.325743</v>
      </c>
    </row>
    <row r="193" spans="1:31" ht="13.5" customHeight="1" x14ac:dyDescent="0.15">
      <c r="A193" s="1"/>
      <c r="B193" s="16" t="s">
        <v>487</v>
      </c>
      <c r="C193" s="10">
        <v>680.90378154739449</v>
      </c>
      <c r="D193" s="11">
        <v>611.92773875160617</v>
      </c>
      <c r="E193" s="11">
        <v>533.07002798456506</v>
      </c>
      <c r="F193" s="11">
        <v>696.16929435321276</v>
      </c>
      <c r="G193" s="11">
        <v>862.31960643320701</v>
      </c>
      <c r="H193" s="11">
        <v>850.66445728942233</v>
      </c>
      <c r="I193" s="11">
        <v>833.50793177530022</v>
      </c>
      <c r="J193" s="11">
        <v>800.00303574220891</v>
      </c>
      <c r="K193" s="11">
        <v>811.03269999999998</v>
      </c>
      <c r="L193" s="11">
        <v>884.03606000000002</v>
      </c>
      <c r="M193" s="11">
        <v>903.24942299999998</v>
      </c>
      <c r="N193" s="11">
        <v>1013.596715</v>
      </c>
      <c r="O193" s="11">
        <v>1110.4835929999999</v>
      </c>
      <c r="P193" s="11">
        <v>1206.668889</v>
      </c>
      <c r="Q193" s="11">
        <v>1184.2337460000001</v>
      </c>
      <c r="R193" s="11">
        <v>1271.98532</v>
      </c>
      <c r="S193" s="11">
        <v>1575.0342800000001</v>
      </c>
      <c r="T193" s="11">
        <v>2014.0414499999999</v>
      </c>
      <c r="U193" s="11">
        <v>1555.0131160000001</v>
      </c>
      <c r="V193" s="11">
        <v>1705.3047730000001</v>
      </c>
      <c r="W193" s="11">
        <v>2165.331408</v>
      </c>
      <c r="X193" s="11">
        <v>1319.9803489999999</v>
      </c>
      <c r="Y193" s="11">
        <v>1092.1454100000001</v>
      </c>
      <c r="Z193" s="11">
        <v>1167.789323</v>
      </c>
      <c r="AA193" s="11">
        <v>944.63072099999999</v>
      </c>
      <c r="AB193" s="11">
        <v>1085.567593</v>
      </c>
      <c r="AC193" s="11">
        <v>1142.3365879999999</v>
      </c>
      <c r="AD193" s="11">
        <v>1198.4366620000001</v>
      </c>
      <c r="AE193" s="11">
        <v>1105.7235209999999</v>
      </c>
    </row>
    <row r="194" spans="1:31" ht="13.5" customHeight="1" x14ac:dyDescent="0.15">
      <c r="A194" s="1"/>
      <c r="B194" s="16" t="s">
        <v>488</v>
      </c>
      <c r="C194" s="13">
        <v>0.15976984369047187</v>
      </c>
      <c r="D194" s="14">
        <v>1.02728292227749E-2</v>
      </c>
      <c r="E194" s="14">
        <v>2.6051673494376102E-3</v>
      </c>
      <c r="F194" s="14">
        <v>6.2403004589557292E-3</v>
      </c>
      <c r="G194" s="14">
        <v>1.07125328689694</v>
      </c>
      <c r="H194" s="14">
        <v>6.6614442484288219</v>
      </c>
      <c r="I194" s="14">
        <v>3.3261135676415887</v>
      </c>
      <c r="J194" s="14">
        <v>2.6662464461384112</v>
      </c>
      <c r="K194" s="14">
        <v>38.141399999999997</v>
      </c>
      <c r="L194" s="14">
        <v>1.9048890000000001</v>
      </c>
      <c r="M194" s="14">
        <v>8.3527000000000004E-2</v>
      </c>
      <c r="N194" s="14">
        <v>2.8294E-2</v>
      </c>
      <c r="O194" s="14">
        <v>8.1744979999999998</v>
      </c>
      <c r="P194" s="14">
        <v>20.916215999999999</v>
      </c>
      <c r="Q194" s="14">
        <v>1.4239E-2</v>
      </c>
      <c r="R194" s="14">
        <v>26.656597000000001</v>
      </c>
      <c r="S194" s="14">
        <v>10.571713000000001</v>
      </c>
      <c r="T194" s="14">
        <v>16.147303000000001</v>
      </c>
      <c r="U194" s="14">
        <v>5.1065779999999998</v>
      </c>
      <c r="V194" s="14">
        <v>2.1616140000000001</v>
      </c>
      <c r="W194" s="14">
        <v>2.8611000000000001E-2</v>
      </c>
      <c r="X194" s="14">
        <v>1.821E-2</v>
      </c>
      <c r="Y194" s="14">
        <v>4.2756000000000002E-2</v>
      </c>
      <c r="Z194" s="14">
        <v>11.678991</v>
      </c>
      <c r="AA194" s="14">
        <v>9.6069999999999992E-3</v>
      </c>
      <c r="AB194" s="14">
        <v>7.3137999999999995E-2</v>
      </c>
      <c r="AC194" s="14">
        <v>1.0463E-2</v>
      </c>
      <c r="AD194" s="14">
        <v>0.28401300000000002</v>
      </c>
      <c r="AE194" s="14">
        <v>0.18712000000000001</v>
      </c>
    </row>
    <row r="195" spans="1:31" ht="13.5" customHeight="1" x14ac:dyDescent="0.15">
      <c r="A195" s="1"/>
      <c r="B195" s="16" t="s">
        <v>489</v>
      </c>
      <c r="C195" s="10">
        <v>50.01388780197928</v>
      </c>
      <c r="D195" s="11">
        <v>35.582031797333705</v>
      </c>
      <c r="E195" s="11">
        <v>8.0553103172973088</v>
      </c>
      <c r="F195" s="11">
        <v>3.1754289361732089</v>
      </c>
      <c r="G195" s="11">
        <v>18.731278103036999</v>
      </c>
      <c r="H195" s="11">
        <v>2.5659209695874798</v>
      </c>
      <c r="I195" s="11">
        <v>0.65298113562074211</v>
      </c>
      <c r="J195" s="11">
        <v>2.9499637708792004</v>
      </c>
      <c r="K195" s="11">
        <v>10.999599999999999</v>
      </c>
      <c r="L195" s="11">
        <v>18.353577999999999</v>
      </c>
      <c r="M195" s="11">
        <v>4.2965629999999999</v>
      </c>
      <c r="N195" s="11">
        <v>8.4887479999999993</v>
      </c>
      <c r="O195" s="11">
        <v>33.258744999999998</v>
      </c>
      <c r="P195" s="11">
        <v>3.9815260000000001</v>
      </c>
      <c r="Q195" s="11">
        <v>7.1654419999999996</v>
      </c>
      <c r="R195" s="11">
        <v>43.603293999999998</v>
      </c>
      <c r="S195" s="11">
        <v>5.8978960000000002</v>
      </c>
      <c r="T195" s="11">
        <v>5.0118910000000003</v>
      </c>
      <c r="U195" s="11">
        <v>3.1338379999999999</v>
      </c>
      <c r="V195" s="11">
        <v>3.884735</v>
      </c>
      <c r="W195" s="11">
        <v>2.998262</v>
      </c>
      <c r="X195" s="11">
        <v>6.3765679999999998</v>
      </c>
      <c r="Y195" s="11">
        <v>7.5599129999999999</v>
      </c>
      <c r="Z195" s="11">
        <v>4.8467010000000004</v>
      </c>
      <c r="AA195" s="11">
        <v>5.1757220000000004</v>
      </c>
      <c r="AB195" s="11">
        <v>2.154344</v>
      </c>
      <c r="AC195" s="11">
        <v>0.94869599999999998</v>
      </c>
      <c r="AD195" s="11">
        <v>1.7173689999999999</v>
      </c>
      <c r="AE195" s="11">
        <v>2.5500850000000002</v>
      </c>
    </row>
    <row r="196" spans="1:31" ht="13.5" customHeight="1" x14ac:dyDescent="0.15">
      <c r="A196" s="1"/>
      <c r="B196" s="16" t="s">
        <v>490</v>
      </c>
      <c r="C196" s="13">
        <v>0.16790662545017498</v>
      </c>
      <c r="D196" s="14">
        <v>2.1283873585753801</v>
      </c>
      <c r="E196" s="14">
        <v>0.12438868885284501</v>
      </c>
      <c r="F196" s="14">
        <v>0.28790865669617</v>
      </c>
      <c r="G196" s="14">
        <v>0.31063275826352604</v>
      </c>
      <c r="H196" s="14">
        <v>0.80518346455729295</v>
      </c>
      <c r="I196" s="14">
        <v>0.26200934877270599</v>
      </c>
      <c r="J196" s="14">
        <v>0.6495438921635498</v>
      </c>
      <c r="K196" s="14">
        <v>1.3955</v>
      </c>
      <c r="L196" s="14">
        <v>1.446761</v>
      </c>
      <c r="M196" s="14">
        <v>2.359836</v>
      </c>
      <c r="N196" s="14">
        <v>2.1252360000000001</v>
      </c>
      <c r="O196" s="14">
        <v>1.2455860000000001</v>
      </c>
      <c r="P196" s="14">
        <v>0.83751399999999998</v>
      </c>
      <c r="Q196" s="14">
        <v>0.64691600000000005</v>
      </c>
      <c r="R196" s="14">
        <v>0.61619000000000002</v>
      </c>
      <c r="S196" s="14">
        <v>0.71254600000000001</v>
      </c>
      <c r="T196" s="14">
        <v>3.3337059999999998</v>
      </c>
      <c r="U196" s="14">
        <v>1.7498469999999999</v>
      </c>
      <c r="V196" s="14">
        <v>1.4088290000000001</v>
      </c>
      <c r="W196" s="14">
        <v>0.73402599999999996</v>
      </c>
      <c r="X196" s="14">
        <v>1.119429</v>
      </c>
      <c r="Y196" s="14">
        <v>0.53416799999999998</v>
      </c>
      <c r="Z196" s="14">
        <v>0.74126300000000001</v>
      </c>
      <c r="AA196" s="14">
        <v>0.78274500000000002</v>
      </c>
      <c r="AB196" s="14">
        <v>0.43255900000000003</v>
      </c>
      <c r="AC196" s="14">
        <v>0.58861600000000003</v>
      </c>
      <c r="AD196" s="14">
        <v>9.2497070000000008</v>
      </c>
      <c r="AE196" s="14">
        <v>0.50009499999999996</v>
      </c>
    </row>
    <row r="197" spans="1:31" ht="13.5" customHeight="1" x14ac:dyDescent="0.15">
      <c r="A197" s="1"/>
      <c r="B197" s="16" t="s">
        <v>491</v>
      </c>
      <c r="C197" s="10">
        <v>0.17761003376510201</v>
      </c>
      <c r="D197" s="11">
        <v>7.2220356063150803E-2</v>
      </c>
      <c r="E197" s="11">
        <v>1.6261942514043299</v>
      </c>
      <c r="F197" s="11">
        <v>5.6900451890801307</v>
      </c>
      <c r="G197" s="11">
        <v>6.7277162012055003</v>
      </c>
      <c r="H197" s="11">
        <v>2.41920294521741</v>
      </c>
      <c r="I197" s="11">
        <v>2.29246002905573</v>
      </c>
      <c r="J197" s="11">
        <v>4.1183792023564898</v>
      </c>
      <c r="K197" s="11">
        <v>12.7958</v>
      </c>
      <c r="L197" s="11">
        <v>9.8524049999999992</v>
      </c>
      <c r="M197" s="11">
        <v>3.1060750000000001</v>
      </c>
      <c r="N197" s="11">
        <v>7.7817999999999998E-2</v>
      </c>
      <c r="O197" s="11">
        <v>3.7258179999999999</v>
      </c>
      <c r="P197" s="11">
        <v>0.235406</v>
      </c>
      <c r="Q197" s="11">
        <v>0.40324700000000002</v>
      </c>
      <c r="R197" s="11">
        <v>0.15750400000000001</v>
      </c>
      <c r="S197" s="11">
        <v>4.5470999999999998E-2</v>
      </c>
      <c r="T197" s="11">
        <v>20.759810999999999</v>
      </c>
      <c r="U197" s="11">
        <v>0.268318</v>
      </c>
      <c r="V197" s="11">
        <v>0.173067</v>
      </c>
      <c r="W197" s="11">
        <v>5.8839000000000002E-2</v>
      </c>
      <c r="X197" s="11">
        <v>2.035209</v>
      </c>
      <c r="Y197" s="11">
        <v>3.0116079999999998</v>
      </c>
      <c r="Z197" s="11">
        <v>18.284870999999999</v>
      </c>
      <c r="AA197" s="11">
        <v>0.24851400000000001</v>
      </c>
      <c r="AB197" s="11">
        <v>15.072077999999999</v>
      </c>
      <c r="AC197" s="11">
        <v>29.896988</v>
      </c>
      <c r="AD197" s="11">
        <v>0.12363499999999999</v>
      </c>
      <c r="AE197" s="11">
        <v>4.3573259999999996</v>
      </c>
    </row>
    <row r="198" spans="1:31" ht="13.5" customHeight="1" x14ac:dyDescent="0.15">
      <c r="A198" s="1"/>
      <c r="B198" s="16" t="s">
        <v>492</v>
      </c>
      <c r="C198" s="13">
        <v>9.8571473291989697</v>
      </c>
      <c r="D198" s="14">
        <v>14.3690718520442</v>
      </c>
      <c r="E198" s="14">
        <v>8.0054196657537116</v>
      </c>
      <c r="F198" s="14">
        <v>7.5536521456210375</v>
      </c>
      <c r="G198" s="14">
        <v>2.4555949269843898E-2</v>
      </c>
      <c r="H198" s="14">
        <v>12.181320482149399</v>
      </c>
      <c r="I198" s="14">
        <v>20.099581145233699</v>
      </c>
      <c r="J198" s="14">
        <v>15.0708941759959</v>
      </c>
      <c r="K198" s="14">
        <v>15.813499999999999</v>
      </c>
      <c r="L198" s="14">
        <v>0.63241899999999995</v>
      </c>
      <c r="M198" s="14">
        <v>9.814902</v>
      </c>
      <c r="N198" s="14">
        <v>4.9351789999999998</v>
      </c>
      <c r="O198" s="14">
        <v>2.3362999999999998E-2</v>
      </c>
      <c r="P198" s="14">
        <v>20.480810999999999</v>
      </c>
      <c r="Q198" s="14">
        <v>30.515495999999999</v>
      </c>
      <c r="R198" s="14">
        <v>1.7201999999999999E-2</v>
      </c>
      <c r="S198" s="14">
        <v>3.279045</v>
      </c>
      <c r="T198" s="14">
        <v>3.0414400000000001</v>
      </c>
      <c r="U198" s="14">
        <v>5.5510999999999998E-2</v>
      </c>
      <c r="V198" s="14">
        <v>0.40917300000000001</v>
      </c>
      <c r="W198" s="14">
        <v>0.30350700000000003</v>
      </c>
      <c r="X198" s="14">
        <v>2.4282000000000001E-2</v>
      </c>
      <c r="Y198" s="14">
        <v>1.038E-2</v>
      </c>
      <c r="Z198" s="14">
        <v>3.3910000000000003E-2</v>
      </c>
      <c r="AA198" s="14">
        <v>7.7534939999999999</v>
      </c>
      <c r="AB198" s="14">
        <v>9.6521999999999997E-2</v>
      </c>
      <c r="AC198" s="14">
        <v>0.10741299999999999</v>
      </c>
      <c r="AD198" s="14">
        <v>7.7580999999999997E-2</v>
      </c>
      <c r="AE198" s="14">
        <v>8.8639999999999997E-2</v>
      </c>
    </row>
    <row r="199" spans="1:31" ht="13.5" customHeight="1" x14ac:dyDescent="0.15">
      <c r="A199" s="1"/>
      <c r="B199" s="16" t="s">
        <v>493</v>
      </c>
      <c r="C199" s="10">
        <v>8.4535455139938023</v>
      </c>
      <c r="D199" s="11">
        <v>10.959322995278301</v>
      </c>
      <c r="E199" s="11">
        <v>9.5125661513275226</v>
      </c>
      <c r="F199" s="11">
        <v>11.477459856563401</v>
      </c>
      <c r="G199" s="11">
        <v>8.2759688026691602</v>
      </c>
      <c r="H199" s="11">
        <v>14.323772586686799</v>
      </c>
      <c r="I199" s="11">
        <v>28.686503011535489</v>
      </c>
      <c r="J199" s="11">
        <v>26.480671702106505</v>
      </c>
      <c r="K199" s="11">
        <v>18.189800000000002</v>
      </c>
      <c r="L199" s="11">
        <v>23.344987</v>
      </c>
      <c r="M199" s="11">
        <v>14.926062999999999</v>
      </c>
      <c r="N199" s="11">
        <v>19.792674999999999</v>
      </c>
      <c r="O199" s="11">
        <v>17.876752</v>
      </c>
      <c r="P199" s="11">
        <v>22.519805000000002</v>
      </c>
      <c r="Q199" s="11">
        <v>22.534115</v>
      </c>
      <c r="R199" s="11">
        <v>34.034216999999998</v>
      </c>
      <c r="S199" s="11">
        <v>42.972026999999997</v>
      </c>
      <c r="T199" s="11">
        <v>54.951614999999997</v>
      </c>
      <c r="U199" s="11">
        <v>42.637455000000003</v>
      </c>
      <c r="V199" s="11">
        <v>44.823236999999999</v>
      </c>
      <c r="W199" s="11">
        <v>48.392035</v>
      </c>
      <c r="X199" s="11">
        <v>39.121769999999998</v>
      </c>
      <c r="Y199" s="11">
        <v>85.784863999999999</v>
      </c>
      <c r="Z199" s="11">
        <v>70.825857999999997</v>
      </c>
      <c r="AA199" s="11">
        <v>77.304648</v>
      </c>
      <c r="AB199" s="11">
        <v>56.432547</v>
      </c>
      <c r="AC199" s="11">
        <v>44.476646000000002</v>
      </c>
      <c r="AD199" s="11">
        <v>41.520558000000001</v>
      </c>
      <c r="AE199" s="11">
        <v>94.695188999999999</v>
      </c>
    </row>
    <row r="200" spans="1:31" ht="13.5" customHeight="1" x14ac:dyDescent="0.15">
      <c r="A200" s="1"/>
      <c r="B200" s="16" t="s">
        <v>494</v>
      </c>
      <c r="C200" s="13">
        <v>1836.4464770417701</v>
      </c>
      <c r="D200" s="14">
        <v>1847.13707282886</v>
      </c>
      <c r="E200" s="14">
        <v>1528.79377340313</v>
      </c>
      <c r="F200" s="14">
        <v>1848.5357359059906</v>
      </c>
      <c r="G200" s="14">
        <v>2039.8142078461299</v>
      </c>
      <c r="H200" s="14">
        <v>1886.5173972611799</v>
      </c>
      <c r="I200" s="14">
        <v>1900.022252779549</v>
      </c>
      <c r="J200" s="14">
        <v>2130.6421581342001</v>
      </c>
      <c r="K200" s="14">
        <v>1954.1956</v>
      </c>
      <c r="L200" s="14">
        <v>2373.6532480000001</v>
      </c>
      <c r="M200" s="14">
        <v>2078.0279609999998</v>
      </c>
      <c r="N200" s="14">
        <v>2038.087683</v>
      </c>
      <c r="O200" s="14">
        <v>2442.8359970000001</v>
      </c>
      <c r="P200" s="14">
        <v>3312.74847</v>
      </c>
      <c r="Q200" s="14">
        <v>3586.454342</v>
      </c>
      <c r="R200" s="14">
        <v>4318.5710120000003</v>
      </c>
      <c r="S200" s="14">
        <v>5184.7444960000003</v>
      </c>
      <c r="T200" s="14">
        <v>5676.7528620000003</v>
      </c>
      <c r="U200" s="14">
        <v>3351.4500549999998</v>
      </c>
      <c r="V200" s="14">
        <v>4376.3604169999999</v>
      </c>
      <c r="W200" s="14">
        <v>5784.8712999999998</v>
      </c>
      <c r="X200" s="14">
        <v>4370.1441320000004</v>
      </c>
      <c r="Y200" s="14">
        <v>4256.926528</v>
      </c>
      <c r="Z200" s="14">
        <v>4124.4085830000004</v>
      </c>
      <c r="AA200" s="14">
        <v>3551.5587529999998</v>
      </c>
      <c r="AB200" s="14">
        <v>3577.1297319999999</v>
      </c>
      <c r="AC200" s="14">
        <v>3740.1069219999999</v>
      </c>
      <c r="AD200" s="14">
        <v>3981.2622280000001</v>
      </c>
      <c r="AE200" s="14">
        <v>3529.836671</v>
      </c>
    </row>
    <row r="201" spans="1:31" ht="13.5" customHeight="1" x14ac:dyDescent="0.15">
      <c r="A201" s="1"/>
      <c r="B201" s="16" t="s">
        <v>495</v>
      </c>
      <c r="C201" s="10">
        <v>401.64870557806302</v>
      </c>
      <c r="D201" s="11">
        <v>472.19191898887902</v>
      </c>
      <c r="E201" s="11">
        <v>379.95021976491796</v>
      </c>
      <c r="F201" s="11">
        <v>392.06240295673604</v>
      </c>
      <c r="G201" s="11">
        <v>625.16131787871302</v>
      </c>
      <c r="H201" s="11">
        <v>567.51716037136077</v>
      </c>
      <c r="I201" s="11">
        <v>519.80230740349396</v>
      </c>
      <c r="J201" s="11">
        <v>679.86335069993606</v>
      </c>
      <c r="K201" s="11">
        <v>737.41579999999999</v>
      </c>
      <c r="L201" s="11">
        <v>867.26764200000002</v>
      </c>
      <c r="M201" s="11">
        <v>877.60605999999996</v>
      </c>
      <c r="N201" s="11">
        <v>913.45872499999996</v>
      </c>
      <c r="O201" s="11">
        <v>1150.921184</v>
      </c>
      <c r="P201" s="11">
        <v>1597.923372</v>
      </c>
      <c r="Q201" s="11">
        <v>1784.0744560000001</v>
      </c>
      <c r="R201" s="11">
        <v>2857.0901039999999</v>
      </c>
      <c r="S201" s="11">
        <v>3559.1971279999998</v>
      </c>
      <c r="T201" s="11">
        <v>3211.5575130000002</v>
      </c>
      <c r="U201" s="11">
        <v>1492.7116920000001</v>
      </c>
      <c r="V201" s="11">
        <v>2539.9944609999998</v>
      </c>
      <c r="W201" s="11">
        <v>2873.1712699999998</v>
      </c>
      <c r="X201" s="11">
        <v>2106.4171740000002</v>
      </c>
      <c r="Y201" s="11">
        <v>1628.249765</v>
      </c>
      <c r="Z201" s="11">
        <v>1624.1192960000001</v>
      </c>
      <c r="AA201" s="11">
        <v>1234.1440540000001</v>
      </c>
      <c r="AB201" s="11">
        <v>908.142652</v>
      </c>
      <c r="AC201" s="11">
        <v>952.091767</v>
      </c>
      <c r="AD201" s="11">
        <v>892.34239400000001</v>
      </c>
      <c r="AE201" s="11">
        <v>783.040074</v>
      </c>
    </row>
    <row r="202" spans="1:31" ht="13.5" customHeight="1" x14ac:dyDescent="0.15">
      <c r="A202" s="1"/>
      <c r="B202" s="16" t="s">
        <v>496</v>
      </c>
      <c r="C202" s="13">
        <v>151.279306261561</v>
      </c>
      <c r="D202" s="14">
        <v>201.27123983784301</v>
      </c>
      <c r="E202" s="14">
        <v>130.10121488991999</v>
      </c>
      <c r="F202" s="14">
        <v>167.69947147396906</v>
      </c>
      <c r="G202" s="14">
        <v>192.65676949021901</v>
      </c>
      <c r="H202" s="14">
        <v>240.83575890109</v>
      </c>
      <c r="I202" s="14">
        <v>269.14759811882521</v>
      </c>
      <c r="J202" s="14">
        <v>333.83184552808729</v>
      </c>
      <c r="K202" s="14">
        <v>236.86279999999999</v>
      </c>
      <c r="L202" s="14">
        <v>286.78580099999999</v>
      </c>
      <c r="M202" s="14">
        <v>267.30546399999997</v>
      </c>
      <c r="N202" s="14">
        <v>321.75390599999997</v>
      </c>
      <c r="O202" s="14">
        <v>404.42341299999998</v>
      </c>
      <c r="P202" s="14">
        <v>560.84098800000004</v>
      </c>
      <c r="Q202" s="14">
        <v>637.960688</v>
      </c>
      <c r="R202" s="14">
        <v>616.66273899999999</v>
      </c>
      <c r="S202" s="14">
        <v>757.638195</v>
      </c>
      <c r="T202" s="14">
        <v>803.51157599999999</v>
      </c>
      <c r="U202" s="14">
        <v>615.86712399999999</v>
      </c>
      <c r="V202" s="14">
        <v>694.08962399999996</v>
      </c>
      <c r="W202" s="14">
        <v>779.35405800000001</v>
      </c>
      <c r="X202" s="14">
        <v>656.56704000000002</v>
      </c>
      <c r="Y202" s="14">
        <v>764.31094599999994</v>
      </c>
      <c r="Z202" s="14">
        <v>1295.5329650000001</v>
      </c>
      <c r="AA202" s="14">
        <v>811.32064800000001</v>
      </c>
      <c r="AB202" s="14">
        <v>620.26744699999995</v>
      </c>
      <c r="AC202" s="14">
        <v>703.84302600000001</v>
      </c>
      <c r="AD202" s="14">
        <v>777.18125699999996</v>
      </c>
      <c r="AE202" s="14">
        <v>1008.953394</v>
      </c>
    </row>
    <row r="203" spans="1:31" ht="13.5" customHeight="1" x14ac:dyDescent="0.15">
      <c r="A203" s="1"/>
      <c r="B203" s="16" t="s">
        <v>497</v>
      </c>
      <c r="C203" s="10">
        <v>118.10689914114</v>
      </c>
      <c r="D203" s="11">
        <v>147.13639234359601</v>
      </c>
      <c r="E203" s="11">
        <v>81.330461263131312</v>
      </c>
      <c r="F203" s="11">
        <v>105.77829457506999</v>
      </c>
      <c r="G203" s="11">
        <v>81.091111273805694</v>
      </c>
      <c r="H203" s="11">
        <v>90.295958289784465</v>
      </c>
      <c r="I203" s="11">
        <v>87.841334816395133</v>
      </c>
      <c r="J203" s="11">
        <v>87.00404924477337</v>
      </c>
      <c r="K203" s="11">
        <v>79.853200000000001</v>
      </c>
      <c r="L203" s="11">
        <v>76.724626999999998</v>
      </c>
      <c r="M203" s="11">
        <v>85.424252999999993</v>
      </c>
      <c r="N203" s="11">
        <v>90.628876000000005</v>
      </c>
      <c r="O203" s="11">
        <v>119.009963</v>
      </c>
      <c r="P203" s="11">
        <v>126.378973</v>
      </c>
      <c r="Q203" s="11">
        <v>119.03241300000001</v>
      </c>
      <c r="R203" s="11">
        <v>123.95241900000001</v>
      </c>
      <c r="S203" s="11">
        <v>162.969931</v>
      </c>
      <c r="T203" s="11">
        <v>167.695898</v>
      </c>
      <c r="U203" s="11">
        <v>140.359453</v>
      </c>
      <c r="V203" s="11">
        <v>154.80915300000001</v>
      </c>
      <c r="W203" s="11">
        <v>189.37042199999999</v>
      </c>
      <c r="X203" s="11">
        <v>235.21703400000001</v>
      </c>
      <c r="Y203" s="11">
        <v>241.58658199999999</v>
      </c>
      <c r="Z203" s="11">
        <v>248.41750500000001</v>
      </c>
      <c r="AA203" s="11">
        <v>267.99991599999998</v>
      </c>
      <c r="AB203" s="11">
        <v>294.134525</v>
      </c>
      <c r="AC203" s="11">
        <v>228.91343900000001</v>
      </c>
      <c r="AD203" s="11">
        <v>243.238698</v>
      </c>
      <c r="AE203" s="11">
        <v>240.72727399999999</v>
      </c>
    </row>
    <row r="204" spans="1:31" ht="13.5" customHeight="1" x14ac:dyDescent="0.15">
      <c r="A204" s="1"/>
      <c r="B204" s="16" t="s">
        <v>498</v>
      </c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>
        <v>1.4726E-2</v>
      </c>
      <c r="Z204" s="14"/>
      <c r="AA204" s="14"/>
      <c r="AB204" s="14"/>
      <c r="AC204" s="14"/>
      <c r="AD204" s="14">
        <v>9.190493</v>
      </c>
      <c r="AE204" s="14">
        <v>9.6826860000000003</v>
      </c>
    </row>
    <row r="205" spans="1:31" ht="13.5" customHeight="1" x14ac:dyDescent="0.15">
      <c r="A205" s="1"/>
      <c r="B205" s="16" t="s">
        <v>499</v>
      </c>
      <c r="C205" s="10">
        <v>3.9680180760377106</v>
      </c>
      <c r="D205" s="11">
        <v>6.9345762623195775</v>
      </c>
      <c r="E205" s="11">
        <v>2.4815409909235</v>
      </c>
      <c r="F205" s="11">
        <v>1.3733862969057802</v>
      </c>
      <c r="G205" s="11">
        <v>0.75939273116992401</v>
      </c>
      <c r="H205" s="11">
        <v>0.12937132986878599</v>
      </c>
      <c r="I205" s="11">
        <v>0.117845067508073</v>
      </c>
      <c r="J205" s="11">
        <v>6.2448768991784795E-2</v>
      </c>
      <c r="K205" s="11">
        <v>0.2341</v>
      </c>
      <c r="L205" s="11">
        <v>0.21792700000000001</v>
      </c>
      <c r="M205" s="11">
        <v>0.78762200000000004</v>
      </c>
      <c r="N205" s="11">
        <v>0.194828</v>
      </c>
      <c r="O205" s="11">
        <v>0.28756599999999999</v>
      </c>
      <c r="P205" s="11">
        <v>0.34223100000000001</v>
      </c>
      <c r="Q205" s="11">
        <v>0.109523</v>
      </c>
      <c r="R205" s="11">
        <v>7.1894E-2</v>
      </c>
      <c r="S205" s="11">
        <v>8.7162000000000003E-2</v>
      </c>
      <c r="T205" s="11">
        <v>0.31918000000000002</v>
      </c>
      <c r="U205" s="11">
        <v>0.22475100000000001</v>
      </c>
      <c r="V205" s="11">
        <v>0.120097</v>
      </c>
      <c r="W205" s="11">
        <v>1.6611999999999998E-2</v>
      </c>
      <c r="X205" s="11"/>
      <c r="Y205" s="11">
        <v>9.0810000000000005E-3</v>
      </c>
      <c r="Z205" s="11">
        <v>2.2201499999999998</v>
      </c>
      <c r="AA205" s="11">
        <v>6.1490000000000003E-2</v>
      </c>
      <c r="AB205" s="11">
        <v>5.2059000000000001E-2</v>
      </c>
      <c r="AC205" s="11">
        <v>1.1849E-2</v>
      </c>
      <c r="AD205" s="11">
        <v>4.6338999999999998E-2</v>
      </c>
      <c r="AE205" s="11">
        <v>1.7221E-2</v>
      </c>
    </row>
    <row r="206" spans="1:31" ht="13.5" customHeight="1" x14ac:dyDescent="0.15">
      <c r="A206" s="1"/>
      <c r="B206" s="16" t="s">
        <v>500</v>
      </c>
      <c r="C206" s="13">
        <v>21.041733661045999</v>
      </c>
      <c r="D206" s="14">
        <v>42.202090345143432</v>
      </c>
      <c r="E206" s="14">
        <v>25.742976959670685</v>
      </c>
      <c r="F206" s="14">
        <v>29.061333423502301</v>
      </c>
      <c r="G206" s="14">
        <v>22.6497937077723</v>
      </c>
      <c r="H206" s="14">
        <v>25.636780025030898</v>
      </c>
      <c r="I206" s="14">
        <v>32.001183161003397</v>
      </c>
      <c r="J206" s="14">
        <v>30.3536415237105</v>
      </c>
      <c r="K206" s="14">
        <v>20.8931</v>
      </c>
      <c r="L206" s="14">
        <v>21.375969000000001</v>
      </c>
      <c r="M206" s="14">
        <v>23.109016</v>
      </c>
      <c r="N206" s="14">
        <v>31.300595000000001</v>
      </c>
      <c r="O206" s="14">
        <v>28.083507999999998</v>
      </c>
      <c r="P206" s="14">
        <v>35.963282999999997</v>
      </c>
      <c r="Q206" s="14">
        <v>37.386969999999998</v>
      </c>
      <c r="R206" s="14">
        <v>58.465449</v>
      </c>
      <c r="S206" s="14">
        <v>51.367494999999998</v>
      </c>
      <c r="T206" s="14">
        <v>66.126428000000004</v>
      </c>
      <c r="U206" s="14">
        <v>24.456071000000001</v>
      </c>
      <c r="V206" s="14">
        <v>50.349500999999997</v>
      </c>
      <c r="W206" s="14">
        <v>48.420287000000002</v>
      </c>
      <c r="X206" s="14">
        <v>59.971629999999998</v>
      </c>
      <c r="Y206" s="14">
        <v>84.009158999999997</v>
      </c>
      <c r="Z206" s="14">
        <v>43.827807</v>
      </c>
      <c r="AA206" s="14">
        <v>35.803337999999997</v>
      </c>
      <c r="AB206" s="14">
        <v>54.624913999999997</v>
      </c>
      <c r="AC206" s="14">
        <v>62.718134999999997</v>
      </c>
      <c r="AD206" s="14">
        <v>86.047801000000007</v>
      </c>
      <c r="AE206" s="14">
        <v>65.260242000000005</v>
      </c>
    </row>
    <row r="207" spans="1:31" ht="13.5" customHeight="1" x14ac:dyDescent="0.15">
      <c r="A207" s="1"/>
      <c r="B207" s="16" t="s">
        <v>501</v>
      </c>
      <c r="C207" s="10">
        <v>97.589679028709611</v>
      </c>
      <c r="D207" s="11">
        <v>141.98049750858598</v>
      </c>
      <c r="E207" s="11">
        <v>100.936349295413</v>
      </c>
      <c r="F207" s="11">
        <v>144.437316797546</v>
      </c>
      <c r="G207" s="11">
        <v>145.19503074146499</v>
      </c>
      <c r="H207" s="11">
        <v>168.40080645487001</v>
      </c>
      <c r="I207" s="11">
        <v>195.44362112612586</v>
      </c>
      <c r="J207" s="11">
        <v>210.663488924934</v>
      </c>
      <c r="K207" s="11">
        <v>245.07409999999999</v>
      </c>
      <c r="L207" s="11">
        <v>184.02366699999999</v>
      </c>
      <c r="M207" s="11">
        <v>201.059538</v>
      </c>
      <c r="N207" s="11">
        <v>270.94095199999998</v>
      </c>
      <c r="O207" s="11">
        <v>282.09167100000002</v>
      </c>
      <c r="P207" s="11">
        <v>294.362664</v>
      </c>
      <c r="Q207" s="11">
        <v>389.94860799999998</v>
      </c>
      <c r="R207" s="11">
        <v>393.12557099999998</v>
      </c>
      <c r="S207" s="11">
        <v>413.25910599999997</v>
      </c>
      <c r="T207" s="11">
        <v>512.15289499999994</v>
      </c>
      <c r="U207" s="11">
        <v>491.34856100000002</v>
      </c>
      <c r="V207" s="11">
        <v>469.96755200000001</v>
      </c>
      <c r="W207" s="11">
        <v>562.78341999999998</v>
      </c>
      <c r="X207" s="11">
        <v>435.90502800000002</v>
      </c>
      <c r="Y207" s="11">
        <v>488.80059799999998</v>
      </c>
      <c r="Z207" s="11">
        <v>538.45876399999997</v>
      </c>
      <c r="AA207" s="11">
        <v>345.22028</v>
      </c>
      <c r="AB207" s="11">
        <v>390.473322</v>
      </c>
      <c r="AC207" s="11">
        <v>535.67181500000004</v>
      </c>
      <c r="AD207" s="11">
        <v>600.67028000000005</v>
      </c>
      <c r="AE207" s="11">
        <v>486.25601599999999</v>
      </c>
    </row>
    <row r="208" spans="1:31" ht="13.5" customHeight="1" x14ac:dyDescent="0.15">
      <c r="A208" s="1"/>
      <c r="B208" s="16" t="s">
        <v>502</v>
      </c>
      <c r="C208" s="13">
        <v>3.6581855788530993</v>
      </c>
      <c r="D208" s="14">
        <v>4.06114283803044</v>
      </c>
      <c r="E208" s="14">
        <v>4.63635480528652</v>
      </c>
      <c r="F208" s="14">
        <v>5.1629277568184762</v>
      </c>
      <c r="G208" s="14">
        <v>8.4134821185802799</v>
      </c>
      <c r="H208" s="14">
        <v>9.8024290347489789</v>
      </c>
      <c r="I208" s="14">
        <v>12.2924736784283</v>
      </c>
      <c r="J208" s="14">
        <v>9.1686545047636674</v>
      </c>
      <c r="K208" s="14">
        <v>5.0561999999999996</v>
      </c>
      <c r="L208" s="14">
        <v>5.772659</v>
      </c>
      <c r="M208" s="14">
        <v>3.1012219999999999</v>
      </c>
      <c r="N208" s="14">
        <v>7.4633859999999999</v>
      </c>
      <c r="O208" s="14">
        <v>4.7739989999999999</v>
      </c>
      <c r="P208" s="14">
        <v>4.8334339999999996</v>
      </c>
      <c r="Q208" s="14">
        <v>8.7836730000000003</v>
      </c>
      <c r="R208" s="14">
        <v>7.2307220000000001</v>
      </c>
      <c r="S208" s="14">
        <v>13.042123999999999</v>
      </c>
      <c r="T208" s="14">
        <v>12.738909</v>
      </c>
      <c r="U208" s="14">
        <v>12.957579000000001</v>
      </c>
      <c r="V208" s="14">
        <v>13.275226</v>
      </c>
      <c r="W208" s="14">
        <v>23.581347000000001</v>
      </c>
      <c r="X208" s="14">
        <v>23.973147000000001</v>
      </c>
      <c r="Y208" s="14">
        <v>23.823594</v>
      </c>
      <c r="Z208" s="14">
        <v>25.894943000000001</v>
      </c>
      <c r="AA208" s="14">
        <v>25.133167</v>
      </c>
      <c r="AB208" s="14">
        <v>30.183046999999998</v>
      </c>
      <c r="AC208" s="14">
        <v>31.881236999999999</v>
      </c>
      <c r="AD208" s="14">
        <v>37.743768000000003</v>
      </c>
      <c r="AE208" s="14">
        <v>27.324874000000001</v>
      </c>
    </row>
    <row r="209" spans="1:31" ht="13.5" customHeight="1" x14ac:dyDescent="0.15">
      <c r="A209" s="1"/>
      <c r="B209" s="16" t="s">
        <v>503</v>
      </c>
      <c r="C209" s="10">
        <v>0.95993017910366507</v>
      </c>
      <c r="D209" s="11">
        <v>1.5634894553424301</v>
      </c>
      <c r="E209" s="11">
        <v>2.3634638121559801</v>
      </c>
      <c r="F209" s="11">
        <v>3.9322747754517393</v>
      </c>
      <c r="G209" s="11"/>
      <c r="H209" s="11">
        <v>0.50997792961905808</v>
      </c>
      <c r="I209" s="11">
        <v>5.1542648563666698E-3</v>
      </c>
      <c r="J209" s="11">
        <v>0.93203696114415535</v>
      </c>
      <c r="K209" s="11">
        <v>0.12</v>
      </c>
      <c r="L209" s="11">
        <v>0.48603200000000002</v>
      </c>
      <c r="M209" s="11">
        <v>0.48446499999999998</v>
      </c>
      <c r="N209" s="11">
        <v>0.23263400000000001</v>
      </c>
      <c r="O209" s="11">
        <v>5.2550000000000001E-3</v>
      </c>
      <c r="P209" s="11">
        <v>2.0264000000000001E-2</v>
      </c>
      <c r="Q209" s="11">
        <v>7.8328999999999996E-2</v>
      </c>
      <c r="R209" s="11">
        <v>6.1941000000000003E-2</v>
      </c>
      <c r="S209" s="11">
        <v>0.214668</v>
      </c>
      <c r="T209" s="11">
        <v>0.39028099999999999</v>
      </c>
      <c r="U209" s="11">
        <v>4.9109E-2</v>
      </c>
      <c r="V209" s="11">
        <v>0.13148299999999999</v>
      </c>
      <c r="W209" s="11">
        <v>0.13161</v>
      </c>
      <c r="X209" s="11">
        <v>5.4580000000000002E-3</v>
      </c>
      <c r="Y209" s="11">
        <v>0.10452500000000001</v>
      </c>
      <c r="Z209" s="11"/>
      <c r="AA209" s="11">
        <v>6.9969999999999997E-3</v>
      </c>
      <c r="AB209" s="11"/>
      <c r="AC209" s="11"/>
      <c r="AD209" s="11">
        <v>0.35738599999999998</v>
      </c>
      <c r="AE209" s="11">
        <v>0.27249699999999999</v>
      </c>
    </row>
    <row r="210" spans="1:31" ht="13.5" customHeight="1" x14ac:dyDescent="0.15">
      <c r="A210" s="1"/>
      <c r="B210" s="16" t="s">
        <v>504</v>
      </c>
      <c r="C210" s="13">
        <v>0.31349073953670126</v>
      </c>
      <c r="D210" s="14">
        <v>0.36480676343339002</v>
      </c>
      <c r="E210" s="14">
        <v>0.26080196728392102</v>
      </c>
      <c r="F210" s="14">
        <v>0.76519912217457831</v>
      </c>
      <c r="G210" s="14">
        <v>2.6397645465082203E-2</v>
      </c>
      <c r="H210" s="14">
        <v>1.7959331636641498E-2</v>
      </c>
      <c r="I210" s="14">
        <v>3.4474580643474001E-2</v>
      </c>
      <c r="J210" s="14">
        <v>1.85028641816991E-3</v>
      </c>
      <c r="K210" s="14">
        <v>0.24460000000000001</v>
      </c>
      <c r="L210" s="14">
        <v>9.4163999999999998E-2</v>
      </c>
      <c r="M210" s="14">
        <v>2.5207E-2</v>
      </c>
      <c r="N210" s="14">
        <v>4.5966E-2</v>
      </c>
      <c r="O210" s="14">
        <v>9.7809999999999998E-3</v>
      </c>
      <c r="P210" s="14">
        <v>0.13152800000000001</v>
      </c>
      <c r="Q210" s="14"/>
      <c r="R210" s="14"/>
      <c r="S210" s="14">
        <v>5.4273000000000002E-2</v>
      </c>
      <c r="T210" s="14"/>
      <c r="U210" s="14">
        <v>1.9317999999999998E-2</v>
      </c>
      <c r="V210" s="14"/>
      <c r="W210" s="14">
        <v>1.6736999999999998E-2</v>
      </c>
      <c r="X210" s="14">
        <v>3.454E-3</v>
      </c>
      <c r="Y210" s="14">
        <v>3.5477000000000002E-2</v>
      </c>
      <c r="Z210" s="14"/>
      <c r="AA210" s="14"/>
      <c r="AB210" s="14">
        <v>7.3653999999999997E-2</v>
      </c>
      <c r="AC210" s="14"/>
      <c r="AD210" s="14">
        <v>0.17283499999999999</v>
      </c>
      <c r="AE210" s="14">
        <v>0.118982</v>
      </c>
    </row>
    <row r="211" spans="1:31" ht="13.5" customHeight="1" x14ac:dyDescent="0.15">
      <c r="A211" s="1"/>
      <c r="B211" s="16" t="s">
        <v>505</v>
      </c>
      <c r="C211" s="10">
        <v>0.10986394832788099</v>
      </c>
      <c r="D211" s="11">
        <v>0.10380575405104001</v>
      </c>
      <c r="E211" s="11">
        <v>5.1553372037127301E-2</v>
      </c>
      <c r="F211" s="11">
        <v>0.123534754176502</v>
      </c>
      <c r="G211" s="11">
        <v>6.1389873174609901E-2</v>
      </c>
      <c r="H211" s="11">
        <v>2.26348308527691E-2</v>
      </c>
      <c r="I211" s="11">
        <v>0.275385633273175</v>
      </c>
      <c r="J211" s="11">
        <v>0.2732369928540791</v>
      </c>
      <c r="K211" s="11">
        <v>0.40250000000000002</v>
      </c>
      <c r="L211" s="11">
        <v>0.35761700000000002</v>
      </c>
      <c r="M211" s="11">
        <v>0.38933099999999998</v>
      </c>
      <c r="N211" s="11">
        <v>0.119074</v>
      </c>
      <c r="O211" s="11">
        <v>9.5943000000000001E-2</v>
      </c>
      <c r="P211" s="11">
        <v>5.7653999999999997E-2</v>
      </c>
      <c r="Q211" s="11">
        <v>1.0706640000000001</v>
      </c>
      <c r="R211" s="11">
        <v>1.3816999999999999E-2</v>
      </c>
      <c r="S211" s="11">
        <v>2.4126759999999998</v>
      </c>
      <c r="T211" s="11">
        <v>6.4768000000000006E-2</v>
      </c>
      <c r="U211" s="11"/>
      <c r="V211" s="11">
        <v>4.8008000000000002E-2</v>
      </c>
      <c r="W211" s="11">
        <v>9.2841999999999994E-2</v>
      </c>
      <c r="X211" s="11">
        <v>1.637E-3</v>
      </c>
      <c r="Y211" s="11">
        <v>9.5610000000000001E-3</v>
      </c>
      <c r="Z211" s="11">
        <v>2.3786999999999999E-2</v>
      </c>
      <c r="AA211" s="11">
        <v>2.0343E-2</v>
      </c>
      <c r="AB211" s="11">
        <v>3.0343999999999999E-2</v>
      </c>
      <c r="AC211" s="11">
        <v>0.120364</v>
      </c>
      <c r="AD211" s="11">
        <v>9.5047000000000006E-2</v>
      </c>
      <c r="AE211" s="11">
        <v>1.9379E-2</v>
      </c>
    </row>
    <row r="212" spans="1:31" ht="13.5" customHeight="1" x14ac:dyDescent="0.15">
      <c r="A212" s="1"/>
      <c r="B212" s="16" t="s">
        <v>506</v>
      </c>
      <c r="C212" s="13">
        <v>29.410080055696486</v>
      </c>
      <c r="D212" s="14">
        <v>43.878298140467322</v>
      </c>
      <c r="E212" s="14">
        <v>26.385866268953787</v>
      </c>
      <c r="F212" s="14">
        <v>29.285774797643199</v>
      </c>
      <c r="G212" s="14">
        <v>38.455230455307401</v>
      </c>
      <c r="H212" s="14">
        <v>35.732781457293505</v>
      </c>
      <c r="I212" s="14">
        <v>49.717280451580798</v>
      </c>
      <c r="J212" s="14">
        <v>39.395842124386121</v>
      </c>
      <c r="K212" s="14">
        <v>32.902900000000002</v>
      </c>
      <c r="L212" s="14">
        <v>33.104000999999997</v>
      </c>
      <c r="M212" s="14">
        <v>29.254705999999999</v>
      </c>
      <c r="N212" s="14">
        <v>23.262395999999999</v>
      </c>
      <c r="O212" s="14">
        <v>31.670147</v>
      </c>
      <c r="P212" s="14">
        <v>37.974079000000003</v>
      </c>
      <c r="Q212" s="14">
        <v>37.995829000000001</v>
      </c>
      <c r="R212" s="14">
        <v>44.421401000000003</v>
      </c>
      <c r="S212" s="14">
        <v>51.171014</v>
      </c>
      <c r="T212" s="14">
        <v>77.734645999999998</v>
      </c>
      <c r="U212" s="14">
        <v>69.866408000000007</v>
      </c>
      <c r="V212" s="14">
        <v>79.291959000000006</v>
      </c>
      <c r="W212" s="14">
        <v>95.118776999999994</v>
      </c>
      <c r="X212" s="14">
        <v>91.347932</v>
      </c>
      <c r="Y212" s="14">
        <v>63.841414999999998</v>
      </c>
      <c r="Z212" s="14">
        <v>71.504840999999999</v>
      </c>
      <c r="AA212" s="14">
        <v>117.08532700000001</v>
      </c>
      <c r="AB212" s="14">
        <v>112.757695</v>
      </c>
      <c r="AC212" s="14">
        <v>170.20187000000001</v>
      </c>
      <c r="AD212" s="14">
        <v>171.11174399999999</v>
      </c>
      <c r="AE212" s="14">
        <v>243.82733400000001</v>
      </c>
    </row>
    <row r="213" spans="1:31" ht="13.5" customHeight="1" x14ac:dyDescent="0.15">
      <c r="A213" s="1"/>
      <c r="B213" s="16" t="s">
        <v>507</v>
      </c>
      <c r="C213" s="10">
        <v>6.165820361138171</v>
      </c>
      <c r="D213" s="11">
        <v>5.69397514573041</v>
      </c>
      <c r="E213" s="11">
        <v>5.5510053592680055</v>
      </c>
      <c r="F213" s="11">
        <v>3.76850190960652</v>
      </c>
      <c r="G213" s="11">
        <v>4.0126663171238599</v>
      </c>
      <c r="H213" s="11">
        <v>2.5993054103925815</v>
      </c>
      <c r="I213" s="11">
        <v>5.1912695925034065</v>
      </c>
      <c r="J213" s="11">
        <v>2.8995638429855299</v>
      </c>
      <c r="K213" s="11">
        <v>2.4373999999999998</v>
      </c>
      <c r="L213" s="11">
        <v>2.1371310000000001</v>
      </c>
      <c r="M213" s="11">
        <v>2.2198440000000002</v>
      </c>
      <c r="N213" s="11">
        <v>2.250651</v>
      </c>
      <c r="O213" s="11">
        <v>1.84707</v>
      </c>
      <c r="P213" s="11">
        <v>2.5604450000000001</v>
      </c>
      <c r="Q213" s="11">
        <v>6.4816440000000002</v>
      </c>
      <c r="R213" s="11">
        <v>1.66005</v>
      </c>
      <c r="S213" s="11">
        <v>6.0053679999999998</v>
      </c>
      <c r="T213" s="11">
        <v>7.0264600000000002</v>
      </c>
      <c r="U213" s="11">
        <v>6.8201530000000004</v>
      </c>
      <c r="V213" s="11">
        <v>8.8745250000000002</v>
      </c>
      <c r="W213" s="11">
        <v>3.4399709999999999</v>
      </c>
      <c r="X213" s="11">
        <v>6.8971090000000004</v>
      </c>
      <c r="Y213" s="11">
        <v>2.9558689999999999</v>
      </c>
      <c r="Z213" s="11">
        <v>5.0736600000000003</v>
      </c>
      <c r="AA213" s="11">
        <v>24.048038999999999</v>
      </c>
      <c r="AB213" s="11">
        <v>30.188303000000001</v>
      </c>
      <c r="AC213" s="11">
        <v>21.168631000000001</v>
      </c>
      <c r="AD213" s="11">
        <v>14.32676</v>
      </c>
      <c r="AE213" s="11">
        <v>17.942502999999999</v>
      </c>
    </row>
    <row r="214" spans="1:31" ht="13.5" customHeight="1" x14ac:dyDescent="0.15">
      <c r="A214" s="1"/>
      <c r="B214" s="16" t="s">
        <v>508</v>
      </c>
      <c r="C214" s="13">
        <v>8.7702071752168571</v>
      </c>
      <c r="D214" s="14">
        <v>7.3598404690518322</v>
      </c>
      <c r="E214" s="14">
        <v>5.6947153700338999</v>
      </c>
      <c r="F214" s="14">
        <v>3.9084136666992197</v>
      </c>
      <c r="G214" s="14">
        <v>8.8960065217327191</v>
      </c>
      <c r="H214" s="14">
        <v>11.0187757129671</v>
      </c>
      <c r="I214" s="14">
        <v>5.5675539344612233</v>
      </c>
      <c r="J214" s="14">
        <v>6.2485603487883283</v>
      </c>
      <c r="K214" s="14">
        <v>3.6280999999999999</v>
      </c>
      <c r="L214" s="14">
        <v>1.5571429999999999</v>
      </c>
      <c r="M214" s="14">
        <v>1.443446</v>
      </c>
      <c r="N214" s="14">
        <v>1.138811</v>
      </c>
      <c r="O214" s="14">
        <v>1.141254</v>
      </c>
      <c r="P214" s="14">
        <v>1.4127940000000001</v>
      </c>
      <c r="Q214" s="14">
        <v>0.76917899999999995</v>
      </c>
      <c r="R214" s="14">
        <v>0.74235300000000004</v>
      </c>
      <c r="S214" s="14">
        <v>1.001822</v>
      </c>
      <c r="T214" s="14">
        <v>1.421298</v>
      </c>
      <c r="U214" s="14">
        <v>0.76734000000000002</v>
      </c>
      <c r="V214" s="14">
        <v>0.51094099999999998</v>
      </c>
      <c r="W214" s="14">
        <v>0.90415000000000001</v>
      </c>
      <c r="X214" s="14">
        <v>1.7425889999999999</v>
      </c>
      <c r="Y214" s="14">
        <v>1.671565</v>
      </c>
      <c r="Z214" s="14">
        <v>2.940931</v>
      </c>
      <c r="AA214" s="14">
        <v>2.3735339999999998</v>
      </c>
      <c r="AB214" s="14">
        <v>2.475031</v>
      </c>
      <c r="AC214" s="14">
        <v>1.1795089999999999</v>
      </c>
      <c r="AD214" s="14">
        <v>2.7718910000000001</v>
      </c>
      <c r="AE214" s="14">
        <v>1.987134</v>
      </c>
    </row>
    <row r="215" spans="1:31" ht="13.5" customHeight="1" x14ac:dyDescent="0.15">
      <c r="A215" s="1"/>
      <c r="B215" s="16" t="s">
        <v>509</v>
      </c>
      <c r="C215" s="10">
        <v>27.126958229678003</v>
      </c>
      <c r="D215" s="11">
        <v>28.017882389651803</v>
      </c>
      <c r="E215" s="11">
        <v>12.139113168363901</v>
      </c>
      <c r="F215" s="11">
        <v>22.233379645079602</v>
      </c>
      <c r="G215" s="11">
        <v>41.7647585181506</v>
      </c>
      <c r="H215" s="11">
        <v>31.03183333143739</v>
      </c>
      <c r="I215" s="11">
        <v>41.934930592174204</v>
      </c>
      <c r="J215" s="11">
        <v>28.434778005052397</v>
      </c>
      <c r="K215" s="11">
        <v>24.267800000000001</v>
      </c>
      <c r="L215" s="11">
        <v>22.685922999999999</v>
      </c>
      <c r="M215" s="11">
        <v>18.605149999999998</v>
      </c>
      <c r="N215" s="11">
        <v>13.279823</v>
      </c>
      <c r="O215" s="11">
        <v>11.715289</v>
      </c>
      <c r="P215" s="11">
        <v>23.432703</v>
      </c>
      <c r="Q215" s="11">
        <v>32.701644999999999</v>
      </c>
      <c r="R215" s="11">
        <v>20.153072000000002</v>
      </c>
      <c r="S215" s="11">
        <v>22.960553999999998</v>
      </c>
      <c r="T215" s="11">
        <v>25.026962000000001</v>
      </c>
      <c r="U215" s="11">
        <v>34.719222000000002</v>
      </c>
      <c r="V215" s="11">
        <v>48.073644999999999</v>
      </c>
      <c r="W215" s="11">
        <v>73.608665999999999</v>
      </c>
      <c r="X215" s="11">
        <v>87.027057999999997</v>
      </c>
      <c r="Y215" s="11">
        <v>54.056282000000003</v>
      </c>
      <c r="Z215" s="11">
        <v>48.247933000000003</v>
      </c>
      <c r="AA215" s="11">
        <v>71.891307999999995</v>
      </c>
      <c r="AB215" s="11">
        <v>71.465288000000001</v>
      </c>
      <c r="AC215" s="11">
        <v>81.043633</v>
      </c>
      <c r="AD215" s="11">
        <v>73.015012999999996</v>
      </c>
      <c r="AE215" s="11">
        <v>75.608502999999999</v>
      </c>
    </row>
    <row r="216" spans="1:31" ht="13.5" customHeight="1" x14ac:dyDescent="0.15">
      <c r="A216" s="1"/>
      <c r="B216" s="16" t="s">
        <v>510</v>
      </c>
      <c r="C216" s="13">
        <v>8.8749970232651574</v>
      </c>
      <c r="D216" s="14">
        <v>15.385423477408901</v>
      </c>
      <c r="E216" s="14">
        <v>10.693359123328893</v>
      </c>
      <c r="F216" s="14">
        <v>8.5411681388161753</v>
      </c>
      <c r="G216" s="14">
        <v>6.4882956958245197</v>
      </c>
      <c r="H216" s="14">
        <v>8.3388146059486044</v>
      </c>
      <c r="I216" s="14">
        <v>8.2720322400762694</v>
      </c>
      <c r="J216" s="14">
        <v>9.1785389565119964</v>
      </c>
      <c r="K216" s="14">
        <v>10.8803</v>
      </c>
      <c r="L216" s="14">
        <v>7.5103210000000002</v>
      </c>
      <c r="M216" s="14">
        <v>9.7913990000000002</v>
      </c>
      <c r="N216" s="14">
        <v>14.997434999999999</v>
      </c>
      <c r="O216" s="14">
        <v>12.327491</v>
      </c>
      <c r="P216" s="14">
        <v>13.804902</v>
      </c>
      <c r="Q216" s="14">
        <v>2.950323</v>
      </c>
      <c r="R216" s="14">
        <v>0.89879699999999996</v>
      </c>
      <c r="S216" s="14">
        <v>0.43369400000000002</v>
      </c>
      <c r="T216" s="14">
        <v>1.0026440000000001</v>
      </c>
      <c r="U216" s="14">
        <v>0.25842999999999999</v>
      </c>
      <c r="V216" s="14">
        <v>1.12723</v>
      </c>
      <c r="W216" s="14">
        <v>1.1468830000000001</v>
      </c>
      <c r="X216" s="14">
        <v>38.415114000000003</v>
      </c>
      <c r="Y216" s="14">
        <v>1.856662</v>
      </c>
      <c r="Z216" s="14">
        <v>2.9797920000000002</v>
      </c>
      <c r="AA216" s="14">
        <v>2.6770420000000001</v>
      </c>
      <c r="AB216" s="14">
        <v>2.1680269999999999</v>
      </c>
      <c r="AC216" s="14">
        <v>1.8580650000000001</v>
      </c>
      <c r="AD216" s="14">
        <v>19.050951000000001</v>
      </c>
      <c r="AE216" s="14">
        <v>3.0679310000000002</v>
      </c>
    </row>
    <row r="217" spans="1:31" ht="13.5" customHeight="1" x14ac:dyDescent="0.15">
      <c r="A217" s="1"/>
      <c r="B217" s="16" t="s">
        <v>511</v>
      </c>
      <c r="C217" s="10">
        <v>208.53582408901701</v>
      </c>
      <c r="D217" s="11">
        <v>171.489416834943</v>
      </c>
      <c r="E217" s="11">
        <v>117.405989552599</v>
      </c>
      <c r="F217" s="11">
        <v>102.58862917935001</v>
      </c>
      <c r="G217" s="11">
        <v>349.27522783201601</v>
      </c>
      <c r="H217" s="11">
        <v>244.513258002393</v>
      </c>
      <c r="I217" s="11">
        <v>296.12875913010697</v>
      </c>
      <c r="J217" s="11">
        <v>216.75541445726299</v>
      </c>
      <c r="K217" s="11">
        <v>217.33969999999999</v>
      </c>
      <c r="L217" s="11">
        <v>317.63971400000003</v>
      </c>
      <c r="M217" s="11">
        <v>282.92531200000002</v>
      </c>
      <c r="N217" s="11">
        <v>246.77831599999999</v>
      </c>
      <c r="O217" s="11">
        <v>346.84873199999998</v>
      </c>
      <c r="P217" s="11">
        <v>369.583236</v>
      </c>
      <c r="Q217" s="11">
        <v>343.84673500000002</v>
      </c>
      <c r="R217" s="11">
        <v>366.24647099999999</v>
      </c>
      <c r="S217" s="11">
        <v>588.13729699999999</v>
      </c>
      <c r="T217" s="11">
        <v>851.19419200000004</v>
      </c>
      <c r="U217" s="11">
        <v>701.62451199999998</v>
      </c>
      <c r="V217" s="11">
        <v>824.71896100000004</v>
      </c>
      <c r="W217" s="11">
        <v>1381.2217909999999</v>
      </c>
      <c r="X217" s="11">
        <v>1334.046572</v>
      </c>
      <c r="Y217" s="11">
        <v>1209.3088849999999</v>
      </c>
      <c r="Z217" s="11">
        <v>1612.7334599999999</v>
      </c>
      <c r="AA217" s="11">
        <v>1402.338021</v>
      </c>
      <c r="AB217" s="11">
        <v>1189.1044750000001</v>
      </c>
      <c r="AC217" s="11">
        <v>1071.0245789999999</v>
      </c>
      <c r="AD217" s="11">
        <v>1099.040074</v>
      </c>
      <c r="AE217" s="11">
        <v>1210.029096</v>
      </c>
    </row>
    <row r="218" spans="1:31" ht="13.5" customHeight="1" x14ac:dyDescent="0.15">
      <c r="A218" s="1"/>
      <c r="B218" s="16" t="s">
        <v>512</v>
      </c>
      <c r="C218" s="13"/>
      <c r="D218" s="14"/>
      <c r="E218" s="14"/>
      <c r="F218" s="14"/>
      <c r="G218" s="14"/>
      <c r="H218" s="14"/>
      <c r="I218" s="14"/>
      <c r="J218" s="14"/>
      <c r="K218" s="14"/>
      <c r="L218" s="14">
        <v>0.12828600000000001</v>
      </c>
      <c r="M218" s="14">
        <v>7.4852000000000002E-2</v>
      </c>
      <c r="N218" s="14">
        <v>5.9800000000000001E-3</v>
      </c>
      <c r="O218" s="14">
        <v>0.17912400000000001</v>
      </c>
      <c r="P218" s="14">
        <v>0.27208599999999999</v>
      </c>
      <c r="Q218" s="14">
        <v>3.5637000000000002E-2</v>
      </c>
      <c r="R218" s="14">
        <v>0.23288600000000001</v>
      </c>
      <c r="S218" s="14">
        <v>1.7979999999999999E-3</v>
      </c>
      <c r="T218" s="14">
        <v>1.192672</v>
      </c>
      <c r="U218" s="14">
        <v>4.1999999999999997E-3</v>
      </c>
      <c r="V218" s="14">
        <v>4.3750000000000004E-3</v>
      </c>
      <c r="W218" s="14">
        <v>2.2929999999999999E-3</v>
      </c>
      <c r="X218" s="14"/>
      <c r="Y218" s="14"/>
      <c r="Z218" s="14"/>
      <c r="AA218" s="14">
        <v>1.1349999999999999E-3</v>
      </c>
      <c r="AB218" s="14">
        <v>4.2190999999999999E-2</v>
      </c>
      <c r="AC218" s="14">
        <v>0.50465800000000005</v>
      </c>
      <c r="AD218" s="14">
        <v>0.48522100000000001</v>
      </c>
      <c r="AE218" s="14">
        <v>7.9626000000000002E-2</v>
      </c>
    </row>
    <row r="219" spans="1:31" ht="13.5" customHeight="1" x14ac:dyDescent="0.15">
      <c r="A219" s="1"/>
      <c r="B219" s="16" t="s">
        <v>513</v>
      </c>
      <c r="C219" s="10">
        <v>90.550554173737765</v>
      </c>
      <c r="D219" s="11">
        <v>26.624878000637899</v>
      </c>
      <c r="E219" s="11">
        <v>18.9924828310305</v>
      </c>
      <c r="F219" s="11">
        <v>23.9272733931485</v>
      </c>
      <c r="G219" s="11">
        <v>95.592627115112009</v>
      </c>
      <c r="H219" s="11">
        <v>118.769025573044</v>
      </c>
      <c r="I219" s="11">
        <v>52.184167446863185</v>
      </c>
      <c r="J219" s="11">
        <v>7.8828525740448203</v>
      </c>
      <c r="K219" s="11">
        <v>13.913600000000001</v>
      </c>
      <c r="L219" s="11">
        <v>8.0028590000000008</v>
      </c>
      <c r="M219" s="11">
        <v>1.758545</v>
      </c>
      <c r="N219" s="11">
        <v>15.132364000000001</v>
      </c>
      <c r="O219" s="11">
        <v>12.727544999999999</v>
      </c>
      <c r="P219" s="11">
        <v>15.966684000000001</v>
      </c>
      <c r="Q219" s="11">
        <v>1.555701</v>
      </c>
      <c r="R219" s="11">
        <v>46.878200999999997</v>
      </c>
      <c r="S219" s="11">
        <v>99.852960999999993</v>
      </c>
      <c r="T219" s="11">
        <v>194.853239</v>
      </c>
      <c r="U219" s="11">
        <v>86.958410999999998</v>
      </c>
      <c r="V219" s="11">
        <v>65.569314000000006</v>
      </c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:31" ht="13.5" customHeight="1" x14ac:dyDescent="0.15">
      <c r="A220" s="1"/>
      <c r="B220" s="16" t="s">
        <v>514</v>
      </c>
      <c r="C220" s="13">
        <v>31.040272833160405</v>
      </c>
      <c r="D220" s="14">
        <v>3.5925281834338803</v>
      </c>
      <c r="E220" s="14">
        <v>4.5342016530351934</v>
      </c>
      <c r="F220" s="14">
        <v>4.1707185999697298</v>
      </c>
      <c r="G220" s="14">
        <v>6.2114273678070298</v>
      </c>
      <c r="H220" s="14">
        <v>6.1756560729484189</v>
      </c>
      <c r="I220" s="14">
        <v>8.088978853552188</v>
      </c>
      <c r="J220" s="14">
        <v>7.6704002295576963</v>
      </c>
      <c r="K220" s="14">
        <v>5.3127000000000004</v>
      </c>
      <c r="L220" s="14">
        <v>5.2651649999999997</v>
      </c>
      <c r="M220" s="14">
        <v>5.6202769999999997</v>
      </c>
      <c r="N220" s="14">
        <v>5.6515969999999998</v>
      </c>
      <c r="O220" s="14">
        <v>6.5415260000000002</v>
      </c>
      <c r="P220" s="14">
        <v>7.2450539999999997</v>
      </c>
      <c r="Q220" s="14">
        <v>7.8950800000000001</v>
      </c>
      <c r="R220" s="14">
        <v>9.7892989999999998</v>
      </c>
      <c r="S220" s="14">
        <v>15.265612000000001</v>
      </c>
      <c r="T220" s="14">
        <v>16.393077000000002</v>
      </c>
      <c r="U220" s="14">
        <v>11.198691</v>
      </c>
      <c r="V220" s="14">
        <v>23.235254999999999</v>
      </c>
      <c r="W220" s="14">
        <v>44.920450000000002</v>
      </c>
      <c r="X220" s="14">
        <v>39.619487999999997</v>
      </c>
      <c r="Y220" s="14">
        <v>28.248080000000002</v>
      </c>
      <c r="Z220" s="14">
        <v>49.562871999999999</v>
      </c>
      <c r="AA220" s="14">
        <v>40.114707000000003</v>
      </c>
      <c r="AB220" s="14">
        <v>30.260414000000001</v>
      </c>
      <c r="AC220" s="14">
        <v>40.346719999999998</v>
      </c>
      <c r="AD220" s="14">
        <v>45.711455000000001</v>
      </c>
      <c r="AE220" s="14">
        <v>35.827067</v>
      </c>
    </row>
    <row r="221" spans="1:31" ht="13.5" customHeight="1" x14ac:dyDescent="0.15">
      <c r="A221" s="1"/>
      <c r="B221" s="16" t="s">
        <v>515</v>
      </c>
      <c r="C221" s="10">
        <v>102.83170141610999</v>
      </c>
      <c r="D221" s="11">
        <v>124.66750293252601</v>
      </c>
      <c r="E221" s="11">
        <v>68.610158481566728</v>
      </c>
      <c r="F221" s="11">
        <v>47.831785900973685</v>
      </c>
      <c r="G221" s="11">
        <v>66.528819458056503</v>
      </c>
      <c r="H221" s="11">
        <v>57.310836892064167</v>
      </c>
      <c r="I221" s="11">
        <v>32.687977343002203</v>
      </c>
      <c r="J221" s="11">
        <v>71.139416492222495</v>
      </c>
      <c r="K221" s="11">
        <v>58.483199999999997</v>
      </c>
      <c r="L221" s="11">
        <v>49.991985</v>
      </c>
      <c r="M221" s="11">
        <v>50.463380000000001</v>
      </c>
      <c r="N221" s="11">
        <v>53.460689000000002</v>
      </c>
      <c r="O221" s="11">
        <v>66.786133000000007</v>
      </c>
      <c r="P221" s="11">
        <v>63.329844999999999</v>
      </c>
      <c r="Q221" s="11">
        <v>62.386997000000001</v>
      </c>
      <c r="R221" s="11">
        <v>123.01766499999999</v>
      </c>
      <c r="S221" s="11">
        <v>113.51857200000001</v>
      </c>
      <c r="T221" s="11">
        <v>210.047698</v>
      </c>
      <c r="U221" s="11">
        <v>77.907348999999996</v>
      </c>
      <c r="V221" s="11">
        <v>47.270541000000001</v>
      </c>
      <c r="W221" s="11">
        <v>49.672870000000003</v>
      </c>
      <c r="X221" s="11">
        <v>41.482982</v>
      </c>
      <c r="Y221" s="11">
        <v>32.441803</v>
      </c>
      <c r="Z221" s="11">
        <v>36.754337</v>
      </c>
      <c r="AA221" s="11">
        <v>30.081036999999998</v>
      </c>
      <c r="AB221" s="11">
        <v>20.524784</v>
      </c>
      <c r="AC221" s="11">
        <v>19.019548</v>
      </c>
      <c r="AD221" s="11">
        <v>72.336042000000006</v>
      </c>
      <c r="AE221" s="11">
        <v>44.902149000000001</v>
      </c>
    </row>
    <row r="222" spans="1:31" ht="13.5" customHeight="1" x14ac:dyDescent="0.15">
      <c r="A222" s="1"/>
      <c r="B222" s="16" t="s">
        <v>516</v>
      </c>
      <c r="C222" s="13">
        <v>76.129689511446045</v>
      </c>
      <c r="D222" s="14">
        <v>55.161728134939274</v>
      </c>
      <c r="E222" s="14">
        <v>49.964000857977098</v>
      </c>
      <c r="F222" s="14">
        <v>32.144310681543104</v>
      </c>
      <c r="G222" s="14">
        <v>39.1507777183757</v>
      </c>
      <c r="H222" s="14">
        <v>34.939819178164001</v>
      </c>
      <c r="I222" s="14">
        <v>29.475758286903702</v>
      </c>
      <c r="J222" s="14">
        <v>27.606214395783397</v>
      </c>
      <c r="K222" s="14">
        <v>30.5519</v>
      </c>
      <c r="L222" s="14">
        <v>38.902327</v>
      </c>
      <c r="M222" s="14">
        <v>39.900697999999998</v>
      </c>
      <c r="N222" s="14">
        <v>39.326115000000001</v>
      </c>
      <c r="O222" s="14">
        <v>98.185705999999996</v>
      </c>
      <c r="P222" s="14">
        <v>148.34785099999999</v>
      </c>
      <c r="Q222" s="14">
        <v>92.397543999999996</v>
      </c>
      <c r="R222" s="14">
        <v>101.504925</v>
      </c>
      <c r="S222" s="14">
        <v>113.038605</v>
      </c>
      <c r="T222" s="14">
        <v>123.568674</v>
      </c>
      <c r="U222" s="14">
        <v>144.382743</v>
      </c>
      <c r="V222" s="14">
        <v>281.19430699999998</v>
      </c>
      <c r="W222" s="14">
        <v>297.778234</v>
      </c>
      <c r="X222" s="14">
        <v>222.257068</v>
      </c>
      <c r="Y222" s="14">
        <v>295.32077900000002</v>
      </c>
      <c r="Z222" s="14">
        <v>424.91140200000001</v>
      </c>
      <c r="AA222" s="14">
        <v>337.46819299999999</v>
      </c>
      <c r="AB222" s="14">
        <v>333.294805</v>
      </c>
      <c r="AC222" s="14">
        <v>306.84848399999998</v>
      </c>
      <c r="AD222" s="14">
        <v>185.905036</v>
      </c>
      <c r="AE222" s="14">
        <v>136.02703</v>
      </c>
    </row>
    <row r="223" spans="1:31" ht="13.5" customHeight="1" x14ac:dyDescent="0.15">
      <c r="A223" s="1"/>
      <c r="B223" s="16" t="s">
        <v>517</v>
      </c>
      <c r="C223" s="10">
        <v>269.61888204929522</v>
      </c>
      <c r="D223" s="11">
        <v>237.59680815675509</v>
      </c>
      <c r="E223" s="11">
        <v>180.47609024002207</v>
      </c>
      <c r="F223" s="11">
        <v>214.90097922133202</v>
      </c>
      <c r="G223" s="11">
        <v>278.37115211280502</v>
      </c>
      <c r="H223" s="11">
        <v>235.37978979442599</v>
      </c>
      <c r="I223" s="11">
        <v>266.70451575232204</v>
      </c>
      <c r="J223" s="11">
        <v>185.70213430382302</v>
      </c>
      <c r="K223" s="11">
        <v>163.41499999999999</v>
      </c>
      <c r="L223" s="11">
        <v>148.37705700000001</v>
      </c>
      <c r="M223" s="11">
        <v>138.215023</v>
      </c>
      <c r="N223" s="11">
        <v>176.938964</v>
      </c>
      <c r="O223" s="11">
        <v>199.28011900000001</v>
      </c>
      <c r="P223" s="11">
        <v>306.98572000000001</v>
      </c>
      <c r="Q223" s="11">
        <v>379.181104</v>
      </c>
      <c r="R223" s="11">
        <v>698.99875899999995</v>
      </c>
      <c r="S223" s="11">
        <v>979.77269000000001</v>
      </c>
      <c r="T223" s="11">
        <v>947.78820900000005</v>
      </c>
      <c r="U223" s="11">
        <v>646.39264500000002</v>
      </c>
      <c r="V223" s="11">
        <v>954.62165300000004</v>
      </c>
      <c r="W223" s="11">
        <v>1344.6638680000001</v>
      </c>
      <c r="X223" s="11">
        <v>997.68636200000003</v>
      </c>
      <c r="Y223" s="11">
        <v>1037.31771</v>
      </c>
      <c r="Z223" s="11">
        <v>700.38091199999997</v>
      </c>
      <c r="AA223" s="11">
        <v>602.08822499999997</v>
      </c>
      <c r="AB223" s="11">
        <v>482.33226100000002</v>
      </c>
      <c r="AC223" s="11">
        <v>588.17644700000005</v>
      </c>
      <c r="AD223" s="11">
        <v>680.39239499999996</v>
      </c>
      <c r="AE223" s="11">
        <v>598.06540299999995</v>
      </c>
    </row>
    <row r="224" spans="1:31" ht="13.5" customHeight="1" x14ac:dyDescent="0.15">
      <c r="A224" s="1"/>
      <c r="B224" s="16" t="s">
        <v>518</v>
      </c>
      <c r="C224" s="13">
        <v>2.9433254180667001E-2</v>
      </c>
      <c r="D224" s="14">
        <v>1.5194876690107599</v>
      </c>
      <c r="E224" s="14">
        <v>0.28581191600367384</v>
      </c>
      <c r="F224" s="14">
        <v>4.7177298288864307E-2</v>
      </c>
      <c r="G224" s="14">
        <v>3.3150531514289303E-2</v>
      </c>
      <c r="H224" s="14">
        <v>0.235239218859916</v>
      </c>
      <c r="I224" s="14">
        <v>0.31898204737323621</v>
      </c>
      <c r="J224" s="14">
        <v>0.36164269830506085</v>
      </c>
      <c r="K224" s="14">
        <v>0.10059999999999999</v>
      </c>
      <c r="L224" s="14">
        <v>0.111748</v>
      </c>
      <c r="M224" s="14">
        <v>2.4822E-2</v>
      </c>
      <c r="N224" s="14">
        <v>7.5766E-2</v>
      </c>
      <c r="O224" s="14">
        <v>6.1329000000000002E-2</v>
      </c>
      <c r="P224" s="14">
        <v>0.96491400000000005</v>
      </c>
      <c r="Q224" s="14">
        <v>7.6307E-2</v>
      </c>
      <c r="R224" s="14">
        <v>9.6824999999999994E-2</v>
      </c>
      <c r="S224" s="14">
        <v>0.143072</v>
      </c>
      <c r="T224" s="14">
        <v>0.11161799999999999</v>
      </c>
      <c r="U224" s="14"/>
      <c r="V224" s="14">
        <v>1.676E-3</v>
      </c>
      <c r="W224" s="14"/>
      <c r="X224" s="14">
        <v>5.0679999999999996E-3</v>
      </c>
      <c r="Y224" s="14">
        <v>4.751E-3</v>
      </c>
      <c r="Z224" s="14">
        <v>4.2620000000000002E-3</v>
      </c>
      <c r="AA224" s="14">
        <v>6.4999000000000001E-2</v>
      </c>
      <c r="AB224" s="14">
        <v>4.8654999999999997E-2</v>
      </c>
      <c r="AC224" s="14">
        <v>5.2449999999999997E-3</v>
      </c>
      <c r="AD224" s="14"/>
      <c r="AE224" s="14">
        <v>2.9268730000000001</v>
      </c>
    </row>
    <row r="225" spans="1:31" ht="13.5" customHeight="1" x14ac:dyDescent="0.15">
      <c r="A225" s="1"/>
      <c r="B225" s="16" t="s">
        <v>519</v>
      </c>
      <c r="C225" s="10">
        <v>10.6849684946162</v>
      </c>
      <c r="D225" s="11">
        <v>11.310292609598999</v>
      </c>
      <c r="E225" s="11">
        <v>2.8978861366118402</v>
      </c>
      <c r="F225" s="11">
        <v>1.0890641521289</v>
      </c>
      <c r="G225" s="11">
        <v>0.63477128862546606</v>
      </c>
      <c r="H225" s="11">
        <v>3.9467909432198897E-3</v>
      </c>
      <c r="I225" s="11"/>
      <c r="J225" s="11">
        <v>8.9774916404109003E-3</v>
      </c>
      <c r="K225" s="11">
        <v>1.6799999999999999E-2</v>
      </c>
      <c r="L225" s="11">
        <v>2.0389999999999998E-2</v>
      </c>
      <c r="M225" s="11">
        <v>8.7981000000000004E-2</v>
      </c>
      <c r="N225" s="11">
        <v>7.1577000000000002E-2</v>
      </c>
      <c r="O225" s="11">
        <v>0.25919500000000001</v>
      </c>
      <c r="P225" s="11">
        <v>1.0571980000000001</v>
      </c>
      <c r="Q225" s="11">
        <v>2.5169E-2</v>
      </c>
      <c r="R225" s="11">
        <v>0.25361099999999998</v>
      </c>
      <c r="S225" s="11">
        <v>1.9273999999999999E-2</v>
      </c>
      <c r="T225" s="11">
        <v>6.9630999999999998E-2</v>
      </c>
      <c r="U225" s="11">
        <v>1.9442000000000001E-2</v>
      </c>
      <c r="V225" s="11">
        <v>3.0459E-2</v>
      </c>
      <c r="W225" s="11">
        <v>0.21285100000000001</v>
      </c>
      <c r="X225" s="11">
        <v>0.34012700000000001</v>
      </c>
      <c r="Y225" s="11">
        <v>0.59743000000000002</v>
      </c>
      <c r="Z225" s="11">
        <v>0.33473799999999998</v>
      </c>
      <c r="AA225" s="11">
        <v>0.53101500000000001</v>
      </c>
      <c r="AB225" s="11">
        <v>0.17952000000000001</v>
      </c>
      <c r="AC225" s="11">
        <v>0.58162999999999998</v>
      </c>
      <c r="AD225" s="11">
        <v>0.15587000000000001</v>
      </c>
      <c r="AE225" s="11">
        <v>9.8976999999999996E-2</v>
      </c>
    </row>
    <row r="226" spans="1:31" ht="13.5" customHeight="1" x14ac:dyDescent="0.15">
      <c r="A226" s="1"/>
      <c r="B226" s="16" t="s">
        <v>520</v>
      </c>
      <c r="C226" s="13">
        <v>1.7458269196320897</v>
      </c>
      <c r="D226" s="14">
        <v>15.583811633258199</v>
      </c>
      <c r="E226" s="14">
        <v>2.2042727054098301</v>
      </c>
      <c r="F226" s="14">
        <v>0.88625668852217865</v>
      </c>
      <c r="G226" s="14">
        <v>6.2617670638102099E-2</v>
      </c>
      <c r="H226" s="14">
        <v>3.6523489223402299</v>
      </c>
      <c r="I226" s="14">
        <v>6.7645591920923014</v>
      </c>
      <c r="J226" s="14">
        <v>1.6422929131064694</v>
      </c>
      <c r="K226" s="14">
        <v>0.57969999999999999</v>
      </c>
      <c r="L226" s="14">
        <v>2.1752379999999998</v>
      </c>
      <c r="M226" s="14">
        <v>2.4257810000000002</v>
      </c>
      <c r="N226" s="14">
        <v>0.68174000000000001</v>
      </c>
      <c r="O226" s="14">
        <v>6.479997</v>
      </c>
      <c r="P226" s="14">
        <v>50.671562000000002</v>
      </c>
      <c r="Q226" s="14">
        <v>77.831817999999998</v>
      </c>
      <c r="R226" s="14">
        <v>40.013573000000001</v>
      </c>
      <c r="S226" s="14">
        <v>25.275369999999999</v>
      </c>
      <c r="T226" s="14">
        <v>23.759726000000001</v>
      </c>
      <c r="U226" s="14">
        <v>4.7749499999999996</v>
      </c>
      <c r="V226" s="14">
        <v>2.7022999999999998E-2</v>
      </c>
      <c r="W226" s="14">
        <v>1.072789</v>
      </c>
      <c r="X226" s="14">
        <v>0.27013599999999999</v>
      </c>
      <c r="Y226" s="14">
        <v>4.7270310000000002</v>
      </c>
      <c r="Z226" s="14">
        <v>3.4556010000000001</v>
      </c>
      <c r="AA226" s="14">
        <v>0.138768</v>
      </c>
      <c r="AB226" s="14">
        <v>2.8823159999999999</v>
      </c>
      <c r="AC226" s="14">
        <v>1.4364999999999999E-2</v>
      </c>
      <c r="AD226" s="14">
        <v>6.7391319999999997</v>
      </c>
      <c r="AE226" s="14">
        <v>8.8642819999999993</v>
      </c>
    </row>
    <row r="227" spans="1:31" ht="13.5" customHeight="1" x14ac:dyDescent="0.15">
      <c r="A227" s="1"/>
      <c r="B227" s="16" t="s">
        <v>521</v>
      </c>
      <c r="C227" s="10">
        <v>3.7517195381216402E-2</v>
      </c>
      <c r="D227" s="11">
        <v>3.730186196348069E-2</v>
      </c>
      <c r="E227" s="11"/>
      <c r="F227" s="11">
        <v>1.6435035130412299</v>
      </c>
      <c r="G227" s="11">
        <v>7.3667847809531797E-2</v>
      </c>
      <c r="H227" s="11">
        <v>1.54287529149707E-2</v>
      </c>
      <c r="I227" s="11">
        <v>1.1466828043160001E-3</v>
      </c>
      <c r="J227" s="11">
        <v>0.26729347356576422</v>
      </c>
      <c r="K227" s="11">
        <v>9.3799999999999994E-2</v>
      </c>
      <c r="L227" s="11">
        <v>6.1676000000000002E-2</v>
      </c>
      <c r="M227" s="11">
        <v>7.6385999999999996E-2</v>
      </c>
      <c r="N227" s="11">
        <v>1.467862</v>
      </c>
      <c r="O227" s="11">
        <v>27.922975999999998</v>
      </c>
      <c r="P227" s="11">
        <v>0.671346</v>
      </c>
      <c r="Q227" s="11">
        <v>7.3435569999999997</v>
      </c>
      <c r="R227" s="11">
        <v>0.70973799999999998</v>
      </c>
      <c r="S227" s="11">
        <v>16.789123</v>
      </c>
      <c r="T227" s="11">
        <v>0.29513600000000001</v>
      </c>
      <c r="U227" s="11">
        <v>0.58835899999999997</v>
      </c>
      <c r="V227" s="11">
        <v>0.11364200000000001</v>
      </c>
      <c r="W227" s="11">
        <v>0.81118599999999996</v>
      </c>
      <c r="X227" s="11">
        <v>0.13263900000000001</v>
      </c>
      <c r="Y227" s="11">
        <v>0.486707</v>
      </c>
      <c r="Z227" s="11">
        <v>0.38877</v>
      </c>
      <c r="AA227" s="11">
        <v>0.450629</v>
      </c>
      <c r="AB227" s="11">
        <v>1.974604</v>
      </c>
      <c r="AC227" s="11">
        <v>0.897837</v>
      </c>
      <c r="AD227" s="11">
        <v>1.485733</v>
      </c>
      <c r="AE227" s="11">
        <v>2.5434269999999999</v>
      </c>
    </row>
    <row r="228" spans="1:31" ht="13.5" customHeight="1" x14ac:dyDescent="0.15">
      <c r="A228" s="1"/>
      <c r="B228" s="16" t="s">
        <v>522</v>
      </c>
      <c r="C228" s="13">
        <v>38.749938646056307</v>
      </c>
      <c r="D228" s="14">
        <v>5.9144486621478292</v>
      </c>
      <c r="E228" s="14">
        <v>0.55321049329998295</v>
      </c>
      <c r="F228" s="14">
        <v>19.107914034176101</v>
      </c>
      <c r="G228" s="14">
        <v>33.658225765443305</v>
      </c>
      <c r="H228" s="14">
        <v>8.936325238400558</v>
      </c>
      <c r="I228" s="14">
        <v>23.3492988517689</v>
      </c>
      <c r="J228" s="14">
        <v>16.101142941592798</v>
      </c>
      <c r="K228" s="14">
        <v>14.217000000000001</v>
      </c>
      <c r="L228" s="14">
        <v>58.298789999999997</v>
      </c>
      <c r="M228" s="14">
        <v>8.3124920000000007</v>
      </c>
      <c r="N228" s="14">
        <v>21.200396999999999</v>
      </c>
      <c r="O228" s="14">
        <v>24.373505999999999</v>
      </c>
      <c r="P228" s="14">
        <v>15.021511</v>
      </c>
      <c r="Q228" s="14">
        <v>15.413826</v>
      </c>
      <c r="R228" s="14">
        <v>20.498038000000001</v>
      </c>
      <c r="S228" s="14">
        <v>31.710871000000001</v>
      </c>
      <c r="T228" s="14">
        <v>20.718771</v>
      </c>
      <c r="U228" s="14">
        <v>42.559939</v>
      </c>
      <c r="V228" s="14">
        <v>123.721059</v>
      </c>
      <c r="W228" s="14">
        <v>100.403819</v>
      </c>
      <c r="X228" s="14">
        <v>19.967168000000001</v>
      </c>
      <c r="Y228" s="14">
        <v>4.2781469999999997</v>
      </c>
      <c r="Z228" s="14">
        <v>41.787129</v>
      </c>
      <c r="AA228" s="14">
        <v>46.621172999999999</v>
      </c>
      <c r="AB228" s="14">
        <v>17.827404999999999</v>
      </c>
      <c r="AC228" s="14">
        <v>108.27082299999999</v>
      </c>
      <c r="AD228" s="14">
        <v>34.915365000000001</v>
      </c>
      <c r="AE228" s="14">
        <v>282.312389</v>
      </c>
    </row>
    <row r="229" spans="1:31" ht="13.5" customHeight="1" x14ac:dyDescent="0.15">
      <c r="A229" s="1"/>
      <c r="B229" s="16" t="s">
        <v>523</v>
      </c>
      <c r="C229" s="10">
        <v>82.789529083331729</v>
      </c>
      <c r="D229" s="11">
        <v>82.757760717746606</v>
      </c>
      <c r="E229" s="11">
        <v>59.636097818479499</v>
      </c>
      <c r="F229" s="11">
        <v>80.429378824047433</v>
      </c>
      <c r="G229" s="11">
        <v>74.32656114869539</v>
      </c>
      <c r="H229" s="11">
        <v>91.70533843558897</v>
      </c>
      <c r="I229" s="11">
        <v>93.026107293564053</v>
      </c>
      <c r="J229" s="11">
        <v>85.094518253504503</v>
      </c>
      <c r="K229" s="11">
        <v>75.343800000000002</v>
      </c>
      <c r="L229" s="11">
        <v>76.194323999999995</v>
      </c>
      <c r="M229" s="11">
        <v>95.408928000000003</v>
      </c>
      <c r="N229" s="11">
        <v>99.693949000000003</v>
      </c>
      <c r="O229" s="11">
        <v>124.53756799999999</v>
      </c>
      <c r="P229" s="11">
        <v>118.832559</v>
      </c>
      <c r="Q229" s="11">
        <v>112.79347799999999</v>
      </c>
      <c r="R229" s="11">
        <v>134.06080900000001</v>
      </c>
      <c r="S229" s="11">
        <v>127.13838</v>
      </c>
      <c r="T229" s="11">
        <v>167.27490499999999</v>
      </c>
      <c r="U229" s="11">
        <v>138.794149</v>
      </c>
      <c r="V229" s="11">
        <v>157.707337</v>
      </c>
      <c r="W229" s="11">
        <v>178.228443</v>
      </c>
      <c r="X229" s="11">
        <v>148.26093299999999</v>
      </c>
      <c r="Y229" s="11">
        <v>249.426514</v>
      </c>
      <c r="Z229" s="11">
        <v>239.42791800000001</v>
      </c>
      <c r="AA229" s="11">
        <v>301.13624800000002</v>
      </c>
      <c r="AB229" s="11">
        <v>239.68159</v>
      </c>
      <c r="AC229" s="11">
        <v>312.22505000000001</v>
      </c>
      <c r="AD229" s="11">
        <v>353.55137500000001</v>
      </c>
      <c r="AE229" s="11">
        <v>348.84315600000002</v>
      </c>
    </row>
    <row r="230" spans="1:31" ht="13.5" customHeight="1" x14ac:dyDescent="0.15">
      <c r="A230" s="1"/>
      <c r="B230" s="16" t="s">
        <v>524</v>
      </c>
      <c r="C230" s="13">
        <v>139.25651737587501</v>
      </c>
      <c r="D230" s="14">
        <v>103.51764804166301</v>
      </c>
      <c r="E230" s="14">
        <v>87.202604020672212</v>
      </c>
      <c r="F230" s="14">
        <v>148.45387813067202</v>
      </c>
      <c r="G230" s="14">
        <v>223.58191810192901</v>
      </c>
      <c r="H230" s="14">
        <v>242.032959713759</v>
      </c>
      <c r="I230" s="14">
        <v>257.49877827857102</v>
      </c>
      <c r="J230" s="14">
        <v>215.18417640177913</v>
      </c>
      <c r="K230" s="14">
        <v>245.62450000000001</v>
      </c>
      <c r="L230" s="14">
        <v>374.35299700000002</v>
      </c>
      <c r="M230" s="14">
        <v>350.50451600000002</v>
      </c>
      <c r="N230" s="14">
        <v>367.18863399999998</v>
      </c>
      <c r="O230" s="14">
        <v>325.803495</v>
      </c>
      <c r="P230" s="14">
        <v>303.803247</v>
      </c>
      <c r="Q230" s="14">
        <v>321.31537200000002</v>
      </c>
      <c r="R230" s="14">
        <v>369.31161600000001</v>
      </c>
      <c r="S230" s="14">
        <v>471.587312</v>
      </c>
      <c r="T230" s="14">
        <v>527.19887100000005</v>
      </c>
      <c r="U230" s="14">
        <v>384.17773799999998</v>
      </c>
      <c r="V230" s="14">
        <v>332.41531700000002</v>
      </c>
      <c r="W230" s="14">
        <v>476.6277</v>
      </c>
      <c r="X230" s="14">
        <v>273.52531099999999</v>
      </c>
      <c r="Y230" s="14">
        <v>116.40967999999999</v>
      </c>
      <c r="Z230" s="14">
        <v>111.68644999999999</v>
      </c>
      <c r="AA230" s="14">
        <v>149.48041599999999</v>
      </c>
      <c r="AB230" s="14">
        <v>94.103067999999993</v>
      </c>
      <c r="AC230" s="14">
        <v>190.08127300000001</v>
      </c>
      <c r="AD230" s="14">
        <v>157.455242</v>
      </c>
      <c r="AE230" s="14">
        <v>302.30470200000002</v>
      </c>
    </row>
    <row r="231" spans="1:31" ht="13.5" customHeight="1" x14ac:dyDescent="0.15">
      <c r="A231" s="1"/>
      <c r="B231" s="16" t="s">
        <v>525</v>
      </c>
      <c r="C231" s="10">
        <v>3.863875833243493</v>
      </c>
      <c r="D231" s="11">
        <v>15.354655137421103</v>
      </c>
      <c r="E231" s="11">
        <v>1.310584648767356</v>
      </c>
      <c r="F231" s="11">
        <v>3.0048514098557719</v>
      </c>
      <c r="G231" s="11">
        <v>7.9272743230373726</v>
      </c>
      <c r="H231" s="11">
        <v>17.497108789314751</v>
      </c>
      <c r="I231" s="11">
        <v>25.311410744554451</v>
      </c>
      <c r="J231" s="11">
        <v>3.1470698340899435</v>
      </c>
      <c r="K231" s="11">
        <v>49.091799999999999</v>
      </c>
      <c r="L231" s="11">
        <v>62.951906999999999</v>
      </c>
      <c r="M231" s="11">
        <v>41.545076000000002</v>
      </c>
      <c r="N231" s="11">
        <v>52.201262</v>
      </c>
      <c r="O231" s="11">
        <v>96.060770000000005</v>
      </c>
      <c r="P231" s="11">
        <v>144.61907600000001</v>
      </c>
      <c r="Q231" s="11">
        <v>160.352565</v>
      </c>
      <c r="R231" s="11">
        <v>15.490143</v>
      </c>
      <c r="S231" s="11">
        <v>67.546449999999993</v>
      </c>
      <c r="T231" s="11">
        <v>48.201749</v>
      </c>
      <c r="U231" s="11">
        <v>17.607320000000001</v>
      </c>
      <c r="V231" s="11">
        <v>51.304071999999998</v>
      </c>
      <c r="W231" s="11">
        <v>53.745286999999998</v>
      </c>
      <c r="X231" s="11">
        <v>22.995228999999998</v>
      </c>
      <c r="Y231" s="11">
        <v>31.834436</v>
      </c>
      <c r="Z231" s="11">
        <v>105.324996</v>
      </c>
      <c r="AA231" s="11">
        <v>47.462907999999999</v>
      </c>
      <c r="AB231" s="11">
        <v>38.719141</v>
      </c>
      <c r="AC231" s="11">
        <v>30.597716999999999</v>
      </c>
      <c r="AD231" s="11">
        <v>30.797507</v>
      </c>
      <c r="AE231" s="11">
        <v>15.754353999999999</v>
      </c>
    </row>
    <row r="232" spans="1:31" ht="13.5" customHeight="1" x14ac:dyDescent="0.15">
      <c r="A232" s="1"/>
      <c r="B232" s="9" t="s">
        <v>526</v>
      </c>
      <c r="C232" s="13">
        <v>49.925379653132687</v>
      </c>
      <c r="D232" s="14">
        <v>53.963244181555396</v>
      </c>
      <c r="E232" s="14">
        <v>36.298104110822635</v>
      </c>
      <c r="F232" s="14">
        <v>55.841830221583251</v>
      </c>
      <c r="G232" s="14">
        <v>57.750681492818977</v>
      </c>
      <c r="H232" s="14">
        <v>38.965890785061362</v>
      </c>
      <c r="I232" s="14">
        <v>20.209555551951151</v>
      </c>
      <c r="J232" s="14">
        <v>14.694302894513919</v>
      </c>
      <c r="K232" s="14">
        <v>15.6248</v>
      </c>
      <c r="L232" s="14">
        <v>31.158764999999999</v>
      </c>
      <c r="M232" s="14">
        <v>16.599246000000001</v>
      </c>
      <c r="N232" s="14">
        <v>17.971131</v>
      </c>
      <c r="O232" s="14">
        <v>19.111498000000001</v>
      </c>
      <c r="P232" s="14">
        <v>20.265657000000001</v>
      </c>
      <c r="Q232" s="14">
        <v>12.440443</v>
      </c>
      <c r="R232" s="14">
        <v>21.301148000000001</v>
      </c>
      <c r="S232" s="14">
        <v>26.916090000000001</v>
      </c>
      <c r="T232" s="14">
        <v>78.833832999999998</v>
      </c>
      <c r="U232" s="14">
        <v>32.156046000000003</v>
      </c>
      <c r="V232" s="14">
        <v>35.249975999999997</v>
      </c>
      <c r="W232" s="14">
        <v>90.198466999999994</v>
      </c>
      <c r="X232" s="14">
        <v>60.967123000000001</v>
      </c>
      <c r="Y232" s="14">
        <v>95.379015999999993</v>
      </c>
      <c r="Z232" s="14">
        <v>28.810517999999998</v>
      </c>
      <c r="AA232" s="14">
        <v>24.973559000000002</v>
      </c>
      <c r="AB232" s="14">
        <v>21.853484000000002</v>
      </c>
      <c r="AC232" s="14">
        <v>23.257317</v>
      </c>
      <c r="AD232" s="14">
        <v>16.763528999999998</v>
      </c>
      <c r="AE232" s="14">
        <v>17.257446999999999</v>
      </c>
    </row>
    <row r="233" spans="1:31" ht="13.5" customHeight="1" x14ac:dyDescent="0.15">
      <c r="A233" s="1"/>
      <c r="B233" s="12" t="s">
        <v>527</v>
      </c>
      <c r="C233" s="10">
        <v>47.72246434243138</v>
      </c>
      <c r="D233" s="11">
        <v>50.675638799875678</v>
      </c>
      <c r="E233" s="11">
        <v>33.364611422311803</v>
      </c>
      <c r="F233" s="11">
        <v>50.38110423061363</v>
      </c>
      <c r="G233" s="11">
        <v>54.032910773364605</v>
      </c>
      <c r="H233" s="11">
        <v>37.7056338552988</v>
      </c>
      <c r="I233" s="11">
        <v>18.817446696147201</v>
      </c>
      <c r="J233" s="11">
        <v>13.221742721699901</v>
      </c>
      <c r="K233" s="11">
        <v>13.367000000000001</v>
      </c>
      <c r="L233" s="11">
        <v>26.581375000000001</v>
      </c>
      <c r="M233" s="11">
        <v>13.905256</v>
      </c>
      <c r="N233" s="11">
        <v>14.719756</v>
      </c>
      <c r="O233" s="11">
        <v>15.547218000000001</v>
      </c>
      <c r="P233" s="11">
        <v>16.427301</v>
      </c>
      <c r="Q233" s="11">
        <v>11.753066</v>
      </c>
      <c r="R233" s="11">
        <v>19.762801</v>
      </c>
      <c r="S233" s="11">
        <v>26.245009</v>
      </c>
      <c r="T233" s="11">
        <v>75.165181000000004</v>
      </c>
      <c r="U233" s="11">
        <v>31.349724999999999</v>
      </c>
      <c r="V233" s="11">
        <v>34.248930000000001</v>
      </c>
      <c r="W233" s="11">
        <v>89.593491999999998</v>
      </c>
      <c r="X233" s="11">
        <v>59.929747999999996</v>
      </c>
      <c r="Y233" s="11">
        <v>94.230733999999998</v>
      </c>
      <c r="Z233" s="11">
        <v>28.246071000000001</v>
      </c>
      <c r="AA233" s="11">
        <v>24.584116999999999</v>
      </c>
      <c r="AB233" s="11">
        <v>21.656928000000001</v>
      </c>
      <c r="AC233" s="11">
        <v>23.111495999999999</v>
      </c>
      <c r="AD233" s="11">
        <v>16.749419</v>
      </c>
      <c r="AE233" s="11">
        <v>17.245421</v>
      </c>
    </row>
    <row r="234" spans="1:31" ht="13.5" customHeight="1" x14ac:dyDescent="0.15">
      <c r="A234" s="1"/>
      <c r="B234" s="12" t="s">
        <v>528</v>
      </c>
      <c r="C234" s="13">
        <v>2.2029153107013002</v>
      </c>
      <c r="D234" s="14">
        <v>3.2876053816797213</v>
      </c>
      <c r="E234" s="14">
        <v>2.9334926885108294</v>
      </c>
      <c r="F234" s="14">
        <v>5.4607259909696291</v>
      </c>
      <c r="G234" s="14">
        <v>3.7177707194543701</v>
      </c>
      <c r="H234" s="14">
        <v>1.2602569297625599</v>
      </c>
      <c r="I234" s="14">
        <v>1.3921088558039501</v>
      </c>
      <c r="J234" s="14">
        <v>1.4725601728140199</v>
      </c>
      <c r="K234" s="14">
        <v>2.2578</v>
      </c>
      <c r="L234" s="14">
        <v>4.5773900000000003</v>
      </c>
      <c r="M234" s="14">
        <v>2.6939899999999999</v>
      </c>
      <c r="N234" s="14">
        <v>3.2513749999999999</v>
      </c>
      <c r="O234" s="14">
        <v>3.5642800000000001</v>
      </c>
      <c r="P234" s="14">
        <v>3.8383560000000001</v>
      </c>
      <c r="Q234" s="14">
        <v>0.68737700000000002</v>
      </c>
      <c r="R234" s="14">
        <v>1.5383469999999999</v>
      </c>
      <c r="S234" s="14">
        <v>0.67108100000000004</v>
      </c>
      <c r="T234" s="14">
        <v>3.6686519999999998</v>
      </c>
      <c r="U234" s="14">
        <v>0.80632099999999995</v>
      </c>
      <c r="V234" s="14">
        <v>1.0010460000000001</v>
      </c>
      <c r="W234" s="14">
        <v>0.60497500000000004</v>
      </c>
      <c r="X234" s="14">
        <v>1.0373749999999999</v>
      </c>
      <c r="Y234" s="14">
        <v>1.148282</v>
      </c>
      <c r="Z234" s="14">
        <v>0.56444700000000003</v>
      </c>
      <c r="AA234" s="14">
        <v>0.38944200000000001</v>
      </c>
      <c r="AB234" s="14">
        <v>0.19655600000000001</v>
      </c>
      <c r="AC234" s="14">
        <v>0.14582100000000001</v>
      </c>
      <c r="AD234" s="14">
        <v>1.4109999999999999E-2</v>
      </c>
      <c r="AE234" s="14">
        <v>1.2026E-2</v>
      </c>
    </row>
    <row r="235" spans="1:31" ht="13.5" customHeight="1" x14ac:dyDescent="0.15">
      <c r="A235" s="1"/>
      <c r="B235" s="9" t="s">
        <v>529</v>
      </c>
      <c r="C235" s="10">
        <v>0.91548899429540298</v>
      </c>
      <c r="D235" s="11">
        <v>1.0586044288522201</v>
      </c>
      <c r="E235" s="11">
        <v>2.0381565689096798E-2</v>
      </c>
      <c r="F235" s="11">
        <v>7.2266247830049687E-2</v>
      </c>
      <c r="G235" s="11">
        <v>3.4992227709527597E-2</v>
      </c>
      <c r="H235" s="11">
        <v>3.7980303895201802E-2</v>
      </c>
      <c r="I235" s="11"/>
      <c r="J235" s="11">
        <v>1.1187474324746399E-3</v>
      </c>
      <c r="K235" s="11">
        <v>0.14729999999999999</v>
      </c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spans="1:31" ht="13.5" customHeight="1" x14ac:dyDescent="0.15">
      <c r="A236" s="1"/>
      <c r="B236" s="9" t="s">
        <v>530</v>
      </c>
      <c r="C236" s="13">
        <v>362.91598089082402</v>
      </c>
      <c r="D236" s="14">
        <v>521.93538280653297</v>
      </c>
      <c r="E236" s="14">
        <v>333.45517500328987</v>
      </c>
      <c r="F236" s="14">
        <v>417.21530881617701</v>
      </c>
      <c r="G236" s="14">
        <v>6.9775729850261605</v>
      </c>
      <c r="H236" s="14">
        <v>362.40111349561806</v>
      </c>
      <c r="I236" s="14">
        <v>442.17471770619272</v>
      </c>
      <c r="J236" s="14">
        <v>355.65552593892801</v>
      </c>
      <c r="K236" s="14">
        <v>345.9006</v>
      </c>
      <c r="L236" s="14">
        <v>23.438495</v>
      </c>
      <c r="M236" s="14">
        <v>25.323630000000001</v>
      </c>
      <c r="N236" s="14">
        <v>25.447046</v>
      </c>
      <c r="O236" s="14">
        <v>39.099983000000002</v>
      </c>
      <c r="P236" s="14">
        <v>68.415075000000002</v>
      </c>
      <c r="Q236" s="14">
        <v>128.31307000000001</v>
      </c>
      <c r="R236" s="14">
        <v>268.21028000000001</v>
      </c>
      <c r="S236" s="14">
        <v>411.51219800000001</v>
      </c>
      <c r="T236" s="14">
        <v>117.81223900000001</v>
      </c>
      <c r="U236" s="14">
        <v>47.365358999999998</v>
      </c>
      <c r="V236" s="14">
        <v>167.847432</v>
      </c>
      <c r="W236" s="14">
        <v>182.01042200000001</v>
      </c>
      <c r="X236" s="14">
        <v>98.337370000000007</v>
      </c>
      <c r="Y236" s="14">
        <v>95.772249000000002</v>
      </c>
      <c r="Z236" s="14">
        <v>80.371142000000006</v>
      </c>
      <c r="AA236" s="14">
        <v>118.069154</v>
      </c>
      <c r="AB236" s="14">
        <v>190.039849</v>
      </c>
      <c r="AC236" s="14">
        <v>246.50233800000001</v>
      </c>
      <c r="AD236" s="14">
        <v>275.03936499999998</v>
      </c>
      <c r="AE236" s="14">
        <v>184.10922600000001</v>
      </c>
    </row>
    <row r="237" spans="1:31" ht="13.5" customHeight="1" x14ac:dyDescent="0.15">
      <c r="A237" s="1"/>
      <c r="B237" s="9" t="s">
        <v>531</v>
      </c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3.5" customHeight="1" x14ac:dyDescent="0.15">
      <c r="A238" s="1"/>
      <c r="B238" s="12" t="s">
        <v>532</v>
      </c>
      <c r="C238" s="13">
        <v>14294.76208160126</v>
      </c>
      <c r="D238" s="14">
        <v>13081.259904884033</v>
      </c>
      <c r="E238" s="14">
        <v>10848.45366262692</v>
      </c>
      <c r="F238" s="14">
        <v>11648.396000826689</v>
      </c>
      <c r="G238" s="14">
        <v>13699.391461115765</v>
      </c>
      <c r="H238" s="14">
        <v>15205.835229738483</v>
      </c>
      <c r="I238" s="14">
        <v>15219.425252216732</v>
      </c>
      <c r="J238" s="14">
        <v>12811.51891370235</v>
      </c>
      <c r="K238" s="14">
        <v>13247.691000000001</v>
      </c>
      <c r="L238" s="14">
        <v>18278.423546999999</v>
      </c>
      <c r="M238" s="14">
        <v>16662.500075</v>
      </c>
      <c r="N238" s="14">
        <v>15874.550821999999</v>
      </c>
      <c r="O238" s="14">
        <v>18974.856964999999</v>
      </c>
      <c r="P238" s="14">
        <v>23852.712523999999</v>
      </c>
      <c r="Q238" s="14">
        <v>30435.919442999999</v>
      </c>
      <c r="R238" s="14">
        <v>39100.096078000002</v>
      </c>
      <c r="S238" s="14">
        <v>42905.281776000003</v>
      </c>
      <c r="T238" s="14">
        <v>56356.584835000001</v>
      </c>
      <c r="U238" s="14">
        <v>33969.945419999996</v>
      </c>
      <c r="V238" s="14">
        <v>40608.151535999998</v>
      </c>
      <c r="W238" s="14">
        <v>38286.248166999998</v>
      </c>
      <c r="X238" s="14">
        <v>45060.861700000001</v>
      </c>
      <c r="Y238" s="14">
        <v>34903.474413000004</v>
      </c>
      <c r="Z238" s="14">
        <v>27621.836307000001</v>
      </c>
      <c r="AA238" s="14">
        <v>21065.794204000002</v>
      </c>
      <c r="AB238" s="14">
        <v>18159.190694000001</v>
      </c>
      <c r="AC238" s="14">
        <v>20385.580851999999</v>
      </c>
      <c r="AD238" s="14">
        <v>25480.056584999998</v>
      </c>
      <c r="AE238" s="14">
        <v>23543.606193</v>
      </c>
    </row>
    <row r="239" spans="1:31" ht="13.5" customHeight="1" x14ac:dyDescent="0.15">
      <c r="A239" s="1"/>
      <c r="B239" s="12" t="s">
        <v>533</v>
      </c>
      <c r="C239" s="10">
        <v>10326.697788076011</v>
      </c>
      <c r="D239" s="11">
        <v>9510.7452391862807</v>
      </c>
      <c r="E239" s="11">
        <v>8039.1872375913399</v>
      </c>
      <c r="F239" s="11">
        <v>7741.9903161659804</v>
      </c>
      <c r="G239" s="11">
        <v>8991.9460016312642</v>
      </c>
      <c r="H239" s="11">
        <v>10471.209797258083</v>
      </c>
      <c r="I239" s="11">
        <v>10438.914535603048</v>
      </c>
      <c r="J239" s="11">
        <v>7633.9325199467703</v>
      </c>
      <c r="K239" s="11">
        <v>8488.6818000000003</v>
      </c>
      <c r="L239" s="11">
        <v>14060.530712</v>
      </c>
      <c r="M239" s="11">
        <v>12002.962299999999</v>
      </c>
      <c r="N239" s="11">
        <v>11175.390165000001</v>
      </c>
      <c r="O239" s="11">
        <v>13747.904227999999</v>
      </c>
      <c r="P239" s="11">
        <v>18352.710012</v>
      </c>
      <c r="Q239" s="11">
        <v>26491.541870000001</v>
      </c>
      <c r="R239" s="11">
        <v>33203.275778000003</v>
      </c>
      <c r="S239" s="11">
        <v>38636.246875999997</v>
      </c>
      <c r="T239" s="11">
        <v>49557.512067000003</v>
      </c>
      <c r="U239" s="11">
        <v>27247.144104999999</v>
      </c>
      <c r="V239" s="11">
        <v>38096.806833000002</v>
      </c>
      <c r="W239" s="11">
        <v>36309.856819000001</v>
      </c>
      <c r="X239" s="11">
        <v>41028.641001999997</v>
      </c>
      <c r="Y239" s="11">
        <v>29474.448548</v>
      </c>
      <c r="Z239" s="11">
        <v>22581.951713999999</v>
      </c>
      <c r="AA239" s="11">
        <v>16922.705224000001</v>
      </c>
      <c r="AB239" s="11">
        <v>14308.857561999999</v>
      </c>
      <c r="AC239" s="11">
        <v>20326.269531999998</v>
      </c>
      <c r="AD239" s="11">
        <v>25649.980275000002</v>
      </c>
      <c r="AE239" s="11">
        <v>20123.093832999999</v>
      </c>
    </row>
    <row r="240" spans="1:31" ht="13.5" customHeight="1" x14ac:dyDescent="0.15">
      <c r="A240" s="1"/>
      <c r="B240" s="12" t="s">
        <v>534</v>
      </c>
      <c r="C240" s="13">
        <v>104984.31638538939</v>
      </c>
      <c r="D240" s="14">
        <v>110845.40226380932</v>
      </c>
      <c r="E240" s="14">
        <v>83927.240611208254</v>
      </c>
      <c r="F240" s="14">
        <v>97606.975088892927</v>
      </c>
      <c r="G240" s="14">
        <v>121396.78782297496</v>
      </c>
      <c r="H240" s="14">
        <v>120459.69984585601</v>
      </c>
      <c r="I240" s="14">
        <v>121032.59108927642</v>
      </c>
      <c r="J240" s="14">
        <v>128783.18250499391</v>
      </c>
      <c r="K240" s="14">
        <v>131925.45759999999</v>
      </c>
      <c r="L240" s="14">
        <v>132947.00853299999</v>
      </c>
      <c r="M240" s="14">
        <v>134874.957478</v>
      </c>
      <c r="N240" s="14">
        <v>143556.05322100001</v>
      </c>
      <c r="O240" s="14">
        <v>175779.373869</v>
      </c>
      <c r="P240" s="14">
        <v>207293.60756400001</v>
      </c>
      <c r="Q240" s="14">
        <v>214828.79081100001</v>
      </c>
      <c r="R240" s="14">
        <v>240881.46640500001</v>
      </c>
      <c r="S240" s="14">
        <v>280148.87221399997</v>
      </c>
      <c r="T240" s="14">
        <v>292042.05628999998</v>
      </c>
      <c r="U240" s="14">
        <v>226616.18138200001</v>
      </c>
      <c r="V240" s="14">
        <v>255723.51048600001</v>
      </c>
      <c r="W240" s="14">
        <v>285763.55660700001</v>
      </c>
      <c r="X240" s="14">
        <v>247169.44385700001</v>
      </c>
      <c r="Y240" s="14">
        <v>251411.45702199999</v>
      </c>
      <c r="Z240" s="14">
        <v>256650.80291500001</v>
      </c>
      <c r="AA240" s="14">
        <v>228553.96148299999</v>
      </c>
      <c r="AB240" s="14">
        <v>234392.36832099999</v>
      </c>
      <c r="AC240" s="14">
        <v>259473.43470700001</v>
      </c>
      <c r="AD240" s="14">
        <v>282640.247348</v>
      </c>
      <c r="AE240" s="14">
        <v>270100.62052599998</v>
      </c>
    </row>
    <row r="241" spans="1:31" ht="13.5" customHeight="1" x14ac:dyDescent="0.15">
      <c r="A241" s="1"/>
      <c r="B241" s="12" t="s">
        <v>535</v>
      </c>
      <c r="C241" s="10">
        <v>17475.740344521553</v>
      </c>
      <c r="D241" s="11">
        <v>13162.736380602259</v>
      </c>
      <c r="E241" s="11">
        <v>13348.068777423257</v>
      </c>
      <c r="F241" s="11">
        <v>13525.61336480818</v>
      </c>
      <c r="G241" s="11">
        <v>16298.148800140807</v>
      </c>
      <c r="H241" s="11">
        <v>17354.718136869629</v>
      </c>
      <c r="I241" s="11">
        <v>17383.377516224515</v>
      </c>
      <c r="J241" s="11">
        <v>14080.581134491675</v>
      </c>
      <c r="K241" s="11">
        <v>16097.2989</v>
      </c>
      <c r="L241" s="11">
        <v>27300.919345999999</v>
      </c>
      <c r="M241" s="11">
        <v>24646.463465000001</v>
      </c>
      <c r="N241" s="11">
        <v>23344.574218999998</v>
      </c>
      <c r="O241" s="11">
        <v>29333.674974000001</v>
      </c>
      <c r="P241" s="11">
        <v>37243.042093999997</v>
      </c>
      <c r="Q241" s="11">
        <v>51546.602311000002</v>
      </c>
      <c r="R241" s="11">
        <v>65484.227771999998</v>
      </c>
      <c r="S241" s="11">
        <v>72711.985276000007</v>
      </c>
      <c r="T241" s="11">
        <v>96272.317175000004</v>
      </c>
      <c r="U241" s="11">
        <v>58863.004363</v>
      </c>
      <c r="V241" s="11">
        <v>77841.417698999998</v>
      </c>
      <c r="W241" s="11">
        <v>90734.896819999994</v>
      </c>
      <c r="X241" s="11">
        <v>93932.510892000006</v>
      </c>
      <c r="Y241" s="11">
        <v>81172.953297</v>
      </c>
      <c r="Z241" s="11">
        <v>63068.062539999999</v>
      </c>
      <c r="AA241" s="11">
        <v>45820.783881000003</v>
      </c>
      <c r="AB241" s="11">
        <v>37327.984504</v>
      </c>
      <c r="AC241" s="11">
        <v>47553.131362</v>
      </c>
      <c r="AD241" s="11">
        <v>59800.235597999999</v>
      </c>
      <c r="AE241" s="11">
        <v>50815.151970999999</v>
      </c>
    </row>
    <row r="242" spans="1:31" ht="13.5" customHeight="1" x14ac:dyDescent="0.15">
      <c r="A242" s="1"/>
      <c r="B242" s="17" t="s">
        <v>536</v>
      </c>
      <c r="C242" s="13">
        <v>21840.355173809563</v>
      </c>
      <c r="D242" s="14">
        <v>23996.279178679855</v>
      </c>
      <c r="E242" s="14">
        <v>18619.575335744175</v>
      </c>
      <c r="F242" s="14">
        <v>22711.452080685165</v>
      </c>
      <c r="G242" s="14">
        <v>28635.707442375042</v>
      </c>
      <c r="H242" s="14">
        <v>28950.62876503521</v>
      </c>
      <c r="I242" s="14">
        <v>30003.627702046142</v>
      </c>
      <c r="J242" s="14">
        <v>31085.307120891521</v>
      </c>
      <c r="K242" s="14">
        <v>31344.090521439</v>
      </c>
      <c r="L242" s="14">
        <v>35209.032510999998</v>
      </c>
      <c r="M242" s="14">
        <v>36845.166516999998</v>
      </c>
      <c r="N242" s="14">
        <v>39856.074310999997</v>
      </c>
      <c r="O242" s="14">
        <v>49041.438965000001</v>
      </c>
      <c r="P242" s="14">
        <v>64203.142094000003</v>
      </c>
      <c r="Q242" s="14">
        <v>70543.984341000003</v>
      </c>
      <c r="R242" s="14">
        <v>87467.171440000006</v>
      </c>
      <c r="S242" s="14">
        <v>107610.496266</v>
      </c>
      <c r="T242" s="14">
        <v>119311.10434200001</v>
      </c>
      <c r="U242" s="14">
        <v>89056.524090000006</v>
      </c>
      <c r="V242" s="14">
        <v>113350.40219399999</v>
      </c>
      <c r="W242" s="14">
        <v>133921.33987500001</v>
      </c>
      <c r="X242" s="14">
        <v>108154.64395100001</v>
      </c>
      <c r="Y242" s="14">
        <v>109268.952894</v>
      </c>
      <c r="Z242" s="14">
        <v>117670.8211</v>
      </c>
      <c r="AA242" s="14">
        <v>105337.89019599999</v>
      </c>
      <c r="AB242" s="14">
        <v>103869.032635</v>
      </c>
      <c r="AC242" s="14">
        <v>112618.552914</v>
      </c>
      <c r="AD242" s="14">
        <v>124880.655476</v>
      </c>
      <c r="AE242" s="14">
        <v>120711.97582199999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Trade balance</vt:lpstr>
      <vt:lpstr>Exports, FOB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2024-11-27T18:00:32Z</dcterms:modified>
</cp:coreProperties>
</file>