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CDA487A3-6643-4A45-B9EC-14695500ADB3}" xr6:coauthVersionLast="47" xr6:coauthVersionMax="47" xr10:uidLastSave="{00000000-0000-0000-0000-000000000000}"/>
  <bookViews>
    <workbookView xWindow="0" yWindow="720" windowWidth="18500" windowHeight="18400" xr2:uid="{00000000-000D-0000-FFFF-FFFF00000000}"/>
  </bookViews>
  <sheets>
    <sheet name="Trade balance" sheetId="3" r:id="rId1"/>
    <sheet name="Exports, FOB" sheetId="1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3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C1" i="3"/>
  <c r="D1" i="3" l="1"/>
  <c r="B36" i="3"/>
  <c r="B43" i="3" s="1"/>
  <c r="B41" i="3"/>
  <c r="B49" i="3"/>
  <c r="B57" i="3"/>
  <c r="B54" i="3"/>
  <c r="B59" i="3"/>
  <c r="B56" i="3"/>
  <c r="B67" i="3"/>
  <c r="B45" i="3"/>
  <c r="B58" i="3"/>
  <c r="B69" i="3"/>
  <c r="B55" i="3"/>
  <c r="B68" i="3"/>
  <c r="B64" i="3"/>
  <c r="B66" i="3"/>
  <c r="B63" i="3" l="1"/>
  <c r="B48" i="3"/>
  <c r="B47" i="3"/>
  <c r="B40" i="3"/>
  <c r="B44" i="3"/>
  <c r="B50" i="3"/>
  <c r="B46" i="3"/>
  <c r="B39" i="3"/>
  <c r="C36" i="3"/>
  <c r="C54" i="3" s="1"/>
  <c r="B70" i="3"/>
  <c r="B61" i="3"/>
  <c r="B51" i="3"/>
  <c r="B60" i="3"/>
  <c r="B42" i="3"/>
  <c r="B62" i="3"/>
  <c r="B53" i="3"/>
  <c r="B65" i="3"/>
  <c r="B52" i="3"/>
  <c r="E1" i="3"/>
  <c r="C60" i="3" l="1"/>
  <c r="C47" i="3"/>
  <c r="C45" i="3"/>
  <c r="C59" i="3"/>
  <c r="C64" i="3"/>
  <c r="C61" i="3"/>
  <c r="C56" i="3"/>
  <c r="C67" i="3"/>
  <c r="C50" i="3"/>
  <c r="C48" i="3"/>
  <c r="C43" i="3"/>
  <c r="C49" i="3"/>
  <c r="C70" i="3"/>
  <c r="C68" i="3"/>
  <c r="C58" i="3"/>
  <c r="C46" i="3"/>
  <c r="C69" i="3"/>
  <c r="C65" i="3"/>
  <c r="C66" i="3"/>
  <c r="C51" i="3"/>
  <c r="C44" i="3"/>
  <c r="C55" i="3"/>
  <c r="C41" i="3"/>
  <c r="C42" i="3"/>
  <c r="D36" i="3"/>
  <c r="D57" i="3" s="1"/>
  <c r="C39" i="3"/>
  <c r="F1" i="3"/>
  <c r="C63" i="3"/>
  <c r="C62" i="3"/>
  <c r="C57" i="3"/>
  <c r="C53" i="3"/>
  <c r="C52" i="3"/>
  <c r="C40" i="3"/>
  <c r="D59" i="3" l="1"/>
  <c r="D45" i="3"/>
  <c r="D52" i="3"/>
  <c r="D60" i="3"/>
  <c r="D50" i="3"/>
  <c r="D58" i="3"/>
  <c r="D63" i="3"/>
  <c r="D68" i="3"/>
  <c r="D51" i="3"/>
  <c r="D56" i="3"/>
  <c r="D41" i="3"/>
  <c r="D62" i="3"/>
  <c r="D65" i="3"/>
  <c r="D48" i="3"/>
  <c r="E36" i="3"/>
  <c r="E51" i="3" s="1"/>
  <c r="G1" i="3"/>
  <c r="D66" i="3"/>
  <c r="D39" i="3"/>
  <c r="D42" i="3"/>
  <c r="D55" i="3"/>
  <c r="D49" i="3"/>
  <c r="D44" i="3"/>
  <c r="D43" i="3"/>
  <c r="D64" i="3"/>
  <c r="D67" i="3"/>
  <c r="D70" i="3"/>
  <c r="D40" i="3"/>
  <c r="D69" i="3"/>
  <c r="D61" i="3"/>
  <c r="D53" i="3"/>
  <c r="D47" i="3"/>
  <c r="D54" i="3"/>
  <c r="D46" i="3"/>
  <c r="E39" i="3" l="1"/>
  <c r="E65" i="3"/>
  <c r="E67" i="3"/>
  <c r="E40" i="3"/>
  <c r="E68" i="3"/>
  <c r="E52" i="3"/>
  <c r="E59" i="3"/>
  <c r="E61" i="3"/>
  <c r="E48" i="3"/>
  <c r="E66" i="3"/>
  <c r="E62" i="3"/>
  <c r="E56" i="3"/>
  <c r="E55" i="3"/>
  <c r="E43" i="3"/>
  <c r="E64" i="3"/>
  <c r="E41" i="3"/>
  <c r="E53" i="3"/>
  <c r="E69" i="3"/>
  <c r="E57" i="3"/>
  <c r="E47" i="3"/>
  <c r="E42" i="3"/>
  <c r="E49" i="3"/>
  <c r="E50" i="3"/>
  <c r="E45" i="3"/>
  <c r="E63" i="3"/>
  <c r="E46" i="3"/>
  <c r="E60" i="3"/>
  <c r="E54" i="3"/>
  <c r="E70" i="3"/>
  <c r="E58" i="3"/>
  <c r="E44" i="3"/>
  <c r="H1" i="3"/>
  <c r="F36" i="3"/>
  <c r="F42" i="3" s="1"/>
  <c r="F51" i="3" l="1"/>
  <c r="F44" i="3"/>
  <c r="F43" i="3"/>
  <c r="F45" i="3"/>
  <c r="F64" i="3"/>
  <c r="F70" i="3"/>
  <c r="F60" i="3"/>
  <c r="F67" i="3"/>
  <c r="F55" i="3"/>
  <c r="F39" i="3"/>
  <c r="I1" i="3"/>
  <c r="F68" i="3"/>
  <c r="F63" i="3"/>
  <c r="F54" i="3"/>
  <c r="F46" i="3"/>
  <c r="F47" i="3"/>
  <c r="F58" i="3"/>
  <c r="F56" i="3"/>
  <c r="F53" i="3"/>
  <c r="F52" i="3"/>
  <c r="F48" i="3"/>
  <c r="F66" i="3"/>
  <c r="G40" i="3"/>
  <c r="F40" i="3"/>
  <c r="F61" i="3"/>
  <c r="G36" i="3"/>
  <c r="G43" i="3" s="1"/>
  <c r="F69" i="3"/>
  <c r="F62" i="3"/>
  <c r="F57" i="3"/>
  <c r="F65" i="3"/>
  <c r="F50" i="3"/>
  <c r="F41" i="3"/>
  <c r="F49" i="3"/>
  <c r="F59" i="3"/>
  <c r="G62" i="3"/>
  <c r="G55" i="3" l="1"/>
  <c r="G46" i="3"/>
  <c r="G56" i="3"/>
  <c r="G49" i="3"/>
  <c r="H36" i="3"/>
  <c r="H39" i="3" s="1"/>
  <c r="H40" i="3"/>
  <c r="H47" i="3"/>
  <c r="G42" i="3"/>
  <c r="G51" i="3"/>
  <c r="G48" i="3"/>
  <c r="G59" i="3"/>
  <c r="G41" i="3"/>
  <c r="G61" i="3"/>
  <c r="G70" i="3"/>
  <c r="G68" i="3"/>
  <c r="G66" i="3"/>
  <c r="J1" i="3"/>
  <c r="G44" i="3"/>
  <c r="G67" i="3"/>
  <c r="G45" i="3"/>
  <c r="H58" i="3"/>
  <c r="G50" i="3"/>
  <c r="G39" i="3"/>
  <c r="G54" i="3"/>
  <c r="G57" i="3"/>
  <c r="G53" i="3"/>
  <c r="G65" i="3"/>
  <c r="G47" i="3"/>
  <c r="G63" i="3"/>
  <c r="G58" i="3"/>
  <c r="G69" i="3"/>
  <c r="G64" i="3"/>
  <c r="G52" i="3"/>
  <c r="G60" i="3"/>
  <c r="H62" i="3" l="1"/>
  <c r="H56" i="3"/>
  <c r="H65" i="3"/>
  <c r="H53" i="3"/>
  <c r="H54" i="3"/>
  <c r="H43" i="3"/>
  <c r="H52" i="3"/>
  <c r="H59" i="3"/>
  <c r="H48" i="3"/>
  <c r="H66" i="3"/>
  <c r="H61" i="3"/>
  <c r="H60" i="3"/>
  <c r="H45" i="3"/>
  <c r="H68" i="3"/>
  <c r="H41" i="3"/>
  <c r="H57" i="3"/>
  <c r="H69" i="3"/>
  <c r="H50" i="3"/>
  <c r="H49" i="3"/>
  <c r="H67" i="3"/>
  <c r="H55" i="3"/>
  <c r="H63" i="3"/>
  <c r="H51" i="3"/>
  <c r="H42" i="3"/>
  <c r="H44" i="3"/>
  <c r="K1" i="3"/>
  <c r="I36" i="3"/>
  <c r="I68" i="3" s="1"/>
  <c r="I40" i="3"/>
  <c r="I46" i="3"/>
  <c r="H64" i="3"/>
  <c r="H46" i="3"/>
  <c r="H70" i="3"/>
  <c r="I47" i="3" l="1"/>
  <c r="I56" i="3"/>
  <c r="I54" i="3"/>
  <c r="I52" i="3"/>
  <c r="I61" i="3"/>
  <c r="I42" i="3"/>
  <c r="I51" i="3"/>
  <c r="I70" i="3"/>
  <c r="I57" i="3"/>
  <c r="I69" i="3"/>
  <c r="I49" i="3"/>
  <c r="I53" i="3"/>
  <c r="I66" i="3"/>
  <c r="I64" i="3"/>
  <c r="I39" i="3"/>
  <c r="I60" i="3"/>
  <c r="I44" i="3"/>
  <c r="I67" i="3"/>
  <c r="L1" i="3"/>
  <c r="I45" i="3"/>
  <c r="I48" i="3"/>
  <c r="I55" i="3"/>
  <c r="I58" i="3"/>
  <c r="I59" i="3"/>
  <c r="I65" i="3"/>
  <c r="I50" i="3"/>
  <c r="I41" i="3"/>
  <c r="I43" i="3"/>
  <c r="J36" i="3"/>
  <c r="J52" i="3" s="1"/>
  <c r="J56" i="3"/>
  <c r="I63" i="3"/>
  <c r="I62" i="3"/>
  <c r="J66" i="3" l="1"/>
  <c r="J42" i="3"/>
  <c r="J60" i="3"/>
  <c r="J68" i="3"/>
  <c r="J57" i="3"/>
  <c r="J67" i="3"/>
  <c r="J44" i="3"/>
  <c r="J49" i="3"/>
  <c r="J70" i="3"/>
  <c r="J64" i="3"/>
  <c r="J50" i="3"/>
  <c r="J46" i="3"/>
  <c r="J47" i="3"/>
  <c r="J43" i="3"/>
  <c r="J45" i="3"/>
  <c r="J69" i="3"/>
  <c r="J59" i="3"/>
  <c r="J63" i="3"/>
  <c r="J54" i="3"/>
  <c r="M1" i="3"/>
  <c r="J48" i="3"/>
  <c r="J61" i="3"/>
  <c r="J58" i="3"/>
  <c r="J62" i="3"/>
  <c r="J65" i="3"/>
  <c r="J39" i="3"/>
  <c r="J55" i="3"/>
  <c r="J51" i="3"/>
  <c r="J53" i="3"/>
  <c r="J40" i="3"/>
  <c r="K36" i="3"/>
  <c r="K55" i="3" s="1"/>
  <c r="J41" i="3"/>
  <c r="K39" i="3" l="1"/>
  <c r="K60" i="3"/>
  <c r="K51" i="3"/>
  <c r="K43" i="3"/>
  <c r="K49" i="3"/>
  <c r="K69" i="3"/>
  <c r="K67" i="3"/>
  <c r="K59" i="3"/>
  <c r="K48" i="3"/>
  <c r="K42" i="3"/>
  <c r="K65" i="3"/>
  <c r="K56" i="3"/>
  <c r="K40" i="3"/>
  <c r="K63" i="3"/>
  <c r="K61" i="3"/>
  <c r="K50" i="3"/>
  <c r="K57" i="3"/>
  <c r="K41" i="3"/>
  <c r="K66" i="3"/>
  <c r="N1" i="3"/>
  <c r="K44" i="3"/>
  <c r="K46" i="3"/>
  <c r="K47" i="3"/>
  <c r="K52" i="3"/>
  <c r="K62" i="3"/>
  <c r="K64" i="3"/>
  <c r="K45" i="3"/>
  <c r="K68" i="3"/>
  <c r="K58" i="3"/>
  <c r="K70" i="3"/>
  <c r="L36" i="3"/>
  <c r="L61" i="3" s="1"/>
  <c r="K53" i="3"/>
  <c r="K54" i="3"/>
  <c r="L39" i="3" l="1"/>
  <c r="L47" i="3"/>
  <c r="L44" i="3"/>
  <c r="L70" i="3"/>
  <c r="L42" i="3"/>
  <c r="L52" i="3"/>
  <c r="L51" i="3"/>
  <c r="L40" i="3"/>
  <c r="L66" i="3"/>
  <c r="L55" i="3"/>
  <c r="L60" i="3"/>
  <c r="L45" i="3"/>
  <c r="L41" i="3"/>
  <c r="L68" i="3"/>
  <c r="L43" i="3"/>
  <c r="M63" i="3"/>
  <c r="L67" i="3"/>
  <c r="L62" i="3"/>
  <c r="L65" i="3"/>
  <c r="L58" i="3"/>
  <c r="L59" i="3"/>
  <c r="L64" i="3"/>
  <c r="M65" i="3"/>
  <c r="M40" i="3"/>
  <c r="L53" i="3"/>
  <c r="L56" i="3"/>
  <c r="L48" i="3"/>
  <c r="L69" i="3"/>
  <c r="L46" i="3"/>
  <c r="L57" i="3"/>
  <c r="L49" i="3"/>
  <c r="L63" i="3"/>
  <c r="L54" i="3"/>
  <c r="M36" i="3"/>
  <c r="M43" i="3" s="1"/>
  <c r="M45" i="3"/>
  <c r="L50" i="3"/>
  <c r="O1" i="3"/>
  <c r="M55" i="3"/>
  <c r="M54" i="3"/>
  <c r="M39" i="3" l="1"/>
  <c r="M49" i="3"/>
  <c r="M48" i="3"/>
  <c r="M62" i="3"/>
  <c r="M46" i="3"/>
  <c r="M47" i="3"/>
  <c r="M67" i="3"/>
  <c r="M61" i="3"/>
  <c r="M56" i="3"/>
  <c r="M69" i="3"/>
  <c r="M42" i="3"/>
  <c r="M53" i="3"/>
  <c r="M51" i="3"/>
  <c r="P1" i="3"/>
  <c r="N36" i="3"/>
  <c r="N59" i="3" s="1"/>
  <c r="M70" i="3"/>
  <c r="M58" i="3"/>
  <c r="M41" i="3"/>
  <c r="M52" i="3"/>
  <c r="M44" i="3"/>
  <c r="M64" i="3"/>
  <c r="M50" i="3"/>
  <c r="M68" i="3"/>
  <c r="M66" i="3"/>
  <c r="M57" i="3"/>
  <c r="M60" i="3"/>
  <c r="M59" i="3"/>
  <c r="N63" i="3" l="1"/>
  <c r="N50" i="3"/>
  <c r="N55" i="3"/>
  <c r="N43" i="3"/>
  <c r="N66" i="3"/>
  <c r="N39" i="3"/>
  <c r="N41" i="3"/>
  <c r="N69" i="3"/>
  <c r="N57" i="3"/>
  <c r="Q1" i="3"/>
  <c r="N45" i="3"/>
  <c r="N70" i="3"/>
  <c r="N62" i="3"/>
  <c r="N64" i="3"/>
  <c r="N67" i="3"/>
  <c r="N60" i="3"/>
  <c r="N52" i="3"/>
  <c r="N68" i="3"/>
  <c r="N54" i="3"/>
  <c r="N46" i="3"/>
  <c r="N61" i="3"/>
  <c r="N51" i="3"/>
  <c r="N40" i="3"/>
  <c r="N58" i="3"/>
  <c r="N49" i="3"/>
  <c r="O36" i="3"/>
  <c r="O48" i="3" s="1"/>
  <c r="N53" i="3"/>
  <c r="N56" i="3"/>
  <c r="N42" i="3"/>
  <c r="N44" i="3"/>
  <c r="N47" i="3"/>
  <c r="N48" i="3"/>
  <c r="N65" i="3"/>
  <c r="O46" i="3" l="1"/>
  <c r="O61" i="3"/>
  <c r="O69" i="3"/>
  <c r="O67" i="3"/>
  <c r="O70" i="3"/>
  <c r="O44" i="3"/>
  <c r="O45" i="3"/>
  <c r="O43" i="3"/>
  <c r="O51" i="3"/>
  <c r="O62" i="3"/>
  <c r="O52" i="3"/>
  <c r="O63" i="3"/>
  <c r="O54" i="3"/>
  <c r="O49" i="3"/>
  <c r="O66" i="3"/>
  <c r="O53" i="3"/>
  <c r="P36" i="3"/>
  <c r="P39" i="3" s="1"/>
  <c r="P47" i="3"/>
  <c r="P62" i="3"/>
  <c r="P68" i="3"/>
  <c r="P55" i="3"/>
  <c r="P70" i="3"/>
  <c r="O57" i="3"/>
  <c r="O64" i="3"/>
  <c r="O47" i="3"/>
  <c r="O39" i="3"/>
  <c r="O58" i="3"/>
  <c r="O60" i="3"/>
  <c r="P41" i="3"/>
  <c r="O68" i="3"/>
  <c r="O40" i="3"/>
  <c r="O59" i="3"/>
  <c r="O42" i="3"/>
  <c r="P46" i="3"/>
  <c r="P56" i="3"/>
  <c r="P44" i="3"/>
  <c r="O41" i="3"/>
  <c r="P45" i="3"/>
  <c r="P52" i="3"/>
  <c r="P64" i="3"/>
  <c r="P54" i="3"/>
  <c r="O65" i="3"/>
  <c r="O55" i="3"/>
  <c r="O50" i="3"/>
  <c r="R1" i="3"/>
  <c r="P53" i="3"/>
  <c r="P60" i="3"/>
  <c r="P61" i="3"/>
  <c r="O56" i="3"/>
  <c r="P43" i="3"/>
  <c r="P42" i="3"/>
  <c r="P49" i="3"/>
  <c r="P69" i="3"/>
  <c r="P51" i="3"/>
  <c r="P50" i="3"/>
  <c r="P57" i="3"/>
  <c r="P66" i="3"/>
  <c r="P59" i="3"/>
  <c r="P65" i="3"/>
  <c r="P63" i="3"/>
  <c r="P40" i="3" l="1"/>
  <c r="S1" i="3"/>
  <c r="Q36" i="3"/>
  <c r="Q59" i="3" s="1"/>
  <c r="P67" i="3"/>
  <c r="P48" i="3"/>
  <c r="P58" i="3"/>
  <c r="Q62" i="3" l="1"/>
  <c r="Q66" i="3"/>
  <c r="Q52" i="3"/>
  <c r="Q49" i="3"/>
  <c r="Q63" i="3"/>
  <c r="Q65" i="3"/>
  <c r="Q58" i="3"/>
  <c r="Q68" i="3"/>
  <c r="Q51" i="3"/>
  <c r="Q53" i="3"/>
  <c r="Q39" i="3"/>
  <c r="Q56" i="3"/>
  <c r="Q41" i="3"/>
  <c r="R45" i="3"/>
  <c r="Q54" i="3"/>
  <c r="Q43" i="3"/>
  <c r="Q50" i="3"/>
  <c r="R36" i="3"/>
  <c r="R52" i="3" s="1"/>
  <c r="R54" i="3"/>
  <c r="R53" i="3"/>
  <c r="R62" i="3"/>
  <c r="Q46" i="3"/>
  <c r="Q64" i="3"/>
  <c r="Q67" i="3"/>
  <c r="Q69" i="3"/>
  <c r="Q44" i="3"/>
  <c r="Q55" i="3"/>
  <c r="T1" i="3"/>
  <c r="Q42" i="3"/>
  <c r="R67" i="3"/>
  <c r="Q60" i="3"/>
  <c r="Q48" i="3"/>
  <c r="Q70" i="3"/>
  <c r="Q45" i="3"/>
  <c r="Q57" i="3"/>
  <c r="Q47" i="3"/>
  <c r="R55" i="3"/>
  <c r="R61" i="3"/>
  <c r="Q61" i="3"/>
  <c r="Q40" i="3"/>
  <c r="R69" i="3" l="1"/>
  <c r="R40" i="3"/>
  <c r="R65" i="3"/>
  <c r="R58" i="3"/>
  <c r="R70" i="3"/>
  <c r="R51" i="3"/>
  <c r="R50" i="3"/>
  <c r="R56" i="3"/>
  <c r="R41" i="3"/>
  <c r="R57" i="3"/>
  <c r="R60" i="3"/>
  <c r="R68" i="3"/>
  <c r="R63" i="3"/>
  <c r="R64" i="3"/>
  <c r="R47" i="3"/>
  <c r="R59" i="3"/>
  <c r="R44" i="3"/>
  <c r="R42" i="3"/>
  <c r="S36" i="3"/>
  <c r="S52" i="3" s="1"/>
  <c r="S41" i="3"/>
  <c r="S42" i="3"/>
  <c r="S45" i="3"/>
  <c r="S55" i="3"/>
  <c r="R48" i="3"/>
  <c r="U1" i="3"/>
  <c r="R49" i="3"/>
  <c r="S43" i="3"/>
  <c r="S58" i="3"/>
  <c r="S64" i="3"/>
  <c r="R43" i="3"/>
  <c r="R39" i="3"/>
  <c r="R66" i="3"/>
  <c r="R46" i="3"/>
  <c r="S63" i="3" l="1"/>
  <c r="S67" i="3"/>
  <c r="S50" i="3"/>
  <c r="S54" i="3"/>
  <c r="S44" i="3"/>
  <c r="S69" i="3"/>
  <c r="S62" i="3"/>
  <c r="S39" i="3"/>
  <c r="S60" i="3"/>
  <c r="S47" i="3"/>
  <c r="V1" i="3"/>
  <c r="S46" i="3"/>
  <c r="S65" i="3"/>
  <c r="S68" i="3"/>
  <c r="S61" i="3"/>
  <c r="S56" i="3"/>
  <c r="S48" i="3"/>
  <c r="S66" i="3"/>
  <c r="S70" i="3"/>
  <c r="S57" i="3"/>
  <c r="S49" i="3"/>
  <c r="S51" i="3"/>
  <c r="T36" i="3"/>
  <c r="T45" i="3" s="1"/>
  <c r="S53" i="3"/>
  <c r="S40" i="3"/>
  <c r="S59" i="3"/>
  <c r="T58" i="3" l="1"/>
  <c r="T41" i="3"/>
  <c r="T52" i="3"/>
  <c r="T46" i="3"/>
  <c r="T56" i="3"/>
  <c r="T47" i="3"/>
  <c r="T62" i="3"/>
  <c r="T50" i="3"/>
  <c r="T57" i="3"/>
  <c r="T63" i="3"/>
  <c r="T39" i="3"/>
  <c r="T65" i="3"/>
  <c r="T51" i="3"/>
  <c r="T67" i="3"/>
  <c r="U36" i="3"/>
  <c r="U59" i="3" s="1"/>
  <c r="U39" i="3"/>
  <c r="T64" i="3"/>
  <c r="T53" i="3"/>
  <c r="W1" i="3"/>
  <c r="T48" i="3"/>
  <c r="T68" i="3"/>
  <c r="T60" i="3"/>
  <c r="T42" i="3"/>
  <c r="T49" i="3"/>
  <c r="T59" i="3"/>
  <c r="T69" i="3"/>
  <c r="T54" i="3"/>
  <c r="T61" i="3"/>
  <c r="T55" i="3"/>
  <c r="T66" i="3"/>
  <c r="T44" i="3"/>
  <c r="T70" i="3"/>
  <c r="T43" i="3"/>
  <c r="T40" i="3"/>
  <c r="U63" i="3" l="1"/>
  <c r="U51" i="3"/>
  <c r="U61" i="3"/>
  <c r="U46" i="3"/>
  <c r="U52" i="3"/>
  <c r="U54" i="3"/>
  <c r="U56" i="3"/>
  <c r="U41" i="3"/>
  <c r="U47" i="3"/>
  <c r="U40" i="3"/>
  <c r="U55" i="3"/>
  <c r="U53" i="3"/>
  <c r="U64" i="3"/>
  <c r="U69" i="3"/>
  <c r="U50" i="3"/>
  <c r="U60" i="3"/>
  <c r="U49" i="3"/>
  <c r="U42" i="3"/>
  <c r="U70" i="3"/>
  <c r="U58" i="3"/>
  <c r="U45" i="3"/>
  <c r="U66" i="3"/>
  <c r="U43" i="3"/>
  <c r="U67" i="3"/>
  <c r="U57" i="3"/>
  <c r="U44" i="3"/>
  <c r="V36" i="3"/>
  <c r="V39" i="3" s="1"/>
  <c r="V58" i="3"/>
  <c r="V43" i="3"/>
  <c r="V53" i="3"/>
  <c r="X1" i="3"/>
  <c r="V49" i="3"/>
  <c r="U65" i="3"/>
  <c r="U68" i="3"/>
  <c r="U62" i="3"/>
  <c r="U48" i="3"/>
  <c r="V64" i="3" l="1"/>
  <c r="V42" i="3"/>
  <c r="V65" i="3"/>
  <c r="V59" i="3"/>
  <c r="V52" i="3"/>
  <c r="V45" i="3"/>
  <c r="V66" i="3"/>
  <c r="V61" i="3"/>
  <c r="V54" i="3"/>
  <c r="V57" i="3"/>
  <c r="V40" i="3"/>
  <c r="V50" i="3"/>
  <c r="V60" i="3"/>
  <c r="V41" i="3"/>
  <c r="V62" i="3"/>
  <c r="V48" i="3"/>
  <c r="V69" i="3"/>
  <c r="V51" i="3"/>
  <c r="V55" i="3"/>
  <c r="V44" i="3"/>
  <c r="V70" i="3"/>
  <c r="V67" i="3"/>
  <c r="V63" i="3"/>
  <c r="V46" i="3"/>
  <c r="W36" i="3"/>
  <c r="W51" i="3" s="1"/>
  <c r="Y1" i="3"/>
  <c r="V56" i="3"/>
  <c r="V68" i="3"/>
  <c r="V47" i="3"/>
  <c r="W44" i="3" l="1"/>
  <c r="W52" i="3"/>
  <c r="W46" i="3"/>
  <c r="W67" i="3"/>
  <c r="W70" i="3"/>
  <c r="W66" i="3"/>
  <c r="W49" i="3"/>
  <c r="W68" i="3"/>
  <c r="W58" i="3"/>
  <c r="W53" i="3"/>
  <c r="W55" i="3"/>
  <c r="W63" i="3"/>
  <c r="W42" i="3"/>
  <c r="W54" i="3"/>
  <c r="W59" i="3"/>
  <c r="W45" i="3"/>
  <c r="W69" i="3"/>
  <c r="W64" i="3"/>
  <c r="W41" i="3"/>
  <c r="W57" i="3"/>
  <c r="W60" i="3"/>
  <c r="W47" i="3"/>
  <c r="W48" i="3"/>
  <c r="W43" i="3"/>
  <c r="W65" i="3"/>
  <c r="W40" i="3"/>
  <c r="W61" i="3"/>
  <c r="Z1" i="3"/>
  <c r="X60" i="3"/>
  <c r="X69" i="3"/>
  <c r="X49" i="3"/>
  <c r="X50" i="3"/>
  <c r="X36" i="3"/>
  <c r="X54" i="3" s="1"/>
  <c r="X40" i="3"/>
  <c r="X62" i="3"/>
  <c r="X70" i="3"/>
  <c r="W50" i="3"/>
  <c r="X51" i="3"/>
  <c r="X64" i="3"/>
  <c r="W56" i="3"/>
  <c r="W62" i="3"/>
  <c r="W39" i="3"/>
  <c r="X63" i="3" l="1"/>
  <c r="X48" i="3"/>
  <c r="X46" i="3"/>
  <c r="X39" i="3"/>
  <c r="X58" i="3"/>
  <c r="X59" i="3"/>
  <c r="Y60" i="3"/>
  <c r="Y69" i="3"/>
  <c r="Y36" i="3"/>
  <c r="Y46" i="3" s="1"/>
  <c r="X41" i="3"/>
  <c r="X47" i="3"/>
  <c r="X57" i="3"/>
  <c r="X53" i="3"/>
  <c r="AA1" i="3"/>
  <c r="Y53" i="3"/>
  <c r="Y50" i="3"/>
  <c r="X66" i="3"/>
  <c r="Y41" i="3"/>
  <c r="Y51" i="3"/>
  <c r="Y58" i="3"/>
  <c r="X45" i="3"/>
  <c r="Y47" i="3"/>
  <c r="X61" i="3"/>
  <c r="Y55" i="3"/>
  <c r="Y67" i="3"/>
  <c r="X52" i="3"/>
  <c r="X44" i="3"/>
  <c r="X67" i="3"/>
  <c r="X68" i="3"/>
  <c r="X42" i="3"/>
  <c r="Y49" i="3"/>
  <c r="X56" i="3"/>
  <c r="X55" i="3"/>
  <c r="X65" i="3"/>
  <c r="X43" i="3"/>
  <c r="Y57" i="3"/>
  <c r="Y48" i="3"/>
  <c r="Y44" i="3" l="1"/>
  <c r="Y62" i="3"/>
  <c r="Y68" i="3"/>
  <c r="Y39" i="3"/>
  <c r="Y42" i="3"/>
  <c r="Y59" i="3"/>
  <c r="Y63" i="3"/>
  <c r="Y61" i="3"/>
  <c r="Y52" i="3"/>
  <c r="Y45" i="3"/>
  <c r="Y43" i="3"/>
  <c r="Y65" i="3"/>
  <c r="Y64" i="3"/>
  <c r="Y40" i="3"/>
  <c r="Y70" i="3"/>
  <c r="Y66" i="3"/>
  <c r="Y54" i="3"/>
  <c r="Y56" i="3"/>
  <c r="AB1" i="3"/>
  <c r="Z36" i="3"/>
  <c r="Z60" i="3" s="1"/>
  <c r="Z55" i="3" l="1"/>
  <c r="Z57" i="3"/>
  <c r="Z58" i="3"/>
  <c r="Z59" i="3"/>
  <c r="Z64" i="3"/>
  <c r="Z53" i="3"/>
  <c r="Z54" i="3"/>
  <c r="Z42" i="3"/>
  <c r="Z46" i="3"/>
  <c r="Z51" i="3"/>
  <c r="Z67" i="3"/>
  <c r="Z52" i="3"/>
  <c r="Z45" i="3"/>
  <c r="Z70" i="3"/>
  <c r="Z69" i="3"/>
  <c r="Z62" i="3"/>
  <c r="Z68" i="3"/>
  <c r="Z56" i="3"/>
  <c r="AA36" i="3"/>
  <c r="AA56" i="3" s="1"/>
  <c r="AA39" i="3"/>
  <c r="AA48" i="3"/>
  <c r="AA68" i="3"/>
  <c r="Z48" i="3"/>
  <c r="AA59" i="3"/>
  <c r="Z61" i="3"/>
  <c r="Z50" i="3"/>
  <c r="Z39" i="3"/>
  <c r="AA49" i="3"/>
  <c r="Z47" i="3"/>
  <c r="Z43" i="3"/>
  <c r="Z65" i="3"/>
  <c r="AA42" i="3"/>
  <c r="Z49" i="3"/>
  <c r="AA65" i="3"/>
  <c r="Z40" i="3"/>
  <c r="AA55" i="3"/>
  <c r="AA54" i="3"/>
  <c r="Z41" i="3"/>
  <c r="AA47" i="3"/>
  <c r="AC1" i="3"/>
  <c r="AA50" i="3"/>
  <c r="Z44" i="3"/>
  <c r="AA43" i="3"/>
  <c r="Z66" i="3"/>
  <c r="AA60" i="3"/>
  <c r="Z63" i="3"/>
  <c r="AA52" i="3"/>
  <c r="AA63" i="3"/>
  <c r="AA69" i="3"/>
  <c r="AA61" i="3" l="1"/>
  <c r="AA44" i="3"/>
  <c r="AA45" i="3"/>
  <c r="AA51" i="3"/>
  <c r="AA46" i="3"/>
  <c r="AA41" i="3"/>
  <c r="AA64" i="3"/>
  <c r="AA70" i="3"/>
  <c r="AA40" i="3"/>
  <c r="AA58" i="3"/>
  <c r="AA62" i="3"/>
  <c r="AA57" i="3"/>
  <c r="AA66" i="3"/>
  <c r="AA67" i="3"/>
  <c r="AA53" i="3"/>
  <c r="AD1" i="3"/>
  <c r="AB36" i="3"/>
  <c r="AB45" i="3" s="1"/>
  <c r="AB57" i="3"/>
  <c r="AB65" i="3"/>
  <c r="AB56" i="3" l="1"/>
  <c r="AB41" i="3"/>
  <c r="AB58" i="3"/>
  <c r="AB59" i="3"/>
  <c r="AB66" i="3"/>
  <c r="AB51" i="3"/>
  <c r="AB48" i="3"/>
  <c r="AB44" i="3"/>
  <c r="AB49" i="3"/>
  <c r="AB42" i="3"/>
  <c r="AB60" i="3"/>
  <c r="AB39" i="3"/>
  <c r="AB61" i="3"/>
  <c r="AB50" i="3"/>
  <c r="AB63" i="3"/>
  <c r="AB69" i="3"/>
  <c r="AB43" i="3"/>
  <c r="AB67" i="3"/>
  <c r="AB47" i="3"/>
  <c r="AB52" i="3"/>
  <c r="AB70" i="3"/>
  <c r="AB68" i="3"/>
  <c r="AB40" i="3"/>
  <c r="AB53" i="3"/>
  <c r="AC36" i="3"/>
  <c r="AC44" i="3" s="1"/>
  <c r="AC39" i="3"/>
  <c r="AC57" i="3"/>
  <c r="AC62" i="3"/>
  <c r="AB54" i="3"/>
  <c r="AB55" i="3"/>
  <c r="AC55" i="3"/>
  <c r="AC54" i="3"/>
  <c r="AB46" i="3"/>
  <c r="AB62" i="3"/>
  <c r="AC66" i="3"/>
  <c r="AB64" i="3"/>
  <c r="AC67" i="3" l="1"/>
  <c r="AC43" i="3"/>
  <c r="AC61" i="3"/>
  <c r="AC46" i="3"/>
  <c r="AC49" i="3"/>
  <c r="AC47" i="3"/>
  <c r="AC69" i="3"/>
  <c r="AC40" i="3"/>
  <c r="AC45" i="3"/>
  <c r="AD36" i="3"/>
  <c r="AD39" i="3" s="1"/>
  <c r="AF39" i="3" s="1"/>
  <c r="AD46" i="3"/>
  <c r="AD69" i="3"/>
  <c r="AD55" i="3"/>
  <c r="AF55" i="3" s="1"/>
  <c r="AD53" i="3"/>
  <c r="AD42" i="3"/>
  <c r="AD41" i="3"/>
  <c r="AC64" i="3"/>
  <c r="AC58" i="3"/>
  <c r="AC68" i="3"/>
  <c r="AD63" i="3"/>
  <c r="AC70" i="3"/>
  <c r="AC59" i="3"/>
  <c r="AD44" i="3"/>
  <c r="AF44" i="3" s="1"/>
  <c r="AD68" i="3"/>
  <c r="AC48" i="3"/>
  <c r="AD59" i="3"/>
  <c r="AD70" i="3"/>
  <c r="AC41" i="3"/>
  <c r="AC63" i="3"/>
  <c r="AD56" i="3"/>
  <c r="AD67" i="3"/>
  <c r="AF67" i="3" s="1"/>
  <c r="AC50" i="3"/>
  <c r="AC51" i="3"/>
  <c r="AD50" i="3"/>
  <c r="AD64" i="3"/>
  <c r="AC65" i="3"/>
  <c r="AC42" i="3"/>
  <c r="AC53" i="3"/>
  <c r="AD52" i="3"/>
  <c r="AD58" i="3"/>
  <c r="AD61" i="3"/>
  <c r="AF61" i="3" s="1"/>
  <c r="AC56" i="3"/>
  <c r="AC60" i="3"/>
  <c r="AC52" i="3"/>
  <c r="AF42" i="3" l="1"/>
  <c r="AF70" i="3"/>
  <c r="AF52" i="3"/>
  <c r="AD60" i="3"/>
  <c r="AF60" i="3" s="1"/>
  <c r="AD51" i="3"/>
  <c r="AD66" i="3"/>
  <c r="AF66" i="3" s="1"/>
  <c r="AF69" i="3"/>
  <c r="AF46" i="3"/>
  <c r="AD62" i="3"/>
  <c r="AF62" i="3" s="1"/>
  <c r="AD45" i="3"/>
  <c r="AF45" i="3" s="1"/>
  <c r="AD54" i="3"/>
  <c r="AF54" i="3" s="1"/>
  <c r="AF50" i="3"/>
  <c r="AF68" i="3"/>
  <c r="AF53" i="3"/>
  <c r="AF64" i="3"/>
  <c r="AF51" i="3"/>
  <c r="AD57" i="3"/>
  <c r="AF57" i="3" s="1"/>
  <c r="AD49" i="3"/>
  <c r="AF49" i="3" s="1"/>
  <c r="AD47" i="3"/>
  <c r="AF47" i="3" s="1"/>
  <c r="AF41" i="3"/>
  <c r="AF56" i="3"/>
  <c r="AF58" i="3"/>
  <c r="AF59" i="3"/>
  <c r="AF63" i="3"/>
  <c r="AD48" i="3"/>
  <c r="AF48" i="3" s="1"/>
  <c r="AD65" i="3"/>
  <c r="AF65" i="3" s="1"/>
  <c r="AD43" i="3"/>
  <c r="AF43" i="3" s="1"/>
  <c r="AD40" i="3"/>
  <c r="AF40" i="3" s="1"/>
</calcChain>
</file>

<file path=xl/sharedStrings.xml><?xml version="1.0" encoding="utf-8"?>
<sst xmlns="http://schemas.openxmlformats.org/spreadsheetml/2006/main" count="658" uniqueCount="536">
  <si>
    <t>Exports, FOB to Partner Countries</t>
  </si>
  <si>
    <t>Japan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</si>
  <si>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</si>
  <si>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</si>
  <si>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</si>
  <si>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</si>
  <si>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</si>
  <si>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</si>
  <si>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</si>
  <si>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</si>
  <si>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</si>
  <si>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</si>
  <si>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</si>
  <si>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</si>
  <si>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</si>
  <si>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</si>
  <si>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</si>
  <si>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</si>
  <si>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</si>
  <si>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</si>
  <si>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</si>
  <si>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</si>
  <si>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</si>
  <si>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</si>
  <si>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</si>
  <si>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</si>
  <si>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</si>
  <si>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</si>
  <si>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</si>
  <si>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</si>
  <si>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</si>
  <si>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</si>
  <si>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</si>
  <si>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</si>
  <si>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</si>
  <si>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</si>
  <si>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</si>
  <si>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</si>
  <si>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</si>
  <si>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</si>
  <si>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</si>
  <si>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</si>
  <si>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</si>
  <si>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</si>
  <si>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</si>
  <si>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</si>
  <si>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</si>
  <si>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</si>
  <si>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</si>
  <si>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</si>
  <si>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</si>
  <si>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</si>
  <si>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</si>
  <si>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</si>
  <si>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</si>
  <si>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</si>
  <si>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</si>
  <si>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</si>
  <si>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</si>
  <si>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</si>
  <si>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</si>
  <si>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</si>
  <si>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</si>
  <si>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</si>
  <si>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</si>
  <si>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Korea, Rep. of</t>
  </si>
  <si>
    <t>New Zealand</t>
  </si>
  <si>
    <t>Norway</t>
  </si>
  <si>
    <t>Singapore</t>
  </si>
  <si>
    <t>Sweden</t>
  </si>
  <si>
    <t>Switzerland</t>
  </si>
  <si>
    <t>Taiwan Province of China</t>
  </si>
  <si>
    <t>United Kingdom</t>
  </si>
  <si>
    <t>United States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</si>
  <si>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</si>
  <si>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</si>
  <si>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</si>
  <si>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</si>
  <si>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</si>
  <si>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</si>
  <si>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</si>
  <si>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</si>
  <si>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</si>
  <si>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</si>
  <si>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</si>
  <si>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</si>
  <si>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</si>
  <si>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</si>
  <si>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</si>
  <si>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</si>
  <si>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</si>
  <si>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</si>
  <si>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</si>
  <si>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</si>
  <si>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</si>
  <si>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</si>
  <si>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</si>
  <si>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</si>
  <si>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</si>
  <si>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</si>
  <si>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</si>
  <si>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</si>
  <si>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</si>
  <si>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</si>
  <si>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</si>
  <si>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</si>
  <si>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</si>
  <si>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</si>
  <si>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</si>
  <si>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</si>
  <si>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</si>
  <si>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</si>
  <si>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</si>
  <si>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</si>
  <si>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</si>
  <si>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</si>
  <si>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</si>
  <si>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</si>
  <si>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</si>
  <si>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</si>
  <si>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</si>
  <si>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</si>
  <si>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</si>
  <si>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</si>
  <si>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</si>
  <si>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</si>
  <si>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</si>
  <si>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</si>
  <si>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</si>
  <si>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</si>
  <si>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</si>
  <si>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</si>
  <si>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</si>
  <si>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</si>
  <si>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</si>
  <si>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</si>
  <si>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</si>
  <si>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</si>
  <si>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</si>
  <si>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</si>
  <si>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</si>
  <si>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</si>
  <si>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</si>
  <si>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</si>
  <si>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</si>
  <si>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</si>
  <si>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</si>
  <si>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</si>
  <si>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</si>
  <si>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</si>
  <si>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</si>
  <si>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</si>
  <si>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</si>
  <si>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</si>
  <si>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</si>
  <si>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</si>
  <si>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</si>
  <si>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</si>
  <si>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</si>
  <si>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</si>
  <si>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</si>
  <si>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</si>
  <si>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</si>
  <si>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</si>
  <si>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</si>
  <si>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</si>
  <si>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</si>
  <si>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</si>
  <si>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</si>
  <si>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</si>
  <si>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</si>
  <si>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</si>
  <si>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</si>
  <si>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</si>
  <si>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</si>
  <si>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</si>
  <si>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</si>
  <si>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</si>
  <si>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</si>
  <si>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</si>
  <si>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</si>
  <si>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</si>
  <si>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</si>
  <si>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</si>
  <si>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</si>
  <si>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</si>
  <si>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</si>
  <si>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</si>
  <si>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</si>
  <si>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</si>
  <si>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</si>
  <si>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</si>
  <si>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</si>
  <si>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</si>
  <si>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</si>
  <si>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</si>
  <si>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</si>
  <si>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</si>
  <si>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</si>
  <si>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</si>
  <si>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</si>
  <si>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</si>
  <si>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</si>
  <si>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</si>
  <si>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</si>
  <si>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</si>
  <si>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</si>
  <si>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</si>
  <si>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</si>
  <si>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</si>
  <si>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</si>
  <si>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</si>
  <si>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</si>
  <si>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</si>
  <si>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</si>
  <si>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</si>
  <si>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</si>
  <si>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</si>
  <si>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</si>
  <si>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</si>
  <si>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</si>
  <si>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</si>
  <si>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</si>
  <si>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</si>
  <si>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</si>
  <si>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</si>
  <si>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</si>
  <si>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</si>
  <si>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</si>
  <si>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</si>
  <si>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</si>
  <si>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</si>
  <si>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</si>
  <si>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</si>
  <si>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</si>
  <si>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</si>
  <si>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</si>
  <si>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</si>
  <si>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</si>
  <si>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</si>
  <si>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</si>
  <si>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</si>
  <si>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</si>
  <si>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</si>
  <si>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</si>
  <si>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</si>
  <si>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</si>
  <si>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</si>
  <si>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</si>
  <si>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</si>
  <si>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</si>
  <si>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</si>
  <si>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</si>
  <si>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</si>
  <si>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</si>
  <si>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</si>
  <si>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</si>
  <si>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</si>
  <si>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</si>
  <si>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</si>
  <si>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</si>
  <si>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</si>
  <si>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</si>
  <si>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</si>
  <si>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</si>
  <si>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</si>
  <si>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</si>
  <si>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</si>
  <si>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Japan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</si>
  <si>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</si>
  <si>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</si>
  <si>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</si>
  <si>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</si>
  <si>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</si>
  <si>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</si>
  <si>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</si>
  <si>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</si>
  <si>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</si>
  <si>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</si>
  <si>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</si>
  <si>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</si>
  <si>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</si>
  <si>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</si>
  <si>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</si>
  <si>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</si>
  <si>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</si>
  <si>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</si>
  <si>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</si>
  <si>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</si>
  <si>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</si>
  <si>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</si>
  <si>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</si>
  <si>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</si>
  <si>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</si>
  <si>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</si>
  <si>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</si>
  <si>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</si>
  <si>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</si>
  <si>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</si>
  <si>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</si>
  <si>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</si>
  <si>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</si>
  <si>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</si>
  <si>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</si>
  <si>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</si>
  <si>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</si>
  <si>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</si>
  <si>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</si>
  <si>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</si>
  <si>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</si>
  <si>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</si>
  <si>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</si>
  <si>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</si>
  <si>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</si>
  <si>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</si>
  <si>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</si>
  <si>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</si>
  <si>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</si>
  <si>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</si>
  <si>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</si>
  <si>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</si>
  <si>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</si>
  <si>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</si>
  <si>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</si>
  <si>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</si>
  <si>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</si>
  <si>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</si>
  <si>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</si>
  <si>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</si>
  <si>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</si>
  <si>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</si>
  <si>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</si>
  <si>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Korea, Rep. of</t>
  </si>
  <si>
    <t>New Zealand</t>
  </si>
  <si>
    <t>Norway</t>
  </si>
  <si>
    <t>Singapore</t>
  </si>
  <si>
    <t>Sweden</t>
  </si>
  <si>
    <t>Switzerland</t>
  </si>
  <si>
    <t>Taiwan Province of China</t>
  </si>
  <si>
    <t>United Kingdom</t>
  </si>
  <si>
    <t>United States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</si>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</sst>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8ED5-D299-0E4C-BEEB-607588D10B51}">
  <dimension ref="A1:AG70"/>
  <sheetViews>
    <sheetView tabSelected="1" topLeftCell="A28" workbookViewId="0">
      <selection activeCell="AF53" sqref="AF53:AF70"/>
    </sheetView>
  </sheetViews>
  <sheetFormatPr baseColWidth="10" defaultRowHeight="13" x14ac:dyDescent="0.15"/>
  <cols>
    <col min="1" max="1" width="18.1640625" style="20" bestFit="1" customWidth="1"/>
    <col min="2" max="2" width="13.83203125" style="21" customWidth="1"/>
    <col min="3" max="3" width="16.1640625" style="21" customWidth="1"/>
    <col min="4" max="4" width="14.5" style="21" customWidth="1"/>
    <col min="5" max="5" width="15.6640625" style="21" customWidth="1"/>
    <col min="6" max="6" width="11.83203125" style="21" customWidth="1"/>
    <col min="7" max="7" width="12.83203125" style="21" customWidth="1"/>
    <col min="8" max="8" width="12.33203125" style="21" customWidth="1"/>
    <col min="9" max="9" width="13.83203125" style="21" customWidth="1"/>
    <col min="10" max="10" width="12.6640625" style="21" customWidth="1"/>
    <col min="11" max="11" width="12.5" style="21" customWidth="1"/>
    <col min="12" max="12" width="16" style="21" customWidth="1"/>
    <col min="13" max="13" width="18.33203125" style="21" customWidth="1"/>
    <col min="14" max="14" width="15.5" style="21" customWidth="1"/>
    <col min="15" max="15" width="12.1640625" style="21" customWidth="1"/>
    <col min="16" max="16" width="11.6640625" style="21" customWidth="1"/>
    <col min="17" max="17" width="12.83203125" style="21" customWidth="1"/>
    <col min="18" max="18" width="14.83203125" style="21" customWidth="1"/>
    <col min="19" max="19" width="16.83203125" style="21" customWidth="1"/>
    <col min="20" max="20" width="11.83203125" style="21" customWidth="1"/>
    <col min="21" max="21" width="16" style="21" customWidth="1"/>
    <col min="22" max="22" width="15.1640625" style="21" customWidth="1"/>
    <col min="23" max="24" width="13.6640625" style="21" customWidth="1"/>
    <col min="25" max="25" width="11.83203125" style="21" customWidth="1"/>
    <col min="26" max="27" width="9.83203125" style="21" bestFit="1" customWidth="1"/>
    <col min="28" max="28" width="14.1640625" style="21" customWidth="1"/>
    <col min="29" max="29" width="11.5" style="21" customWidth="1"/>
    <col min="30" max="30" width="15" style="2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B1" s="21">
        <v>2</v>
      </c>
      <c r="C1" s="21">
        <f>B1+1</f>
        <v>3</v>
      </c>
      <c r="D1" s="21">
        <f t="shared" ref="D1:AD1" si="0">C1+1</f>
        <v>4</v>
      </c>
      <c r="E1" s="21">
        <f t="shared" si="0"/>
        <v>5</v>
      </c>
      <c r="F1" s="21">
        <f t="shared" si="0"/>
        <v>6</v>
      </c>
      <c r="G1" s="21">
        <f t="shared" si="0"/>
        <v>7</v>
      </c>
      <c r="H1" s="21">
        <f t="shared" si="0"/>
        <v>8</v>
      </c>
      <c r="I1" s="21">
        <f t="shared" si="0"/>
        <v>9</v>
      </c>
      <c r="J1" s="21">
        <f t="shared" si="0"/>
        <v>10</v>
      </c>
      <c r="K1" s="21">
        <f t="shared" si="0"/>
        <v>11</v>
      </c>
      <c r="L1" s="21">
        <f t="shared" si="0"/>
        <v>12</v>
      </c>
      <c r="M1" s="21">
        <f t="shared" si="0"/>
        <v>13</v>
      </c>
      <c r="N1" s="21">
        <f t="shared" si="0"/>
        <v>14</v>
      </c>
      <c r="O1" s="21">
        <f t="shared" si="0"/>
        <v>15</v>
      </c>
      <c r="P1" s="21">
        <f t="shared" si="0"/>
        <v>16</v>
      </c>
      <c r="Q1" s="21">
        <f t="shared" si="0"/>
        <v>17</v>
      </c>
      <c r="R1" s="21">
        <f t="shared" si="0"/>
        <v>18</v>
      </c>
      <c r="S1" s="21">
        <f t="shared" si="0"/>
        <v>19</v>
      </c>
      <c r="T1" s="21">
        <f t="shared" si="0"/>
        <v>20</v>
      </c>
      <c r="U1" s="21">
        <f t="shared" si="0"/>
        <v>21</v>
      </c>
      <c r="V1" s="21">
        <f t="shared" si="0"/>
        <v>22</v>
      </c>
      <c r="W1" s="21">
        <f t="shared" si="0"/>
        <v>23</v>
      </c>
      <c r="X1" s="21">
        <f t="shared" si="0"/>
        <v>24</v>
      </c>
      <c r="Y1" s="21">
        <f t="shared" si="0"/>
        <v>25</v>
      </c>
      <c r="Z1" s="21">
        <f t="shared" si="0"/>
        <v>26</v>
      </c>
      <c r="AA1" s="21">
        <f t="shared" si="0"/>
        <v>27</v>
      </c>
      <c r="AB1" s="21">
        <f t="shared" si="0"/>
        <v>28</v>
      </c>
      <c r="AC1" s="21">
        <f t="shared" si="0"/>
        <v>29</v>
      </c>
      <c r="AD1" s="21">
        <f t="shared" si="0"/>
        <v>30</v>
      </c>
    </row>
    <row r="2" spans="1:30" x14ac:dyDescent="0.1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15">
      <c r="A3" s="22" t="s">
        <v>217</v>
      </c>
      <c r="B3" s="25">
        <f>VLOOKUP($A3,'Exports, FOB'!$B:$AE,B$1,FALSE)+VLOOKUP($A3,'Imports, CIF'!$B:$AE,B$1,FALSE)</f>
        <v>1054.3486174302104</v>
      </c>
      <c r="C3" s="25">
        <f>VLOOKUP($A3,'Exports, FOB'!$B:$AE,C$1,FALSE)+VLOOKUP($A3,'Imports, CIF'!$B:$AE,C$1,FALSE)</f>
        <v>1223.6467058518469</v>
      </c>
      <c r="D3" s="25">
        <f>VLOOKUP($A3,'Exports, FOB'!$B:$AE,D$1,FALSE)+VLOOKUP($A3,'Imports, CIF'!$B:$AE,D$1,FALSE)</f>
        <v>1213.569546250023</v>
      </c>
      <c r="E3" s="25">
        <f>VLOOKUP($A3,'Exports, FOB'!$B:$AE,E$1,FALSE)+VLOOKUP($A3,'Imports, CIF'!$B:$AE,E$1,FALSE)</f>
        <v>1108.5749999999998</v>
      </c>
      <c r="F3" s="25">
        <f>VLOOKUP($A3,'Exports, FOB'!$B:$AE,F$1,FALSE)+VLOOKUP($A3,'Imports, CIF'!$B:$AE,F$1,FALSE)</f>
        <v>898.05600000000004</v>
      </c>
      <c r="G3" s="25">
        <f>VLOOKUP($A3,'Exports, FOB'!$B:$AE,G$1,FALSE)+VLOOKUP($A3,'Imports, CIF'!$B:$AE,G$1,FALSE)</f>
        <v>989.54406379227089</v>
      </c>
      <c r="H3" s="25">
        <f>VLOOKUP($A3,'Exports, FOB'!$B:$AE,H$1,FALSE)+VLOOKUP($A3,'Imports, CIF'!$B:$AE,H$1,FALSE)</f>
        <v>1299.882748291283</v>
      </c>
      <c r="I3" s="25">
        <f>VLOOKUP($A3,'Exports, FOB'!$B:$AE,I$1,FALSE)+VLOOKUP($A3,'Imports, CIF'!$B:$AE,I$1,FALSE)</f>
        <v>1683.7207619790217</v>
      </c>
      <c r="J3" s="25">
        <f>VLOOKUP($A3,'Exports, FOB'!$B:$AE,J$1,FALSE)+VLOOKUP($A3,'Imports, CIF'!$B:$AE,J$1,FALSE)</f>
        <v>1231.1593137754262</v>
      </c>
      <c r="K3" s="25">
        <f>VLOOKUP($A3,'Exports, FOB'!$B:$AE,K$1,FALSE)+VLOOKUP($A3,'Imports, CIF'!$B:$AE,K$1,FALSE)</f>
        <v>1180.3952079999999</v>
      </c>
      <c r="L3" s="25">
        <f>VLOOKUP($A3,'Exports, FOB'!$B:$AE,L$1,FALSE)+VLOOKUP($A3,'Imports, CIF'!$B:$AE,L$1,FALSE)</f>
        <v>901.03780200000006</v>
      </c>
      <c r="M3" s="25">
        <f>VLOOKUP($A3,'Exports, FOB'!$B:$AE,M$1,FALSE)+VLOOKUP($A3,'Imports, CIF'!$B:$AE,M$1,FALSE)</f>
        <v>632.451908</v>
      </c>
      <c r="N3" s="25">
        <f>VLOOKUP($A3,'Exports, FOB'!$B:$AE,N$1,FALSE)+VLOOKUP($A3,'Imports, CIF'!$B:$AE,N$1,FALSE)</f>
        <v>703.83953399999996</v>
      </c>
      <c r="O3" s="25">
        <f>VLOOKUP($A3,'Exports, FOB'!$B:$AE,O$1,FALSE)+VLOOKUP($A3,'Imports, CIF'!$B:$AE,O$1,FALSE)</f>
        <v>879.45496100000003</v>
      </c>
      <c r="P3" s="25">
        <f>VLOOKUP($A3,'Exports, FOB'!$B:$AE,P$1,FALSE)+VLOOKUP($A3,'Imports, CIF'!$B:$AE,P$1,FALSE)</f>
        <v>868.61254699999995</v>
      </c>
      <c r="Q3" s="25">
        <f>VLOOKUP($A3,'Exports, FOB'!$B:$AE,Q$1,FALSE)+VLOOKUP($A3,'Imports, CIF'!$B:$AE,Q$1,FALSE)</f>
        <v>1174.1530320000002</v>
      </c>
      <c r="R3" s="25">
        <f>VLOOKUP($A3,'Exports, FOB'!$B:$AE,R$1,FALSE)+VLOOKUP($A3,'Imports, CIF'!$B:$AE,R$1,FALSE)</f>
        <v>1633.6912769999999</v>
      </c>
      <c r="S3" s="25">
        <f>VLOOKUP($A3,'Exports, FOB'!$B:$AE,S$1,FALSE)+VLOOKUP($A3,'Imports, CIF'!$B:$AE,S$1,FALSE)</f>
        <v>1692.0792309999999</v>
      </c>
      <c r="T3" s="25">
        <f>VLOOKUP($A3,'Exports, FOB'!$B:$AE,T$1,FALSE)+VLOOKUP($A3,'Imports, CIF'!$B:$AE,T$1,FALSE)</f>
        <v>1240.6781000000001</v>
      </c>
      <c r="U3" s="25">
        <f>VLOOKUP($A3,'Exports, FOB'!$B:$AE,U$1,FALSE)+VLOOKUP($A3,'Imports, CIF'!$B:$AE,U$1,FALSE)</f>
        <v>1861.2738960000001</v>
      </c>
      <c r="V3" s="25">
        <f>VLOOKUP($A3,'Exports, FOB'!$B:$AE,V$1,FALSE)+VLOOKUP($A3,'Imports, CIF'!$B:$AE,V$1,FALSE)</f>
        <v>2063.0512039999999</v>
      </c>
      <c r="W3" s="25">
        <f>VLOOKUP($A3,'Exports, FOB'!$B:$AE,W$1,FALSE)+VLOOKUP($A3,'Imports, CIF'!$B:$AE,W$1,FALSE)</f>
        <v>2390.0322609999998</v>
      </c>
      <c r="X3" s="25">
        <f>VLOOKUP($A3,'Exports, FOB'!$B:$AE,X$1,FALSE)+VLOOKUP($A3,'Imports, CIF'!$B:$AE,X$1,FALSE)</f>
        <v>2942.5575090000002</v>
      </c>
      <c r="Y3" s="25">
        <f>VLOOKUP($A3,'Exports, FOB'!$B:$AE,Y$1,FALSE)+VLOOKUP($A3,'Imports, CIF'!$B:$AE,Y$1,FALSE)</f>
        <v>1961.5319410000002</v>
      </c>
      <c r="Z3" s="25">
        <f>VLOOKUP($A3,'Exports, FOB'!$B:$AE,Z$1,FALSE)+VLOOKUP($A3,'Imports, CIF'!$B:$AE,Z$1,FALSE)</f>
        <v>1590.659791</v>
      </c>
      <c r="AA3" s="25">
        <f>VLOOKUP($A3,'Exports, FOB'!$B:$AE,AA$1,FALSE)+VLOOKUP($A3,'Imports, CIF'!$B:$AE,AA$1,FALSE)</f>
        <v>1385.2107550000001</v>
      </c>
      <c r="AB3" s="25">
        <f>VLOOKUP($A3,'Exports, FOB'!$B:$AE,AB$1,FALSE)+VLOOKUP($A3,'Imports, CIF'!$B:$AE,AB$1,FALSE)</f>
        <v>1461.883642</v>
      </c>
      <c r="AC3" s="25">
        <f>VLOOKUP($A3,'Exports, FOB'!$B:$AE,AC$1,FALSE)+VLOOKUP($A3,'Imports, CIF'!$B:$AE,AC$1,FALSE)</f>
        <v>1410.991624</v>
      </c>
      <c r="AD3" s="25">
        <f>VLOOKUP($A3,'Exports, FOB'!$B:$AE,AD$1,FALSE)+VLOOKUP($A3,'Imports, CIF'!$B:$AE,AD$1,FALSE)</f>
        <v>1241.7002190000001</v>
      </c>
    </row>
    <row r="4" spans="1:30" x14ac:dyDescent="0.15">
      <c r="A4" s="26" t="s">
        <v>32</v>
      </c>
      <c r="B4" s="25">
        <f>VLOOKUP($A4,'Exports, FOB'!$B:$AE,B$1,FALSE)+VLOOKUP($A4,'Imports, CIF'!$B:$AE,B$1,FALSE)</f>
        <v>19468.951578989112</v>
      </c>
      <c r="C4" s="25">
        <f>VLOOKUP($A4,'Exports, FOB'!$B:$AE,C$1,FALSE)+VLOOKUP($A4,'Imports, CIF'!$B:$AE,C$1,FALSE)</f>
        <v>19464.54513883913</v>
      </c>
      <c r="D4" s="25">
        <f>VLOOKUP($A4,'Exports, FOB'!$B:$AE,D$1,FALSE)+VLOOKUP($A4,'Imports, CIF'!$B:$AE,D$1,FALSE)</f>
        <v>19984.669553668959</v>
      </c>
      <c r="E4" s="25">
        <f>VLOOKUP($A4,'Exports, FOB'!$B:$AE,E$1,FALSE)+VLOOKUP($A4,'Imports, CIF'!$B:$AE,E$1,FALSE)</f>
        <v>22294.402999999998</v>
      </c>
      <c r="F4" s="25">
        <f>VLOOKUP($A4,'Exports, FOB'!$B:$AE,F$1,FALSE)+VLOOKUP($A4,'Imports, CIF'!$B:$AE,F$1,FALSE)</f>
        <v>22617.915000000001</v>
      </c>
      <c r="G4" s="25">
        <f>VLOOKUP($A4,'Exports, FOB'!$B:$AE,G$1,FALSE)+VLOOKUP($A4,'Imports, CIF'!$B:$AE,G$1,FALSE)</f>
        <v>21638.265386543681</v>
      </c>
      <c r="H4" s="25">
        <f>VLOOKUP($A4,'Exports, FOB'!$B:$AE,H$1,FALSE)+VLOOKUP($A4,'Imports, CIF'!$B:$AE,H$1,FALSE)</f>
        <v>22516.350576697689</v>
      </c>
      <c r="I4" s="25">
        <f>VLOOKUP($A4,'Exports, FOB'!$B:$AE,I$1,FALSE)+VLOOKUP($A4,'Imports, CIF'!$B:$AE,I$1,FALSE)</f>
        <v>21009.571064938653</v>
      </c>
      <c r="J4" s="25">
        <f>VLOOKUP($A4,'Exports, FOB'!$B:$AE,J$1,FALSE)+VLOOKUP($A4,'Imports, CIF'!$B:$AE,J$1,FALSE)</f>
        <v>21254.558737898391</v>
      </c>
      <c r="K4" s="25">
        <f>VLOOKUP($A4,'Exports, FOB'!$B:$AE,K$1,FALSE)+VLOOKUP($A4,'Imports, CIF'!$B:$AE,K$1,FALSE)</f>
        <v>23354.662360999999</v>
      </c>
      <c r="L4" s="25">
        <f>VLOOKUP($A4,'Exports, FOB'!$B:$AE,L$1,FALSE)+VLOOKUP($A4,'Imports, CIF'!$B:$AE,L$1,FALSE)</f>
        <v>22077.641121000001</v>
      </c>
      <c r="M4" s="25">
        <f>VLOOKUP($A4,'Exports, FOB'!$B:$AE,M$1,FALSE)+VLOOKUP($A4,'Imports, CIF'!$B:$AE,M$1,FALSE)</f>
        <v>22304.251842999998</v>
      </c>
      <c r="N4" s="25">
        <f>VLOOKUP($A4,'Exports, FOB'!$B:$AE,N$1,FALSE)+VLOOKUP($A4,'Imports, CIF'!$B:$AE,N$1,FALSE)</f>
        <v>24971.841123999999</v>
      </c>
      <c r="O4" s="25">
        <f>VLOOKUP($A4,'Exports, FOB'!$B:$AE,O$1,FALSE)+VLOOKUP($A4,'Imports, CIF'!$B:$AE,O$1,FALSE)</f>
        <v>31221.705636999999</v>
      </c>
      <c r="P4" s="25">
        <f>VLOOKUP($A4,'Exports, FOB'!$B:$AE,P$1,FALSE)+VLOOKUP($A4,'Imports, CIF'!$B:$AE,P$1,FALSE)</f>
        <v>36919.042493000001</v>
      </c>
      <c r="Q4" s="25">
        <f>VLOOKUP($A4,'Exports, FOB'!$B:$AE,Q$1,FALSE)+VLOOKUP($A4,'Imports, CIF'!$B:$AE,Q$1,FALSE)</f>
        <v>40355.000115000003</v>
      </c>
      <c r="R4" s="25">
        <f>VLOOKUP($A4,'Exports, FOB'!$B:$AE,R$1,FALSE)+VLOOKUP($A4,'Imports, CIF'!$B:$AE,R$1,FALSE)</f>
        <v>45283.151906999999</v>
      </c>
      <c r="S4" s="25">
        <f>VLOOKUP($A4,'Exports, FOB'!$B:$AE,S$1,FALSE)+VLOOKUP($A4,'Imports, CIF'!$B:$AE,S$1,FALSE)</f>
        <v>64974.295205999995</v>
      </c>
      <c r="T4" s="25">
        <f>VLOOKUP($A4,'Exports, FOB'!$B:$AE,T$1,FALSE)+VLOOKUP($A4,'Imports, CIF'!$B:$AE,T$1,FALSE)</f>
        <v>46923.298730000002</v>
      </c>
      <c r="U4" s="25">
        <f>VLOOKUP($A4,'Exports, FOB'!$B:$AE,U$1,FALSE)+VLOOKUP($A4,'Imports, CIF'!$B:$AE,U$1,FALSE)</f>
        <v>61056.830988000002</v>
      </c>
      <c r="V4" s="25">
        <f>VLOOKUP($A4,'Exports, FOB'!$B:$AE,V$1,FALSE)+VLOOKUP($A4,'Imports, CIF'!$B:$AE,V$1,FALSE)</f>
        <v>74613.148862000002</v>
      </c>
      <c r="W4" s="25">
        <f>VLOOKUP($A4,'Exports, FOB'!$B:$AE,W$1,FALSE)+VLOOKUP($A4,'Imports, CIF'!$B:$AE,W$1,FALSE)</f>
        <v>74927.512638999993</v>
      </c>
      <c r="X4" s="25">
        <f>VLOOKUP($A4,'Exports, FOB'!$B:$AE,X$1,FALSE)+VLOOKUP($A4,'Imports, CIF'!$B:$AE,X$1,FALSE)</f>
        <v>67923.428883</v>
      </c>
      <c r="Y4" s="25">
        <f>VLOOKUP($A4,'Exports, FOB'!$B:$AE,Y$1,FALSE)+VLOOKUP($A4,'Imports, CIF'!$B:$AE,Y$1,FALSE)</f>
        <v>62339.983278</v>
      </c>
      <c r="Z4" s="25">
        <f>VLOOKUP($A4,'Exports, FOB'!$B:$AE,Z$1,FALSE)+VLOOKUP($A4,'Imports, CIF'!$B:$AE,Z$1,FALSE)</f>
        <v>47661.279654999998</v>
      </c>
      <c r="AA4" s="25">
        <f>VLOOKUP($A4,'Exports, FOB'!$B:$AE,AA$1,FALSE)+VLOOKUP($A4,'Imports, CIF'!$B:$AE,AA$1,FALSE)</f>
        <v>44578.717752999997</v>
      </c>
      <c r="AB4" s="25">
        <f>VLOOKUP($A4,'Exports, FOB'!$B:$AE,AB$1,FALSE)+VLOOKUP($A4,'Imports, CIF'!$B:$AE,AB$1,FALSE)</f>
        <v>54999.143563999998</v>
      </c>
      <c r="AC4" s="25">
        <f>VLOOKUP($A4,'Exports, FOB'!$B:$AE,AC$1,FALSE)+VLOOKUP($A4,'Imports, CIF'!$B:$AE,AC$1,FALSE)</f>
        <v>62797.961605000004</v>
      </c>
      <c r="AD4" s="25">
        <f>VLOOKUP($A4,'Exports, FOB'!$B:$AE,AD$1,FALSE)+VLOOKUP($A4,'Imports, CIF'!$B:$AE,AD$1,FALSE)</f>
        <v>59943.579591000002</v>
      </c>
    </row>
    <row r="5" spans="1:30" x14ac:dyDescent="0.15">
      <c r="A5" s="26" t="s">
        <v>36</v>
      </c>
      <c r="B5" s="25">
        <f>VLOOKUP($A5,'Exports, FOB'!$B:$AE,B$1,FALSE)+VLOOKUP($A5,'Imports, CIF'!$B:$AE,B$1,FALSE)</f>
        <v>2692.8142006366716</v>
      </c>
      <c r="C5" s="25">
        <f>VLOOKUP($A5,'Exports, FOB'!$B:$AE,C$1,FALSE)+VLOOKUP($A5,'Imports, CIF'!$B:$AE,C$1,FALSE)</f>
        <v>2540.153173192185</v>
      </c>
      <c r="D5" s="25">
        <f>VLOOKUP($A5,'Exports, FOB'!$B:$AE,D$1,FALSE)+VLOOKUP($A5,'Imports, CIF'!$B:$AE,D$1,FALSE)</f>
        <v>2024.1940428271821</v>
      </c>
      <c r="E5" s="25">
        <f>VLOOKUP($A5,'Exports, FOB'!$B:$AE,E$1,FALSE)+VLOOKUP($A5,'Imports, CIF'!$B:$AE,E$1,FALSE)</f>
        <v>2041.7380000000001</v>
      </c>
      <c r="F5" s="25">
        <f>VLOOKUP($A5,'Exports, FOB'!$B:$AE,F$1,FALSE)+VLOOKUP($A5,'Imports, CIF'!$B:$AE,F$1,FALSE)</f>
        <v>2102.1219999999998</v>
      </c>
      <c r="G5" s="25">
        <f>VLOOKUP($A5,'Exports, FOB'!$B:$AE,G$1,FALSE)+VLOOKUP($A5,'Imports, CIF'!$B:$AE,G$1,FALSE)</f>
        <v>1934.270956005319</v>
      </c>
      <c r="H5" s="25">
        <f>VLOOKUP($A5,'Exports, FOB'!$B:$AE,H$1,FALSE)+VLOOKUP($A5,'Imports, CIF'!$B:$AE,H$1,FALSE)</f>
        <v>1870.3450480212468</v>
      </c>
      <c r="I5" s="25">
        <f>VLOOKUP($A5,'Exports, FOB'!$B:$AE,I$1,FALSE)+VLOOKUP($A5,'Imports, CIF'!$B:$AE,I$1,FALSE)</f>
        <v>1620.8434264255184</v>
      </c>
      <c r="J5" s="25">
        <f>VLOOKUP($A5,'Exports, FOB'!$B:$AE,J$1,FALSE)+VLOOKUP($A5,'Imports, CIF'!$B:$AE,J$1,FALSE)</f>
        <v>1852.3503653351966</v>
      </c>
      <c r="K5" s="25">
        <f>VLOOKUP($A5,'Exports, FOB'!$B:$AE,K$1,FALSE)+VLOOKUP($A5,'Imports, CIF'!$B:$AE,K$1,FALSE)</f>
        <v>1956.889469</v>
      </c>
      <c r="L5" s="25">
        <f>VLOOKUP($A5,'Exports, FOB'!$B:$AE,L$1,FALSE)+VLOOKUP($A5,'Imports, CIF'!$B:$AE,L$1,FALSE)</f>
        <v>1759.390046</v>
      </c>
      <c r="M5" s="25">
        <f>VLOOKUP($A5,'Exports, FOB'!$B:$AE,M$1,FALSE)+VLOOKUP($A5,'Imports, CIF'!$B:$AE,M$1,FALSE)</f>
        <v>1785.1059749999999</v>
      </c>
      <c r="N5" s="25">
        <f>VLOOKUP($A5,'Exports, FOB'!$B:$AE,N$1,FALSE)+VLOOKUP($A5,'Imports, CIF'!$B:$AE,N$1,FALSE)</f>
        <v>2212.696273</v>
      </c>
      <c r="O5" s="25">
        <f>VLOOKUP($A5,'Exports, FOB'!$B:$AE,O$1,FALSE)+VLOOKUP($A5,'Imports, CIF'!$B:$AE,O$1,FALSE)</f>
        <v>2559.077108</v>
      </c>
      <c r="P5" s="25">
        <f>VLOOKUP($A5,'Exports, FOB'!$B:$AE,P$1,FALSE)+VLOOKUP($A5,'Imports, CIF'!$B:$AE,P$1,FALSE)</f>
        <v>2399.6260519999996</v>
      </c>
      <c r="Q5" s="25">
        <f>VLOOKUP($A5,'Exports, FOB'!$B:$AE,Q$1,FALSE)+VLOOKUP($A5,'Imports, CIF'!$B:$AE,Q$1,FALSE)</f>
        <v>2703.772258</v>
      </c>
      <c r="R5" s="25">
        <f>VLOOKUP($A5,'Exports, FOB'!$B:$AE,R$1,FALSE)+VLOOKUP($A5,'Imports, CIF'!$B:$AE,R$1,FALSE)</f>
        <v>2889.7323799999999</v>
      </c>
      <c r="S5" s="25">
        <f>VLOOKUP($A5,'Exports, FOB'!$B:$AE,S$1,FALSE)+VLOOKUP($A5,'Imports, CIF'!$B:$AE,S$1,FALSE)</f>
        <v>2804.9677980000001</v>
      </c>
      <c r="T5" s="25">
        <f>VLOOKUP($A5,'Exports, FOB'!$B:$AE,T$1,FALSE)+VLOOKUP($A5,'Imports, CIF'!$B:$AE,T$1,FALSE)</f>
        <v>2146.2302589999999</v>
      </c>
      <c r="U5" s="25">
        <f>VLOOKUP($A5,'Exports, FOB'!$B:$AE,U$1,FALSE)+VLOOKUP($A5,'Imports, CIF'!$B:$AE,U$1,FALSE)</f>
        <v>2476.1432359999999</v>
      </c>
      <c r="V5" s="25">
        <f>VLOOKUP($A5,'Exports, FOB'!$B:$AE,V$1,FALSE)+VLOOKUP($A5,'Imports, CIF'!$B:$AE,V$1,FALSE)</f>
        <v>2997.7828719999998</v>
      </c>
      <c r="W5" s="25">
        <f>VLOOKUP($A5,'Exports, FOB'!$B:$AE,W$1,FALSE)+VLOOKUP($A5,'Imports, CIF'!$B:$AE,W$1,FALSE)</f>
        <v>2792.756292</v>
      </c>
      <c r="X5" s="25">
        <f>VLOOKUP($A5,'Exports, FOB'!$B:$AE,X$1,FALSE)+VLOOKUP($A5,'Imports, CIF'!$B:$AE,X$1,FALSE)</f>
        <v>2650.7640409999999</v>
      </c>
      <c r="Y5" s="25">
        <f>VLOOKUP($A5,'Exports, FOB'!$B:$AE,Y$1,FALSE)+VLOOKUP($A5,'Imports, CIF'!$B:$AE,Y$1,FALSE)</f>
        <v>2726.694223</v>
      </c>
      <c r="Z5" s="25">
        <f>VLOOKUP($A5,'Exports, FOB'!$B:$AE,Z$1,FALSE)+VLOOKUP($A5,'Imports, CIF'!$B:$AE,Z$1,FALSE)</f>
        <v>2585.5414940000001</v>
      </c>
      <c r="AA5" s="25">
        <f>VLOOKUP($A5,'Exports, FOB'!$B:$AE,AA$1,FALSE)+VLOOKUP($A5,'Imports, CIF'!$B:$AE,AA$1,FALSE)</f>
        <v>2709.3706520000001</v>
      </c>
      <c r="AB5" s="25">
        <f>VLOOKUP($A5,'Exports, FOB'!$B:$AE,AB$1,FALSE)+VLOOKUP($A5,'Imports, CIF'!$B:$AE,AB$1,FALSE)</f>
        <v>2757.3996689999999</v>
      </c>
      <c r="AC5" s="25">
        <f>VLOOKUP($A5,'Exports, FOB'!$B:$AE,AC$1,FALSE)+VLOOKUP($A5,'Imports, CIF'!$B:$AE,AC$1,FALSE)</f>
        <v>3186.5600370000002</v>
      </c>
      <c r="AD5" s="25">
        <f>VLOOKUP($A5,'Exports, FOB'!$B:$AE,AD$1,FALSE)+VLOOKUP($A5,'Imports, CIF'!$B:$AE,AD$1,FALSE)</f>
        <v>3349.0706719999998</v>
      </c>
    </row>
    <row r="6" spans="1:30" x14ac:dyDescent="0.15">
      <c r="A6" s="26" t="s">
        <v>37</v>
      </c>
      <c r="B6" s="25">
        <f>VLOOKUP($A6,'Exports, FOB'!$B:$AE,B$1,FALSE)+VLOOKUP($A6,'Imports, CIF'!$B:$AE,B$1,FALSE)</f>
        <v>0</v>
      </c>
      <c r="C6" s="25">
        <f>VLOOKUP($A6,'Exports, FOB'!$B:$AE,C$1,FALSE)+VLOOKUP($A6,'Imports, CIF'!$B:$AE,C$1,FALSE)</f>
        <v>0</v>
      </c>
      <c r="D6" s="25">
        <f>VLOOKUP($A6,'Exports, FOB'!$B:$AE,D$1,FALSE)+VLOOKUP($A6,'Imports, CIF'!$B:$AE,D$1,FALSE)</f>
        <v>0</v>
      </c>
      <c r="E6" s="25">
        <f>VLOOKUP($A6,'Exports, FOB'!$B:$AE,E$1,FALSE)+VLOOKUP($A6,'Imports, CIF'!$B:$AE,E$1,FALSE)</f>
        <v>0</v>
      </c>
      <c r="F6" s="25">
        <f>VLOOKUP($A6,'Exports, FOB'!$B:$AE,F$1,FALSE)+VLOOKUP($A6,'Imports, CIF'!$B:$AE,F$1,FALSE)</f>
        <v>0</v>
      </c>
      <c r="G6" s="25">
        <f>VLOOKUP($A6,'Exports, FOB'!$B:$AE,G$1,FALSE)+VLOOKUP($A6,'Imports, CIF'!$B:$AE,G$1,FALSE)</f>
        <v>0</v>
      </c>
      <c r="H6" s="25">
        <f>VLOOKUP($A6,'Exports, FOB'!$B:$AE,H$1,FALSE)+VLOOKUP($A6,'Imports, CIF'!$B:$AE,H$1,FALSE)</f>
        <v>5750.2360055153003</v>
      </c>
      <c r="I6" s="25">
        <f>VLOOKUP($A6,'Exports, FOB'!$B:$AE,I$1,FALSE)+VLOOKUP($A6,'Imports, CIF'!$B:$AE,I$1,FALSE)</f>
        <v>6006.3711704146826</v>
      </c>
      <c r="J6" s="25">
        <f>VLOOKUP($A6,'Exports, FOB'!$B:$AE,J$1,FALSE)+VLOOKUP($A6,'Imports, CIF'!$B:$AE,J$1,FALSE)</f>
        <v>6776.0905456032788</v>
      </c>
      <c r="K6" s="25">
        <f>VLOOKUP($A6,'Exports, FOB'!$B:$AE,K$1,FALSE)+VLOOKUP($A6,'Imports, CIF'!$B:$AE,K$1,FALSE)</f>
        <v>7068.6352159999997</v>
      </c>
      <c r="L6" s="25">
        <f>VLOOKUP($A6,'Exports, FOB'!$B:$AE,L$1,FALSE)+VLOOKUP($A6,'Imports, CIF'!$B:$AE,L$1,FALSE)</f>
        <v>6050.0751270000001</v>
      </c>
      <c r="M6" s="25">
        <f>VLOOKUP($A6,'Exports, FOB'!$B:$AE,M$1,FALSE)+VLOOKUP($A6,'Imports, CIF'!$B:$AE,M$1,FALSE)</f>
        <v>6070.4656830000004</v>
      </c>
      <c r="N6" s="25">
        <f>VLOOKUP($A6,'Exports, FOB'!$B:$AE,N$1,FALSE)+VLOOKUP($A6,'Imports, CIF'!$B:$AE,N$1,FALSE)</f>
        <v>7620.9471940000003</v>
      </c>
      <c r="O6" s="25">
        <f>VLOOKUP($A6,'Exports, FOB'!$B:$AE,O$1,FALSE)+VLOOKUP($A6,'Imports, CIF'!$B:$AE,O$1,FALSE)</f>
        <v>9308.0467969999991</v>
      </c>
      <c r="P6" s="25">
        <f>VLOOKUP($A6,'Exports, FOB'!$B:$AE,P$1,FALSE)+VLOOKUP($A6,'Imports, CIF'!$B:$AE,P$1,FALSE)</f>
        <v>9261.190004</v>
      </c>
      <c r="Q6" s="25">
        <f>VLOOKUP($A6,'Exports, FOB'!$B:$AE,Q$1,FALSE)+VLOOKUP($A6,'Imports, CIF'!$B:$AE,Q$1,FALSE)</f>
        <v>8972.3295710000002</v>
      </c>
      <c r="R6" s="25">
        <f>VLOOKUP($A6,'Exports, FOB'!$B:$AE,R$1,FALSE)+VLOOKUP($A6,'Imports, CIF'!$B:$AE,R$1,FALSE)</f>
        <v>9843.5718280000001</v>
      </c>
      <c r="S6" s="25">
        <f>VLOOKUP($A6,'Exports, FOB'!$B:$AE,S$1,FALSE)+VLOOKUP($A6,'Imports, CIF'!$B:$AE,S$1,FALSE)</f>
        <v>10547.747304</v>
      </c>
      <c r="T6" s="25">
        <f>VLOOKUP($A6,'Exports, FOB'!$B:$AE,T$1,FALSE)+VLOOKUP($A6,'Imports, CIF'!$B:$AE,T$1,FALSE)</f>
        <v>7167.589535000001</v>
      </c>
      <c r="U6" s="25">
        <f>VLOOKUP($A6,'Exports, FOB'!$B:$AE,U$1,FALSE)+VLOOKUP($A6,'Imports, CIF'!$B:$AE,U$1,FALSE)</f>
        <v>9031.8525890000001</v>
      </c>
      <c r="V6" s="25">
        <f>VLOOKUP($A6,'Exports, FOB'!$B:$AE,V$1,FALSE)+VLOOKUP($A6,'Imports, CIF'!$B:$AE,V$1,FALSE)</f>
        <v>10162.959159</v>
      </c>
      <c r="W6" s="25">
        <f>VLOOKUP($A6,'Exports, FOB'!$B:$AE,W$1,FALSE)+VLOOKUP($A6,'Imports, CIF'!$B:$AE,W$1,FALSE)</f>
        <v>9015.4344720000008</v>
      </c>
      <c r="X6" s="25">
        <f>VLOOKUP($A6,'Exports, FOB'!$B:$AE,X$1,FALSE)+VLOOKUP($A6,'Imports, CIF'!$B:$AE,X$1,FALSE)</f>
        <v>7776.945721</v>
      </c>
      <c r="Y6" s="25">
        <f>VLOOKUP($A6,'Exports, FOB'!$B:$AE,Y$1,FALSE)+VLOOKUP($A6,'Imports, CIF'!$B:$AE,Y$1,FALSE)</f>
        <v>8082.2189420000004</v>
      </c>
      <c r="Z6" s="25">
        <f>VLOOKUP($A6,'Exports, FOB'!$B:$AE,Z$1,FALSE)+VLOOKUP($A6,'Imports, CIF'!$B:$AE,Z$1,FALSE)</f>
        <v>7304.9613399999998</v>
      </c>
      <c r="AA6" s="25">
        <f>VLOOKUP($A6,'Exports, FOB'!$B:$AE,AA$1,FALSE)+VLOOKUP($A6,'Imports, CIF'!$B:$AE,AA$1,FALSE)</f>
        <v>8197.6035460000003</v>
      </c>
      <c r="AB6" s="25">
        <f>VLOOKUP($A6,'Exports, FOB'!$B:$AE,AB$1,FALSE)+VLOOKUP($A6,'Imports, CIF'!$B:$AE,AB$1,FALSE)</f>
        <v>8645.5697499999987</v>
      </c>
      <c r="AC6" s="25">
        <f>VLOOKUP($A6,'Exports, FOB'!$B:$AE,AC$1,FALSE)+VLOOKUP($A6,'Imports, CIF'!$B:$AE,AC$1,FALSE)</f>
        <v>9874.7590569999993</v>
      </c>
      <c r="AD6" s="25">
        <f>VLOOKUP($A6,'Exports, FOB'!$B:$AE,AD$1,FALSE)+VLOOKUP($A6,'Imports, CIF'!$B:$AE,AD$1,FALSE)</f>
        <v>10646.510681</v>
      </c>
    </row>
    <row r="7" spans="1:30" x14ac:dyDescent="0.15">
      <c r="A7" s="26" t="s">
        <v>224</v>
      </c>
      <c r="B7" s="25">
        <f>VLOOKUP($A7,'Exports, FOB'!$B:$AE,B$1,FALSE)+VLOOKUP($A7,'Imports, CIF'!$B:$AE,B$1,FALSE)</f>
        <v>4416.27004218806</v>
      </c>
      <c r="C7" s="25">
        <f>VLOOKUP($A7,'Exports, FOB'!$B:$AE,C$1,FALSE)+VLOOKUP($A7,'Imports, CIF'!$B:$AE,C$1,FALSE)</f>
        <v>3989.7216551009319</v>
      </c>
      <c r="D7" s="25">
        <f>VLOOKUP($A7,'Exports, FOB'!$B:$AE,D$1,FALSE)+VLOOKUP($A7,'Imports, CIF'!$B:$AE,D$1,FALSE)</f>
        <v>4498.2741676413198</v>
      </c>
      <c r="E7" s="25">
        <f>VLOOKUP($A7,'Exports, FOB'!$B:$AE,E$1,FALSE)+VLOOKUP($A7,'Imports, CIF'!$B:$AE,E$1,FALSE)</f>
        <v>5146.3519999999999</v>
      </c>
      <c r="F7" s="25">
        <f>VLOOKUP($A7,'Exports, FOB'!$B:$AE,F$1,FALSE)+VLOOKUP($A7,'Imports, CIF'!$B:$AE,F$1,FALSE)</f>
        <v>6547.1279999999997</v>
      </c>
      <c r="G7" s="25">
        <f>VLOOKUP($A7,'Exports, FOB'!$B:$AE,G$1,FALSE)+VLOOKUP($A7,'Imports, CIF'!$B:$AE,G$1,FALSE)</f>
        <v>5965.1856275766895</v>
      </c>
      <c r="H7" s="25">
        <f>VLOOKUP($A7,'Exports, FOB'!$B:$AE,H$1,FALSE)+VLOOKUP($A7,'Imports, CIF'!$B:$AE,H$1,FALSE)</f>
        <v>6675.4606099438879</v>
      </c>
      <c r="I7" s="25">
        <f>VLOOKUP($A7,'Exports, FOB'!$B:$AE,I$1,FALSE)+VLOOKUP($A7,'Imports, CIF'!$B:$AE,I$1,FALSE)</f>
        <v>5518.7896606226313</v>
      </c>
      <c r="J7" s="25">
        <f>VLOOKUP($A7,'Exports, FOB'!$B:$AE,J$1,FALSE)+VLOOKUP($A7,'Imports, CIF'!$B:$AE,J$1,FALSE)</f>
        <v>4750.0060737747081</v>
      </c>
      <c r="K7" s="25">
        <f>VLOOKUP($A7,'Exports, FOB'!$B:$AE,K$1,FALSE)+VLOOKUP($A7,'Imports, CIF'!$B:$AE,K$1,FALSE)</f>
        <v>5519.6407570000001</v>
      </c>
      <c r="L7" s="25">
        <f>VLOOKUP($A7,'Exports, FOB'!$B:$AE,L$1,FALSE)+VLOOKUP($A7,'Imports, CIF'!$B:$AE,L$1,FALSE)</f>
        <v>5017.8170869999994</v>
      </c>
      <c r="M7" s="25">
        <f>VLOOKUP($A7,'Exports, FOB'!$B:$AE,M$1,FALSE)+VLOOKUP($A7,'Imports, CIF'!$B:$AE,M$1,FALSE)</f>
        <v>4482.63249</v>
      </c>
      <c r="N7" s="25">
        <f>VLOOKUP($A7,'Exports, FOB'!$B:$AE,N$1,FALSE)+VLOOKUP($A7,'Imports, CIF'!$B:$AE,N$1,FALSE)</f>
        <v>4757.6781849999998</v>
      </c>
      <c r="O7" s="25">
        <f>VLOOKUP($A7,'Exports, FOB'!$B:$AE,O$1,FALSE)+VLOOKUP($A7,'Imports, CIF'!$B:$AE,O$1,FALSE)</f>
        <v>5996.7704960000001</v>
      </c>
      <c r="P7" s="25">
        <f>VLOOKUP($A7,'Exports, FOB'!$B:$AE,P$1,FALSE)+VLOOKUP($A7,'Imports, CIF'!$B:$AE,P$1,FALSE)</f>
        <v>7117.6918269999996</v>
      </c>
      <c r="Q7" s="25">
        <f>VLOOKUP($A7,'Exports, FOB'!$B:$AE,Q$1,FALSE)+VLOOKUP($A7,'Imports, CIF'!$B:$AE,Q$1,FALSE)</f>
        <v>8095.3266860000003</v>
      </c>
      <c r="R7" s="25">
        <f>VLOOKUP($A7,'Exports, FOB'!$B:$AE,R$1,FALSE)+VLOOKUP($A7,'Imports, CIF'!$B:$AE,R$1,FALSE)</f>
        <v>10015.272763999999</v>
      </c>
      <c r="S7" s="25">
        <f>VLOOKUP($A7,'Exports, FOB'!$B:$AE,S$1,FALSE)+VLOOKUP($A7,'Imports, CIF'!$B:$AE,S$1,FALSE)</f>
        <v>15084.005288</v>
      </c>
      <c r="T7" s="25">
        <f>VLOOKUP($A7,'Exports, FOB'!$B:$AE,T$1,FALSE)+VLOOKUP($A7,'Imports, CIF'!$B:$AE,T$1,FALSE)</f>
        <v>10600.999816</v>
      </c>
      <c r="U7" s="25">
        <f>VLOOKUP($A7,'Exports, FOB'!$B:$AE,U$1,FALSE)+VLOOKUP($A7,'Imports, CIF'!$B:$AE,U$1,FALSE)</f>
        <v>16082.736871000001</v>
      </c>
      <c r="V7" s="25">
        <f>VLOOKUP($A7,'Exports, FOB'!$B:$AE,V$1,FALSE)+VLOOKUP($A7,'Imports, CIF'!$B:$AE,V$1,FALSE)</f>
        <v>18904.486518999998</v>
      </c>
      <c r="W7" s="25">
        <f>VLOOKUP($A7,'Exports, FOB'!$B:$AE,W$1,FALSE)+VLOOKUP($A7,'Imports, CIF'!$B:$AE,W$1,FALSE)</f>
        <v>17873.397335000001</v>
      </c>
      <c r="X7" s="25">
        <f>VLOOKUP($A7,'Exports, FOB'!$B:$AE,X$1,FALSE)+VLOOKUP($A7,'Imports, CIF'!$B:$AE,X$1,FALSE)</f>
        <v>16631.719506000001</v>
      </c>
      <c r="Y7" s="25">
        <f>VLOOKUP($A7,'Exports, FOB'!$B:$AE,Y$1,FALSE)+VLOOKUP($A7,'Imports, CIF'!$B:$AE,Y$1,FALSE)</f>
        <v>14427.535258</v>
      </c>
      <c r="Z7" s="25">
        <f>VLOOKUP($A7,'Exports, FOB'!$B:$AE,Z$1,FALSE)+VLOOKUP($A7,'Imports, CIF'!$B:$AE,Z$1,FALSE)</f>
        <v>11454.592827</v>
      </c>
      <c r="AA7" s="25">
        <f>VLOOKUP($A7,'Exports, FOB'!$B:$AE,AA$1,FALSE)+VLOOKUP($A7,'Imports, CIF'!$B:$AE,AA$1,FALSE)</f>
        <v>9493.8246830000007</v>
      </c>
      <c r="AB7" s="25">
        <f>VLOOKUP($A7,'Exports, FOB'!$B:$AE,AB$1,FALSE)+VLOOKUP($A7,'Imports, CIF'!$B:$AE,AB$1,FALSE)</f>
        <v>10578.641232</v>
      </c>
      <c r="AC7" s="25">
        <f>VLOOKUP($A7,'Exports, FOB'!$B:$AE,AC$1,FALSE)+VLOOKUP($A7,'Imports, CIF'!$B:$AE,AC$1,FALSE)</f>
        <v>10894.180147999999</v>
      </c>
      <c r="AD7" s="25">
        <f>VLOOKUP($A7,'Exports, FOB'!$B:$AE,AD$1,FALSE)+VLOOKUP($A7,'Imports, CIF'!$B:$AE,AD$1,FALSE)</f>
        <v>11740.825403000001</v>
      </c>
    </row>
    <row r="8" spans="1:30" x14ac:dyDescent="0.15">
      <c r="A8" s="26" t="s">
        <v>58</v>
      </c>
      <c r="B8" s="25">
        <f>VLOOKUP($A8,'Exports, FOB'!$B:$AE,B$1,FALSE)+VLOOKUP($A8,'Imports, CIF'!$B:$AE,B$1,FALSE)</f>
        <v>14949.471131098528</v>
      </c>
      <c r="C8" s="25">
        <f>VLOOKUP($A8,'Exports, FOB'!$B:$AE,C$1,FALSE)+VLOOKUP($A8,'Imports, CIF'!$B:$AE,C$1,FALSE)</f>
        <v>14722.05707272274</v>
      </c>
      <c r="D8" s="25">
        <f>VLOOKUP($A8,'Exports, FOB'!$B:$AE,D$1,FALSE)+VLOOKUP($A8,'Imports, CIF'!$B:$AE,D$1,FALSE)</f>
        <v>14476.416196479624</v>
      </c>
      <c r="E8" s="25">
        <f>VLOOKUP($A8,'Exports, FOB'!$B:$AE,E$1,FALSE)+VLOOKUP($A8,'Imports, CIF'!$B:$AE,E$1,FALSE)</f>
        <v>14796.378000000001</v>
      </c>
      <c r="F8" s="25">
        <f>VLOOKUP($A8,'Exports, FOB'!$B:$AE,F$1,FALSE)+VLOOKUP($A8,'Imports, CIF'!$B:$AE,F$1,FALSE)</f>
        <v>16721.726000000002</v>
      </c>
      <c r="G8" s="25">
        <f>VLOOKUP($A8,'Exports, FOB'!$B:$AE,G$1,FALSE)+VLOOKUP($A8,'Imports, CIF'!$B:$AE,G$1,FALSE)</f>
        <v>15251.135470619</v>
      </c>
      <c r="H8" s="25">
        <f>VLOOKUP($A8,'Exports, FOB'!$B:$AE,H$1,FALSE)+VLOOKUP($A8,'Imports, CIF'!$B:$AE,H$1,FALSE)</f>
        <v>15908.977696808743</v>
      </c>
      <c r="I8" s="25">
        <f>VLOOKUP($A8,'Exports, FOB'!$B:$AE,I$1,FALSE)+VLOOKUP($A8,'Imports, CIF'!$B:$AE,I$1,FALSE)</f>
        <v>13991.420942177925</v>
      </c>
      <c r="J8" s="25">
        <f>VLOOKUP($A8,'Exports, FOB'!$B:$AE,J$1,FALSE)+VLOOKUP($A8,'Imports, CIF'!$B:$AE,J$1,FALSE)</f>
        <v>14841.236537355091</v>
      </c>
      <c r="K8" s="25">
        <f>VLOOKUP($A8,'Exports, FOB'!$B:$AE,K$1,FALSE)+VLOOKUP($A8,'Imports, CIF'!$B:$AE,K$1,FALSE)</f>
        <v>16162.685896000001</v>
      </c>
      <c r="L8" s="25">
        <f>VLOOKUP($A8,'Exports, FOB'!$B:$AE,L$1,FALSE)+VLOOKUP($A8,'Imports, CIF'!$B:$AE,L$1,FALSE)</f>
        <v>14315.661894000001</v>
      </c>
      <c r="M8" s="25">
        <f>VLOOKUP($A8,'Exports, FOB'!$B:$AE,M$1,FALSE)+VLOOKUP($A8,'Imports, CIF'!$B:$AE,M$1,FALSE)</f>
        <v>14479.04286</v>
      </c>
      <c r="N8" s="25">
        <f>VLOOKUP($A8,'Exports, FOB'!$B:$AE,N$1,FALSE)+VLOOKUP($A8,'Imports, CIF'!$B:$AE,N$1,FALSE)</f>
        <v>14881.089314000001</v>
      </c>
      <c r="O8" s="25">
        <f>VLOOKUP($A8,'Exports, FOB'!$B:$AE,O$1,FALSE)+VLOOKUP($A8,'Imports, CIF'!$B:$AE,O$1,FALSE)</f>
        <v>16031.024827000001</v>
      </c>
      <c r="P8" s="25">
        <f>VLOOKUP($A8,'Exports, FOB'!$B:$AE,P$1,FALSE)+VLOOKUP($A8,'Imports, CIF'!$B:$AE,P$1,FALSE)</f>
        <v>17813.712481999999</v>
      </c>
      <c r="Q8" s="25">
        <f>VLOOKUP($A8,'Exports, FOB'!$B:$AE,Q$1,FALSE)+VLOOKUP($A8,'Imports, CIF'!$B:$AE,Q$1,FALSE)</f>
        <v>19523.250626000001</v>
      </c>
      <c r="R8" s="25">
        <f>VLOOKUP($A8,'Exports, FOB'!$B:$AE,R$1,FALSE)+VLOOKUP($A8,'Imports, CIF'!$B:$AE,R$1,FALSE)</f>
        <v>20460.241284</v>
      </c>
      <c r="S8" s="25">
        <f>VLOOKUP($A8,'Exports, FOB'!$B:$AE,S$1,FALSE)+VLOOKUP($A8,'Imports, CIF'!$B:$AE,S$1,FALSE)</f>
        <v>23570.123631000002</v>
      </c>
      <c r="T8" s="25">
        <f>VLOOKUP($A8,'Exports, FOB'!$B:$AE,T$1,FALSE)+VLOOKUP($A8,'Imports, CIF'!$B:$AE,T$1,FALSE)</f>
        <v>16917.215231000002</v>
      </c>
      <c r="U8" s="25">
        <f>VLOOKUP($A8,'Exports, FOB'!$B:$AE,U$1,FALSE)+VLOOKUP($A8,'Imports, CIF'!$B:$AE,U$1,FALSE)</f>
        <v>20260.59461</v>
      </c>
      <c r="V8" s="25">
        <f>VLOOKUP($A8,'Exports, FOB'!$B:$AE,V$1,FALSE)+VLOOKUP($A8,'Imports, CIF'!$B:$AE,V$1,FALSE)</f>
        <v>21861.964242000002</v>
      </c>
      <c r="W8" s="25">
        <f>VLOOKUP($A8,'Exports, FOB'!$B:$AE,W$1,FALSE)+VLOOKUP($A8,'Imports, CIF'!$B:$AE,W$1,FALSE)</f>
        <v>22962.772162000001</v>
      </c>
      <c r="X8" s="25">
        <f>VLOOKUP($A8,'Exports, FOB'!$B:$AE,X$1,FALSE)+VLOOKUP($A8,'Imports, CIF'!$B:$AE,X$1,FALSE)</f>
        <v>20672.254043000001</v>
      </c>
      <c r="Y8" s="25">
        <f>VLOOKUP($A8,'Exports, FOB'!$B:$AE,Y$1,FALSE)+VLOOKUP($A8,'Imports, CIF'!$B:$AE,Y$1,FALSE)</f>
        <v>19242.550388</v>
      </c>
      <c r="Z8" s="25">
        <f>VLOOKUP($A8,'Exports, FOB'!$B:$AE,Z$1,FALSE)+VLOOKUP($A8,'Imports, CIF'!$B:$AE,Z$1,FALSE)</f>
        <v>16904.855929000001</v>
      </c>
      <c r="AA8" s="25">
        <f>VLOOKUP($A8,'Exports, FOB'!$B:$AE,AA$1,FALSE)+VLOOKUP($A8,'Imports, CIF'!$B:$AE,AA$1,FALSE)</f>
        <v>17358.201240999999</v>
      </c>
      <c r="AB8" s="25">
        <f>VLOOKUP($A8,'Exports, FOB'!$B:$AE,AB$1,FALSE)+VLOOKUP($A8,'Imports, CIF'!$B:$AE,AB$1,FALSE)</f>
        <v>20548.047155</v>
      </c>
      <c r="AC8" s="25">
        <f>VLOOKUP($A8,'Exports, FOB'!$B:$AE,AC$1,FALSE)+VLOOKUP($A8,'Imports, CIF'!$B:$AE,AC$1,FALSE)</f>
        <v>21098.074615000001</v>
      </c>
      <c r="AD8" s="25">
        <f>VLOOKUP($A8,'Exports, FOB'!$B:$AE,AD$1,FALSE)+VLOOKUP($A8,'Imports, CIF'!$B:$AE,AD$1,FALSE)</f>
        <v>20699.549155000001</v>
      </c>
    </row>
    <row r="9" spans="1:30" x14ac:dyDescent="0.15">
      <c r="A9" s="26" t="s">
        <v>225</v>
      </c>
      <c r="B9" s="25">
        <f>VLOOKUP($A9,'Exports, FOB'!$B:$AE,B$1,FALSE)+VLOOKUP($A9,'Imports, CIF'!$B:$AE,B$1,FALSE)</f>
        <v>2508.4397948200894</v>
      </c>
      <c r="C9" s="25">
        <f>VLOOKUP($A9,'Exports, FOB'!$B:$AE,C$1,FALSE)+VLOOKUP($A9,'Imports, CIF'!$B:$AE,C$1,FALSE)</f>
        <v>2818.8092391259538</v>
      </c>
      <c r="D9" s="25">
        <f>VLOOKUP($A9,'Exports, FOB'!$B:$AE,D$1,FALSE)+VLOOKUP($A9,'Imports, CIF'!$B:$AE,D$1,FALSE)</f>
        <v>2642.6667526856754</v>
      </c>
      <c r="E9" s="25">
        <f>VLOOKUP($A9,'Exports, FOB'!$B:$AE,E$1,FALSE)+VLOOKUP($A9,'Imports, CIF'!$B:$AE,E$1,FALSE)</f>
        <v>3035.3620000000001</v>
      </c>
      <c r="F9" s="25">
        <f>VLOOKUP($A9,'Exports, FOB'!$B:$AE,F$1,FALSE)+VLOOKUP($A9,'Imports, CIF'!$B:$AE,F$1,FALSE)</f>
        <v>4125.7939999999999</v>
      </c>
      <c r="G9" s="25">
        <f>VLOOKUP($A9,'Exports, FOB'!$B:$AE,G$1,FALSE)+VLOOKUP($A9,'Imports, CIF'!$B:$AE,G$1,FALSE)</f>
        <v>3692.8987536062282</v>
      </c>
      <c r="H9" s="25">
        <f>VLOOKUP($A9,'Exports, FOB'!$B:$AE,H$1,FALSE)+VLOOKUP($A9,'Imports, CIF'!$B:$AE,H$1,FALSE)</f>
        <v>4058.6889540541797</v>
      </c>
      <c r="I9" s="25">
        <f>VLOOKUP($A9,'Exports, FOB'!$B:$AE,I$1,FALSE)+VLOOKUP($A9,'Imports, CIF'!$B:$AE,I$1,FALSE)</f>
        <v>3284.4587350863544</v>
      </c>
      <c r="J9" s="25">
        <f>VLOOKUP($A9,'Exports, FOB'!$B:$AE,J$1,FALSE)+VLOOKUP($A9,'Imports, CIF'!$B:$AE,J$1,FALSE)</f>
        <v>3021.8878661637746</v>
      </c>
      <c r="K9" s="25">
        <f>VLOOKUP($A9,'Exports, FOB'!$B:$AE,K$1,FALSE)+VLOOKUP($A9,'Imports, CIF'!$B:$AE,K$1,FALSE)</f>
        <v>3492.8389430000002</v>
      </c>
      <c r="L9" s="25">
        <f>VLOOKUP($A9,'Exports, FOB'!$B:$AE,L$1,FALSE)+VLOOKUP($A9,'Imports, CIF'!$B:$AE,L$1,FALSE)</f>
        <v>2985.3585889999999</v>
      </c>
      <c r="M9" s="25">
        <f>VLOOKUP($A9,'Exports, FOB'!$B:$AE,M$1,FALSE)+VLOOKUP($A9,'Imports, CIF'!$B:$AE,M$1,FALSE)</f>
        <v>2626.5397709999997</v>
      </c>
      <c r="N9" s="25">
        <f>VLOOKUP($A9,'Exports, FOB'!$B:$AE,N$1,FALSE)+VLOOKUP($A9,'Imports, CIF'!$B:$AE,N$1,FALSE)</f>
        <v>3170.6104370000003</v>
      </c>
      <c r="O9" s="25">
        <f>VLOOKUP($A9,'Exports, FOB'!$B:$AE,O$1,FALSE)+VLOOKUP($A9,'Imports, CIF'!$B:$AE,O$1,FALSE)</f>
        <v>4835.6267480000006</v>
      </c>
      <c r="P9" s="25">
        <f>VLOOKUP($A9,'Exports, FOB'!$B:$AE,P$1,FALSE)+VLOOKUP($A9,'Imports, CIF'!$B:$AE,P$1,FALSE)</f>
        <v>5929.5426909999996</v>
      </c>
      <c r="Q9" s="25">
        <f>VLOOKUP($A9,'Exports, FOB'!$B:$AE,Q$1,FALSE)+VLOOKUP($A9,'Imports, CIF'!$B:$AE,Q$1,FALSE)</f>
        <v>7789.7527049999999</v>
      </c>
      <c r="R9" s="25">
        <f>VLOOKUP($A9,'Exports, FOB'!$B:$AE,R$1,FALSE)+VLOOKUP($A9,'Imports, CIF'!$B:$AE,R$1,FALSE)</f>
        <v>9439.3614400000006</v>
      </c>
      <c r="S9" s="25">
        <f>VLOOKUP($A9,'Exports, FOB'!$B:$AE,S$1,FALSE)+VLOOKUP($A9,'Imports, CIF'!$B:$AE,S$1,FALSE)</f>
        <v>10661.134071</v>
      </c>
      <c r="T9" s="25">
        <f>VLOOKUP($A9,'Exports, FOB'!$B:$AE,T$1,FALSE)+VLOOKUP($A9,'Imports, CIF'!$B:$AE,T$1,FALSE)</f>
        <v>6650.6466930000006</v>
      </c>
      <c r="U9" s="25">
        <f>VLOOKUP($A9,'Exports, FOB'!$B:$AE,U$1,FALSE)+VLOOKUP($A9,'Imports, CIF'!$B:$AE,U$1,FALSE)</f>
        <v>10483.307204999999</v>
      </c>
      <c r="V9" s="25">
        <f>VLOOKUP($A9,'Exports, FOB'!$B:$AE,V$1,FALSE)+VLOOKUP($A9,'Imports, CIF'!$B:$AE,V$1,FALSE)</f>
        <v>12141.961287999999</v>
      </c>
      <c r="W9" s="25">
        <f>VLOOKUP($A9,'Exports, FOB'!$B:$AE,W$1,FALSE)+VLOOKUP($A9,'Imports, CIF'!$B:$AE,W$1,FALSE)</f>
        <v>11325.458794</v>
      </c>
      <c r="X9" s="25">
        <f>VLOOKUP($A9,'Exports, FOB'!$B:$AE,X$1,FALSE)+VLOOKUP($A9,'Imports, CIF'!$B:$AE,X$1,FALSE)</f>
        <v>9651.0195469999999</v>
      </c>
      <c r="Y9" s="25">
        <f>VLOOKUP($A9,'Exports, FOB'!$B:$AE,Y$1,FALSE)+VLOOKUP($A9,'Imports, CIF'!$B:$AE,Y$1,FALSE)</f>
        <v>9885.5326800000003</v>
      </c>
      <c r="Z9" s="25">
        <f>VLOOKUP($A9,'Exports, FOB'!$B:$AE,Z$1,FALSE)+VLOOKUP($A9,'Imports, CIF'!$B:$AE,Z$1,FALSE)</f>
        <v>7676.4489569999996</v>
      </c>
      <c r="AA9" s="25">
        <f>VLOOKUP($A9,'Exports, FOB'!$B:$AE,AA$1,FALSE)+VLOOKUP($A9,'Imports, CIF'!$B:$AE,AA$1,FALSE)</f>
        <v>6895.0987249999998</v>
      </c>
      <c r="AB9" s="25">
        <f>VLOOKUP($A9,'Exports, FOB'!$B:$AE,AB$1,FALSE)+VLOOKUP($A9,'Imports, CIF'!$B:$AE,AB$1,FALSE)</f>
        <v>8114.9681949999995</v>
      </c>
      <c r="AC9" s="25">
        <f>VLOOKUP($A9,'Exports, FOB'!$B:$AE,AC$1,FALSE)+VLOOKUP($A9,'Imports, CIF'!$B:$AE,AC$1,FALSE)</f>
        <v>9418.059150000001</v>
      </c>
      <c r="AD9" s="25">
        <f>VLOOKUP($A9,'Exports, FOB'!$B:$AE,AD$1,FALSE)+VLOOKUP($A9,'Imports, CIF'!$B:$AE,AD$1,FALSE)</f>
        <v>8768.1132519999992</v>
      </c>
    </row>
    <row r="10" spans="1:30" x14ac:dyDescent="0.15">
      <c r="A10" s="26" t="s">
        <v>81</v>
      </c>
      <c r="B10" s="25">
        <f>VLOOKUP($A10,'Exports, FOB'!$B:$AE,B$1,FALSE)+VLOOKUP($A10,'Imports, CIF'!$B:$AE,B$1,FALSE)</f>
        <v>22852.810461862508</v>
      </c>
      <c r="C10" s="25">
        <f>VLOOKUP($A10,'Exports, FOB'!$B:$AE,C$1,FALSE)+VLOOKUP($A10,'Imports, CIF'!$B:$AE,C$1,FALSE)</f>
        <v>28938.947889810701</v>
      </c>
      <c r="D10" s="25">
        <f>VLOOKUP($A10,'Exports, FOB'!$B:$AE,D$1,FALSE)+VLOOKUP($A10,'Imports, CIF'!$B:$AE,D$1,FALSE)</f>
        <v>38004.725624107916</v>
      </c>
      <c r="E10" s="25">
        <f>VLOOKUP($A10,'Exports, FOB'!$B:$AE,E$1,FALSE)+VLOOKUP($A10,'Imports, CIF'!$B:$AE,E$1,FALSE)</f>
        <v>46255.634999999995</v>
      </c>
      <c r="F10" s="25">
        <f>VLOOKUP($A10,'Exports, FOB'!$B:$AE,F$1,FALSE)+VLOOKUP($A10,'Imports, CIF'!$B:$AE,F$1,FALSE)</f>
        <v>57855.771999999997</v>
      </c>
      <c r="G10" s="25">
        <f>VLOOKUP($A10,'Exports, FOB'!$B:$AE,G$1,FALSE)+VLOOKUP($A10,'Imports, CIF'!$B:$AE,G$1,FALSE)</f>
        <v>62231.354629785084</v>
      </c>
      <c r="H10" s="25">
        <f>VLOOKUP($A10,'Exports, FOB'!$B:$AE,H$1,FALSE)+VLOOKUP($A10,'Imports, CIF'!$B:$AE,H$1,FALSE)</f>
        <v>63519.131987749606</v>
      </c>
      <c r="I10" s="25">
        <f>VLOOKUP($A10,'Exports, FOB'!$B:$AE,I$1,FALSE)+VLOOKUP($A10,'Imports, CIF'!$B:$AE,I$1,FALSE)</f>
        <v>57261.381739357501</v>
      </c>
      <c r="J10" s="25">
        <f>VLOOKUP($A10,'Exports, FOB'!$B:$AE,J$1,FALSE)+VLOOKUP($A10,'Imports, CIF'!$B:$AE,J$1,FALSE)</f>
        <v>66520.085627853405</v>
      </c>
      <c r="K10" s="25">
        <f>VLOOKUP($A10,'Exports, FOB'!$B:$AE,K$1,FALSE)+VLOOKUP($A10,'Imports, CIF'!$B:$AE,K$1,FALSE)</f>
        <v>85512.017003000001</v>
      </c>
      <c r="L10" s="25">
        <f>VLOOKUP($A10,'Exports, FOB'!$B:$AE,L$1,FALSE)+VLOOKUP($A10,'Imports, CIF'!$B:$AE,L$1,FALSE)</f>
        <v>88728.301260000007</v>
      </c>
      <c r="M10" s="25">
        <f>VLOOKUP($A10,'Exports, FOB'!$B:$AE,M$1,FALSE)+VLOOKUP($A10,'Imports, CIF'!$B:$AE,M$1,FALSE)</f>
        <v>101749.327307</v>
      </c>
      <c r="N10" s="25">
        <f>VLOOKUP($A10,'Exports, FOB'!$B:$AE,N$1,FALSE)+VLOOKUP($A10,'Imports, CIF'!$B:$AE,N$1,FALSE)</f>
        <v>133039.00634399999</v>
      </c>
      <c r="O10" s="25">
        <f>VLOOKUP($A10,'Exports, FOB'!$B:$AE,O$1,FALSE)+VLOOKUP($A10,'Imports, CIF'!$B:$AE,O$1,FALSE)</f>
        <v>168252.17737799999</v>
      </c>
      <c r="P10" s="25">
        <f>VLOOKUP($A10,'Exports, FOB'!$B:$AE,P$1,FALSE)+VLOOKUP($A10,'Imports, CIF'!$B:$AE,P$1,FALSE)</f>
        <v>188443.81108800002</v>
      </c>
      <c r="Q10" s="25">
        <f>VLOOKUP($A10,'Exports, FOB'!$B:$AE,Q$1,FALSE)+VLOOKUP($A10,'Imports, CIF'!$B:$AE,Q$1,FALSE)</f>
        <v>211232.91150700001</v>
      </c>
      <c r="R10" s="25">
        <f>VLOOKUP($A10,'Exports, FOB'!$B:$AE,R$1,FALSE)+VLOOKUP($A10,'Imports, CIF'!$B:$AE,R$1,FALSE)</f>
        <v>237056.91789400001</v>
      </c>
      <c r="S10" s="25">
        <f>VLOOKUP($A10,'Exports, FOB'!$B:$AE,S$1,FALSE)+VLOOKUP($A10,'Imports, CIF'!$B:$AE,S$1,FALSE)</f>
        <v>268647.02834700001</v>
      </c>
      <c r="T10" s="25">
        <f>VLOOKUP($A10,'Exports, FOB'!$B:$AE,T$1,FALSE)+VLOOKUP($A10,'Imports, CIF'!$B:$AE,T$1,FALSE)</f>
        <v>232168.35472599999</v>
      </c>
      <c r="U10" s="25">
        <f>VLOOKUP($A10,'Exports, FOB'!$B:$AE,U$1,FALSE)+VLOOKUP($A10,'Imports, CIF'!$B:$AE,U$1,FALSE)</f>
        <v>302995.03347799997</v>
      </c>
      <c r="V10" s="25">
        <f>VLOOKUP($A10,'Exports, FOB'!$B:$AE,V$1,FALSE)+VLOOKUP($A10,'Imports, CIF'!$B:$AE,V$1,FALSE)</f>
        <v>345720.83273899998</v>
      </c>
      <c r="W10" s="25">
        <f>VLOOKUP($A10,'Exports, FOB'!$B:$AE,W$1,FALSE)+VLOOKUP($A10,'Imports, CIF'!$B:$AE,W$1,FALSE)</f>
        <v>332697.99807199999</v>
      </c>
      <c r="X10" s="25">
        <f>VLOOKUP($A10,'Exports, FOB'!$B:$AE,X$1,FALSE)+VLOOKUP($A10,'Imports, CIF'!$B:$AE,X$1,FALSE)</f>
        <v>309836.92227400001</v>
      </c>
      <c r="Y10" s="25">
        <f>VLOOKUP($A10,'Exports, FOB'!$B:$AE,Y$1,FALSE)+VLOOKUP($A10,'Imports, CIF'!$B:$AE,Y$1,FALSE)</f>
        <v>307235.32150900003</v>
      </c>
      <c r="Z10" s="25">
        <f>VLOOKUP($A10,'Exports, FOB'!$B:$AE,Z$1,FALSE)+VLOOKUP($A10,'Imports, CIF'!$B:$AE,Z$1,FALSE)</f>
        <v>269814.19688</v>
      </c>
      <c r="AA10" s="25">
        <f>VLOOKUP($A10,'Exports, FOB'!$B:$AE,AA$1,FALSE)+VLOOKUP($A10,'Imports, CIF'!$B:$AE,AA$1,FALSE)</f>
        <v>270437.76404899999</v>
      </c>
      <c r="AB10" s="25">
        <f>VLOOKUP($A10,'Exports, FOB'!$B:$AE,AB$1,FALSE)+VLOOKUP($A10,'Imports, CIF'!$B:$AE,AB$1,FALSE)</f>
        <v>297171.284438</v>
      </c>
      <c r="AC10" s="25">
        <f>VLOOKUP($A10,'Exports, FOB'!$B:$AE,AC$1,FALSE)+VLOOKUP($A10,'Imports, CIF'!$B:$AE,AC$1,FALSE)</f>
        <v>317535.857181</v>
      </c>
      <c r="AD10" s="25">
        <f>VLOOKUP($A10,'Exports, FOB'!$B:$AE,AD$1,FALSE)+VLOOKUP($A10,'Imports, CIF'!$B:$AE,AD$1,FALSE)</f>
        <v>303942.967657</v>
      </c>
    </row>
    <row r="11" spans="1:30" x14ac:dyDescent="0.15">
      <c r="A11" s="26" t="s">
        <v>42</v>
      </c>
      <c r="B11" s="25">
        <f>VLOOKUP($A11,'Exports, FOB'!$B:$AE,B$1,FALSE)+VLOOKUP($A11,'Imports, CIF'!$B:$AE,B$1,FALSE)</f>
        <v>1183.0234857603232</v>
      </c>
      <c r="C11" s="25">
        <f>VLOOKUP($A11,'Exports, FOB'!$B:$AE,C$1,FALSE)+VLOOKUP($A11,'Imports, CIF'!$B:$AE,C$1,FALSE)</f>
        <v>1043.2600098086873</v>
      </c>
      <c r="D11" s="25">
        <f>VLOOKUP($A11,'Exports, FOB'!$B:$AE,D$1,FALSE)+VLOOKUP($A11,'Imports, CIF'!$B:$AE,D$1,FALSE)</f>
        <v>1117.6406052774328</v>
      </c>
      <c r="E11" s="25">
        <f>VLOOKUP($A11,'Exports, FOB'!$B:$AE,E$1,FALSE)+VLOOKUP($A11,'Imports, CIF'!$B:$AE,E$1,FALSE)</f>
        <v>1651.6469999999999</v>
      </c>
      <c r="F11" s="25">
        <f>VLOOKUP($A11,'Exports, FOB'!$B:$AE,F$1,FALSE)+VLOOKUP($A11,'Imports, CIF'!$B:$AE,F$1,FALSE)</f>
        <v>2540.1970000000001</v>
      </c>
      <c r="G11" s="25">
        <f>VLOOKUP($A11,'Exports, FOB'!$B:$AE,G$1,FALSE)+VLOOKUP($A11,'Imports, CIF'!$B:$AE,G$1,FALSE)</f>
        <v>2317.3422016180693</v>
      </c>
      <c r="H11" s="25">
        <f>VLOOKUP($A11,'Exports, FOB'!$B:$AE,H$1,FALSE)+VLOOKUP($A11,'Imports, CIF'!$B:$AE,H$1,FALSE)</f>
        <v>2234.4714030910081</v>
      </c>
      <c r="I11" s="25">
        <f>VLOOKUP($A11,'Exports, FOB'!$B:$AE,I$1,FALSE)+VLOOKUP($A11,'Imports, CIF'!$B:$AE,I$1,FALSE)</f>
        <v>2115.7027021012518</v>
      </c>
      <c r="J11" s="25">
        <f>VLOOKUP($A11,'Exports, FOB'!$B:$AE,J$1,FALSE)+VLOOKUP($A11,'Imports, CIF'!$B:$AE,J$1,FALSE)</f>
        <v>2125.878724998196</v>
      </c>
      <c r="K11" s="25">
        <f>VLOOKUP($A11,'Exports, FOB'!$B:$AE,K$1,FALSE)+VLOOKUP($A11,'Imports, CIF'!$B:$AE,K$1,FALSE)</f>
        <v>2125.8804410000002</v>
      </c>
      <c r="L11" s="25">
        <f>VLOOKUP($A11,'Exports, FOB'!$B:$AE,L$1,FALSE)+VLOOKUP($A11,'Imports, CIF'!$B:$AE,L$1,FALSE)</f>
        <v>1837.3145880000002</v>
      </c>
      <c r="M11" s="25">
        <f>VLOOKUP($A11,'Exports, FOB'!$B:$AE,M$1,FALSE)+VLOOKUP($A11,'Imports, CIF'!$B:$AE,M$1,FALSE)</f>
        <v>2124.7783399999998</v>
      </c>
      <c r="N11" s="25">
        <f>VLOOKUP($A11,'Exports, FOB'!$B:$AE,N$1,FALSE)+VLOOKUP($A11,'Imports, CIF'!$B:$AE,N$1,FALSE)</f>
        <v>2598.113922</v>
      </c>
      <c r="O11" s="25">
        <f>VLOOKUP($A11,'Exports, FOB'!$B:$AE,O$1,FALSE)+VLOOKUP($A11,'Imports, CIF'!$B:$AE,O$1,FALSE)</f>
        <v>3075.4084709999997</v>
      </c>
      <c r="P11" s="25">
        <f>VLOOKUP($A11,'Exports, FOB'!$B:$AE,P$1,FALSE)+VLOOKUP($A11,'Imports, CIF'!$B:$AE,P$1,FALSE)</f>
        <v>3117.8066820000004</v>
      </c>
      <c r="Q11" s="25">
        <f>VLOOKUP($A11,'Exports, FOB'!$B:$AE,Q$1,FALSE)+VLOOKUP($A11,'Imports, CIF'!$B:$AE,Q$1,FALSE)</f>
        <v>3764.2394240000003</v>
      </c>
      <c r="R11" s="25">
        <f>VLOOKUP($A11,'Exports, FOB'!$B:$AE,R$1,FALSE)+VLOOKUP($A11,'Imports, CIF'!$B:$AE,R$1,FALSE)</f>
        <v>4205.1773190000004</v>
      </c>
      <c r="S11" s="25">
        <f>VLOOKUP($A11,'Exports, FOB'!$B:$AE,S$1,FALSE)+VLOOKUP($A11,'Imports, CIF'!$B:$AE,S$1,FALSE)</f>
        <v>4249.1958109999996</v>
      </c>
      <c r="T11" s="25">
        <f>VLOOKUP($A11,'Exports, FOB'!$B:$AE,T$1,FALSE)+VLOOKUP($A11,'Imports, CIF'!$B:$AE,T$1,FALSE)</f>
        <v>2002.6338310000001</v>
      </c>
      <c r="U11" s="25">
        <f>VLOOKUP($A11,'Exports, FOB'!$B:$AE,U$1,FALSE)+VLOOKUP($A11,'Imports, CIF'!$B:$AE,U$1,FALSE)</f>
        <v>2559.4216489999999</v>
      </c>
      <c r="V11" s="25">
        <f>VLOOKUP($A11,'Exports, FOB'!$B:$AE,V$1,FALSE)+VLOOKUP($A11,'Imports, CIF'!$B:$AE,V$1,FALSE)</f>
        <v>2781.8941290000002</v>
      </c>
      <c r="W11" s="25">
        <f>VLOOKUP($A11,'Exports, FOB'!$B:$AE,W$1,FALSE)+VLOOKUP($A11,'Imports, CIF'!$B:$AE,W$1,FALSE)</f>
        <v>2084.4037239999998</v>
      </c>
      <c r="X11" s="25">
        <f>VLOOKUP($A11,'Exports, FOB'!$B:$AE,X$1,FALSE)+VLOOKUP($A11,'Imports, CIF'!$B:$AE,X$1,FALSE)</f>
        <v>1971.692787</v>
      </c>
      <c r="Y11" s="25">
        <f>VLOOKUP($A11,'Exports, FOB'!$B:$AE,Y$1,FALSE)+VLOOKUP($A11,'Imports, CIF'!$B:$AE,Y$1,FALSE)</f>
        <v>2022.96111</v>
      </c>
      <c r="Z11" s="25">
        <f>VLOOKUP($A11,'Exports, FOB'!$B:$AE,Z$1,FALSE)+VLOOKUP($A11,'Imports, CIF'!$B:$AE,Z$1,FALSE)</f>
        <v>1790.6134319999999</v>
      </c>
      <c r="AA11" s="25">
        <f>VLOOKUP($A11,'Exports, FOB'!$B:$AE,AA$1,FALSE)+VLOOKUP($A11,'Imports, CIF'!$B:$AE,AA$1,FALSE)</f>
        <v>1759.327972</v>
      </c>
      <c r="AB11" s="25">
        <f>VLOOKUP($A11,'Exports, FOB'!$B:$AE,AB$1,FALSE)+VLOOKUP($A11,'Imports, CIF'!$B:$AE,AB$1,FALSE)</f>
        <v>2049.4677200000001</v>
      </c>
      <c r="AC11" s="25">
        <f>VLOOKUP($A11,'Exports, FOB'!$B:$AE,AC$1,FALSE)+VLOOKUP($A11,'Imports, CIF'!$B:$AE,AC$1,FALSE)</f>
        <v>2434.6129989999999</v>
      </c>
      <c r="AD11" s="25">
        <f>VLOOKUP($A11,'Exports, FOB'!$B:$AE,AD$1,FALSE)+VLOOKUP($A11,'Imports, CIF'!$B:$AE,AD$1,FALSE)</f>
        <v>2258.81855</v>
      </c>
    </row>
    <row r="12" spans="1:30" x14ac:dyDescent="0.15">
      <c r="A12" s="26" t="s">
        <v>43</v>
      </c>
      <c r="B12" s="25">
        <f>VLOOKUP($A12,'Exports, FOB'!$B:$AE,B$1,FALSE)+VLOOKUP($A12,'Imports, CIF'!$B:$AE,B$1,FALSE)</f>
        <v>11944.771967421224</v>
      </c>
      <c r="C12" s="25">
        <f>VLOOKUP($A12,'Exports, FOB'!$B:$AE,C$1,FALSE)+VLOOKUP($A12,'Imports, CIF'!$B:$AE,C$1,FALSE)</f>
        <v>11739.712971338764</v>
      </c>
      <c r="D12" s="25">
        <f>VLOOKUP($A12,'Exports, FOB'!$B:$AE,D$1,FALSE)+VLOOKUP($A12,'Imports, CIF'!$B:$AE,D$1,FALSE)</f>
        <v>10635.804094677051</v>
      </c>
      <c r="E12" s="25">
        <f>VLOOKUP($A12,'Exports, FOB'!$B:$AE,E$1,FALSE)+VLOOKUP($A12,'Imports, CIF'!$B:$AE,E$1,FALSE)</f>
        <v>10945.932000000001</v>
      </c>
      <c r="F12" s="25">
        <f>VLOOKUP($A12,'Exports, FOB'!$B:$AE,F$1,FALSE)+VLOOKUP($A12,'Imports, CIF'!$B:$AE,F$1,FALSE)</f>
        <v>12759.724</v>
      </c>
      <c r="G12" s="25">
        <f>VLOOKUP($A12,'Exports, FOB'!$B:$AE,G$1,FALSE)+VLOOKUP($A12,'Imports, CIF'!$B:$AE,G$1,FALSE)</f>
        <v>11654.51707721769</v>
      </c>
      <c r="H12" s="25">
        <f>VLOOKUP($A12,'Exports, FOB'!$B:$AE,H$1,FALSE)+VLOOKUP($A12,'Imports, CIF'!$B:$AE,H$1,FALSE)</f>
        <v>11478.969857885302</v>
      </c>
      <c r="I12" s="25">
        <f>VLOOKUP($A12,'Exports, FOB'!$B:$AE,I$1,FALSE)+VLOOKUP($A12,'Imports, CIF'!$B:$AE,I$1,FALSE)</f>
        <v>11977.273322261477</v>
      </c>
      <c r="J12" s="25">
        <f>VLOOKUP($A12,'Exports, FOB'!$B:$AE,J$1,FALSE)+VLOOKUP($A12,'Imports, CIF'!$B:$AE,J$1,FALSE)</f>
        <v>13040.833013077077</v>
      </c>
      <c r="K12" s="25">
        <f>VLOOKUP($A12,'Exports, FOB'!$B:$AE,K$1,FALSE)+VLOOKUP($A12,'Imports, CIF'!$B:$AE,K$1,FALSE)</f>
        <v>13902.133492000001</v>
      </c>
      <c r="L12" s="25">
        <f>VLOOKUP($A12,'Exports, FOB'!$B:$AE,L$1,FALSE)+VLOOKUP($A12,'Imports, CIF'!$B:$AE,L$1,FALSE)</f>
        <v>12469.449166999999</v>
      </c>
      <c r="M12" s="25">
        <f>VLOOKUP($A12,'Exports, FOB'!$B:$AE,M$1,FALSE)+VLOOKUP($A12,'Imports, CIF'!$B:$AE,M$1,FALSE)</f>
        <v>12596.704092</v>
      </c>
      <c r="N12" s="25">
        <f>VLOOKUP($A12,'Exports, FOB'!$B:$AE,N$1,FALSE)+VLOOKUP($A12,'Imports, CIF'!$B:$AE,N$1,FALSE)</f>
        <v>14315.550985</v>
      </c>
      <c r="O12" s="25">
        <f>VLOOKUP($A12,'Exports, FOB'!$B:$AE,O$1,FALSE)+VLOOKUP($A12,'Imports, CIF'!$B:$AE,O$1,FALSE)</f>
        <v>16774.226801999997</v>
      </c>
      <c r="P12" s="25">
        <f>VLOOKUP($A12,'Exports, FOB'!$B:$AE,P$1,FALSE)+VLOOKUP($A12,'Imports, CIF'!$B:$AE,P$1,FALSE)</f>
        <v>16327.075894999998</v>
      </c>
      <c r="Q12" s="25">
        <f>VLOOKUP($A12,'Exports, FOB'!$B:$AE,Q$1,FALSE)+VLOOKUP($A12,'Imports, CIF'!$B:$AE,Q$1,FALSE)</f>
        <v>16637.116475999999</v>
      </c>
      <c r="R12" s="25">
        <f>VLOOKUP($A12,'Exports, FOB'!$B:$AE,R$1,FALSE)+VLOOKUP($A12,'Imports, CIF'!$B:$AE,R$1,FALSE)</f>
        <v>18533.823082999999</v>
      </c>
      <c r="S12" s="25">
        <f>VLOOKUP($A12,'Exports, FOB'!$B:$AE,S$1,FALSE)+VLOOKUP($A12,'Imports, CIF'!$B:$AE,S$1,FALSE)</f>
        <v>19795.533385000002</v>
      </c>
      <c r="T12" s="25">
        <f>VLOOKUP($A12,'Exports, FOB'!$B:$AE,T$1,FALSE)+VLOOKUP($A12,'Imports, CIF'!$B:$AE,T$1,FALSE)</f>
        <v>15351.081647999999</v>
      </c>
      <c r="U12" s="25">
        <f>VLOOKUP($A12,'Exports, FOB'!$B:$AE,U$1,FALSE)+VLOOKUP($A12,'Imports, CIF'!$B:$AE,U$1,FALSE)</f>
        <v>17001.440709999999</v>
      </c>
      <c r="V12" s="25">
        <f>VLOOKUP($A12,'Exports, FOB'!$B:$AE,V$1,FALSE)+VLOOKUP($A12,'Imports, CIF'!$B:$AE,V$1,FALSE)</f>
        <v>20018.435841999999</v>
      </c>
      <c r="W12" s="25">
        <f>VLOOKUP($A12,'Exports, FOB'!$B:$AE,W$1,FALSE)+VLOOKUP($A12,'Imports, CIF'!$B:$AE,W$1,FALSE)</f>
        <v>19541.459917</v>
      </c>
      <c r="X12" s="25">
        <f>VLOOKUP($A12,'Exports, FOB'!$B:$AE,X$1,FALSE)+VLOOKUP($A12,'Imports, CIF'!$B:$AE,X$1,FALSE)</f>
        <v>17962.611486999998</v>
      </c>
      <c r="Y12" s="25">
        <f>VLOOKUP($A12,'Exports, FOB'!$B:$AE,Y$1,FALSE)+VLOOKUP($A12,'Imports, CIF'!$B:$AE,Y$1,FALSE)</f>
        <v>17399.598570000002</v>
      </c>
      <c r="Z12" s="25">
        <f>VLOOKUP($A12,'Exports, FOB'!$B:$AE,Z$1,FALSE)+VLOOKUP($A12,'Imports, CIF'!$B:$AE,Z$1,FALSE)</f>
        <v>14741.957261</v>
      </c>
      <c r="AA12" s="25">
        <f>VLOOKUP($A12,'Exports, FOB'!$B:$AE,AA$1,FALSE)+VLOOKUP($A12,'Imports, CIF'!$B:$AE,AA$1,FALSE)</f>
        <v>16491.804571000001</v>
      </c>
      <c r="AB12" s="25">
        <f>VLOOKUP($A12,'Exports, FOB'!$B:$AE,AB$1,FALSE)+VLOOKUP($A12,'Imports, CIF'!$B:$AE,AB$1,FALSE)</f>
        <v>16680.659390000001</v>
      </c>
      <c r="AC12" s="25">
        <f>VLOOKUP($A12,'Exports, FOB'!$B:$AE,AC$1,FALSE)+VLOOKUP($A12,'Imports, CIF'!$B:$AE,AC$1,FALSE)</f>
        <v>18103.21443</v>
      </c>
      <c r="AD12" s="25">
        <f>VLOOKUP($A12,'Exports, FOB'!$B:$AE,AD$1,FALSE)+VLOOKUP($A12,'Imports, CIF'!$B:$AE,AD$1,FALSE)</f>
        <v>18881.400405</v>
      </c>
    </row>
    <row r="13" spans="1:30" x14ac:dyDescent="0.15">
      <c r="A13" s="26" t="s">
        <v>44</v>
      </c>
      <c r="B13" s="25">
        <f>VLOOKUP($A13,'Exports, FOB'!$B:$AE,B$1,FALSE)+VLOOKUP($A13,'Imports, CIF'!$B:$AE,B$1,FALSE)</f>
        <v>31376.179261510009</v>
      </c>
      <c r="C13" s="25">
        <f>VLOOKUP($A13,'Exports, FOB'!$B:$AE,C$1,FALSE)+VLOOKUP($A13,'Imports, CIF'!$B:$AE,C$1,FALSE)</f>
        <v>31069.370998361701</v>
      </c>
      <c r="D13" s="25">
        <f>VLOOKUP($A13,'Exports, FOB'!$B:$AE,D$1,FALSE)+VLOOKUP($A13,'Imports, CIF'!$B:$AE,D$1,FALSE)</f>
        <v>27931.930611296786</v>
      </c>
      <c r="E13" s="25">
        <f>VLOOKUP($A13,'Exports, FOB'!$B:$AE,E$1,FALSE)+VLOOKUP($A13,'Imports, CIF'!$B:$AE,E$1,FALSE)</f>
        <v>28914.518</v>
      </c>
      <c r="F13" s="25">
        <f>VLOOKUP($A13,'Exports, FOB'!$B:$AE,F$1,FALSE)+VLOOKUP($A13,'Imports, CIF'!$B:$AE,F$1,FALSE)</f>
        <v>34031.194000000003</v>
      </c>
      <c r="G13" s="25">
        <f>VLOOKUP($A13,'Exports, FOB'!$B:$AE,G$1,FALSE)+VLOOKUP($A13,'Imports, CIF'!$B:$AE,G$1,FALSE)</f>
        <v>32419.687406397701</v>
      </c>
      <c r="H13" s="25">
        <f>VLOOKUP($A13,'Exports, FOB'!$B:$AE,H$1,FALSE)+VLOOKUP($A13,'Imports, CIF'!$B:$AE,H$1,FALSE)</f>
        <v>30368.3760899915</v>
      </c>
      <c r="I13" s="25">
        <f>VLOOKUP($A13,'Exports, FOB'!$B:$AE,I$1,FALSE)+VLOOKUP($A13,'Imports, CIF'!$B:$AE,I$1,FALSE)</f>
        <v>29776.519368894689</v>
      </c>
      <c r="J13" s="25">
        <f>VLOOKUP($A13,'Exports, FOB'!$B:$AE,J$1,FALSE)+VLOOKUP($A13,'Imports, CIF'!$B:$AE,J$1,FALSE)</f>
        <v>30210.8551151184</v>
      </c>
      <c r="K13" s="25">
        <f>VLOOKUP($A13,'Exports, FOB'!$B:$AE,K$1,FALSE)+VLOOKUP($A13,'Imports, CIF'!$B:$AE,K$1,FALSE)</f>
        <v>32730.745573</v>
      </c>
      <c r="L13" s="25">
        <f>VLOOKUP($A13,'Exports, FOB'!$B:$AE,L$1,FALSE)+VLOOKUP($A13,'Imports, CIF'!$B:$AE,L$1,FALSE)</f>
        <v>28042.844231999999</v>
      </c>
      <c r="M13" s="25">
        <f>VLOOKUP($A13,'Exports, FOB'!$B:$AE,M$1,FALSE)+VLOOKUP($A13,'Imports, CIF'!$B:$AE,M$1,FALSE)</f>
        <v>26563.243459000001</v>
      </c>
      <c r="N13" s="25">
        <f>VLOOKUP($A13,'Exports, FOB'!$B:$AE,N$1,FALSE)+VLOOKUP($A13,'Imports, CIF'!$B:$AE,N$1,FALSE)</f>
        <v>30639.213685000002</v>
      </c>
      <c r="O13" s="25">
        <f>VLOOKUP($A13,'Exports, FOB'!$B:$AE,O$1,FALSE)+VLOOKUP($A13,'Imports, CIF'!$B:$AE,O$1,FALSE)</f>
        <v>36057.420768999997</v>
      </c>
      <c r="P13" s="25">
        <f>VLOOKUP($A13,'Exports, FOB'!$B:$AE,P$1,FALSE)+VLOOKUP($A13,'Imports, CIF'!$B:$AE,P$1,FALSE)</f>
        <v>36612.003983999995</v>
      </c>
      <c r="Q13" s="25">
        <f>VLOOKUP($A13,'Exports, FOB'!$B:$AE,Q$1,FALSE)+VLOOKUP($A13,'Imports, CIF'!$B:$AE,Q$1,FALSE)</f>
        <v>38726.062116999994</v>
      </c>
      <c r="R13" s="25">
        <f>VLOOKUP($A13,'Exports, FOB'!$B:$AE,R$1,FALSE)+VLOOKUP($A13,'Imports, CIF'!$B:$AE,R$1,FALSE)</f>
        <v>42059.673378</v>
      </c>
      <c r="S13" s="25">
        <f>VLOOKUP($A13,'Exports, FOB'!$B:$AE,S$1,FALSE)+VLOOKUP($A13,'Imports, CIF'!$B:$AE,S$1,FALSE)</f>
        <v>44879.393667999997</v>
      </c>
      <c r="T13" s="25">
        <f>VLOOKUP($A13,'Exports, FOB'!$B:$AE,T$1,FALSE)+VLOOKUP($A13,'Imports, CIF'!$B:$AE,T$1,FALSE)</f>
        <v>33416.563651999997</v>
      </c>
      <c r="U13" s="25">
        <f>VLOOKUP($A13,'Exports, FOB'!$B:$AE,U$1,FALSE)+VLOOKUP($A13,'Imports, CIF'!$B:$AE,U$1,FALSE)</f>
        <v>39604.554154999998</v>
      </c>
      <c r="V13" s="25">
        <f>VLOOKUP($A13,'Exports, FOB'!$B:$AE,V$1,FALSE)+VLOOKUP($A13,'Imports, CIF'!$B:$AE,V$1,FALSE)</f>
        <v>46793.115147999997</v>
      </c>
      <c r="W13" s="25">
        <f>VLOOKUP($A13,'Exports, FOB'!$B:$AE,W$1,FALSE)+VLOOKUP($A13,'Imports, CIF'!$B:$AE,W$1,FALSE)</f>
        <v>45517.783060000002</v>
      </c>
      <c r="X13" s="25">
        <f>VLOOKUP($A13,'Exports, FOB'!$B:$AE,X$1,FALSE)+VLOOKUP($A13,'Imports, CIF'!$B:$AE,X$1,FALSE)</f>
        <v>42707.858890000003</v>
      </c>
      <c r="Y13" s="25">
        <f>VLOOKUP($A13,'Exports, FOB'!$B:$AE,Y$1,FALSE)+VLOOKUP($A13,'Imports, CIF'!$B:$AE,Y$1,FALSE)</f>
        <v>43221.056977</v>
      </c>
      <c r="Z13" s="25">
        <f>VLOOKUP($A13,'Exports, FOB'!$B:$AE,Z$1,FALSE)+VLOOKUP($A13,'Imports, CIF'!$B:$AE,Z$1,FALSE)</f>
        <v>36511.310163000002</v>
      </c>
      <c r="AA13" s="25">
        <f>VLOOKUP($A13,'Exports, FOB'!$B:$AE,AA$1,FALSE)+VLOOKUP($A13,'Imports, CIF'!$B:$AE,AA$1,FALSE)</f>
        <v>39689.589930999995</v>
      </c>
      <c r="AB13" s="25">
        <f>VLOOKUP($A13,'Exports, FOB'!$B:$AE,AB$1,FALSE)+VLOOKUP($A13,'Imports, CIF'!$B:$AE,AB$1,FALSE)</f>
        <v>42372.422986000005</v>
      </c>
      <c r="AC13" s="25">
        <f>VLOOKUP($A13,'Exports, FOB'!$B:$AE,AC$1,FALSE)+VLOOKUP($A13,'Imports, CIF'!$B:$AE,AC$1,FALSE)</f>
        <v>46871.189180000001</v>
      </c>
      <c r="AD13" s="25">
        <f>VLOOKUP($A13,'Exports, FOB'!$B:$AE,AD$1,FALSE)+VLOOKUP($A13,'Imports, CIF'!$B:$AE,AD$1,FALSE)</f>
        <v>45161.473267000001</v>
      </c>
    </row>
    <row r="14" spans="1:30" x14ac:dyDescent="0.15">
      <c r="A14" s="26" t="s">
        <v>85</v>
      </c>
      <c r="B14" s="25">
        <f>VLOOKUP($A14,'Exports, FOB'!$B:$AE,B$1,FALSE)+VLOOKUP($A14,'Imports, CIF'!$B:$AE,B$1,FALSE)</f>
        <v>3710.7091151181803</v>
      </c>
      <c r="C14" s="25">
        <f>VLOOKUP($A14,'Exports, FOB'!$B:$AE,C$1,FALSE)+VLOOKUP($A14,'Imports, CIF'!$B:$AE,C$1,FALSE)</f>
        <v>3523.2858086123811</v>
      </c>
      <c r="D14" s="25">
        <f>VLOOKUP($A14,'Exports, FOB'!$B:$AE,D$1,FALSE)+VLOOKUP($A14,'Imports, CIF'!$B:$AE,D$1,FALSE)</f>
        <v>3822.9342793349279</v>
      </c>
      <c r="E14" s="25">
        <f>VLOOKUP($A14,'Exports, FOB'!$B:$AE,E$1,FALSE)+VLOOKUP($A14,'Imports, CIF'!$B:$AE,E$1,FALSE)</f>
        <v>4698.7049999999999</v>
      </c>
      <c r="F14" s="25">
        <f>VLOOKUP($A14,'Exports, FOB'!$B:$AE,F$1,FALSE)+VLOOKUP($A14,'Imports, CIF'!$B:$AE,F$1,FALSE)</f>
        <v>5459.71</v>
      </c>
      <c r="G14" s="25">
        <f>VLOOKUP($A14,'Exports, FOB'!$B:$AE,G$1,FALSE)+VLOOKUP($A14,'Imports, CIF'!$B:$AE,G$1,FALSE)</f>
        <v>5288.4859102014298</v>
      </c>
      <c r="H14" s="25">
        <f>VLOOKUP($A14,'Exports, FOB'!$B:$AE,H$1,FALSE)+VLOOKUP($A14,'Imports, CIF'!$B:$AE,H$1,FALSE)</f>
        <v>4865.6696840613404</v>
      </c>
      <c r="I14" s="25">
        <f>VLOOKUP($A14,'Exports, FOB'!$B:$AE,I$1,FALSE)+VLOOKUP($A14,'Imports, CIF'!$B:$AE,I$1,FALSE)</f>
        <v>4586.5888042178112</v>
      </c>
      <c r="J14" s="25">
        <f>VLOOKUP($A14,'Exports, FOB'!$B:$AE,J$1,FALSE)+VLOOKUP($A14,'Imports, CIF'!$B:$AE,J$1,FALSE)</f>
        <v>4672.2919288475405</v>
      </c>
      <c r="K14" s="25">
        <f>VLOOKUP($A14,'Exports, FOB'!$B:$AE,K$1,FALSE)+VLOOKUP($A14,'Imports, CIF'!$B:$AE,K$1,FALSE)</f>
        <v>5125.1657310000001</v>
      </c>
      <c r="L14" s="25">
        <f>VLOOKUP($A14,'Exports, FOB'!$B:$AE,L$1,FALSE)+VLOOKUP($A14,'Imports, CIF'!$B:$AE,L$1,FALSE)</f>
        <v>4151.6667649999999</v>
      </c>
      <c r="M14" s="25">
        <f>VLOOKUP($A14,'Exports, FOB'!$B:$AE,M$1,FALSE)+VLOOKUP($A14,'Imports, CIF'!$B:$AE,M$1,FALSE)</f>
        <v>3959.0835029999998</v>
      </c>
      <c r="N14" s="25">
        <f>VLOOKUP($A14,'Exports, FOB'!$B:$AE,N$1,FALSE)+VLOOKUP($A14,'Imports, CIF'!$B:$AE,N$1,FALSE)</f>
        <v>4569.9079669999992</v>
      </c>
      <c r="O14" s="25">
        <f>VLOOKUP($A14,'Exports, FOB'!$B:$AE,O$1,FALSE)+VLOOKUP($A14,'Imports, CIF'!$B:$AE,O$1,FALSE)</f>
        <v>5655.607978</v>
      </c>
      <c r="P14" s="25">
        <f>VLOOKUP($A14,'Exports, FOB'!$B:$AE,P$1,FALSE)+VLOOKUP($A14,'Imports, CIF'!$B:$AE,P$1,FALSE)</f>
        <v>6717.3885310000005</v>
      </c>
      <c r="Q14" s="25">
        <f>VLOOKUP($A14,'Exports, FOB'!$B:$AE,Q$1,FALSE)+VLOOKUP($A14,'Imports, CIF'!$B:$AE,Q$1,FALSE)</f>
        <v>8603.0952780000007</v>
      </c>
      <c r="R14" s="25">
        <f>VLOOKUP($A14,'Exports, FOB'!$B:$AE,R$1,FALSE)+VLOOKUP($A14,'Imports, CIF'!$B:$AE,R$1,FALSE)</f>
        <v>10324.430980000001</v>
      </c>
      <c r="S14" s="25">
        <f>VLOOKUP($A14,'Exports, FOB'!$B:$AE,S$1,FALSE)+VLOOKUP($A14,'Imports, CIF'!$B:$AE,S$1,FALSE)</f>
        <v>13180.571206000001</v>
      </c>
      <c r="T14" s="25">
        <f>VLOOKUP($A14,'Exports, FOB'!$B:$AE,T$1,FALSE)+VLOOKUP($A14,'Imports, CIF'!$B:$AE,T$1,FALSE)</f>
        <v>10061.014705</v>
      </c>
      <c r="U14" s="25">
        <f>VLOOKUP($A14,'Exports, FOB'!$B:$AE,U$1,FALSE)+VLOOKUP($A14,'Imports, CIF'!$B:$AE,U$1,FALSE)</f>
        <v>14735.230363999999</v>
      </c>
      <c r="V14" s="25">
        <f>VLOOKUP($A14,'Exports, FOB'!$B:$AE,V$1,FALSE)+VLOOKUP($A14,'Imports, CIF'!$B:$AE,V$1,FALSE)</f>
        <v>17872.051227</v>
      </c>
      <c r="W14" s="25">
        <f>VLOOKUP($A14,'Exports, FOB'!$B:$AE,W$1,FALSE)+VLOOKUP($A14,'Imports, CIF'!$B:$AE,W$1,FALSE)</f>
        <v>17576.380680999999</v>
      </c>
      <c r="X14" s="25">
        <f>VLOOKUP($A14,'Exports, FOB'!$B:$AE,X$1,FALSE)+VLOOKUP($A14,'Imports, CIF'!$B:$AE,X$1,FALSE)</f>
        <v>15692.446188000002</v>
      </c>
      <c r="Y14" s="25">
        <f>VLOOKUP($A14,'Exports, FOB'!$B:$AE,Y$1,FALSE)+VLOOKUP($A14,'Imports, CIF'!$B:$AE,Y$1,FALSE)</f>
        <v>15095.708644999999</v>
      </c>
      <c r="Z14" s="25">
        <f>VLOOKUP($A14,'Exports, FOB'!$B:$AE,Z$1,FALSE)+VLOOKUP($A14,'Imports, CIF'!$B:$AE,Z$1,FALSE)</f>
        <v>12971.402932000001</v>
      </c>
      <c r="AA14" s="25">
        <f>VLOOKUP($A14,'Exports, FOB'!$B:$AE,AA$1,FALSE)+VLOOKUP($A14,'Imports, CIF'!$B:$AE,AA$1,FALSE)</f>
        <v>12860.202702</v>
      </c>
      <c r="AB14" s="25">
        <f>VLOOKUP($A14,'Exports, FOB'!$B:$AE,AB$1,FALSE)+VLOOKUP($A14,'Imports, CIF'!$B:$AE,AB$1,FALSE)</f>
        <v>14207.259641000001</v>
      </c>
      <c r="AC14" s="25">
        <f>VLOOKUP($A14,'Exports, FOB'!$B:$AE,AC$1,FALSE)+VLOOKUP($A14,'Imports, CIF'!$B:$AE,AC$1,FALSE)</f>
        <v>16523.101114000001</v>
      </c>
      <c r="AD14" s="25">
        <f>VLOOKUP($A14,'Exports, FOB'!$B:$AE,AD$1,FALSE)+VLOOKUP($A14,'Imports, CIF'!$B:$AE,AD$1,FALSE)</f>
        <v>16339.408273000001</v>
      </c>
    </row>
    <row r="15" spans="1:30" x14ac:dyDescent="0.15">
      <c r="A15" s="26" t="s">
        <v>86</v>
      </c>
      <c r="B15" s="25">
        <f>VLOOKUP($A15,'Exports, FOB'!$B:$AE,B$1,FALSE)+VLOOKUP($A15,'Imports, CIF'!$B:$AE,B$1,FALSE)</f>
        <v>18400.502301306249</v>
      </c>
      <c r="C15" s="25">
        <f>VLOOKUP($A15,'Exports, FOB'!$B:$AE,C$1,FALSE)+VLOOKUP($A15,'Imports, CIF'!$B:$AE,C$1,FALSE)</f>
        <v>17820.511191275735</v>
      </c>
      <c r="D15" s="25">
        <f>VLOOKUP($A15,'Exports, FOB'!$B:$AE,D$1,FALSE)+VLOOKUP($A15,'Imports, CIF'!$B:$AE,D$1,FALSE)</f>
        <v>18582.47680001285</v>
      </c>
      <c r="E15" s="25">
        <f>VLOOKUP($A15,'Exports, FOB'!$B:$AE,E$1,FALSE)+VLOOKUP($A15,'Imports, CIF'!$B:$AE,E$1,FALSE)</f>
        <v>20556.375</v>
      </c>
      <c r="F15" s="25">
        <f>VLOOKUP($A15,'Exports, FOB'!$B:$AE,F$1,FALSE)+VLOOKUP($A15,'Imports, CIF'!$B:$AE,F$1,FALSE)</f>
        <v>24167.529000000002</v>
      </c>
      <c r="G15" s="25">
        <f>VLOOKUP($A15,'Exports, FOB'!$B:$AE,G$1,FALSE)+VLOOKUP($A15,'Imports, CIF'!$B:$AE,G$1,FALSE)</f>
        <v>24281.695827168642</v>
      </c>
      <c r="H15" s="25">
        <f>VLOOKUP($A15,'Exports, FOB'!$B:$AE,H$1,FALSE)+VLOOKUP($A15,'Imports, CIF'!$B:$AE,H$1,FALSE)</f>
        <v>24795.111821223305</v>
      </c>
      <c r="I15" s="25">
        <f>VLOOKUP($A15,'Exports, FOB'!$B:$AE,I$1,FALSE)+VLOOKUP($A15,'Imports, CIF'!$B:$AE,I$1,FALSE)</f>
        <v>15123.036773939999</v>
      </c>
      <c r="J15" s="25">
        <f>VLOOKUP($A15,'Exports, FOB'!$B:$AE,J$1,FALSE)+VLOOKUP($A15,'Imports, CIF'!$B:$AE,J$1,FALSE)</f>
        <v>17525.892129856929</v>
      </c>
      <c r="K15" s="25">
        <f>VLOOKUP($A15,'Exports, FOB'!$B:$AE,K$1,FALSE)+VLOOKUP($A15,'Imports, CIF'!$B:$AE,K$1,FALSE)</f>
        <v>23974.747134000001</v>
      </c>
      <c r="L15" s="25">
        <f>VLOOKUP($A15,'Exports, FOB'!$B:$AE,L$1,FALSE)+VLOOKUP($A15,'Imports, CIF'!$B:$AE,L$1,FALSE)</f>
        <v>21287.971871999998</v>
      </c>
      <c r="M15" s="25">
        <f>VLOOKUP($A15,'Exports, FOB'!$B:$AE,M$1,FALSE)+VLOOKUP($A15,'Imports, CIF'!$B:$AE,M$1,FALSE)</f>
        <v>20408.915810999999</v>
      </c>
      <c r="N15" s="25">
        <f>VLOOKUP($A15,'Exports, FOB'!$B:$AE,N$1,FALSE)+VLOOKUP($A15,'Imports, CIF'!$B:$AE,N$1,FALSE)</f>
        <v>23529.501689000001</v>
      </c>
      <c r="O15" s="25">
        <f>VLOOKUP($A15,'Exports, FOB'!$B:$AE,O$1,FALSE)+VLOOKUP($A15,'Imports, CIF'!$B:$AE,O$1,FALSE)</f>
        <v>27726.429276999999</v>
      </c>
      <c r="P15" s="25">
        <f>VLOOKUP($A15,'Exports, FOB'!$B:$AE,P$1,FALSE)+VLOOKUP($A15,'Imports, CIF'!$B:$AE,P$1,FALSE)</f>
        <v>30099.995213000002</v>
      </c>
      <c r="Q15" s="25">
        <f>VLOOKUP($A15,'Exports, FOB'!$B:$AE,Q$1,FALSE)+VLOOKUP($A15,'Imports, CIF'!$B:$AE,Q$1,FALSE)</f>
        <v>31586.636469000001</v>
      </c>
      <c r="R15" s="25">
        <f>VLOOKUP($A15,'Exports, FOB'!$B:$AE,R$1,FALSE)+VLOOKUP($A15,'Imports, CIF'!$B:$AE,R$1,FALSE)</f>
        <v>35329.492227000002</v>
      </c>
      <c r="S15" s="25">
        <f>VLOOKUP($A15,'Exports, FOB'!$B:$AE,S$1,FALSE)+VLOOKUP($A15,'Imports, CIF'!$B:$AE,S$1,FALSE)</f>
        <v>45167.168441000002</v>
      </c>
      <c r="T15" s="25">
        <f>VLOOKUP($A15,'Exports, FOB'!$B:$AE,T$1,FALSE)+VLOOKUP($A15,'Imports, CIF'!$B:$AE,T$1,FALSE)</f>
        <v>31150.939300000002</v>
      </c>
      <c r="U15" s="25">
        <f>VLOOKUP($A15,'Exports, FOB'!$B:$AE,U$1,FALSE)+VLOOKUP($A15,'Imports, CIF'!$B:$AE,U$1,FALSE)</f>
        <v>44173.122038000001</v>
      </c>
      <c r="V15" s="25">
        <f>VLOOKUP($A15,'Exports, FOB'!$B:$AE,V$1,FALSE)+VLOOKUP($A15,'Imports, CIF'!$B:$AE,V$1,FALSE)</f>
        <v>51816.712721000004</v>
      </c>
      <c r="W15" s="25">
        <f>VLOOKUP($A15,'Exports, FOB'!$B:$AE,W$1,FALSE)+VLOOKUP($A15,'Imports, CIF'!$B:$AE,W$1,FALSE)</f>
        <v>52568.152420999999</v>
      </c>
      <c r="X15" s="25">
        <f>VLOOKUP($A15,'Exports, FOB'!$B:$AE,X$1,FALSE)+VLOOKUP($A15,'Imports, CIF'!$B:$AE,X$1,FALSE)</f>
        <v>45870.918686999998</v>
      </c>
      <c r="Y15" s="25">
        <f>VLOOKUP($A15,'Exports, FOB'!$B:$AE,Y$1,FALSE)+VLOOKUP($A15,'Imports, CIF'!$B:$AE,Y$1,FALSE)</f>
        <v>40397.562132999999</v>
      </c>
      <c r="Z15" s="25">
        <f>VLOOKUP($A15,'Exports, FOB'!$B:$AE,Z$1,FALSE)+VLOOKUP($A15,'Imports, CIF'!$B:$AE,Z$1,FALSE)</f>
        <v>31307.894520000002</v>
      </c>
      <c r="AA15" s="25">
        <f>VLOOKUP($A15,'Exports, FOB'!$B:$AE,AA$1,FALSE)+VLOOKUP($A15,'Imports, CIF'!$B:$AE,AA$1,FALSE)</f>
        <v>29517.451443999998</v>
      </c>
      <c r="AB15" s="25">
        <f>VLOOKUP($A15,'Exports, FOB'!$B:$AE,AB$1,FALSE)+VLOOKUP($A15,'Imports, CIF'!$B:$AE,AB$1,FALSE)</f>
        <v>33196.857957</v>
      </c>
      <c r="AC15" s="25">
        <f>VLOOKUP($A15,'Exports, FOB'!$B:$AE,AC$1,FALSE)+VLOOKUP($A15,'Imports, CIF'!$B:$AE,AC$1,FALSE)</f>
        <v>37394.481261000001</v>
      </c>
      <c r="AD15" s="25">
        <f>VLOOKUP($A15,'Exports, FOB'!$B:$AE,AD$1,FALSE)+VLOOKUP($A15,'Imports, CIF'!$B:$AE,AD$1,FALSE)</f>
        <v>32127.841936000001</v>
      </c>
    </row>
    <row r="16" spans="1:30" x14ac:dyDescent="0.15">
      <c r="A16" s="26" t="s">
        <v>47</v>
      </c>
      <c r="B16" s="25">
        <f>VLOOKUP($A16,'Exports, FOB'!$B:$AE,B$1,FALSE)+VLOOKUP($A16,'Imports, CIF'!$B:$AE,B$1,FALSE)</f>
        <v>8329.2720644617002</v>
      </c>
      <c r="C16" s="25">
        <f>VLOOKUP($A16,'Exports, FOB'!$B:$AE,C$1,FALSE)+VLOOKUP($A16,'Imports, CIF'!$B:$AE,C$1,FALSE)</f>
        <v>8061.9889862565324</v>
      </c>
      <c r="D16" s="25">
        <f>VLOOKUP($A16,'Exports, FOB'!$B:$AE,D$1,FALSE)+VLOOKUP($A16,'Imports, CIF'!$B:$AE,D$1,FALSE)</f>
        <v>7082.8738235989313</v>
      </c>
      <c r="E16" s="25">
        <f>VLOOKUP($A16,'Exports, FOB'!$B:$AE,E$1,FALSE)+VLOOKUP($A16,'Imports, CIF'!$B:$AE,E$1,FALSE)</f>
        <v>8293.9570000000003</v>
      </c>
      <c r="F16" s="25">
        <f>VLOOKUP($A16,'Exports, FOB'!$B:$AE,F$1,FALSE)+VLOOKUP($A16,'Imports, CIF'!$B:$AE,F$1,FALSE)</f>
        <v>10428.483</v>
      </c>
      <c r="G16" s="25">
        <f>VLOOKUP($A16,'Exports, FOB'!$B:$AE,G$1,FALSE)+VLOOKUP($A16,'Imports, CIF'!$B:$AE,G$1,FALSE)</f>
        <v>10172.116234856709</v>
      </c>
      <c r="H16" s="25">
        <f>VLOOKUP($A16,'Exports, FOB'!$B:$AE,H$1,FALSE)+VLOOKUP($A16,'Imports, CIF'!$B:$AE,H$1,FALSE)</f>
        <v>9720.3318115948332</v>
      </c>
      <c r="I16" s="25">
        <f>VLOOKUP($A16,'Exports, FOB'!$B:$AE,I$1,FALSE)+VLOOKUP($A16,'Imports, CIF'!$B:$AE,I$1,FALSE)</f>
        <v>9358.3272175816146</v>
      </c>
      <c r="J16" s="25">
        <f>VLOOKUP($A16,'Exports, FOB'!$B:$AE,J$1,FALSE)+VLOOKUP($A16,'Imports, CIF'!$B:$AE,J$1,FALSE)</f>
        <v>10131.161056891855</v>
      </c>
      <c r="K16" s="25">
        <f>VLOOKUP($A16,'Exports, FOB'!$B:$AE,K$1,FALSE)+VLOOKUP($A16,'Imports, CIF'!$B:$AE,K$1,FALSE)</f>
        <v>11107.693862</v>
      </c>
      <c r="L16" s="25">
        <f>VLOOKUP($A16,'Exports, FOB'!$B:$AE,L$1,FALSE)+VLOOKUP($A16,'Imports, CIF'!$B:$AE,L$1,FALSE)</f>
        <v>10207.091907</v>
      </c>
      <c r="M16" s="25">
        <f>VLOOKUP($A16,'Exports, FOB'!$B:$AE,M$1,FALSE)+VLOOKUP($A16,'Imports, CIF'!$B:$AE,M$1,FALSE)</f>
        <v>9908.8863959999999</v>
      </c>
      <c r="N16" s="25">
        <f>VLOOKUP($A16,'Exports, FOB'!$B:$AE,N$1,FALSE)+VLOOKUP($A16,'Imports, CIF'!$B:$AE,N$1,FALSE)</f>
        <v>11594.871197</v>
      </c>
      <c r="O16" s="25">
        <f>VLOOKUP($A16,'Exports, FOB'!$B:$AE,O$1,FALSE)+VLOOKUP($A16,'Imports, CIF'!$B:$AE,O$1,FALSE)</f>
        <v>13357.207668999999</v>
      </c>
      <c r="P16" s="25">
        <f>VLOOKUP($A16,'Exports, FOB'!$B:$AE,P$1,FALSE)+VLOOKUP($A16,'Imports, CIF'!$B:$AE,P$1,FALSE)</f>
        <v>12632.871027000001</v>
      </c>
      <c r="Q16" s="25">
        <f>VLOOKUP($A16,'Exports, FOB'!$B:$AE,Q$1,FALSE)+VLOOKUP($A16,'Imports, CIF'!$B:$AE,Q$1,FALSE)</f>
        <v>13476.180657999999</v>
      </c>
      <c r="R16" s="25">
        <f>VLOOKUP($A16,'Exports, FOB'!$B:$AE,R$1,FALSE)+VLOOKUP($A16,'Imports, CIF'!$B:$AE,R$1,FALSE)</f>
        <v>13968.386052999998</v>
      </c>
      <c r="S16" s="25">
        <f>VLOOKUP($A16,'Exports, FOB'!$B:$AE,S$1,FALSE)+VLOOKUP($A16,'Imports, CIF'!$B:$AE,S$1,FALSE)</f>
        <v>14779.776869000001</v>
      </c>
      <c r="T16" s="25">
        <f>VLOOKUP($A16,'Exports, FOB'!$B:$AE,T$1,FALSE)+VLOOKUP($A16,'Imports, CIF'!$B:$AE,T$1,FALSE)</f>
        <v>11163.4977</v>
      </c>
      <c r="U16" s="25">
        <f>VLOOKUP($A16,'Exports, FOB'!$B:$AE,U$1,FALSE)+VLOOKUP($A16,'Imports, CIF'!$B:$AE,U$1,FALSE)</f>
        <v>12367.481489</v>
      </c>
      <c r="V16" s="25">
        <f>VLOOKUP($A16,'Exports, FOB'!$B:$AE,V$1,FALSE)+VLOOKUP($A16,'Imports, CIF'!$B:$AE,V$1,FALSE)</f>
        <v>13995.881755</v>
      </c>
      <c r="W16" s="25">
        <f>VLOOKUP($A16,'Exports, FOB'!$B:$AE,W$1,FALSE)+VLOOKUP($A16,'Imports, CIF'!$B:$AE,W$1,FALSE)</f>
        <v>13242.245921000002</v>
      </c>
      <c r="X16" s="25">
        <f>VLOOKUP($A16,'Exports, FOB'!$B:$AE,X$1,FALSE)+VLOOKUP($A16,'Imports, CIF'!$B:$AE,X$1,FALSE)</f>
        <v>12811.35468</v>
      </c>
      <c r="Y16" s="25">
        <f>VLOOKUP($A16,'Exports, FOB'!$B:$AE,Y$1,FALSE)+VLOOKUP($A16,'Imports, CIF'!$B:$AE,Y$1,FALSE)</f>
        <v>12131.037925000001</v>
      </c>
      <c r="Z16" s="25">
        <f>VLOOKUP($A16,'Exports, FOB'!$B:$AE,Z$1,FALSE)+VLOOKUP($A16,'Imports, CIF'!$B:$AE,Z$1,FALSE)</f>
        <v>11117.148456999999</v>
      </c>
      <c r="AA16" s="25">
        <f>VLOOKUP($A16,'Exports, FOB'!$B:$AE,AA$1,FALSE)+VLOOKUP($A16,'Imports, CIF'!$B:$AE,AA$1,FALSE)</f>
        <v>13454.165136</v>
      </c>
      <c r="AB16" s="25">
        <f>VLOOKUP($A16,'Exports, FOB'!$B:$AE,AB$1,FALSE)+VLOOKUP($A16,'Imports, CIF'!$B:$AE,AB$1,FALSE)</f>
        <v>15213.500839</v>
      </c>
      <c r="AC16" s="25">
        <f>VLOOKUP($A16,'Exports, FOB'!$B:$AE,AC$1,FALSE)+VLOOKUP($A16,'Imports, CIF'!$B:$AE,AC$1,FALSE)</f>
        <v>16124.590683999999</v>
      </c>
      <c r="AD16" s="25">
        <f>VLOOKUP($A16,'Exports, FOB'!$B:$AE,AD$1,FALSE)+VLOOKUP($A16,'Imports, CIF'!$B:$AE,AD$1,FALSE)</f>
        <v>16199.728264000001</v>
      </c>
    </row>
    <row r="17" spans="1:30" x14ac:dyDescent="0.15">
      <c r="A17" s="26" t="s">
        <v>65</v>
      </c>
      <c r="B17" s="25">
        <f>VLOOKUP($A17,'Exports, FOB'!$B:$AE,B$1,FALSE)+VLOOKUP($A17,'Imports, CIF'!$B:$AE,B$1,FALSE)</f>
        <v>32469.6493469948</v>
      </c>
      <c r="C17" s="25">
        <f>VLOOKUP($A17,'Exports, FOB'!$B:$AE,C$1,FALSE)+VLOOKUP($A17,'Imports, CIF'!$B:$AE,C$1,FALSE)</f>
        <v>29382.24915828041</v>
      </c>
      <c r="D17" s="25">
        <f>VLOOKUP($A17,'Exports, FOB'!$B:$AE,D$1,FALSE)+VLOOKUP($A17,'Imports, CIF'!$B:$AE,D$1,FALSE)</f>
        <v>30933.972721297003</v>
      </c>
      <c r="E17" s="25">
        <f>VLOOKUP($A17,'Exports, FOB'!$B:$AE,E$1,FALSE)+VLOOKUP($A17,'Imports, CIF'!$B:$AE,E$1,FALSE)</f>
        <v>37884.866999999998</v>
      </c>
      <c r="F17" s="25">
        <f>VLOOKUP($A17,'Exports, FOB'!$B:$AE,F$1,FALSE)+VLOOKUP($A17,'Imports, CIF'!$B:$AE,F$1,FALSE)</f>
        <v>48622.183999999994</v>
      </c>
      <c r="G17" s="25">
        <f>VLOOKUP($A17,'Exports, FOB'!$B:$AE,G$1,FALSE)+VLOOKUP($A17,'Imports, CIF'!$B:$AE,G$1,FALSE)</f>
        <v>45348.798328911696</v>
      </c>
      <c r="H17" s="25">
        <f>VLOOKUP($A17,'Exports, FOB'!$B:$AE,H$1,FALSE)+VLOOKUP($A17,'Imports, CIF'!$B:$AE,H$1,FALSE)</f>
        <v>40702.427707876108</v>
      </c>
      <c r="I17" s="25">
        <f>VLOOKUP($A17,'Exports, FOB'!$B:$AE,I$1,FALSE)+VLOOKUP($A17,'Imports, CIF'!$B:$AE,I$1,FALSE)</f>
        <v>27542.179905418001</v>
      </c>
      <c r="J17" s="25">
        <f>VLOOKUP($A17,'Exports, FOB'!$B:$AE,J$1,FALSE)+VLOOKUP($A17,'Imports, CIF'!$B:$AE,J$1,FALSE)</f>
        <v>39226.6411149747</v>
      </c>
      <c r="K17" s="25">
        <f>VLOOKUP($A17,'Exports, FOB'!$B:$AE,K$1,FALSE)+VLOOKUP($A17,'Imports, CIF'!$B:$AE,K$1,FALSE)</f>
        <v>51156.485710000001</v>
      </c>
      <c r="L17" s="25">
        <f>VLOOKUP($A17,'Exports, FOB'!$B:$AE,L$1,FALSE)+VLOOKUP($A17,'Imports, CIF'!$B:$AE,L$1,FALSE)</f>
        <v>42513.176546000002</v>
      </c>
      <c r="M17" s="25">
        <f>VLOOKUP($A17,'Exports, FOB'!$B:$AE,M$1,FALSE)+VLOOKUP($A17,'Imports, CIF'!$B:$AE,M$1,FALSE)</f>
        <v>44109.347098999999</v>
      </c>
      <c r="N17" s="25">
        <f>VLOOKUP($A17,'Exports, FOB'!$B:$AE,N$1,FALSE)+VLOOKUP($A17,'Imports, CIF'!$B:$AE,N$1,FALSE)</f>
        <v>52753.721744000002</v>
      </c>
      <c r="O17" s="25">
        <f>VLOOKUP($A17,'Exports, FOB'!$B:$AE,O$1,FALSE)+VLOOKUP($A17,'Imports, CIF'!$B:$AE,O$1,FALSE)</f>
        <v>66309.454186000003</v>
      </c>
      <c r="P17" s="25">
        <f>VLOOKUP($A17,'Exports, FOB'!$B:$AE,P$1,FALSE)+VLOOKUP($A17,'Imports, CIF'!$B:$AE,P$1,FALSE)</f>
        <v>71076.345881999994</v>
      </c>
      <c r="Q17" s="25">
        <f>VLOOKUP($A17,'Exports, FOB'!$B:$AE,Q$1,FALSE)+VLOOKUP($A17,'Imports, CIF'!$B:$AE,Q$1,FALSE)</f>
        <v>77675.157099000004</v>
      </c>
      <c r="R17" s="25">
        <f>VLOOKUP($A17,'Exports, FOB'!$B:$AE,R$1,FALSE)+VLOOKUP($A17,'Imports, CIF'!$B:$AE,R$1,FALSE)</f>
        <v>81568.369420000003</v>
      </c>
      <c r="S17" s="25">
        <f>VLOOKUP($A17,'Exports, FOB'!$B:$AE,S$1,FALSE)+VLOOKUP($A17,'Imports, CIF'!$B:$AE,S$1,FALSE)</f>
        <v>88930.868157000004</v>
      </c>
      <c r="T17" s="25">
        <f>VLOOKUP($A17,'Exports, FOB'!$B:$AE,T$1,FALSE)+VLOOKUP($A17,'Imports, CIF'!$B:$AE,T$1,FALSE)</f>
        <v>69223.352952000001</v>
      </c>
      <c r="U17" s="25">
        <f>VLOOKUP($A17,'Exports, FOB'!$B:$AE,U$1,FALSE)+VLOOKUP($A17,'Imports, CIF'!$B:$AE,U$1,FALSE)</f>
        <v>90919.047955000002</v>
      </c>
      <c r="V17" s="25">
        <f>VLOOKUP($A17,'Exports, FOB'!$B:$AE,V$1,FALSE)+VLOOKUP($A17,'Imports, CIF'!$B:$AE,V$1,FALSE)</f>
        <v>105793.82409499999</v>
      </c>
      <c r="W17" s="25">
        <f>VLOOKUP($A17,'Exports, FOB'!$B:$AE,W$1,FALSE)+VLOOKUP($A17,'Imports, CIF'!$B:$AE,W$1,FALSE)</f>
        <v>102041.004992</v>
      </c>
      <c r="X17" s="25">
        <f>VLOOKUP($A17,'Exports, FOB'!$B:$AE,X$1,FALSE)+VLOOKUP($A17,'Imports, CIF'!$B:$AE,X$1,FALSE)</f>
        <v>92342.455717999997</v>
      </c>
      <c r="Y17" s="25">
        <f>VLOOKUP($A17,'Exports, FOB'!$B:$AE,Y$1,FALSE)+VLOOKUP($A17,'Imports, CIF'!$B:$AE,Y$1,FALSE)</f>
        <v>84901.332890999998</v>
      </c>
      <c r="Z17" s="25">
        <f>VLOOKUP($A17,'Exports, FOB'!$B:$AE,Z$1,FALSE)+VLOOKUP($A17,'Imports, CIF'!$B:$AE,Z$1,FALSE)</f>
        <v>70842.352849000003</v>
      </c>
      <c r="AA17" s="25">
        <f>VLOOKUP($A17,'Exports, FOB'!$B:$AE,AA$1,FALSE)+VLOOKUP($A17,'Imports, CIF'!$B:$AE,AA$1,FALSE)</f>
        <v>71257.641059000001</v>
      </c>
      <c r="AB17" s="25">
        <f>VLOOKUP($A17,'Exports, FOB'!$B:$AE,AB$1,FALSE)+VLOOKUP($A17,'Imports, CIF'!$B:$AE,AB$1,FALSE)</f>
        <v>81426.288912999997</v>
      </c>
      <c r="AC17" s="25">
        <f>VLOOKUP($A17,'Exports, FOB'!$B:$AE,AC$1,FALSE)+VLOOKUP($A17,'Imports, CIF'!$B:$AE,AC$1,FALSE)</f>
        <v>84640.433854999996</v>
      </c>
      <c r="AD17" s="25">
        <f>VLOOKUP($A17,'Exports, FOB'!$B:$AE,AD$1,FALSE)+VLOOKUP($A17,'Imports, CIF'!$B:$AE,AD$1,FALSE)</f>
        <v>75870.461953000005</v>
      </c>
    </row>
    <row r="18" spans="1:30" x14ac:dyDescent="0.15">
      <c r="A18" s="26" t="s">
        <v>89</v>
      </c>
      <c r="B18" s="25">
        <f>VLOOKUP($A18,'Exports, FOB'!$B:$AE,B$1,FALSE)+VLOOKUP($A18,'Imports, CIF'!$B:$AE,B$1,FALSE)</f>
        <v>14107.562916088353</v>
      </c>
      <c r="C18" s="25">
        <f>VLOOKUP($A18,'Exports, FOB'!$B:$AE,C$1,FALSE)+VLOOKUP($A18,'Imports, CIF'!$B:$AE,C$1,FALSE)</f>
        <v>14683.323331960033</v>
      </c>
      <c r="D18" s="25">
        <f>VLOOKUP($A18,'Exports, FOB'!$B:$AE,D$1,FALSE)+VLOOKUP($A18,'Imports, CIF'!$B:$AE,D$1,FALSE)</f>
        <v>17365.112294772232</v>
      </c>
      <c r="E18" s="25">
        <f>VLOOKUP($A18,'Exports, FOB'!$B:$AE,E$1,FALSE)+VLOOKUP($A18,'Imports, CIF'!$B:$AE,E$1,FALSE)</f>
        <v>20565.681</v>
      </c>
      <c r="F18" s="25">
        <f>VLOOKUP($A18,'Exports, FOB'!$B:$AE,F$1,FALSE)+VLOOKUP($A18,'Imports, CIF'!$B:$AE,F$1,FALSE)</f>
        <v>27346.300000000003</v>
      </c>
      <c r="G18" s="25">
        <f>VLOOKUP($A18,'Exports, FOB'!$B:$AE,G$1,FALSE)+VLOOKUP($A18,'Imports, CIF'!$B:$AE,G$1,FALSE)</f>
        <v>27102.9717677101</v>
      </c>
      <c r="H18" s="25">
        <f>VLOOKUP($A18,'Exports, FOB'!$B:$AE,H$1,FALSE)+VLOOKUP($A18,'Imports, CIF'!$B:$AE,H$1,FALSE)</f>
        <v>25895.854176053697</v>
      </c>
      <c r="I18" s="25">
        <f>VLOOKUP($A18,'Exports, FOB'!$B:$AE,I$1,FALSE)+VLOOKUP($A18,'Imports, CIF'!$B:$AE,I$1,FALSE)</f>
        <v>18014.014930444588</v>
      </c>
      <c r="J18" s="25">
        <f>VLOOKUP($A18,'Exports, FOB'!$B:$AE,J$1,FALSE)+VLOOKUP($A18,'Imports, CIF'!$B:$AE,J$1,FALSE)</f>
        <v>22096.059602091791</v>
      </c>
      <c r="K18" s="25">
        <f>VLOOKUP($A18,'Exports, FOB'!$B:$AE,K$1,FALSE)+VLOOKUP($A18,'Imports, CIF'!$B:$AE,K$1,FALSE)</f>
        <v>28376.665426</v>
      </c>
      <c r="L18" s="25">
        <f>VLOOKUP($A18,'Exports, FOB'!$B:$AE,L$1,FALSE)+VLOOKUP($A18,'Imports, CIF'!$B:$AE,L$1,FALSE)</f>
        <v>23836.371552000001</v>
      </c>
      <c r="M18" s="25">
        <f>VLOOKUP($A18,'Exports, FOB'!$B:$AE,M$1,FALSE)+VLOOKUP($A18,'Imports, CIF'!$B:$AE,M$1,FALSE)</f>
        <v>22188.928894999997</v>
      </c>
      <c r="N18" s="25">
        <f>VLOOKUP($A18,'Exports, FOB'!$B:$AE,N$1,FALSE)+VLOOKUP($A18,'Imports, CIF'!$B:$AE,N$1,FALSE)</f>
        <v>23843.499627000001</v>
      </c>
      <c r="O18" s="25">
        <f>VLOOKUP($A18,'Exports, FOB'!$B:$AE,O$1,FALSE)+VLOOKUP($A18,'Imports, CIF'!$B:$AE,O$1,FALSE)</f>
        <v>26657.909186999997</v>
      </c>
      <c r="P18" s="25">
        <f>VLOOKUP($A18,'Exports, FOB'!$B:$AE,P$1,FALSE)+VLOOKUP($A18,'Imports, CIF'!$B:$AE,P$1,FALSE)</f>
        <v>27310.605382000002</v>
      </c>
      <c r="Q18" s="25">
        <f>VLOOKUP($A18,'Exports, FOB'!$B:$AE,Q$1,FALSE)+VLOOKUP($A18,'Imports, CIF'!$B:$AE,Q$1,FALSE)</f>
        <v>28798.497469999998</v>
      </c>
      <c r="R18" s="25">
        <f>VLOOKUP($A18,'Exports, FOB'!$B:$AE,R$1,FALSE)+VLOOKUP($A18,'Imports, CIF'!$B:$AE,R$1,FALSE)</f>
        <v>32410.316665999999</v>
      </c>
      <c r="S18" s="25">
        <f>VLOOKUP($A18,'Exports, FOB'!$B:$AE,S$1,FALSE)+VLOOKUP($A18,'Imports, CIF'!$B:$AE,S$1,FALSE)</f>
        <v>39683.519143999998</v>
      </c>
      <c r="T18" s="25">
        <f>VLOOKUP($A18,'Exports, FOB'!$B:$AE,T$1,FALSE)+VLOOKUP($A18,'Imports, CIF'!$B:$AE,T$1,FALSE)</f>
        <v>29595.120866999998</v>
      </c>
      <c r="U18" s="25">
        <f>VLOOKUP($A18,'Exports, FOB'!$B:$AE,U$1,FALSE)+VLOOKUP($A18,'Imports, CIF'!$B:$AE,U$1,FALSE)</f>
        <v>40351.525313999999</v>
      </c>
      <c r="V18" s="25">
        <f>VLOOKUP($A18,'Exports, FOB'!$B:$AE,V$1,FALSE)+VLOOKUP($A18,'Imports, CIF'!$B:$AE,V$1,FALSE)</f>
        <v>49204.559931000003</v>
      </c>
      <c r="W18" s="25">
        <f>VLOOKUP($A18,'Exports, FOB'!$B:$AE,W$1,FALSE)+VLOOKUP($A18,'Imports, CIF'!$B:$AE,W$1,FALSE)</f>
        <v>50573.863259000005</v>
      </c>
      <c r="X18" s="25">
        <f>VLOOKUP($A18,'Exports, FOB'!$B:$AE,X$1,FALSE)+VLOOKUP($A18,'Imports, CIF'!$B:$AE,X$1,FALSE)</f>
        <v>45004.473479</v>
      </c>
      <c r="Y18" s="25">
        <f>VLOOKUP($A18,'Exports, FOB'!$B:$AE,Y$1,FALSE)+VLOOKUP($A18,'Imports, CIF'!$B:$AE,Y$1,FALSE)</f>
        <v>43339.228088000003</v>
      </c>
      <c r="Z18" s="25">
        <f>VLOOKUP($A18,'Exports, FOB'!$B:$AE,Z$1,FALSE)+VLOOKUP($A18,'Imports, CIF'!$B:$AE,Z$1,FALSE)</f>
        <v>33533.227362999998</v>
      </c>
      <c r="AA18" s="25">
        <f>VLOOKUP($A18,'Exports, FOB'!$B:$AE,AA$1,FALSE)+VLOOKUP($A18,'Imports, CIF'!$B:$AE,AA$1,FALSE)</f>
        <v>29425.227204000003</v>
      </c>
      <c r="AB18" s="25">
        <f>VLOOKUP($A18,'Exports, FOB'!$B:$AE,AB$1,FALSE)+VLOOKUP($A18,'Imports, CIF'!$B:$AE,AB$1,FALSE)</f>
        <v>32027.353486</v>
      </c>
      <c r="AC18" s="25">
        <f>VLOOKUP($A18,'Exports, FOB'!$B:$AE,AC$1,FALSE)+VLOOKUP($A18,'Imports, CIF'!$B:$AE,AC$1,FALSE)</f>
        <v>32885.390507000004</v>
      </c>
      <c r="AD18" s="25">
        <f>VLOOKUP($A18,'Exports, FOB'!$B:$AE,AD$1,FALSE)+VLOOKUP($A18,'Imports, CIF'!$B:$AE,AD$1,FALSE)</f>
        <v>30930.379063</v>
      </c>
    </row>
    <row r="19" spans="1:30" x14ac:dyDescent="0.15">
      <c r="A19" s="26" t="s">
        <v>241</v>
      </c>
      <c r="B19" s="25">
        <f>VLOOKUP($A19,'Exports, FOB'!$B:$AE,B$1,FALSE)+VLOOKUP($A19,'Imports, CIF'!$B:$AE,B$1,FALSE)</f>
        <v>4563.8311432669288</v>
      </c>
      <c r="C19" s="25">
        <f>VLOOKUP($A19,'Exports, FOB'!$B:$AE,C$1,FALSE)+VLOOKUP($A19,'Imports, CIF'!$B:$AE,C$1,FALSE)</f>
        <v>5048.2767336740299</v>
      </c>
      <c r="D19" s="25">
        <f>VLOOKUP($A19,'Exports, FOB'!$B:$AE,D$1,FALSE)+VLOOKUP($A19,'Imports, CIF'!$B:$AE,D$1,FALSE)</f>
        <v>5058.2203036372703</v>
      </c>
      <c r="E19" s="25">
        <f>VLOOKUP($A19,'Exports, FOB'!$B:$AE,E$1,FALSE)+VLOOKUP($A19,'Imports, CIF'!$B:$AE,E$1,FALSE)</f>
        <v>5531.8389999999999</v>
      </c>
      <c r="F19" s="25">
        <f>VLOOKUP($A19,'Exports, FOB'!$B:$AE,F$1,FALSE)+VLOOKUP($A19,'Imports, CIF'!$B:$AE,F$1,FALSE)</f>
        <v>5057.4560000000001</v>
      </c>
      <c r="G19" s="25">
        <f>VLOOKUP($A19,'Exports, FOB'!$B:$AE,G$1,FALSE)+VLOOKUP($A19,'Imports, CIF'!$B:$AE,G$1,FALSE)</f>
        <v>5543.5678717618785</v>
      </c>
      <c r="H19" s="25">
        <f>VLOOKUP($A19,'Exports, FOB'!$B:$AE,H$1,FALSE)+VLOOKUP($A19,'Imports, CIF'!$B:$AE,H$1,FALSE)</f>
        <v>5485.2689768747114</v>
      </c>
      <c r="I19" s="25">
        <f>VLOOKUP($A19,'Exports, FOB'!$B:$AE,I$1,FALSE)+VLOOKUP($A19,'Imports, CIF'!$B:$AE,I$1,FALSE)</f>
        <v>5437.9463033714092</v>
      </c>
      <c r="J19" s="25">
        <f>VLOOKUP($A19,'Exports, FOB'!$B:$AE,J$1,FALSE)+VLOOKUP($A19,'Imports, CIF'!$B:$AE,J$1,FALSE)</f>
        <v>6066.4030548021374</v>
      </c>
      <c r="K19" s="25">
        <f>VLOOKUP($A19,'Exports, FOB'!$B:$AE,K$1,FALSE)+VLOOKUP($A19,'Imports, CIF'!$B:$AE,K$1,FALSE)</f>
        <v>7599.0251159999998</v>
      </c>
      <c r="L19" s="25">
        <f>VLOOKUP($A19,'Exports, FOB'!$B:$AE,L$1,FALSE)+VLOOKUP($A19,'Imports, CIF'!$B:$AE,L$1,FALSE)</f>
        <v>6094.6691469999996</v>
      </c>
      <c r="M19" s="25">
        <f>VLOOKUP($A19,'Exports, FOB'!$B:$AE,M$1,FALSE)+VLOOKUP($A19,'Imports, CIF'!$B:$AE,M$1,FALSE)</f>
        <v>5556.7666840000002</v>
      </c>
      <c r="N19" s="25">
        <f>VLOOKUP($A19,'Exports, FOB'!$B:$AE,N$1,FALSE)+VLOOKUP($A19,'Imports, CIF'!$B:$AE,N$1,FALSE)</f>
        <v>5424.4580809999998</v>
      </c>
      <c r="O19" s="25">
        <f>VLOOKUP($A19,'Exports, FOB'!$B:$AE,O$1,FALSE)+VLOOKUP($A19,'Imports, CIF'!$B:$AE,O$1,FALSE)</f>
        <v>7364.7876579999993</v>
      </c>
      <c r="P19" s="25">
        <f>VLOOKUP($A19,'Exports, FOB'!$B:$AE,P$1,FALSE)+VLOOKUP($A19,'Imports, CIF'!$B:$AE,P$1,FALSE)</f>
        <v>9423.2935429999998</v>
      </c>
      <c r="Q19" s="25">
        <f>VLOOKUP($A19,'Exports, FOB'!$B:$AE,Q$1,FALSE)+VLOOKUP($A19,'Imports, CIF'!$B:$AE,Q$1,FALSE)</f>
        <v>12117.61015</v>
      </c>
      <c r="R19" s="25">
        <f>VLOOKUP($A19,'Exports, FOB'!$B:$AE,R$1,FALSE)+VLOOKUP($A19,'Imports, CIF'!$B:$AE,R$1,FALSE)</f>
        <v>13344.358516</v>
      </c>
      <c r="S19" s="25">
        <f>VLOOKUP($A19,'Exports, FOB'!$B:$AE,S$1,FALSE)+VLOOKUP($A19,'Imports, CIF'!$B:$AE,S$1,FALSE)</f>
        <v>13775.358285999999</v>
      </c>
      <c r="T19" s="25">
        <f>VLOOKUP($A19,'Exports, FOB'!$B:$AE,T$1,FALSE)+VLOOKUP($A19,'Imports, CIF'!$B:$AE,T$1,FALSE)</f>
        <v>9631.4313849999999</v>
      </c>
      <c r="U19" s="25">
        <f>VLOOKUP($A19,'Exports, FOB'!$B:$AE,U$1,FALSE)+VLOOKUP($A19,'Imports, CIF'!$B:$AE,U$1,FALSE)</f>
        <v>13063.155627</v>
      </c>
      <c r="V19" s="25">
        <f>VLOOKUP($A19,'Exports, FOB'!$B:$AE,V$1,FALSE)+VLOOKUP($A19,'Imports, CIF'!$B:$AE,V$1,FALSE)</f>
        <v>14196.081648000001</v>
      </c>
      <c r="W19" s="25">
        <f>VLOOKUP($A19,'Exports, FOB'!$B:$AE,W$1,FALSE)+VLOOKUP($A19,'Imports, CIF'!$B:$AE,W$1,FALSE)</f>
        <v>14972.660829</v>
      </c>
      <c r="X19" s="25">
        <f>VLOOKUP($A19,'Exports, FOB'!$B:$AE,X$1,FALSE)+VLOOKUP($A19,'Imports, CIF'!$B:$AE,X$1,FALSE)</f>
        <v>13906.244927</v>
      </c>
      <c r="Y19" s="25">
        <f>VLOOKUP($A19,'Exports, FOB'!$B:$AE,Y$1,FALSE)+VLOOKUP($A19,'Imports, CIF'!$B:$AE,Y$1,FALSE)</f>
        <v>14907.037672999999</v>
      </c>
      <c r="Z19" s="25">
        <f>VLOOKUP($A19,'Exports, FOB'!$B:$AE,Z$1,FALSE)+VLOOKUP($A19,'Imports, CIF'!$B:$AE,Z$1,FALSE)</f>
        <v>15219.863075000001</v>
      </c>
      <c r="AA19" s="25">
        <f>VLOOKUP($A19,'Exports, FOB'!$B:$AE,AA$1,FALSE)+VLOOKUP($A19,'Imports, CIF'!$B:$AE,AA$1,FALSE)</f>
        <v>16424.839425999999</v>
      </c>
      <c r="AB19" s="25">
        <f>VLOOKUP($A19,'Exports, FOB'!$B:$AE,AB$1,FALSE)+VLOOKUP($A19,'Imports, CIF'!$B:$AE,AB$1,FALSE)</f>
        <v>17047.796646999999</v>
      </c>
      <c r="AC19" s="25">
        <f>VLOOKUP($A19,'Exports, FOB'!$B:$AE,AC$1,FALSE)+VLOOKUP($A19,'Imports, CIF'!$B:$AE,AC$1,FALSE)</f>
        <v>17970.972848999998</v>
      </c>
      <c r="AD19" s="25">
        <f>VLOOKUP($A19,'Exports, FOB'!$B:$AE,AD$1,FALSE)+VLOOKUP($A19,'Imports, CIF'!$B:$AE,AD$1,FALSE)</f>
        <v>16638.297962000001</v>
      </c>
    </row>
    <row r="20" spans="1:30" x14ac:dyDescent="0.15">
      <c r="A20" s="26" t="s">
        <v>52</v>
      </c>
      <c r="B20" s="25">
        <f>VLOOKUP($A20,'Exports, FOB'!$B:$AE,B$1,FALSE)+VLOOKUP($A20,'Imports, CIF'!$B:$AE,B$1,FALSE)</f>
        <v>8463.7195705489412</v>
      </c>
      <c r="C20" s="25">
        <f>VLOOKUP($A20,'Exports, FOB'!$B:$AE,C$1,FALSE)+VLOOKUP($A20,'Imports, CIF'!$B:$AE,C$1,FALSE)</f>
        <v>9412.35363307845</v>
      </c>
      <c r="D20" s="25">
        <f>VLOOKUP($A20,'Exports, FOB'!$B:$AE,D$1,FALSE)+VLOOKUP($A20,'Imports, CIF'!$B:$AE,D$1,FALSE)</f>
        <v>8837.9493010098104</v>
      </c>
      <c r="E20" s="25">
        <f>VLOOKUP($A20,'Exports, FOB'!$B:$AE,E$1,FALSE)+VLOOKUP($A20,'Imports, CIF'!$B:$AE,E$1,FALSE)</f>
        <v>10111.804999999998</v>
      </c>
      <c r="F20" s="25">
        <f>VLOOKUP($A20,'Exports, FOB'!$B:$AE,F$1,FALSE)+VLOOKUP($A20,'Imports, CIF'!$B:$AE,F$1,FALSE)</f>
        <v>12101.567999999999</v>
      </c>
      <c r="G20" s="25">
        <f>VLOOKUP($A20,'Exports, FOB'!$B:$AE,G$1,FALSE)+VLOOKUP($A20,'Imports, CIF'!$B:$AE,G$1,FALSE)</f>
        <v>11380.346516372556</v>
      </c>
      <c r="H20" s="25">
        <f>VLOOKUP($A20,'Exports, FOB'!$B:$AE,H$1,FALSE)+VLOOKUP($A20,'Imports, CIF'!$B:$AE,H$1,FALSE)</f>
        <v>11750.672898089106</v>
      </c>
      <c r="I20" s="25">
        <f>VLOOKUP($A20,'Exports, FOB'!$B:$AE,I$1,FALSE)+VLOOKUP($A20,'Imports, CIF'!$B:$AE,I$1,FALSE)</f>
        <v>12884.10437284725</v>
      </c>
      <c r="J20" s="25">
        <f>VLOOKUP($A20,'Exports, FOB'!$B:$AE,J$1,FALSE)+VLOOKUP($A20,'Imports, CIF'!$B:$AE,J$1,FALSE)</f>
        <v>13949.884696820662</v>
      </c>
      <c r="K20" s="25">
        <f>VLOOKUP($A20,'Exports, FOB'!$B:$AE,K$1,FALSE)+VLOOKUP($A20,'Imports, CIF'!$B:$AE,K$1,FALSE)</f>
        <v>14585.331534000001</v>
      </c>
      <c r="L20" s="25">
        <f>VLOOKUP($A20,'Exports, FOB'!$B:$AE,L$1,FALSE)+VLOOKUP($A20,'Imports, CIF'!$B:$AE,L$1,FALSE)</f>
        <v>13355.742753</v>
      </c>
      <c r="M20" s="25">
        <f>VLOOKUP($A20,'Exports, FOB'!$B:$AE,M$1,FALSE)+VLOOKUP($A20,'Imports, CIF'!$B:$AE,M$1,FALSE)</f>
        <v>12384.911073000001</v>
      </c>
      <c r="N20" s="25">
        <f>VLOOKUP($A20,'Exports, FOB'!$B:$AE,N$1,FALSE)+VLOOKUP($A20,'Imports, CIF'!$B:$AE,N$1,FALSE)</f>
        <v>13619.539354</v>
      </c>
      <c r="O20" s="25">
        <f>VLOOKUP($A20,'Exports, FOB'!$B:$AE,O$1,FALSE)+VLOOKUP($A20,'Imports, CIF'!$B:$AE,O$1,FALSE)</f>
        <v>15374.453047999999</v>
      </c>
      <c r="P20" s="25">
        <f>VLOOKUP($A20,'Exports, FOB'!$B:$AE,P$1,FALSE)+VLOOKUP($A20,'Imports, CIF'!$B:$AE,P$1,FALSE)</f>
        <v>14211.109226</v>
      </c>
      <c r="Q20" s="25">
        <f>VLOOKUP($A20,'Exports, FOB'!$B:$AE,Q$1,FALSE)+VLOOKUP($A20,'Imports, CIF'!$B:$AE,Q$1,FALSE)</f>
        <v>16916.243073999998</v>
      </c>
      <c r="R20" s="25">
        <f>VLOOKUP($A20,'Exports, FOB'!$B:$AE,R$1,FALSE)+VLOOKUP($A20,'Imports, CIF'!$B:$AE,R$1,FALSE)</f>
        <v>21358.545346999999</v>
      </c>
      <c r="S20" s="25">
        <f>VLOOKUP($A20,'Exports, FOB'!$B:$AE,S$1,FALSE)+VLOOKUP($A20,'Imports, CIF'!$B:$AE,S$1,FALSE)</f>
        <v>24902.720169</v>
      </c>
      <c r="T20" s="25">
        <f>VLOOKUP($A20,'Exports, FOB'!$B:$AE,T$1,FALSE)+VLOOKUP($A20,'Imports, CIF'!$B:$AE,T$1,FALSE)</f>
        <v>16977.314255000001</v>
      </c>
      <c r="U20" s="25">
        <f>VLOOKUP($A20,'Exports, FOB'!$B:$AE,U$1,FALSE)+VLOOKUP($A20,'Imports, CIF'!$B:$AE,U$1,FALSE)</f>
        <v>20308.693672000001</v>
      </c>
      <c r="V20" s="25">
        <f>VLOOKUP($A20,'Exports, FOB'!$B:$AE,V$1,FALSE)+VLOOKUP($A20,'Imports, CIF'!$B:$AE,V$1,FALSE)</f>
        <v>23627.580957000002</v>
      </c>
      <c r="W20" s="25">
        <f>VLOOKUP($A20,'Exports, FOB'!$B:$AE,W$1,FALSE)+VLOOKUP($A20,'Imports, CIF'!$B:$AE,W$1,FALSE)</f>
        <v>21076.214769999999</v>
      </c>
      <c r="X20" s="25">
        <f>VLOOKUP($A20,'Exports, FOB'!$B:$AE,X$1,FALSE)+VLOOKUP($A20,'Imports, CIF'!$B:$AE,X$1,FALSE)</f>
        <v>18420.030293</v>
      </c>
      <c r="Y20" s="25">
        <f>VLOOKUP($A20,'Exports, FOB'!$B:$AE,Y$1,FALSE)+VLOOKUP($A20,'Imports, CIF'!$B:$AE,Y$1,FALSE)</f>
        <v>17375.649040999997</v>
      </c>
      <c r="Z20" s="25">
        <f>VLOOKUP($A20,'Exports, FOB'!$B:$AE,Z$1,FALSE)+VLOOKUP($A20,'Imports, CIF'!$B:$AE,Z$1,FALSE)</f>
        <v>14308.991239999999</v>
      </c>
      <c r="AA20" s="25">
        <f>VLOOKUP($A20,'Exports, FOB'!$B:$AE,AA$1,FALSE)+VLOOKUP($A20,'Imports, CIF'!$B:$AE,AA$1,FALSE)</f>
        <v>14168.092689999999</v>
      </c>
      <c r="AB20" s="25">
        <f>VLOOKUP($A20,'Exports, FOB'!$B:$AE,AB$1,FALSE)+VLOOKUP($A20,'Imports, CIF'!$B:$AE,AB$1,FALSE)</f>
        <v>14836.468066000001</v>
      </c>
      <c r="AC20" s="25">
        <f>VLOOKUP($A20,'Exports, FOB'!$B:$AE,AC$1,FALSE)+VLOOKUP($A20,'Imports, CIF'!$B:$AE,AC$1,FALSE)</f>
        <v>15913.389545999999</v>
      </c>
      <c r="AD20" s="25">
        <f>VLOOKUP($A20,'Exports, FOB'!$B:$AE,AD$1,FALSE)+VLOOKUP($A20,'Imports, CIF'!$B:$AE,AD$1,FALSE)</f>
        <v>15078.912608999999</v>
      </c>
    </row>
    <row r="21" spans="1:30" x14ac:dyDescent="0.15">
      <c r="A21" s="26" t="s">
        <v>66</v>
      </c>
      <c r="B21" s="25">
        <f>VLOOKUP($A21,'Exports, FOB'!$B:$AE,B$1,FALSE)+VLOOKUP($A21,'Imports, CIF'!$B:$AE,B$1,FALSE)</f>
        <v>2902.7716968780001</v>
      </c>
      <c r="C21" s="25">
        <f>VLOOKUP($A21,'Exports, FOB'!$B:$AE,C$1,FALSE)+VLOOKUP($A21,'Imports, CIF'!$B:$AE,C$1,FALSE)</f>
        <v>2822.42651710267</v>
      </c>
      <c r="D21" s="25">
        <f>VLOOKUP($A21,'Exports, FOB'!$B:$AE,D$1,FALSE)+VLOOKUP($A21,'Imports, CIF'!$B:$AE,D$1,FALSE)</f>
        <v>3041.8754579227598</v>
      </c>
      <c r="E21" s="25">
        <f>VLOOKUP($A21,'Exports, FOB'!$B:$AE,E$1,FALSE)+VLOOKUP($A21,'Imports, CIF'!$B:$AE,E$1,FALSE)</f>
        <v>3603.5069999999996</v>
      </c>
      <c r="F21" s="25">
        <f>VLOOKUP($A21,'Exports, FOB'!$B:$AE,F$1,FALSE)+VLOOKUP($A21,'Imports, CIF'!$B:$AE,F$1,FALSE)</f>
        <v>4171.0679999999993</v>
      </c>
      <c r="G21" s="25">
        <f>VLOOKUP($A21,'Exports, FOB'!$B:$AE,G$1,FALSE)+VLOOKUP($A21,'Imports, CIF'!$B:$AE,G$1,FALSE)</f>
        <v>4128.000257916201</v>
      </c>
      <c r="H21" s="25">
        <f>VLOOKUP($A21,'Exports, FOB'!$B:$AE,H$1,FALSE)+VLOOKUP($A21,'Imports, CIF'!$B:$AE,H$1,FALSE)</f>
        <v>3739.4945162905492</v>
      </c>
      <c r="I21" s="25">
        <f>VLOOKUP($A21,'Exports, FOB'!$B:$AE,I$1,FALSE)+VLOOKUP($A21,'Imports, CIF'!$B:$AE,I$1,FALSE)</f>
        <v>3104.0578486614404</v>
      </c>
      <c r="J21" s="25">
        <f>VLOOKUP($A21,'Exports, FOB'!$B:$AE,J$1,FALSE)+VLOOKUP($A21,'Imports, CIF'!$B:$AE,J$1,FALSE)</f>
        <v>3371.8001368383202</v>
      </c>
      <c r="K21" s="25">
        <f>VLOOKUP($A21,'Exports, FOB'!$B:$AE,K$1,FALSE)+VLOOKUP($A21,'Imports, CIF'!$B:$AE,K$1,FALSE)</f>
        <v>3458.9477999999999</v>
      </c>
      <c r="L21" s="25">
        <f>VLOOKUP($A21,'Exports, FOB'!$B:$AE,L$1,FALSE)+VLOOKUP($A21,'Imports, CIF'!$B:$AE,L$1,FALSE)</f>
        <v>3232.4317980000001</v>
      </c>
      <c r="M21" s="25">
        <f>VLOOKUP($A21,'Exports, FOB'!$B:$AE,M$1,FALSE)+VLOOKUP($A21,'Imports, CIF'!$B:$AE,M$1,FALSE)</f>
        <v>3343.7122449999997</v>
      </c>
      <c r="N21" s="25">
        <f>VLOOKUP($A21,'Exports, FOB'!$B:$AE,N$1,FALSE)+VLOOKUP($A21,'Imports, CIF'!$B:$AE,N$1,FALSE)</f>
        <v>3879.961436</v>
      </c>
      <c r="O21" s="25">
        <f>VLOOKUP($A21,'Exports, FOB'!$B:$AE,O$1,FALSE)+VLOOKUP($A21,'Imports, CIF'!$B:$AE,O$1,FALSE)</f>
        <v>4756.2865160000001</v>
      </c>
      <c r="P21" s="25">
        <f>VLOOKUP($A21,'Exports, FOB'!$B:$AE,P$1,FALSE)+VLOOKUP($A21,'Imports, CIF'!$B:$AE,P$1,FALSE)</f>
        <v>4952.3959279999999</v>
      </c>
      <c r="Q21" s="25">
        <f>VLOOKUP($A21,'Exports, FOB'!$B:$AE,Q$1,FALSE)+VLOOKUP($A21,'Imports, CIF'!$B:$AE,Q$1,FALSE)</f>
        <v>4624.0163489999995</v>
      </c>
      <c r="R21" s="25">
        <f>VLOOKUP($A21,'Exports, FOB'!$B:$AE,R$1,FALSE)+VLOOKUP($A21,'Imports, CIF'!$B:$AE,R$1,FALSE)</f>
        <v>5175.90409</v>
      </c>
      <c r="S21" s="25">
        <f>VLOOKUP($A21,'Exports, FOB'!$B:$AE,S$1,FALSE)+VLOOKUP($A21,'Imports, CIF'!$B:$AE,S$1,FALSE)</f>
        <v>5436.2131740000004</v>
      </c>
      <c r="T21" s="25">
        <f>VLOOKUP($A21,'Exports, FOB'!$B:$AE,T$1,FALSE)+VLOOKUP($A21,'Imports, CIF'!$B:$AE,T$1,FALSE)</f>
        <v>3626.1700270000001</v>
      </c>
      <c r="U21" s="25">
        <f>VLOOKUP($A21,'Exports, FOB'!$B:$AE,U$1,FALSE)+VLOOKUP($A21,'Imports, CIF'!$B:$AE,U$1,FALSE)</f>
        <v>4599.0782060000001</v>
      </c>
      <c r="V21" s="25">
        <f>VLOOKUP($A21,'Exports, FOB'!$B:$AE,V$1,FALSE)+VLOOKUP($A21,'Imports, CIF'!$B:$AE,V$1,FALSE)</f>
        <v>5034.3571460000003</v>
      </c>
      <c r="W21" s="25">
        <f>VLOOKUP($A21,'Exports, FOB'!$B:$AE,W$1,FALSE)+VLOOKUP($A21,'Imports, CIF'!$B:$AE,W$1,FALSE)</f>
        <v>4988.5413879999996</v>
      </c>
      <c r="X21" s="25">
        <f>VLOOKUP($A21,'Exports, FOB'!$B:$AE,X$1,FALSE)+VLOOKUP($A21,'Imports, CIF'!$B:$AE,X$1,FALSE)</f>
        <v>4883.6824379999998</v>
      </c>
      <c r="Y21" s="25">
        <f>VLOOKUP($A21,'Exports, FOB'!$B:$AE,Y$1,FALSE)+VLOOKUP($A21,'Imports, CIF'!$B:$AE,Y$1,FALSE)</f>
        <v>5135.4711139999999</v>
      </c>
      <c r="Z21" s="25">
        <f>VLOOKUP($A21,'Exports, FOB'!$B:$AE,Z$1,FALSE)+VLOOKUP($A21,'Imports, CIF'!$B:$AE,Z$1,FALSE)</f>
        <v>4496.3401379999996</v>
      </c>
      <c r="AA21" s="25">
        <f>VLOOKUP($A21,'Exports, FOB'!$B:$AE,AA$1,FALSE)+VLOOKUP($A21,'Imports, CIF'!$B:$AE,AA$1,FALSE)</f>
        <v>4539.7655510000004</v>
      </c>
      <c r="AB21" s="25">
        <f>VLOOKUP($A21,'Exports, FOB'!$B:$AE,AB$1,FALSE)+VLOOKUP($A21,'Imports, CIF'!$B:$AE,AB$1,FALSE)</f>
        <v>4939.3630159999993</v>
      </c>
      <c r="AC21" s="25">
        <f>VLOOKUP($A21,'Exports, FOB'!$B:$AE,AC$1,FALSE)+VLOOKUP($A21,'Imports, CIF'!$B:$AE,AC$1,FALSE)</f>
        <v>5267.9759219999996</v>
      </c>
      <c r="AD21" s="25">
        <f>VLOOKUP($A21,'Exports, FOB'!$B:$AE,AD$1,FALSE)+VLOOKUP($A21,'Imports, CIF'!$B:$AE,AD$1,FALSE)</f>
        <v>5002.8585290000001</v>
      </c>
    </row>
    <row r="22" spans="1:30" x14ac:dyDescent="0.15">
      <c r="A22" s="26" t="s">
        <v>67</v>
      </c>
      <c r="B22" s="25">
        <f>VLOOKUP($A22,'Exports, FOB'!$B:$AE,B$1,FALSE)+VLOOKUP($A22,'Imports, CIF'!$B:$AE,B$1,FALSE)</f>
        <v>1892.4099383865141</v>
      </c>
      <c r="C22" s="25">
        <f>VLOOKUP($A22,'Exports, FOB'!$B:$AE,C$1,FALSE)+VLOOKUP($A22,'Imports, CIF'!$B:$AE,C$1,FALSE)</f>
        <v>2158.3304764011</v>
      </c>
      <c r="D22" s="25">
        <f>VLOOKUP($A22,'Exports, FOB'!$B:$AE,D$1,FALSE)+VLOOKUP($A22,'Imports, CIF'!$B:$AE,D$1,FALSE)</f>
        <v>2384.3698975994344</v>
      </c>
      <c r="E22" s="25">
        <f>VLOOKUP($A22,'Exports, FOB'!$B:$AE,E$1,FALSE)+VLOOKUP($A22,'Imports, CIF'!$B:$AE,E$1,FALSE)</f>
        <v>2219.6040000000003</v>
      </c>
      <c r="F22" s="25">
        <f>VLOOKUP($A22,'Exports, FOB'!$B:$AE,F$1,FALSE)+VLOOKUP($A22,'Imports, CIF'!$B:$AE,F$1,FALSE)</f>
        <v>1878.8989999999999</v>
      </c>
      <c r="G22" s="25">
        <f>VLOOKUP($A22,'Exports, FOB'!$B:$AE,G$1,FALSE)+VLOOKUP($A22,'Imports, CIF'!$B:$AE,G$1,FALSE)</f>
        <v>2096.13992534708</v>
      </c>
      <c r="H22" s="25">
        <f>VLOOKUP($A22,'Exports, FOB'!$B:$AE,H$1,FALSE)+VLOOKUP($A22,'Imports, CIF'!$B:$AE,H$1,FALSE)</f>
        <v>2597.9609763293502</v>
      </c>
      <c r="I22" s="25">
        <f>VLOOKUP($A22,'Exports, FOB'!$B:$AE,I$1,FALSE)+VLOOKUP($A22,'Imports, CIF'!$B:$AE,I$1,FALSE)</f>
        <v>2305.93156747283</v>
      </c>
      <c r="J22" s="25">
        <f>VLOOKUP($A22,'Exports, FOB'!$B:$AE,J$1,FALSE)+VLOOKUP($A22,'Imports, CIF'!$B:$AE,J$1,FALSE)</f>
        <v>2585.0002087013299</v>
      </c>
      <c r="K22" s="25">
        <f>VLOOKUP($A22,'Exports, FOB'!$B:$AE,K$1,FALSE)+VLOOKUP($A22,'Imports, CIF'!$B:$AE,K$1,FALSE)</f>
        <v>2172.3737689999998</v>
      </c>
      <c r="L22" s="25">
        <f>VLOOKUP($A22,'Exports, FOB'!$B:$AE,L$1,FALSE)+VLOOKUP($A22,'Imports, CIF'!$B:$AE,L$1,FALSE)</f>
        <v>1754.41623</v>
      </c>
      <c r="M22" s="25">
        <f>VLOOKUP($A22,'Exports, FOB'!$B:$AE,M$1,FALSE)+VLOOKUP($A22,'Imports, CIF'!$B:$AE,M$1,FALSE)</f>
        <v>1736.9823880000001</v>
      </c>
      <c r="N22" s="25">
        <f>VLOOKUP($A22,'Exports, FOB'!$B:$AE,N$1,FALSE)+VLOOKUP($A22,'Imports, CIF'!$B:$AE,N$1,FALSE)</f>
        <v>2082.0208689999999</v>
      </c>
      <c r="O22" s="25">
        <f>VLOOKUP($A22,'Exports, FOB'!$B:$AE,O$1,FALSE)+VLOOKUP($A22,'Imports, CIF'!$B:$AE,O$1,FALSE)</f>
        <v>2356.6015470000002</v>
      </c>
      <c r="P22" s="25">
        <f>VLOOKUP($A22,'Exports, FOB'!$B:$AE,P$1,FALSE)+VLOOKUP($A22,'Imports, CIF'!$B:$AE,P$1,FALSE)</f>
        <v>2227.3066200000003</v>
      </c>
      <c r="Q22" s="25">
        <f>VLOOKUP($A22,'Exports, FOB'!$B:$AE,Q$1,FALSE)+VLOOKUP($A22,'Imports, CIF'!$B:$AE,Q$1,FALSE)</f>
        <v>2849.0904449999998</v>
      </c>
      <c r="R22" s="25">
        <f>VLOOKUP($A22,'Exports, FOB'!$B:$AE,R$1,FALSE)+VLOOKUP($A22,'Imports, CIF'!$B:$AE,R$1,FALSE)</f>
        <v>2785.9786260000001</v>
      </c>
      <c r="S22" s="25">
        <f>VLOOKUP($A22,'Exports, FOB'!$B:$AE,S$1,FALSE)+VLOOKUP($A22,'Imports, CIF'!$B:$AE,S$1,FALSE)</f>
        <v>3411.1524669999999</v>
      </c>
      <c r="T22" s="25">
        <f>VLOOKUP($A22,'Exports, FOB'!$B:$AE,T$1,FALSE)+VLOOKUP($A22,'Imports, CIF'!$B:$AE,T$1,FALSE)</f>
        <v>2686.9568180000001</v>
      </c>
      <c r="U22" s="25">
        <f>VLOOKUP($A22,'Exports, FOB'!$B:$AE,U$1,FALSE)+VLOOKUP($A22,'Imports, CIF'!$B:$AE,U$1,FALSE)</f>
        <v>3046.3678030000001</v>
      </c>
      <c r="V22" s="25">
        <f>VLOOKUP($A22,'Exports, FOB'!$B:$AE,V$1,FALSE)+VLOOKUP($A22,'Imports, CIF'!$B:$AE,V$1,FALSE)</f>
        <v>3748.9741400000003</v>
      </c>
      <c r="W22" s="25">
        <f>VLOOKUP($A22,'Exports, FOB'!$B:$AE,W$1,FALSE)+VLOOKUP($A22,'Imports, CIF'!$B:$AE,W$1,FALSE)</f>
        <v>3525.2373820000003</v>
      </c>
      <c r="X22" s="25">
        <f>VLOOKUP($A22,'Exports, FOB'!$B:$AE,X$1,FALSE)+VLOOKUP($A22,'Imports, CIF'!$B:$AE,X$1,FALSE)</f>
        <v>3132.725543</v>
      </c>
      <c r="Y22" s="25">
        <f>VLOOKUP($A22,'Exports, FOB'!$B:$AE,Y$1,FALSE)+VLOOKUP($A22,'Imports, CIF'!$B:$AE,Y$1,FALSE)</f>
        <v>3687.9506579999997</v>
      </c>
      <c r="Z22" s="25">
        <f>VLOOKUP($A22,'Exports, FOB'!$B:$AE,Z$1,FALSE)+VLOOKUP($A22,'Imports, CIF'!$B:$AE,Z$1,FALSE)</f>
        <v>2725.297145</v>
      </c>
      <c r="AA22" s="25">
        <f>VLOOKUP($A22,'Exports, FOB'!$B:$AE,AA$1,FALSE)+VLOOKUP($A22,'Imports, CIF'!$B:$AE,AA$1,FALSE)</f>
        <v>2738.7623130000002</v>
      </c>
      <c r="AB22" s="25">
        <f>VLOOKUP($A22,'Exports, FOB'!$B:$AE,AB$1,FALSE)+VLOOKUP($A22,'Imports, CIF'!$B:$AE,AB$1,FALSE)</f>
        <v>2718.066949</v>
      </c>
      <c r="AC22" s="25">
        <f>VLOOKUP($A22,'Exports, FOB'!$B:$AE,AC$1,FALSE)+VLOOKUP($A22,'Imports, CIF'!$B:$AE,AC$1,FALSE)</f>
        <v>2763.7779049999999</v>
      </c>
      <c r="AD22" s="25">
        <f>VLOOKUP($A22,'Exports, FOB'!$B:$AE,AD$1,FALSE)+VLOOKUP($A22,'Imports, CIF'!$B:$AE,AD$1,FALSE)</f>
        <v>2855.8055469999999</v>
      </c>
    </row>
    <row r="23" spans="1:30" x14ac:dyDescent="0.15">
      <c r="A23" s="26" t="s">
        <v>247</v>
      </c>
      <c r="B23" s="25">
        <f>VLOOKUP($A23,'Exports, FOB'!$B:$AE,B$1,FALSE)+VLOOKUP($A23,'Imports, CIF'!$B:$AE,B$1,FALSE)</f>
        <v>581.09402377127299</v>
      </c>
      <c r="C23" s="25">
        <f>VLOOKUP($A23,'Exports, FOB'!$B:$AE,C$1,FALSE)+VLOOKUP($A23,'Imports, CIF'!$B:$AE,C$1,FALSE)</f>
        <v>559.46931374521898</v>
      </c>
      <c r="D23" s="25">
        <f>VLOOKUP($A23,'Exports, FOB'!$B:$AE,D$1,FALSE)+VLOOKUP($A23,'Imports, CIF'!$B:$AE,D$1,FALSE)</f>
        <v>542.06281488908894</v>
      </c>
      <c r="E23" s="25">
        <f>VLOOKUP($A23,'Exports, FOB'!$B:$AE,E$1,FALSE)+VLOOKUP($A23,'Imports, CIF'!$B:$AE,E$1,FALSE)</f>
        <v>708.14400000000001</v>
      </c>
      <c r="F23" s="25">
        <f>VLOOKUP($A23,'Exports, FOB'!$B:$AE,F$1,FALSE)+VLOOKUP($A23,'Imports, CIF'!$B:$AE,F$1,FALSE)</f>
        <v>839.52099999999996</v>
      </c>
      <c r="G23" s="25">
        <f>VLOOKUP($A23,'Exports, FOB'!$B:$AE,G$1,FALSE)+VLOOKUP($A23,'Imports, CIF'!$B:$AE,G$1,FALSE)</f>
        <v>707.26095051863308</v>
      </c>
      <c r="H23" s="25">
        <f>VLOOKUP($A23,'Exports, FOB'!$B:$AE,H$1,FALSE)+VLOOKUP($A23,'Imports, CIF'!$B:$AE,H$1,FALSE)</f>
        <v>883.16414132563125</v>
      </c>
      <c r="I23" s="25">
        <f>VLOOKUP($A23,'Exports, FOB'!$B:$AE,I$1,FALSE)+VLOOKUP($A23,'Imports, CIF'!$B:$AE,I$1,FALSE)</f>
        <v>646.65417276835001</v>
      </c>
      <c r="J23" s="25">
        <f>VLOOKUP($A23,'Exports, FOB'!$B:$AE,J$1,FALSE)+VLOOKUP($A23,'Imports, CIF'!$B:$AE,J$1,FALSE)</f>
        <v>602.75832299518083</v>
      </c>
      <c r="K23" s="25">
        <f>VLOOKUP($A23,'Exports, FOB'!$B:$AE,K$1,FALSE)+VLOOKUP($A23,'Imports, CIF'!$B:$AE,K$1,FALSE)</f>
        <v>703.31149600000003</v>
      </c>
      <c r="L23" s="25">
        <f>VLOOKUP($A23,'Exports, FOB'!$B:$AE,L$1,FALSE)+VLOOKUP($A23,'Imports, CIF'!$B:$AE,L$1,FALSE)</f>
        <v>703.77576499999998</v>
      </c>
      <c r="M23" s="25">
        <f>VLOOKUP($A23,'Exports, FOB'!$B:$AE,M$1,FALSE)+VLOOKUP($A23,'Imports, CIF'!$B:$AE,M$1,FALSE)</f>
        <v>702.73381399999994</v>
      </c>
      <c r="N23" s="25">
        <f>VLOOKUP($A23,'Exports, FOB'!$B:$AE,N$1,FALSE)+VLOOKUP($A23,'Imports, CIF'!$B:$AE,N$1,FALSE)</f>
        <v>658.88361499999996</v>
      </c>
      <c r="O23" s="25">
        <f>VLOOKUP($A23,'Exports, FOB'!$B:$AE,O$1,FALSE)+VLOOKUP($A23,'Imports, CIF'!$B:$AE,O$1,FALSE)</f>
        <v>897.98591299999998</v>
      </c>
      <c r="P23" s="25">
        <f>VLOOKUP($A23,'Exports, FOB'!$B:$AE,P$1,FALSE)+VLOOKUP($A23,'Imports, CIF'!$B:$AE,P$1,FALSE)</f>
        <v>969.42845699999998</v>
      </c>
      <c r="Q23" s="25">
        <f>VLOOKUP($A23,'Exports, FOB'!$B:$AE,Q$1,FALSE)+VLOOKUP($A23,'Imports, CIF'!$B:$AE,Q$1,FALSE)</f>
        <v>1678.4631260000001</v>
      </c>
      <c r="R23" s="25">
        <f>VLOOKUP($A23,'Exports, FOB'!$B:$AE,R$1,FALSE)+VLOOKUP($A23,'Imports, CIF'!$B:$AE,R$1,FALSE)</f>
        <v>2763.7890600000001</v>
      </c>
      <c r="S23" s="25">
        <f>VLOOKUP($A23,'Exports, FOB'!$B:$AE,S$1,FALSE)+VLOOKUP($A23,'Imports, CIF'!$B:$AE,S$1,FALSE)</f>
        <v>3096.9780390000001</v>
      </c>
      <c r="T23" s="25">
        <f>VLOOKUP($A23,'Exports, FOB'!$B:$AE,T$1,FALSE)+VLOOKUP($A23,'Imports, CIF'!$B:$AE,T$1,FALSE)</f>
        <v>2242.208924</v>
      </c>
      <c r="U23" s="25">
        <f>VLOOKUP($A23,'Exports, FOB'!$B:$AE,U$1,FALSE)+VLOOKUP($A23,'Imports, CIF'!$B:$AE,U$1,FALSE)</f>
        <v>3174.017644</v>
      </c>
      <c r="V23" s="25">
        <f>VLOOKUP($A23,'Exports, FOB'!$B:$AE,V$1,FALSE)+VLOOKUP($A23,'Imports, CIF'!$B:$AE,V$1,FALSE)</f>
        <v>3246.0820720000002</v>
      </c>
      <c r="W23" s="25">
        <f>VLOOKUP($A23,'Exports, FOB'!$B:$AE,W$1,FALSE)+VLOOKUP($A23,'Imports, CIF'!$B:$AE,W$1,FALSE)</f>
        <v>3833.8292149999997</v>
      </c>
      <c r="X23" s="25">
        <f>VLOOKUP($A23,'Exports, FOB'!$B:$AE,X$1,FALSE)+VLOOKUP($A23,'Imports, CIF'!$B:$AE,X$1,FALSE)</f>
        <v>3582.7400849999999</v>
      </c>
      <c r="Y23" s="25">
        <f>VLOOKUP($A23,'Exports, FOB'!$B:$AE,Y$1,FALSE)+VLOOKUP($A23,'Imports, CIF'!$B:$AE,Y$1,FALSE)</f>
        <v>2519.047951</v>
      </c>
      <c r="Z23" s="25">
        <f>VLOOKUP($A23,'Exports, FOB'!$B:$AE,Z$1,FALSE)+VLOOKUP($A23,'Imports, CIF'!$B:$AE,Z$1,FALSE)</f>
        <v>2032.0253480000001</v>
      </c>
      <c r="AA23" s="25">
        <f>VLOOKUP($A23,'Exports, FOB'!$B:$AE,AA$1,FALSE)+VLOOKUP($A23,'Imports, CIF'!$B:$AE,AA$1,FALSE)</f>
        <v>2041.647921</v>
      </c>
      <c r="AB23" s="25">
        <f>VLOOKUP($A23,'Exports, FOB'!$B:$AE,AB$1,FALSE)+VLOOKUP($A23,'Imports, CIF'!$B:$AE,AB$1,FALSE)</f>
        <v>2756.0974000000001</v>
      </c>
      <c r="AC23" s="25">
        <f>VLOOKUP($A23,'Exports, FOB'!$B:$AE,AC$1,FALSE)+VLOOKUP($A23,'Imports, CIF'!$B:$AE,AC$1,FALSE)</f>
        <v>3198.6020959999996</v>
      </c>
      <c r="AD23" s="25">
        <f>VLOOKUP($A23,'Exports, FOB'!$B:$AE,AD$1,FALSE)+VLOOKUP($A23,'Imports, CIF'!$B:$AE,AD$1,FALSE)</f>
        <v>3176.6144949999998</v>
      </c>
    </row>
    <row r="24" spans="1:30" x14ac:dyDescent="0.15">
      <c r="A24" s="26" t="s">
        <v>100</v>
      </c>
      <c r="B24" s="25">
        <f>VLOOKUP($A24,'Exports, FOB'!$B:$AE,B$1,FALSE)+VLOOKUP($A24,'Imports, CIF'!$B:$AE,B$1,FALSE)</f>
        <v>5009.6268488903897</v>
      </c>
      <c r="C24" s="25">
        <f>VLOOKUP($A24,'Exports, FOB'!$B:$AE,C$1,FALSE)+VLOOKUP($A24,'Imports, CIF'!$B:$AE,C$1,FALSE)</f>
        <v>5822.5271114545285</v>
      </c>
      <c r="D24" s="25">
        <f>VLOOKUP($A24,'Exports, FOB'!$B:$AE,D$1,FALSE)+VLOOKUP($A24,'Imports, CIF'!$B:$AE,D$1,FALSE)</f>
        <v>7265.4793195629572</v>
      </c>
      <c r="E24" s="25">
        <f>VLOOKUP($A24,'Exports, FOB'!$B:$AE,E$1,FALSE)+VLOOKUP($A24,'Imports, CIF'!$B:$AE,E$1,FALSE)</f>
        <v>8564.0789999999997</v>
      </c>
      <c r="F24" s="25">
        <f>VLOOKUP($A24,'Exports, FOB'!$B:$AE,F$1,FALSE)+VLOOKUP($A24,'Imports, CIF'!$B:$AE,F$1,FALSE)</f>
        <v>10595.334999999999</v>
      </c>
      <c r="G24" s="25">
        <f>VLOOKUP($A24,'Exports, FOB'!$B:$AE,G$1,FALSE)+VLOOKUP($A24,'Imports, CIF'!$B:$AE,G$1,FALSE)</f>
        <v>12907.683537404539</v>
      </c>
      <c r="H24" s="25">
        <f>VLOOKUP($A24,'Exports, FOB'!$B:$AE,H$1,FALSE)+VLOOKUP($A24,'Imports, CIF'!$B:$AE,H$1,FALSE)</f>
        <v>13707.982527950469</v>
      </c>
      <c r="I24" s="25">
        <f>VLOOKUP($A24,'Exports, FOB'!$B:$AE,I$1,FALSE)+VLOOKUP($A24,'Imports, CIF'!$B:$AE,I$1,FALSE)</f>
        <v>11681.442151276446</v>
      </c>
      <c r="J24" s="25">
        <f>VLOOKUP($A24,'Exports, FOB'!$B:$AE,J$1,FALSE)+VLOOKUP($A24,'Imports, CIF'!$B:$AE,J$1,FALSE)</f>
        <v>14090.784007969829</v>
      </c>
      <c r="K24" s="25">
        <f>VLOOKUP($A24,'Exports, FOB'!$B:$AE,K$1,FALSE)+VLOOKUP($A24,'Imports, CIF'!$B:$AE,K$1,FALSE)</f>
        <v>17446.287101000002</v>
      </c>
      <c r="L24" s="25">
        <f>VLOOKUP($A24,'Exports, FOB'!$B:$AE,L$1,FALSE)+VLOOKUP($A24,'Imports, CIF'!$B:$AE,L$1,FALSE)</f>
        <v>14605.930572000001</v>
      </c>
      <c r="M24" s="25">
        <f>VLOOKUP($A24,'Exports, FOB'!$B:$AE,M$1,FALSE)+VLOOKUP($A24,'Imports, CIF'!$B:$AE,M$1,FALSE)</f>
        <v>14954.811958</v>
      </c>
      <c r="N24" s="25">
        <f>VLOOKUP($A24,'Exports, FOB'!$B:$AE,N$1,FALSE)+VLOOKUP($A24,'Imports, CIF'!$B:$AE,N$1,FALSE)</f>
        <v>16044.134631999999</v>
      </c>
      <c r="O24" s="25">
        <f>VLOOKUP($A24,'Exports, FOB'!$B:$AE,O$1,FALSE)+VLOOKUP($A24,'Imports, CIF'!$B:$AE,O$1,FALSE)</f>
        <v>17840.732157999999</v>
      </c>
      <c r="P24" s="25">
        <f>VLOOKUP($A24,'Exports, FOB'!$B:$AE,P$1,FALSE)+VLOOKUP($A24,'Imports, CIF'!$B:$AE,P$1,FALSE)</f>
        <v>16870.907902999999</v>
      </c>
      <c r="Q24" s="25">
        <f>VLOOKUP($A24,'Exports, FOB'!$B:$AE,Q$1,FALSE)+VLOOKUP($A24,'Imports, CIF'!$B:$AE,Q$1,FALSE)</f>
        <v>16913.904492999998</v>
      </c>
      <c r="R24" s="25">
        <f>VLOOKUP($A24,'Exports, FOB'!$B:$AE,R$1,FALSE)+VLOOKUP($A24,'Imports, CIF'!$B:$AE,R$1,FALSE)</f>
        <v>18171.120536999999</v>
      </c>
      <c r="S24" s="25">
        <f>VLOOKUP($A24,'Exports, FOB'!$B:$AE,S$1,FALSE)+VLOOKUP($A24,'Imports, CIF'!$B:$AE,S$1,FALSE)</f>
        <v>18403.065503000002</v>
      </c>
      <c r="T24" s="25">
        <f>VLOOKUP($A24,'Exports, FOB'!$B:$AE,T$1,FALSE)+VLOOKUP($A24,'Imports, CIF'!$B:$AE,T$1,FALSE)</f>
        <v>14635.403345999999</v>
      </c>
      <c r="U24" s="25">
        <f>VLOOKUP($A24,'Exports, FOB'!$B:$AE,U$1,FALSE)+VLOOKUP($A24,'Imports, CIF'!$B:$AE,U$1,FALSE)</f>
        <v>18985.467816</v>
      </c>
      <c r="V24" s="25">
        <f>VLOOKUP($A24,'Exports, FOB'!$B:$AE,V$1,FALSE)+VLOOKUP($A24,'Imports, CIF'!$B:$AE,V$1,FALSE)</f>
        <v>20178.654742999999</v>
      </c>
      <c r="W24" s="25">
        <f>VLOOKUP($A24,'Exports, FOB'!$B:$AE,W$1,FALSE)+VLOOKUP($A24,'Imports, CIF'!$B:$AE,W$1,FALSE)</f>
        <v>21207.271919999999</v>
      </c>
      <c r="X24" s="25">
        <f>VLOOKUP($A24,'Exports, FOB'!$B:$AE,X$1,FALSE)+VLOOKUP($A24,'Imports, CIF'!$B:$AE,X$1,FALSE)</f>
        <v>18892.421472000002</v>
      </c>
      <c r="Y24" s="25">
        <f>VLOOKUP($A24,'Exports, FOB'!$B:$AE,Y$1,FALSE)+VLOOKUP($A24,'Imports, CIF'!$B:$AE,Y$1,FALSE)</f>
        <v>20073.376668999997</v>
      </c>
      <c r="Z24" s="25">
        <f>VLOOKUP($A24,'Exports, FOB'!$B:$AE,Z$1,FALSE)+VLOOKUP($A24,'Imports, CIF'!$B:$AE,Z$1,FALSE)</f>
        <v>18364.438249999999</v>
      </c>
      <c r="AA24" s="25">
        <f>VLOOKUP($A24,'Exports, FOB'!$B:$AE,AA$1,FALSE)+VLOOKUP($A24,'Imports, CIF'!$B:$AE,AA$1,FALSE)</f>
        <v>19411.991999999998</v>
      </c>
      <c r="AB24" s="25">
        <f>VLOOKUP($A24,'Exports, FOB'!$B:$AE,AB$1,FALSE)+VLOOKUP($A24,'Imports, CIF'!$B:$AE,AB$1,FALSE)</f>
        <v>20856.214532999998</v>
      </c>
      <c r="AC24" s="25">
        <f>VLOOKUP($A24,'Exports, FOB'!$B:$AE,AC$1,FALSE)+VLOOKUP($A24,'Imports, CIF'!$B:$AE,AC$1,FALSE)</f>
        <v>21710.585172999999</v>
      </c>
      <c r="AD24" s="25">
        <f>VLOOKUP($A24,'Exports, FOB'!$B:$AE,AD$1,FALSE)+VLOOKUP($A24,'Imports, CIF'!$B:$AE,AD$1,FALSE)</f>
        <v>21231.668756999999</v>
      </c>
    </row>
    <row r="25" spans="1:30" x14ac:dyDescent="0.15">
      <c r="A25" s="26" t="s">
        <v>155</v>
      </c>
      <c r="B25" s="25">
        <f>VLOOKUP($A25,'Exports, FOB'!$B:$AE,B$1,FALSE)+VLOOKUP($A25,'Imports, CIF'!$B:$AE,B$1,FALSE)</f>
        <v>13993.133525905079</v>
      </c>
      <c r="C25" s="25">
        <f>VLOOKUP($A25,'Exports, FOB'!$B:$AE,C$1,FALSE)+VLOOKUP($A25,'Imports, CIF'!$B:$AE,C$1,FALSE)</f>
        <v>15093.3254513021</v>
      </c>
      <c r="D25" s="25">
        <f>VLOOKUP($A25,'Exports, FOB'!$B:$AE,D$1,FALSE)+VLOOKUP($A25,'Imports, CIF'!$B:$AE,D$1,FALSE)</f>
        <v>13032.212252334986</v>
      </c>
      <c r="E25" s="25">
        <f>VLOOKUP($A25,'Exports, FOB'!$B:$AE,E$1,FALSE)+VLOOKUP($A25,'Imports, CIF'!$B:$AE,E$1,FALSE)</f>
        <v>11622.106</v>
      </c>
      <c r="F25" s="25">
        <f>VLOOKUP($A25,'Exports, FOB'!$B:$AE,F$1,FALSE)+VLOOKUP($A25,'Imports, CIF'!$B:$AE,F$1,FALSE)</f>
        <v>12422.259</v>
      </c>
      <c r="G25" s="25">
        <f>VLOOKUP($A25,'Exports, FOB'!$B:$AE,G$1,FALSE)+VLOOKUP($A25,'Imports, CIF'!$B:$AE,G$1,FALSE)</f>
        <v>13681.539654494589</v>
      </c>
      <c r="H25" s="25">
        <f>VLOOKUP($A25,'Exports, FOB'!$B:$AE,H$1,FALSE)+VLOOKUP($A25,'Imports, CIF'!$B:$AE,H$1,FALSE)</f>
        <v>14957.455259433142</v>
      </c>
      <c r="I25" s="25">
        <f>VLOOKUP($A25,'Exports, FOB'!$B:$AE,I$1,FALSE)+VLOOKUP($A25,'Imports, CIF'!$B:$AE,I$1,FALSE)</f>
        <v>11168.556562975122</v>
      </c>
      <c r="J25" s="25">
        <f>VLOOKUP($A25,'Exports, FOB'!$B:$AE,J$1,FALSE)+VLOOKUP($A25,'Imports, CIF'!$B:$AE,J$1,FALSE)</f>
        <v>11716.80453447571</v>
      </c>
      <c r="K25" s="25">
        <f>VLOOKUP($A25,'Exports, FOB'!$B:$AE,K$1,FALSE)+VLOOKUP($A25,'Imports, CIF'!$B:$AE,K$1,FALSE)</f>
        <v>17276.758275</v>
      </c>
      <c r="L25" s="25">
        <f>VLOOKUP($A25,'Exports, FOB'!$B:$AE,L$1,FALSE)+VLOOKUP($A25,'Imports, CIF'!$B:$AE,L$1,FALSE)</f>
        <v>15909.834723</v>
      </c>
      <c r="M25" s="25">
        <f>VLOOKUP($A25,'Exports, FOB'!$B:$AE,M$1,FALSE)+VLOOKUP($A25,'Imports, CIF'!$B:$AE,M$1,FALSE)</f>
        <v>15403.671235</v>
      </c>
      <c r="N25" s="25">
        <f>VLOOKUP($A25,'Exports, FOB'!$B:$AE,N$1,FALSE)+VLOOKUP($A25,'Imports, CIF'!$B:$AE,N$1,FALSE)</f>
        <v>18297.716379999998</v>
      </c>
      <c r="O25" s="25">
        <f>VLOOKUP($A25,'Exports, FOB'!$B:$AE,O$1,FALSE)+VLOOKUP($A25,'Imports, CIF'!$B:$AE,O$1,FALSE)</f>
        <v>22160.204018</v>
      </c>
      <c r="P25" s="25">
        <f>VLOOKUP($A25,'Exports, FOB'!$B:$AE,P$1,FALSE)+VLOOKUP($A25,'Imports, CIF'!$B:$AE,P$1,FALSE)</f>
        <v>32743.809144999999</v>
      </c>
      <c r="Q25" s="25">
        <f>VLOOKUP($A25,'Exports, FOB'!$B:$AE,Q$1,FALSE)+VLOOKUP($A25,'Imports, CIF'!$B:$AE,Q$1,FALSE)</f>
        <v>41624.863852999995</v>
      </c>
      <c r="R25" s="25">
        <f>VLOOKUP($A25,'Exports, FOB'!$B:$AE,R$1,FALSE)+VLOOKUP($A25,'Imports, CIF'!$B:$AE,R$1,FALSE)</f>
        <v>42318.541860999998</v>
      </c>
      <c r="S25" s="25">
        <f>VLOOKUP($A25,'Exports, FOB'!$B:$AE,S$1,FALSE)+VLOOKUP($A25,'Imports, CIF'!$B:$AE,S$1,FALSE)</f>
        <v>58746.315259000003</v>
      </c>
      <c r="T25" s="25">
        <f>VLOOKUP($A25,'Exports, FOB'!$B:$AE,T$1,FALSE)+VLOOKUP($A25,'Imports, CIF'!$B:$AE,T$1,FALSE)</f>
        <v>34596.193583</v>
      </c>
      <c r="U25" s="25">
        <f>VLOOKUP($A25,'Exports, FOB'!$B:$AE,U$1,FALSE)+VLOOKUP($A25,'Imports, CIF'!$B:$AE,U$1,FALSE)</f>
        <v>42360.650670000003</v>
      </c>
      <c r="V25" s="25">
        <f>VLOOKUP($A25,'Exports, FOB'!$B:$AE,V$1,FALSE)+VLOOKUP($A25,'Imports, CIF'!$B:$AE,V$1,FALSE)</f>
        <v>57009.177880000003</v>
      </c>
      <c r="W25" s="25">
        <f>VLOOKUP($A25,'Exports, FOB'!$B:$AE,W$1,FALSE)+VLOOKUP($A25,'Imports, CIF'!$B:$AE,W$1,FALSE)</f>
        <v>63003.051024</v>
      </c>
      <c r="X25" s="25">
        <f>VLOOKUP($A25,'Exports, FOB'!$B:$AE,X$1,FALSE)+VLOOKUP($A25,'Imports, CIF'!$B:$AE,X$1,FALSE)</f>
        <v>56721.555519999994</v>
      </c>
      <c r="Y25" s="25">
        <f>VLOOKUP($A25,'Exports, FOB'!$B:$AE,Y$1,FALSE)+VLOOKUP($A25,'Imports, CIF'!$B:$AE,Y$1,FALSE)</f>
        <v>55119.402370999996</v>
      </c>
      <c r="Z25" s="25">
        <f>VLOOKUP($A25,'Exports, FOB'!$B:$AE,Z$1,FALSE)+VLOOKUP($A25,'Imports, CIF'!$B:$AE,Z$1,FALSE)</f>
        <v>31889.612290000001</v>
      </c>
      <c r="AA25" s="25">
        <f>VLOOKUP($A25,'Exports, FOB'!$B:$AE,AA$1,FALSE)+VLOOKUP($A25,'Imports, CIF'!$B:$AE,AA$1,FALSE)</f>
        <v>24595.190833000001</v>
      </c>
      <c r="AB25" s="25">
        <f>VLOOKUP($A25,'Exports, FOB'!$B:$AE,AB$1,FALSE)+VLOOKUP($A25,'Imports, CIF'!$B:$AE,AB$1,FALSE)</f>
        <v>31478.531124999998</v>
      </c>
      <c r="AC25" s="25">
        <f>VLOOKUP($A25,'Exports, FOB'!$B:$AE,AC$1,FALSE)+VLOOKUP($A25,'Imports, CIF'!$B:$AE,AC$1,FALSE)</f>
        <v>37888.978819000004</v>
      </c>
      <c r="AD25" s="25">
        <f>VLOOKUP($A25,'Exports, FOB'!$B:$AE,AD$1,FALSE)+VLOOKUP($A25,'Imports, CIF'!$B:$AE,AD$1,FALSE)</f>
        <v>32738.715365</v>
      </c>
    </row>
    <row r="26" spans="1:30" x14ac:dyDescent="0.15">
      <c r="A26" s="26" t="s">
        <v>68</v>
      </c>
      <c r="B26" s="25">
        <f>VLOOKUP($A26,'Exports, FOB'!$B:$AE,B$1,FALSE)+VLOOKUP($A26,'Imports, CIF'!$B:$AE,B$1,FALSE)</f>
        <v>15645.5206443432</v>
      </c>
      <c r="C26" s="25">
        <f>VLOOKUP($A26,'Exports, FOB'!$B:$AE,C$1,FALSE)+VLOOKUP($A26,'Imports, CIF'!$B:$AE,C$1,FALSE)</f>
        <v>16075.521611010368</v>
      </c>
      <c r="D26" s="25">
        <f>VLOOKUP($A26,'Exports, FOB'!$B:$AE,D$1,FALSE)+VLOOKUP($A26,'Imports, CIF'!$B:$AE,D$1,FALSE)</f>
        <v>20290.635598797868</v>
      </c>
      <c r="E26" s="25">
        <f>VLOOKUP($A26,'Exports, FOB'!$B:$AE,E$1,FALSE)+VLOOKUP($A26,'Imports, CIF'!$B:$AE,E$1,FALSE)</f>
        <v>24249.165000000001</v>
      </c>
      <c r="F26" s="25">
        <f>VLOOKUP($A26,'Exports, FOB'!$B:$AE,F$1,FALSE)+VLOOKUP($A26,'Imports, CIF'!$B:$AE,F$1,FALSE)</f>
        <v>29852.188000000002</v>
      </c>
      <c r="G26" s="25">
        <f>VLOOKUP($A26,'Exports, FOB'!$B:$AE,G$1,FALSE)+VLOOKUP($A26,'Imports, CIF'!$B:$AE,G$1,FALSE)</f>
        <v>28132.286974792769</v>
      </c>
      <c r="H26" s="25">
        <f>VLOOKUP($A26,'Exports, FOB'!$B:$AE,H$1,FALSE)+VLOOKUP($A26,'Imports, CIF'!$B:$AE,H$1,FALSE)</f>
        <v>26138.344324184822</v>
      </c>
      <c r="I26" s="25">
        <f>VLOOKUP($A26,'Exports, FOB'!$B:$AE,I$1,FALSE)+VLOOKUP($A26,'Imports, CIF'!$B:$AE,I$1,FALSE)</f>
        <v>19497.308613673616</v>
      </c>
      <c r="J26" s="25">
        <f>VLOOKUP($A26,'Exports, FOB'!$B:$AE,J$1,FALSE)+VLOOKUP($A26,'Imports, CIF'!$B:$AE,J$1,FALSE)</f>
        <v>21782.623732775101</v>
      </c>
      <c r="K26" s="25">
        <f>VLOOKUP($A26,'Exports, FOB'!$B:$AE,K$1,FALSE)+VLOOKUP($A26,'Imports, CIF'!$B:$AE,K$1,FALSE)</f>
        <v>27256.108153999998</v>
      </c>
      <c r="L26" s="25">
        <f>VLOOKUP($A26,'Exports, FOB'!$B:$AE,L$1,FALSE)+VLOOKUP($A26,'Imports, CIF'!$B:$AE,L$1,FALSE)</f>
        <v>20095.599157000001</v>
      </c>
      <c r="M26" s="25">
        <f>VLOOKUP($A26,'Exports, FOB'!$B:$AE,M$1,FALSE)+VLOOKUP($A26,'Imports, CIF'!$B:$AE,M$1,FALSE)</f>
        <v>19183.919761000001</v>
      </c>
      <c r="N26" s="25">
        <f>VLOOKUP($A26,'Exports, FOB'!$B:$AE,N$1,FALSE)+VLOOKUP($A26,'Imports, CIF'!$B:$AE,N$1,FALSE)</f>
        <v>20351.135367000003</v>
      </c>
      <c r="O26" s="25">
        <f>VLOOKUP($A26,'Exports, FOB'!$B:$AE,O$1,FALSE)+VLOOKUP($A26,'Imports, CIF'!$B:$AE,O$1,FALSE)</f>
        <v>24258.775706</v>
      </c>
      <c r="P26" s="25">
        <f>VLOOKUP($A26,'Exports, FOB'!$B:$AE,P$1,FALSE)+VLOOKUP($A26,'Imports, CIF'!$B:$AE,P$1,FALSE)</f>
        <v>25226.270990999998</v>
      </c>
      <c r="Q26" s="25">
        <f>VLOOKUP($A26,'Exports, FOB'!$B:$AE,Q$1,FALSE)+VLOOKUP($A26,'Imports, CIF'!$B:$AE,Q$1,FALSE)</f>
        <v>26930.882748</v>
      </c>
      <c r="R26" s="25">
        <f>VLOOKUP($A26,'Exports, FOB'!$B:$AE,R$1,FALSE)+VLOOKUP($A26,'Imports, CIF'!$B:$AE,R$1,FALSE)</f>
        <v>28867.635093000001</v>
      </c>
      <c r="S26" s="25">
        <f>VLOOKUP($A26,'Exports, FOB'!$B:$AE,S$1,FALSE)+VLOOKUP($A26,'Imports, CIF'!$B:$AE,S$1,FALSE)</f>
        <v>34524.695554999998</v>
      </c>
      <c r="T26" s="25">
        <f>VLOOKUP($A26,'Exports, FOB'!$B:$AE,T$1,FALSE)+VLOOKUP($A26,'Imports, CIF'!$B:$AE,T$1,FALSE)</f>
        <v>26809.444392000001</v>
      </c>
      <c r="U26" s="25">
        <f>VLOOKUP($A26,'Exports, FOB'!$B:$AE,U$1,FALSE)+VLOOKUP($A26,'Imports, CIF'!$B:$AE,U$1,FALSE)</f>
        <v>33376.878443000001</v>
      </c>
      <c r="V26" s="25">
        <f>VLOOKUP($A26,'Exports, FOB'!$B:$AE,V$1,FALSE)+VLOOKUP($A26,'Imports, CIF'!$B:$AE,V$1,FALSE)</f>
        <v>35898.918711000006</v>
      </c>
      <c r="W26" s="25">
        <f>VLOOKUP($A26,'Exports, FOB'!$B:$AE,W$1,FALSE)+VLOOKUP($A26,'Imports, CIF'!$B:$AE,W$1,FALSE)</f>
        <v>32052.971687999998</v>
      </c>
      <c r="X26" s="25">
        <f>VLOOKUP($A26,'Exports, FOB'!$B:$AE,X$1,FALSE)+VLOOKUP($A26,'Imports, CIF'!$B:$AE,X$1,FALSE)</f>
        <v>28422.510511</v>
      </c>
      <c r="Y26" s="25">
        <f>VLOOKUP($A26,'Exports, FOB'!$B:$AE,Y$1,FALSE)+VLOOKUP($A26,'Imports, CIF'!$B:$AE,Y$1,FALSE)</f>
        <v>28887.540656000001</v>
      </c>
      <c r="Z26" s="25">
        <f>VLOOKUP($A26,'Exports, FOB'!$B:$AE,Z$1,FALSE)+VLOOKUP($A26,'Imports, CIF'!$B:$AE,Z$1,FALSE)</f>
        <v>27769.312000000002</v>
      </c>
      <c r="AA26" s="25">
        <f>VLOOKUP($A26,'Exports, FOB'!$B:$AE,AA$1,FALSE)+VLOOKUP($A26,'Imports, CIF'!$B:$AE,AA$1,FALSE)</f>
        <v>27275.0245</v>
      </c>
      <c r="AB26" s="25">
        <f>VLOOKUP($A26,'Exports, FOB'!$B:$AE,AB$1,FALSE)+VLOOKUP($A26,'Imports, CIF'!$B:$AE,AB$1,FALSE)</f>
        <v>31172.430888999999</v>
      </c>
      <c r="AC26" s="25">
        <f>VLOOKUP($A26,'Exports, FOB'!$B:$AE,AC$1,FALSE)+VLOOKUP($A26,'Imports, CIF'!$B:$AE,AC$1,FALSE)</f>
        <v>33168.880969999998</v>
      </c>
      <c r="AD26" s="25">
        <f>VLOOKUP($A26,'Exports, FOB'!$B:$AE,AD$1,FALSE)+VLOOKUP($A26,'Imports, CIF'!$B:$AE,AD$1,FALSE)</f>
        <v>27955.817488000001</v>
      </c>
    </row>
    <row r="27" spans="1:30" x14ac:dyDescent="0.15">
      <c r="A27" s="26" t="s">
        <v>206</v>
      </c>
      <c r="B27" s="25">
        <f>VLOOKUP($A27,'Exports, FOB'!$B:$AE,B$1,FALSE)+VLOOKUP($A27,'Imports, CIF'!$B:$AE,B$1,FALSE)</f>
        <v>3471.6631422536302</v>
      </c>
      <c r="C27" s="25">
        <f>VLOOKUP($A27,'Exports, FOB'!$B:$AE,C$1,FALSE)+VLOOKUP($A27,'Imports, CIF'!$B:$AE,C$1,FALSE)</f>
        <v>3636.8421229998598</v>
      </c>
      <c r="D27" s="25">
        <f>VLOOKUP($A27,'Exports, FOB'!$B:$AE,D$1,FALSE)+VLOOKUP($A27,'Imports, CIF'!$B:$AE,D$1,FALSE)</f>
        <v>3925.6688848607801</v>
      </c>
      <c r="E27" s="25">
        <f>VLOOKUP($A27,'Exports, FOB'!$B:$AE,E$1,FALSE)+VLOOKUP($A27,'Imports, CIF'!$B:$AE,E$1,FALSE)</f>
        <v>4057.7579999999998</v>
      </c>
      <c r="F27" s="25">
        <f>VLOOKUP($A27,'Exports, FOB'!$B:$AE,F$1,FALSE)+VLOOKUP($A27,'Imports, CIF'!$B:$AE,F$1,FALSE)</f>
        <v>5024.384</v>
      </c>
      <c r="G27" s="25">
        <f>VLOOKUP($A27,'Exports, FOB'!$B:$AE,G$1,FALSE)+VLOOKUP($A27,'Imports, CIF'!$B:$AE,G$1,FALSE)</f>
        <v>4903.5222660956006</v>
      </c>
      <c r="H27" s="25">
        <f>VLOOKUP($A27,'Exports, FOB'!$B:$AE,H$1,FALSE)+VLOOKUP($A27,'Imports, CIF'!$B:$AE,H$1,FALSE)</f>
        <v>4675.0961883624786</v>
      </c>
      <c r="I27" s="25">
        <f>VLOOKUP($A27,'Exports, FOB'!$B:$AE,I$1,FALSE)+VLOOKUP($A27,'Imports, CIF'!$B:$AE,I$1,FALSE)</f>
        <v>4131.75017985045</v>
      </c>
      <c r="J27" s="25">
        <f>VLOOKUP($A27,'Exports, FOB'!$B:$AE,J$1,FALSE)+VLOOKUP($A27,'Imports, CIF'!$B:$AE,J$1,FALSE)</f>
        <v>3916.8694446303198</v>
      </c>
      <c r="K27" s="25">
        <f>VLOOKUP($A27,'Exports, FOB'!$B:$AE,K$1,FALSE)+VLOOKUP($A27,'Imports, CIF'!$B:$AE,K$1,FALSE)</f>
        <v>4887.8880229999995</v>
      </c>
      <c r="L27" s="25">
        <f>VLOOKUP($A27,'Exports, FOB'!$B:$AE,L$1,FALSE)+VLOOKUP($A27,'Imports, CIF'!$B:$AE,L$1,FALSE)</f>
        <v>4293.1412270000001</v>
      </c>
      <c r="M27" s="25">
        <f>VLOOKUP($A27,'Exports, FOB'!$B:$AE,M$1,FALSE)+VLOOKUP($A27,'Imports, CIF'!$B:$AE,M$1,FALSE)</f>
        <v>4469.4592780000003</v>
      </c>
      <c r="N27" s="25">
        <f>VLOOKUP($A27,'Exports, FOB'!$B:$AE,N$1,FALSE)+VLOOKUP($A27,'Imports, CIF'!$B:$AE,N$1,FALSE)</f>
        <v>5627.3333689999999</v>
      </c>
      <c r="O27" s="25">
        <f>VLOOKUP($A27,'Exports, FOB'!$B:$AE,O$1,FALSE)+VLOOKUP($A27,'Imports, CIF'!$B:$AE,O$1,FALSE)</f>
        <v>7522.3937029999997</v>
      </c>
      <c r="P27" s="25">
        <f>VLOOKUP($A27,'Exports, FOB'!$B:$AE,P$1,FALSE)+VLOOKUP($A27,'Imports, CIF'!$B:$AE,P$1,FALSE)</f>
        <v>8809.1048840000003</v>
      </c>
      <c r="Q27" s="25">
        <f>VLOOKUP($A27,'Exports, FOB'!$B:$AE,Q$1,FALSE)+VLOOKUP($A27,'Imports, CIF'!$B:$AE,Q$1,FALSE)</f>
        <v>10762.410857999999</v>
      </c>
      <c r="R27" s="25">
        <f>VLOOKUP($A27,'Exports, FOB'!$B:$AE,R$1,FALSE)+VLOOKUP($A27,'Imports, CIF'!$B:$AE,R$1,FALSE)</f>
        <v>12360.391045</v>
      </c>
      <c r="S27" s="25">
        <f>VLOOKUP($A27,'Exports, FOB'!$B:$AE,S$1,FALSE)+VLOOKUP($A27,'Imports, CIF'!$B:$AE,S$1,FALSE)</f>
        <v>13617.105833999998</v>
      </c>
      <c r="T27" s="25">
        <f>VLOOKUP($A27,'Exports, FOB'!$B:$AE,T$1,FALSE)+VLOOKUP($A27,'Imports, CIF'!$B:$AE,T$1,FALSE)</f>
        <v>7600.5236430000004</v>
      </c>
      <c r="U27" s="25">
        <f>VLOOKUP($A27,'Exports, FOB'!$B:$AE,U$1,FALSE)+VLOOKUP($A27,'Imports, CIF'!$B:$AE,U$1,FALSE)</f>
        <v>11108.986687000001</v>
      </c>
      <c r="V27" s="25">
        <f>VLOOKUP($A27,'Exports, FOB'!$B:$AE,V$1,FALSE)+VLOOKUP($A27,'Imports, CIF'!$B:$AE,V$1,FALSE)</f>
        <v>12775.494341</v>
      </c>
      <c r="W27" s="25">
        <f>VLOOKUP($A27,'Exports, FOB'!$B:$AE,W$1,FALSE)+VLOOKUP($A27,'Imports, CIF'!$B:$AE,W$1,FALSE)</f>
        <v>10481.477729</v>
      </c>
      <c r="X27" s="25">
        <f>VLOOKUP($A27,'Exports, FOB'!$B:$AE,X$1,FALSE)+VLOOKUP($A27,'Imports, CIF'!$B:$AE,X$1,FALSE)</f>
        <v>10192.970382</v>
      </c>
      <c r="Y27" s="25">
        <f>VLOOKUP($A27,'Exports, FOB'!$B:$AE,Y$1,FALSE)+VLOOKUP($A27,'Imports, CIF'!$B:$AE,Y$1,FALSE)</f>
        <v>8925.4819239999997</v>
      </c>
      <c r="Z27" s="25">
        <f>VLOOKUP($A27,'Exports, FOB'!$B:$AE,Z$1,FALSE)+VLOOKUP($A27,'Imports, CIF'!$B:$AE,Z$1,FALSE)</f>
        <v>7633.6291029999993</v>
      </c>
      <c r="AA27" s="25">
        <f>VLOOKUP($A27,'Exports, FOB'!$B:$AE,AA$1,FALSE)+VLOOKUP($A27,'Imports, CIF'!$B:$AE,AA$1,FALSE)</f>
        <v>6444.7346689999995</v>
      </c>
      <c r="AB27" s="25">
        <f>VLOOKUP($A27,'Exports, FOB'!$B:$AE,AB$1,FALSE)+VLOOKUP($A27,'Imports, CIF'!$B:$AE,AB$1,FALSE)</f>
        <v>7280.8712749999995</v>
      </c>
      <c r="AC27" s="25">
        <f>VLOOKUP($A27,'Exports, FOB'!$B:$AE,AC$1,FALSE)+VLOOKUP($A27,'Imports, CIF'!$B:$AE,AC$1,FALSE)</f>
        <v>7653.3585979999998</v>
      </c>
      <c r="AD27" s="25">
        <f>VLOOKUP($A27,'Exports, FOB'!$B:$AE,AD$1,FALSE)+VLOOKUP($A27,'Imports, CIF'!$B:$AE,AD$1,FALSE)</f>
        <v>7547.6821070000005</v>
      </c>
    </row>
    <row r="28" spans="1:30" x14ac:dyDescent="0.15">
      <c r="A28" s="26" t="s">
        <v>56</v>
      </c>
      <c r="B28" s="25">
        <f>VLOOKUP($A28,'Exports, FOB'!$B:$AE,B$1,FALSE)+VLOOKUP($A28,'Imports, CIF'!$B:$AE,B$1,FALSE)</f>
        <v>3767.3076617390034</v>
      </c>
      <c r="C28" s="25">
        <f>VLOOKUP($A28,'Exports, FOB'!$B:$AE,C$1,FALSE)+VLOOKUP($A28,'Imports, CIF'!$B:$AE,C$1,FALSE)</f>
        <v>4001.2426301188398</v>
      </c>
      <c r="D28" s="25">
        <f>VLOOKUP($A28,'Exports, FOB'!$B:$AE,D$1,FALSE)+VLOOKUP($A28,'Imports, CIF'!$B:$AE,D$1,FALSE)</f>
        <v>2938.3960735309502</v>
      </c>
      <c r="E28" s="25">
        <f>VLOOKUP($A28,'Exports, FOB'!$B:$AE,E$1,FALSE)+VLOOKUP($A28,'Imports, CIF'!$B:$AE,E$1,FALSE)</f>
        <v>3249.9980000000005</v>
      </c>
      <c r="F28" s="25">
        <f>VLOOKUP($A28,'Exports, FOB'!$B:$AE,F$1,FALSE)+VLOOKUP($A28,'Imports, CIF'!$B:$AE,F$1,FALSE)</f>
        <v>3913.6060000000002</v>
      </c>
      <c r="G28" s="25">
        <f>VLOOKUP($A28,'Exports, FOB'!$B:$AE,G$1,FALSE)+VLOOKUP($A28,'Imports, CIF'!$B:$AE,G$1,FALSE)</f>
        <v>3741.50627167121</v>
      </c>
      <c r="H28" s="25">
        <f>VLOOKUP($A28,'Exports, FOB'!$B:$AE,H$1,FALSE)+VLOOKUP($A28,'Imports, CIF'!$B:$AE,H$1,FALSE)</f>
        <v>3573.0929169657002</v>
      </c>
      <c r="I28" s="25">
        <f>VLOOKUP($A28,'Exports, FOB'!$B:$AE,I$1,FALSE)+VLOOKUP($A28,'Imports, CIF'!$B:$AE,I$1,FALSE)</f>
        <v>4008.5658318115402</v>
      </c>
      <c r="J28" s="25">
        <f>VLOOKUP($A28,'Exports, FOB'!$B:$AE,J$1,FALSE)+VLOOKUP($A28,'Imports, CIF'!$B:$AE,J$1,FALSE)</f>
        <v>4502.5739143442916</v>
      </c>
      <c r="K28" s="25">
        <f>VLOOKUP($A28,'Exports, FOB'!$B:$AE,K$1,FALSE)+VLOOKUP($A28,'Imports, CIF'!$B:$AE,K$1,FALSE)</f>
        <v>4668.4546389999996</v>
      </c>
      <c r="L28" s="25">
        <f>VLOOKUP($A28,'Exports, FOB'!$B:$AE,L$1,FALSE)+VLOOKUP($A28,'Imports, CIF'!$B:$AE,L$1,FALSE)</f>
        <v>4011.8771829999996</v>
      </c>
      <c r="M28" s="25">
        <f>VLOOKUP($A28,'Exports, FOB'!$B:$AE,M$1,FALSE)+VLOOKUP($A28,'Imports, CIF'!$B:$AE,M$1,FALSE)</f>
        <v>3839.386841</v>
      </c>
      <c r="N28" s="25">
        <f>VLOOKUP($A28,'Exports, FOB'!$B:$AE,N$1,FALSE)+VLOOKUP($A28,'Imports, CIF'!$B:$AE,N$1,FALSE)</f>
        <v>5060.0904110000001</v>
      </c>
      <c r="O28" s="25">
        <f>VLOOKUP($A28,'Exports, FOB'!$B:$AE,O$1,FALSE)+VLOOKUP($A28,'Imports, CIF'!$B:$AE,O$1,FALSE)</f>
        <v>6717.0808790000001</v>
      </c>
      <c r="P28" s="25">
        <f>VLOOKUP($A28,'Exports, FOB'!$B:$AE,P$1,FALSE)+VLOOKUP($A28,'Imports, CIF'!$B:$AE,P$1,FALSE)</f>
        <v>6950.1891269999996</v>
      </c>
      <c r="Q28" s="25">
        <f>VLOOKUP($A28,'Exports, FOB'!$B:$AE,Q$1,FALSE)+VLOOKUP($A28,'Imports, CIF'!$B:$AE,Q$1,FALSE)</f>
        <v>7609.3198679999996</v>
      </c>
      <c r="R28" s="25">
        <f>VLOOKUP($A28,'Exports, FOB'!$B:$AE,R$1,FALSE)+VLOOKUP($A28,'Imports, CIF'!$B:$AE,R$1,FALSE)</f>
        <v>7661.5309880000004</v>
      </c>
      <c r="S28" s="25">
        <f>VLOOKUP($A28,'Exports, FOB'!$B:$AE,S$1,FALSE)+VLOOKUP($A28,'Imports, CIF'!$B:$AE,S$1,FALSE)</f>
        <v>6970.8285269999997</v>
      </c>
      <c r="T28" s="25">
        <f>VLOOKUP($A28,'Exports, FOB'!$B:$AE,T$1,FALSE)+VLOOKUP($A28,'Imports, CIF'!$B:$AE,T$1,FALSE)</f>
        <v>4944.0131490000003</v>
      </c>
      <c r="U28" s="25">
        <f>VLOOKUP($A28,'Exports, FOB'!$B:$AE,U$1,FALSE)+VLOOKUP($A28,'Imports, CIF'!$B:$AE,U$1,FALSE)</f>
        <v>5838.9062030000005</v>
      </c>
      <c r="V28" s="25">
        <f>VLOOKUP($A28,'Exports, FOB'!$B:$AE,V$1,FALSE)+VLOOKUP($A28,'Imports, CIF'!$B:$AE,V$1,FALSE)</f>
        <v>6559.836542</v>
      </c>
      <c r="W28" s="25">
        <f>VLOOKUP($A28,'Exports, FOB'!$B:$AE,W$1,FALSE)+VLOOKUP($A28,'Imports, CIF'!$B:$AE,W$1,FALSE)</f>
        <v>6265.7743840000003</v>
      </c>
      <c r="X28" s="25">
        <f>VLOOKUP($A28,'Exports, FOB'!$B:$AE,X$1,FALSE)+VLOOKUP($A28,'Imports, CIF'!$B:$AE,X$1,FALSE)</f>
        <v>5816.5158460000002</v>
      </c>
      <c r="Y28" s="25">
        <f>VLOOKUP($A28,'Exports, FOB'!$B:$AE,Y$1,FALSE)+VLOOKUP($A28,'Imports, CIF'!$B:$AE,Y$1,FALSE)</f>
        <v>6395.4479919999994</v>
      </c>
      <c r="Z28" s="25">
        <f>VLOOKUP($A28,'Exports, FOB'!$B:$AE,Z$1,FALSE)+VLOOKUP($A28,'Imports, CIF'!$B:$AE,Z$1,FALSE)</f>
        <v>6045.0526339999997</v>
      </c>
      <c r="AA28" s="25">
        <f>VLOOKUP($A28,'Exports, FOB'!$B:$AE,AA$1,FALSE)+VLOOKUP($A28,'Imports, CIF'!$B:$AE,AA$1,FALSE)</f>
        <v>6552.6727929999997</v>
      </c>
      <c r="AB28" s="25">
        <f>VLOOKUP($A28,'Exports, FOB'!$B:$AE,AB$1,FALSE)+VLOOKUP($A28,'Imports, CIF'!$B:$AE,AB$1,FALSE)</f>
        <v>6310.4117960000003</v>
      </c>
      <c r="AC28" s="25">
        <f>VLOOKUP($A28,'Exports, FOB'!$B:$AE,AC$1,FALSE)+VLOOKUP($A28,'Imports, CIF'!$B:$AE,AC$1,FALSE)</f>
        <v>6765.3880860000008</v>
      </c>
      <c r="AD28" s="25">
        <f>VLOOKUP($A28,'Exports, FOB'!$B:$AE,AD$1,FALSE)+VLOOKUP($A28,'Imports, CIF'!$B:$AE,AD$1,FALSE)</f>
        <v>6801.6186450000005</v>
      </c>
    </row>
    <row r="29" spans="1:30" x14ac:dyDescent="0.15">
      <c r="A29" s="26" t="s">
        <v>69</v>
      </c>
      <c r="B29" s="25">
        <f>VLOOKUP($A29,'Exports, FOB'!$B:$AE,B$1,FALSE)+VLOOKUP($A29,'Imports, CIF'!$B:$AE,B$1,FALSE)</f>
        <v>3072.6328755171403</v>
      </c>
      <c r="C29" s="25">
        <f>VLOOKUP($A29,'Exports, FOB'!$B:$AE,C$1,FALSE)+VLOOKUP($A29,'Imports, CIF'!$B:$AE,C$1,FALSE)</f>
        <v>2909.8856000036903</v>
      </c>
      <c r="D29" s="25">
        <f>VLOOKUP($A29,'Exports, FOB'!$B:$AE,D$1,FALSE)+VLOOKUP($A29,'Imports, CIF'!$B:$AE,D$1,FALSE)</f>
        <v>2848.6431980442198</v>
      </c>
      <c r="E29" s="25">
        <f>VLOOKUP($A29,'Exports, FOB'!$B:$AE,E$1,FALSE)+VLOOKUP($A29,'Imports, CIF'!$B:$AE,E$1,FALSE)</f>
        <v>3313.3330000000001</v>
      </c>
      <c r="F29" s="25">
        <f>VLOOKUP($A29,'Exports, FOB'!$B:$AE,F$1,FALSE)+VLOOKUP($A29,'Imports, CIF'!$B:$AE,F$1,FALSE)</f>
        <v>4273.4319999999998</v>
      </c>
      <c r="G29" s="25">
        <f>VLOOKUP($A29,'Exports, FOB'!$B:$AE,G$1,FALSE)+VLOOKUP($A29,'Imports, CIF'!$B:$AE,G$1,FALSE)</f>
        <v>4252.6619412301798</v>
      </c>
      <c r="H29" s="25">
        <f>VLOOKUP($A29,'Exports, FOB'!$B:$AE,H$1,FALSE)+VLOOKUP($A29,'Imports, CIF'!$B:$AE,H$1,FALSE)</f>
        <v>4190.0560110934803</v>
      </c>
      <c r="I29" s="25">
        <f>VLOOKUP($A29,'Exports, FOB'!$B:$AE,I$1,FALSE)+VLOOKUP($A29,'Imports, CIF'!$B:$AE,I$1,FALSE)</f>
        <v>3548.5023521267203</v>
      </c>
      <c r="J29" s="25">
        <f>VLOOKUP($A29,'Exports, FOB'!$B:$AE,J$1,FALSE)+VLOOKUP($A29,'Imports, CIF'!$B:$AE,J$1,FALSE)</f>
        <v>4323.85637621362</v>
      </c>
      <c r="K29" s="25">
        <f>VLOOKUP($A29,'Exports, FOB'!$B:$AE,K$1,FALSE)+VLOOKUP($A29,'Imports, CIF'!$B:$AE,K$1,FALSE)</f>
        <v>4846.7571260000004</v>
      </c>
      <c r="L29" s="25">
        <f>VLOOKUP($A29,'Exports, FOB'!$B:$AE,L$1,FALSE)+VLOOKUP($A29,'Imports, CIF'!$B:$AE,L$1,FALSE)</f>
        <v>3582.6836800000001</v>
      </c>
      <c r="M29" s="25">
        <f>VLOOKUP($A29,'Exports, FOB'!$B:$AE,M$1,FALSE)+VLOOKUP($A29,'Imports, CIF'!$B:$AE,M$1,FALSE)</f>
        <v>3486.821778</v>
      </c>
      <c r="N29" s="25">
        <f>VLOOKUP($A29,'Exports, FOB'!$B:$AE,N$1,FALSE)+VLOOKUP($A29,'Imports, CIF'!$B:$AE,N$1,FALSE)</f>
        <v>3629.553762</v>
      </c>
      <c r="O29" s="25">
        <f>VLOOKUP($A29,'Exports, FOB'!$B:$AE,O$1,FALSE)+VLOOKUP($A29,'Imports, CIF'!$B:$AE,O$1,FALSE)</f>
        <v>3971.7303009999996</v>
      </c>
      <c r="P29" s="25">
        <f>VLOOKUP($A29,'Exports, FOB'!$B:$AE,P$1,FALSE)+VLOOKUP($A29,'Imports, CIF'!$B:$AE,P$1,FALSE)</f>
        <v>4130.9761550000003</v>
      </c>
      <c r="Q29" s="25">
        <f>VLOOKUP($A29,'Exports, FOB'!$B:$AE,Q$1,FALSE)+VLOOKUP($A29,'Imports, CIF'!$B:$AE,Q$1,FALSE)</f>
        <v>4026.4133409999995</v>
      </c>
      <c r="R29" s="25">
        <f>VLOOKUP($A29,'Exports, FOB'!$B:$AE,R$1,FALSE)+VLOOKUP($A29,'Imports, CIF'!$B:$AE,R$1,FALSE)</f>
        <v>4204.0352139999995</v>
      </c>
      <c r="S29" s="25">
        <f>VLOOKUP($A29,'Exports, FOB'!$B:$AE,S$1,FALSE)+VLOOKUP($A29,'Imports, CIF'!$B:$AE,S$1,FALSE)</f>
        <v>4291.4431850000001</v>
      </c>
      <c r="T29" s="25">
        <f>VLOOKUP($A29,'Exports, FOB'!$B:$AE,T$1,FALSE)+VLOOKUP($A29,'Imports, CIF'!$B:$AE,T$1,FALSE)</f>
        <v>3136.48434</v>
      </c>
      <c r="U29" s="25">
        <f>VLOOKUP($A29,'Exports, FOB'!$B:$AE,U$1,FALSE)+VLOOKUP($A29,'Imports, CIF'!$B:$AE,U$1,FALSE)</f>
        <v>3911.7606670000005</v>
      </c>
      <c r="V29" s="25">
        <f>VLOOKUP($A29,'Exports, FOB'!$B:$AE,V$1,FALSE)+VLOOKUP($A29,'Imports, CIF'!$B:$AE,V$1,FALSE)</f>
        <v>4481.6723510000002</v>
      </c>
      <c r="W29" s="25">
        <f>VLOOKUP($A29,'Exports, FOB'!$B:$AE,W$1,FALSE)+VLOOKUP($A29,'Imports, CIF'!$B:$AE,W$1,FALSE)</f>
        <v>4251.2382930000003</v>
      </c>
      <c r="X29" s="25">
        <f>VLOOKUP($A29,'Exports, FOB'!$B:$AE,X$1,FALSE)+VLOOKUP($A29,'Imports, CIF'!$B:$AE,X$1,FALSE)</f>
        <v>3586.9719519999999</v>
      </c>
      <c r="Y29" s="25">
        <f>VLOOKUP($A29,'Exports, FOB'!$B:$AE,Y$1,FALSE)+VLOOKUP($A29,'Imports, CIF'!$B:$AE,Y$1,FALSE)</f>
        <v>3535.118735</v>
      </c>
      <c r="Z29" s="25">
        <f>VLOOKUP($A29,'Exports, FOB'!$B:$AE,Z$1,FALSE)+VLOOKUP($A29,'Imports, CIF'!$B:$AE,Z$1,FALSE)</f>
        <v>3205.1791549999998</v>
      </c>
      <c r="AA29" s="25">
        <f>VLOOKUP($A29,'Exports, FOB'!$B:$AE,AA$1,FALSE)+VLOOKUP($A29,'Imports, CIF'!$B:$AE,AA$1,FALSE)</f>
        <v>3656.8884090000001</v>
      </c>
      <c r="AB29" s="25">
        <f>VLOOKUP($A29,'Exports, FOB'!$B:$AE,AB$1,FALSE)+VLOOKUP($A29,'Imports, CIF'!$B:$AE,AB$1,FALSE)</f>
        <v>3846.0531179999998</v>
      </c>
      <c r="AC29" s="25">
        <f>VLOOKUP($A29,'Exports, FOB'!$B:$AE,AC$1,FALSE)+VLOOKUP($A29,'Imports, CIF'!$B:$AE,AC$1,FALSE)</f>
        <v>4147.748286</v>
      </c>
      <c r="AD29" s="25">
        <f>VLOOKUP($A29,'Exports, FOB'!$B:$AE,AD$1,FALSE)+VLOOKUP($A29,'Imports, CIF'!$B:$AE,AD$1,FALSE)</f>
        <v>4357.5987019999993</v>
      </c>
    </row>
    <row r="30" spans="1:30" x14ac:dyDescent="0.15">
      <c r="A30" s="26" t="s">
        <v>70</v>
      </c>
      <c r="B30" s="25">
        <f>VLOOKUP($A30,'Exports, FOB'!$B:$AE,B$1,FALSE)+VLOOKUP($A30,'Imports, CIF'!$B:$AE,B$1,FALSE)</f>
        <v>6641.33535054404</v>
      </c>
      <c r="C30" s="25">
        <f>VLOOKUP($A30,'Exports, FOB'!$B:$AE,C$1,FALSE)+VLOOKUP($A30,'Imports, CIF'!$B:$AE,C$1,FALSE)</f>
        <v>5989.2416888500502</v>
      </c>
      <c r="D30" s="25">
        <f>VLOOKUP($A30,'Exports, FOB'!$B:$AE,D$1,FALSE)+VLOOKUP($A30,'Imports, CIF'!$B:$AE,D$1,FALSE)</f>
        <v>4988.6931448711202</v>
      </c>
      <c r="E30" s="25">
        <f>VLOOKUP($A30,'Exports, FOB'!$B:$AE,E$1,FALSE)+VLOOKUP($A30,'Imports, CIF'!$B:$AE,E$1,FALSE)</f>
        <v>5349.8430000000008</v>
      </c>
      <c r="F30" s="25">
        <f>VLOOKUP($A30,'Exports, FOB'!$B:$AE,F$1,FALSE)+VLOOKUP($A30,'Imports, CIF'!$B:$AE,F$1,FALSE)</f>
        <v>6463.5059999999994</v>
      </c>
      <c r="G30" s="25">
        <f>VLOOKUP($A30,'Exports, FOB'!$B:$AE,G$1,FALSE)+VLOOKUP($A30,'Imports, CIF'!$B:$AE,G$1,FALSE)</f>
        <v>5607.42117224511</v>
      </c>
      <c r="H30" s="25">
        <f>VLOOKUP($A30,'Exports, FOB'!$B:$AE,H$1,FALSE)+VLOOKUP($A30,'Imports, CIF'!$B:$AE,H$1,FALSE)</f>
        <v>5476.2127230181995</v>
      </c>
      <c r="I30" s="25">
        <f>VLOOKUP($A30,'Exports, FOB'!$B:$AE,I$1,FALSE)+VLOOKUP($A30,'Imports, CIF'!$B:$AE,I$1,FALSE)</f>
        <v>5206.1569305379198</v>
      </c>
      <c r="J30" s="25">
        <f>VLOOKUP($A30,'Exports, FOB'!$B:$AE,J$1,FALSE)+VLOOKUP($A30,'Imports, CIF'!$B:$AE,J$1,FALSE)</f>
        <v>5545.7481283942707</v>
      </c>
      <c r="K30" s="25">
        <f>VLOOKUP($A30,'Exports, FOB'!$B:$AE,K$1,FALSE)+VLOOKUP($A30,'Imports, CIF'!$B:$AE,K$1,FALSE)</f>
        <v>5375.8216759999996</v>
      </c>
      <c r="L30" s="25">
        <f>VLOOKUP($A30,'Exports, FOB'!$B:$AE,L$1,FALSE)+VLOOKUP($A30,'Imports, CIF'!$B:$AE,L$1,FALSE)</f>
        <v>5248.546429</v>
      </c>
      <c r="M30" s="25">
        <f>VLOOKUP($A30,'Exports, FOB'!$B:$AE,M$1,FALSE)+VLOOKUP($A30,'Imports, CIF'!$B:$AE,M$1,FALSE)</f>
        <v>4910.472796</v>
      </c>
      <c r="N30" s="25">
        <f>VLOOKUP($A30,'Exports, FOB'!$B:$AE,N$1,FALSE)+VLOOKUP($A30,'Imports, CIF'!$B:$AE,N$1,FALSE)</f>
        <v>5831.8386970000001</v>
      </c>
      <c r="O30" s="25">
        <f>VLOOKUP($A30,'Exports, FOB'!$B:$AE,O$1,FALSE)+VLOOKUP($A30,'Imports, CIF'!$B:$AE,O$1,FALSE)</f>
        <v>7002.7042720000009</v>
      </c>
      <c r="P30" s="25">
        <f>VLOOKUP($A30,'Exports, FOB'!$B:$AE,P$1,FALSE)+VLOOKUP($A30,'Imports, CIF'!$B:$AE,P$1,FALSE)</f>
        <v>7205.6010560000004</v>
      </c>
      <c r="Q30" s="25">
        <f>VLOOKUP($A30,'Exports, FOB'!$B:$AE,Q$1,FALSE)+VLOOKUP($A30,'Imports, CIF'!$B:$AE,Q$1,FALSE)</f>
        <v>7496.1877430000004</v>
      </c>
      <c r="R30" s="25">
        <f>VLOOKUP($A30,'Exports, FOB'!$B:$AE,R$1,FALSE)+VLOOKUP($A30,'Imports, CIF'!$B:$AE,R$1,FALSE)</f>
        <v>8241.2435800000003</v>
      </c>
      <c r="S30" s="25">
        <f>VLOOKUP($A30,'Exports, FOB'!$B:$AE,S$1,FALSE)+VLOOKUP($A30,'Imports, CIF'!$B:$AE,S$1,FALSE)</f>
        <v>10802.290335</v>
      </c>
      <c r="T30" s="25">
        <f>VLOOKUP($A30,'Exports, FOB'!$B:$AE,T$1,FALSE)+VLOOKUP($A30,'Imports, CIF'!$B:$AE,T$1,FALSE)</f>
        <v>12541.183150000001</v>
      </c>
      <c r="U30" s="25">
        <f>VLOOKUP($A30,'Exports, FOB'!$B:$AE,U$1,FALSE)+VLOOKUP($A30,'Imports, CIF'!$B:$AE,U$1,FALSE)</f>
        <v>14588.213351</v>
      </c>
      <c r="V30" s="25">
        <f>VLOOKUP($A30,'Exports, FOB'!$B:$AE,V$1,FALSE)+VLOOKUP($A30,'Imports, CIF'!$B:$AE,V$1,FALSE)</f>
        <v>17057.767680999998</v>
      </c>
      <c r="W30" s="25">
        <f>VLOOKUP($A30,'Exports, FOB'!$B:$AE,W$1,FALSE)+VLOOKUP($A30,'Imports, CIF'!$B:$AE,W$1,FALSE)</f>
        <v>12600.203471000001</v>
      </c>
      <c r="X30" s="25">
        <f>VLOOKUP($A30,'Exports, FOB'!$B:$AE,X$1,FALSE)+VLOOKUP($A30,'Imports, CIF'!$B:$AE,X$1,FALSE)</f>
        <v>10609.136988</v>
      </c>
      <c r="Y30" s="25">
        <f>VLOOKUP($A30,'Exports, FOB'!$B:$AE,Y$1,FALSE)+VLOOKUP($A30,'Imports, CIF'!$B:$AE,Y$1,FALSE)</f>
        <v>10255.043873000001</v>
      </c>
      <c r="Z30" s="25">
        <f>VLOOKUP($A30,'Exports, FOB'!$B:$AE,Z$1,FALSE)+VLOOKUP($A30,'Imports, CIF'!$B:$AE,Z$1,FALSE)</f>
        <v>10086.124733000001</v>
      </c>
      <c r="AA30" s="25">
        <f>VLOOKUP($A30,'Exports, FOB'!$B:$AE,AA$1,FALSE)+VLOOKUP($A30,'Imports, CIF'!$B:$AE,AA$1,FALSE)</f>
        <v>10796.146616</v>
      </c>
      <c r="AB30" s="25">
        <f>VLOOKUP($A30,'Exports, FOB'!$B:$AE,AB$1,FALSE)+VLOOKUP($A30,'Imports, CIF'!$B:$AE,AB$1,FALSE)</f>
        <v>12907.461951000001</v>
      </c>
      <c r="AC30" s="25">
        <f>VLOOKUP($A30,'Exports, FOB'!$B:$AE,AC$1,FALSE)+VLOOKUP($A30,'Imports, CIF'!$B:$AE,AC$1,FALSE)</f>
        <v>11555.155522999999</v>
      </c>
      <c r="AD30" s="25">
        <f>VLOOKUP($A30,'Exports, FOB'!$B:$AE,AD$1,FALSE)+VLOOKUP($A30,'Imports, CIF'!$B:$AE,AD$1,FALSE)</f>
        <v>12284.615089999999</v>
      </c>
    </row>
    <row r="31" spans="1:30" x14ac:dyDescent="0.15">
      <c r="A31" s="26" t="s">
        <v>104</v>
      </c>
      <c r="B31" s="25">
        <f>VLOOKUP($A31,'Exports, FOB'!$B:$AE,B$1,FALSE)+VLOOKUP($A31,'Imports, CIF'!$B:$AE,B$1,FALSE)</f>
        <v>14703.739174641429</v>
      </c>
      <c r="C31" s="25">
        <f>VLOOKUP($A31,'Exports, FOB'!$B:$AE,C$1,FALSE)+VLOOKUP($A31,'Imports, CIF'!$B:$AE,C$1,FALSE)</f>
        <v>16333.637487566019</v>
      </c>
      <c r="D31" s="25">
        <f>VLOOKUP($A31,'Exports, FOB'!$B:$AE,D$1,FALSE)+VLOOKUP($A31,'Imports, CIF'!$B:$AE,D$1,FALSE)</f>
        <v>18842.851316132241</v>
      </c>
      <c r="E31" s="25">
        <f>VLOOKUP($A31,'Exports, FOB'!$B:$AE,E$1,FALSE)+VLOOKUP($A31,'Imports, CIF'!$B:$AE,E$1,FALSE)</f>
        <v>22881.441999999999</v>
      </c>
      <c r="F31" s="25">
        <f>VLOOKUP($A31,'Exports, FOB'!$B:$AE,F$1,FALSE)+VLOOKUP($A31,'Imports, CIF'!$B:$AE,F$1,FALSE)</f>
        <v>29849.184999999998</v>
      </c>
      <c r="G31" s="25">
        <f>VLOOKUP($A31,'Exports, FOB'!$B:$AE,G$1,FALSE)+VLOOKUP($A31,'Imports, CIF'!$B:$AE,G$1,FALSE)</f>
        <v>28567.221959310402</v>
      </c>
      <c r="H31" s="25">
        <f>VLOOKUP($A31,'Exports, FOB'!$B:$AE,H$1,FALSE)+VLOOKUP($A31,'Imports, CIF'!$B:$AE,H$1,FALSE)</f>
        <v>24183.712398211093</v>
      </c>
      <c r="I31" s="25">
        <f>VLOOKUP($A31,'Exports, FOB'!$B:$AE,I$1,FALSE)+VLOOKUP($A31,'Imports, CIF'!$B:$AE,I$1,FALSE)</f>
        <v>17516.965186548077</v>
      </c>
      <c r="J31" s="25">
        <f>VLOOKUP($A31,'Exports, FOB'!$B:$AE,J$1,FALSE)+VLOOKUP($A31,'Imports, CIF'!$B:$AE,J$1,FALSE)</f>
        <v>20233.779067871244</v>
      </c>
      <c r="K31" s="25">
        <f>VLOOKUP($A31,'Exports, FOB'!$B:$AE,K$1,FALSE)+VLOOKUP($A31,'Imports, CIF'!$B:$AE,K$1,FALSE)</f>
        <v>24229.349324999999</v>
      </c>
      <c r="L31" s="25">
        <f>VLOOKUP($A31,'Exports, FOB'!$B:$AE,L$1,FALSE)+VLOOKUP($A31,'Imports, CIF'!$B:$AE,L$1,FALSE)</f>
        <v>22226.725590000002</v>
      </c>
      <c r="M31" s="25">
        <f>VLOOKUP($A31,'Exports, FOB'!$B:$AE,M$1,FALSE)+VLOOKUP($A31,'Imports, CIF'!$B:$AE,M$1,FALSE)</f>
        <v>23723.806205000001</v>
      </c>
      <c r="N31" s="25">
        <f>VLOOKUP($A31,'Exports, FOB'!$B:$AE,N$1,FALSE)+VLOOKUP($A31,'Imports, CIF'!$B:$AE,N$1,FALSE)</f>
        <v>27932.658404000002</v>
      </c>
      <c r="O31" s="25">
        <f>VLOOKUP($A31,'Exports, FOB'!$B:$AE,O$1,FALSE)+VLOOKUP($A31,'Imports, CIF'!$B:$AE,O$1,FALSE)</f>
        <v>34372.532055999996</v>
      </c>
      <c r="P31" s="25">
        <f>VLOOKUP($A31,'Exports, FOB'!$B:$AE,P$1,FALSE)+VLOOKUP($A31,'Imports, CIF'!$B:$AE,P$1,FALSE)</f>
        <v>38137.026411999999</v>
      </c>
      <c r="Q31" s="25">
        <f>VLOOKUP($A31,'Exports, FOB'!$B:$AE,Q$1,FALSE)+VLOOKUP($A31,'Imports, CIF'!$B:$AE,Q$1,FALSE)</f>
        <v>39943.213690999997</v>
      </c>
      <c r="R31" s="25">
        <f>VLOOKUP($A31,'Exports, FOB'!$B:$AE,R$1,FALSE)+VLOOKUP($A31,'Imports, CIF'!$B:$AE,R$1,FALSE)</f>
        <v>43898.509428999998</v>
      </c>
      <c r="S31" s="25">
        <f>VLOOKUP($A31,'Exports, FOB'!$B:$AE,S$1,FALSE)+VLOOKUP($A31,'Imports, CIF'!$B:$AE,S$1,FALSE)</f>
        <v>50309.603547000006</v>
      </c>
      <c r="T31" s="25">
        <f>VLOOKUP($A31,'Exports, FOB'!$B:$AE,T$1,FALSE)+VLOOKUP($A31,'Imports, CIF'!$B:$AE,T$1,FALSE)</f>
        <v>38287.589899999999</v>
      </c>
      <c r="U31" s="25">
        <f>VLOOKUP($A31,'Exports, FOB'!$B:$AE,U$1,FALSE)+VLOOKUP($A31,'Imports, CIF'!$B:$AE,U$1,FALSE)</f>
        <v>55254.941530999997</v>
      </c>
      <c r="V31" s="25">
        <f>VLOOKUP($A31,'Exports, FOB'!$B:$AE,V$1,FALSE)+VLOOKUP($A31,'Imports, CIF'!$B:$AE,V$1,FALSE)</f>
        <v>61977.863726000003</v>
      </c>
      <c r="W31" s="25">
        <f>VLOOKUP($A31,'Exports, FOB'!$B:$AE,W$1,FALSE)+VLOOKUP($A31,'Imports, CIF'!$B:$AE,W$1,FALSE)</f>
        <v>67341.585980000003</v>
      </c>
      <c r="X31" s="25">
        <f>VLOOKUP($A31,'Exports, FOB'!$B:$AE,X$1,FALSE)+VLOOKUP($A31,'Imports, CIF'!$B:$AE,X$1,FALSE)</f>
        <v>58010.460417000002</v>
      </c>
      <c r="Y31" s="25">
        <f>VLOOKUP($A31,'Exports, FOB'!$B:$AE,Y$1,FALSE)+VLOOKUP($A31,'Imports, CIF'!$B:$AE,Y$1,FALSE)</f>
        <v>53111.768041999996</v>
      </c>
      <c r="Z31" s="25">
        <f>VLOOKUP($A31,'Exports, FOB'!$B:$AE,Z$1,FALSE)+VLOOKUP($A31,'Imports, CIF'!$B:$AE,Z$1,FALSE)</f>
        <v>48406.952901999997</v>
      </c>
      <c r="AA31" s="25">
        <f>VLOOKUP($A31,'Exports, FOB'!$B:$AE,AA$1,FALSE)+VLOOKUP($A31,'Imports, CIF'!$B:$AE,AA$1,FALSE)</f>
        <v>47557.232330999999</v>
      </c>
      <c r="AB31" s="25">
        <f>VLOOKUP($A31,'Exports, FOB'!$B:$AE,AB$1,FALSE)+VLOOKUP($A31,'Imports, CIF'!$B:$AE,AB$1,FALSE)</f>
        <v>52159.656532000001</v>
      </c>
      <c r="AC31" s="25">
        <f>VLOOKUP($A31,'Exports, FOB'!$B:$AE,AC$1,FALSE)+VLOOKUP($A31,'Imports, CIF'!$B:$AE,AC$1,FALSE)</f>
        <v>57334.950322000004</v>
      </c>
      <c r="AD31" s="25">
        <f>VLOOKUP($A31,'Exports, FOB'!$B:$AE,AD$1,FALSE)+VLOOKUP($A31,'Imports, CIF'!$B:$AE,AD$1,FALSE)</f>
        <v>55550.236590999993</v>
      </c>
    </row>
    <row r="32" spans="1:30" x14ac:dyDescent="0.15">
      <c r="A32" s="26" t="s">
        <v>128</v>
      </c>
      <c r="B32" s="25">
        <f>VLOOKUP($A32,'Exports, FOB'!$B:$AE,B$1,FALSE)+VLOOKUP($A32,'Imports, CIF'!$B:$AE,B$1,FALSE)</f>
        <v>1134.3125936353842</v>
      </c>
      <c r="C32" s="25">
        <f>VLOOKUP($A32,'Exports, FOB'!$B:$AE,C$1,FALSE)+VLOOKUP($A32,'Imports, CIF'!$B:$AE,C$1,FALSE)</f>
        <v>1044.7099540863803</v>
      </c>
      <c r="D32" s="25">
        <f>VLOOKUP($A32,'Exports, FOB'!$B:$AE,D$1,FALSE)+VLOOKUP($A32,'Imports, CIF'!$B:$AE,D$1,FALSE)</f>
        <v>1475.7550509141208</v>
      </c>
      <c r="E32" s="25">
        <f>VLOOKUP($A32,'Exports, FOB'!$B:$AE,E$1,FALSE)+VLOOKUP($A32,'Imports, CIF'!$B:$AE,E$1,FALSE)</f>
        <v>818.99899999999991</v>
      </c>
      <c r="F32" s="25">
        <f>VLOOKUP($A32,'Exports, FOB'!$B:$AE,F$1,FALSE)+VLOOKUP($A32,'Imports, CIF'!$B:$AE,F$1,FALSE)</f>
        <v>1138.2660000000001</v>
      </c>
      <c r="G32" s="25">
        <f>VLOOKUP($A32,'Exports, FOB'!$B:$AE,G$1,FALSE)+VLOOKUP($A32,'Imports, CIF'!$B:$AE,G$1,FALSE)</f>
        <v>1353.678922088611</v>
      </c>
      <c r="H32" s="25">
        <f>VLOOKUP($A32,'Exports, FOB'!$B:$AE,H$1,FALSE)+VLOOKUP($A32,'Imports, CIF'!$B:$AE,H$1,FALSE)</f>
        <v>1914.3890499292049</v>
      </c>
      <c r="I32" s="25">
        <f>VLOOKUP($A32,'Exports, FOB'!$B:$AE,I$1,FALSE)+VLOOKUP($A32,'Imports, CIF'!$B:$AE,I$1,FALSE)</f>
        <v>1806.616904666859</v>
      </c>
      <c r="J32" s="25">
        <f>VLOOKUP($A32,'Exports, FOB'!$B:$AE,J$1,FALSE)+VLOOKUP($A32,'Imports, CIF'!$B:$AE,J$1,FALSE)</f>
        <v>1058.3180450688878</v>
      </c>
      <c r="K32" s="25">
        <f>VLOOKUP($A32,'Exports, FOB'!$B:$AE,K$1,FALSE)+VLOOKUP($A32,'Imports, CIF'!$B:$AE,K$1,FALSE)</f>
        <v>1379.2965879999999</v>
      </c>
      <c r="L32" s="25">
        <f>VLOOKUP($A32,'Exports, FOB'!$B:$AE,L$1,FALSE)+VLOOKUP($A32,'Imports, CIF'!$B:$AE,L$1,FALSE)</f>
        <v>890.43161199999997</v>
      </c>
      <c r="M32" s="25">
        <f>VLOOKUP($A32,'Exports, FOB'!$B:$AE,M$1,FALSE)+VLOOKUP($A32,'Imports, CIF'!$B:$AE,M$1,FALSE)</f>
        <v>1015.727478</v>
      </c>
      <c r="N32" s="25">
        <f>VLOOKUP($A32,'Exports, FOB'!$B:$AE,N$1,FALSE)+VLOOKUP($A32,'Imports, CIF'!$B:$AE,N$1,FALSE)</f>
        <v>1604.7579770000002</v>
      </c>
      <c r="O32" s="25">
        <f>VLOOKUP($A32,'Exports, FOB'!$B:$AE,O$1,FALSE)+VLOOKUP($A32,'Imports, CIF'!$B:$AE,O$1,FALSE)</f>
        <v>2177.6277890000001</v>
      </c>
      <c r="P32" s="25">
        <f>VLOOKUP($A32,'Exports, FOB'!$B:$AE,P$1,FALSE)+VLOOKUP($A32,'Imports, CIF'!$B:$AE,P$1,FALSE)</f>
        <v>2458.2701280000001</v>
      </c>
      <c r="Q32" s="25">
        <f>VLOOKUP($A32,'Exports, FOB'!$B:$AE,Q$1,FALSE)+VLOOKUP($A32,'Imports, CIF'!$B:$AE,Q$1,FALSE)</f>
        <v>2711.8120389999999</v>
      </c>
      <c r="R32" s="25">
        <f>VLOOKUP($A32,'Exports, FOB'!$B:$AE,R$1,FALSE)+VLOOKUP($A32,'Imports, CIF'!$B:$AE,R$1,FALSE)</f>
        <v>3117.3534560000003</v>
      </c>
      <c r="S32" s="25">
        <f>VLOOKUP($A32,'Exports, FOB'!$B:$AE,S$1,FALSE)+VLOOKUP($A32,'Imports, CIF'!$B:$AE,S$1,FALSE)</f>
        <v>3513.1812379999997</v>
      </c>
      <c r="T32" s="25">
        <f>VLOOKUP($A32,'Exports, FOB'!$B:$AE,T$1,FALSE)+VLOOKUP($A32,'Imports, CIF'!$B:$AE,T$1,FALSE)</f>
        <v>1996.795707</v>
      </c>
      <c r="U32" s="25">
        <f>VLOOKUP($A32,'Exports, FOB'!$B:$AE,U$1,FALSE)+VLOOKUP($A32,'Imports, CIF'!$B:$AE,U$1,FALSE)</f>
        <v>2959.9410709999997</v>
      </c>
      <c r="V32" s="25">
        <f>VLOOKUP($A32,'Exports, FOB'!$B:$AE,V$1,FALSE)+VLOOKUP($A32,'Imports, CIF'!$B:$AE,V$1,FALSE)</f>
        <v>3589.9016280000001</v>
      </c>
      <c r="W32" s="25">
        <f>VLOOKUP($A32,'Exports, FOB'!$B:$AE,W$1,FALSE)+VLOOKUP($A32,'Imports, CIF'!$B:$AE,W$1,FALSE)</f>
        <v>2989.2397150000002</v>
      </c>
      <c r="X32" s="25">
        <f>VLOOKUP($A32,'Exports, FOB'!$B:$AE,X$1,FALSE)+VLOOKUP($A32,'Imports, CIF'!$B:$AE,X$1,FALSE)</f>
        <v>2924.2825940000002</v>
      </c>
      <c r="Y32" s="25">
        <f>VLOOKUP($A32,'Exports, FOB'!$B:$AE,Y$1,FALSE)+VLOOKUP($A32,'Imports, CIF'!$B:$AE,Y$1,FALSE)</f>
        <v>2796.0379250000001</v>
      </c>
      <c r="Z32" s="25">
        <f>VLOOKUP($A32,'Exports, FOB'!$B:$AE,Z$1,FALSE)+VLOOKUP($A32,'Imports, CIF'!$B:$AE,Z$1,FALSE)</f>
        <v>2788.6412129999999</v>
      </c>
      <c r="AA32" s="25">
        <f>VLOOKUP($A32,'Exports, FOB'!$B:$AE,AA$1,FALSE)+VLOOKUP($A32,'Imports, CIF'!$B:$AE,AA$1,FALSE)</f>
        <v>3413.7522739999999</v>
      </c>
      <c r="AB32" s="25">
        <f>VLOOKUP($A32,'Exports, FOB'!$B:$AE,AB$1,FALSE)+VLOOKUP($A32,'Imports, CIF'!$B:$AE,AB$1,FALSE)</f>
        <v>3795.1640120000002</v>
      </c>
      <c r="AC32" s="25">
        <f>VLOOKUP($A32,'Exports, FOB'!$B:$AE,AC$1,FALSE)+VLOOKUP($A32,'Imports, CIF'!$B:$AE,AC$1,FALSE)</f>
        <v>3957.3639860000003</v>
      </c>
      <c r="AD32" s="25">
        <f>VLOOKUP($A32,'Exports, FOB'!$B:$AE,AD$1,FALSE)+VLOOKUP($A32,'Imports, CIF'!$B:$AE,AD$1,FALSE)</f>
        <v>3279.9502510000002</v>
      </c>
    </row>
    <row r="33" spans="1:33" x14ac:dyDescent="0.15">
      <c r="A33" s="26" t="s">
        <v>72</v>
      </c>
      <c r="B33" s="25">
        <f>VLOOKUP($A33,'Exports, FOB'!$B:$AE,B$1,FALSE)+VLOOKUP($A33,'Imports, CIF'!$B:$AE,B$1,FALSE)</f>
        <v>16059.060058997098</v>
      </c>
      <c r="C33" s="25">
        <f>VLOOKUP($A33,'Exports, FOB'!$B:$AE,C$1,FALSE)+VLOOKUP($A33,'Imports, CIF'!$B:$AE,C$1,FALSE)</f>
        <v>17199.836511700803</v>
      </c>
      <c r="D33" s="25">
        <f>VLOOKUP($A33,'Exports, FOB'!$B:$AE,D$1,FALSE)+VLOOKUP($A33,'Imports, CIF'!$B:$AE,D$1,FALSE)</f>
        <v>17075.14754316942</v>
      </c>
      <c r="E33" s="25">
        <f>VLOOKUP($A33,'Exports, FOB'!$B:$AE,E$1,FALSE)+VLOOKUP($A33,'Imports, CIF'!$B:$AE,E$1,FALSE)</f>
        <v>18644.504000000001</v>
      </c>
      <c r="F33" s="25">
        <f>VLOOKUP($A33,'Exports, FOB'!$B:$AE,F$1,FALSE)+VLOOKUP($A33,'Imports, CIF'!$B:$AE,F$1,FALSE)</f>
        <v>21218.472999999998</v>
      </c>
      <c r="G33" s="25">
        <f>VLOOKUP($A33,'Exports, FOB'!$B:$AE,G$1,FALSE)+VLOOKUP($A33,'Imports, CIF'!$B:$AE,G$1,FALSE)</f>
        <v>19667.129993643022</v>
      </c>
      <c r="H33" s="25">
        <f>VLOOKUP($A33,'Exports, FOB'!$B:$AE,H$1,FALSE)+VLOOKUP($A33,'Imports, CIF'!$B:$AE,H$1,FALSE)</f>
        <v>21182.811645230529</v>
      </c>
      <c r="I33" s="25">
        <f>VLOOKUP($A33,'Exports, FOB'!$B:$AE,I$1,FALSE)+VLOOKUP($A33,'Imports, CIF'!$B:$AE,I$1,FALSE)</f>
        <v>20472.162206648194</v>
      </c>
      <c r="J33" s="25">
        <f>VLOOKUP($A33,'Exports, FOB'!$B:$AE,J$1,FALSE)+VLOOKUP($A33,'Imports, CIF'!$B:$AE,J$1,FALSE)</f>
        <v>20184.645968238641</v>
      </c>
      <c r="K33" s="25">
        <f>VLOOKUP($A33,'Exports, FOB'!$B:$AE,K$1,FALSE)+VLOOKUP($A33,'Imports, CIF'!$B:$AE,K$1,FALSE)</f>
        <v>21416.985103999999</v>
      </c>
      <c r="L33" s="25">
        <f>VLOOKUP($A33,'Exports, FOB'!$B:$AE,L$1,FALSE)+VLOOKUP($A33,'Imports, CIF'!$B:$AE,L$1,FALSE)</f>
        <v>18147.906461999999</v>
      </c>
      <c r="M33" s="25">
        <f>VLOOKUP($A33,'Exports, FOB'!$B:$AE,M$1,FALSE)+VLOOKUP($A33,'Imports, CIF'!$B:$AE,M$1,FALSE)</f>
        <v>17355.971817999998</v>
      </c>
      <c r="N33" s="25">
        <f>VLOOKUP($A33,'Exports, FOB'!$B:$AE,N$1,FALSE)+VLOOKUP($A33,'Imports, CIF'!$B:$AE,N$1,FALSE)</f>
        <v>19053.231244999999</v>
      </c>
      <c r="O33" s="25">
        <f>VLOOKUP($A33,'Exports, FOB'!$B:$AE,O$1,FALSE)+VLOOKUP($A33,'Imports, CIF'!$B:$AE,O$1,FALSE)</f>
        <v>21790.460784999999</v>
      </c>
      <c r="P33" s="25">
        <f>VLOOKUP($A33,'Exports, FOB'!$B:$AE,P$1,FALSE)+VLOOKUP($A33,'Imports, CIF'!$B:$AE,P$1,FALSE)</f>
        <v>21888.139794999999</v>
      </c>
      <c r="Q33" s="25">
        <f>VLOOKUP($A33,'Exports, FOB'!$B:$AE,Q$1,FALSE)+VLOOKUP($A33,'Imports, CIF'!$B:$AE,Q$1,FALSE)</f>
        <v>21892.368460000002</v>
      </c>
      <c r="R33" s="25">
        <f>VLOOKUP($A33,'Exports, FOB'!$B:$AE,R$1,FALSE)+VLOOKUP($A33,'Imports, CIF'!$B:$AE,R$1,FALSE)</f>
        <v>23832.334360000001</v>
      </c>
      <c r="S33" s="25">
        <f>VLOOKUP($A33,'Exports, FOB'!$B:$AE,S$1,FALSE)+VLOOKUP($A33,'Imports, CIF'!$B:$AE,S$1,FALSE)</f>
        <v>23924.108383999999</v>
      </c>
      <c r="T33" s="25">
        <f>VLOOKUP($A33,'Exports, FOB'!$B:$AE,T$1,FALSE)+VLOOKUP($A33,'Imports, CIF'!$B:$AE,T$1,FALSE)</f>
        <v>17502.822914999997</v>
      </c>
      <c r="U33" s="25">
        <f>VLOOKUP($A33,'Exports, FOB'!$B:$AE,U$1,FALSE)+VLOOKUP($A33,'Imports, CIF'!$B:$AE,U$1,FALSE)</f>
        <v>20599.474553</v>
      </c>
      <c r="V33" s="25">
        <f>VLOOKUP($A33,'Exports, FOB'!$B:$AE,V$1,FALSE)+VLOOKUP($A33,'Imports, CIF'!$B:$AE,V$1,FALSE)</f>
        <v>23679.551631000002</v>
      </c>
      <c r="W33" s="25">
        <f>VLOOKUP($A33,'Exports, FOB'!$B:$AE,W$1,FALSE)+VLOOKUP($A33,'Imports, CIF'!$B:$AE,W$1,FALSE)</f>
        <v>20645.349187</v>
      </c>
      <c r="X33" s="25">
        <f>VLOOKUP($A33,'Exports, FOB'!$B:$AE,X$1,FALSE)+VLOOKUP($A33,'Imports, CIF'!$B:$AE,X$1,FALSE)</f>
        <v>17678.297764999999</v>
      </c>
      <c r="Y33" s="25">
        <f>VLOOKUP($A33,'Exports, FOB'!$B:$AE,Y$1,FALSE)+VLOOKUP($A33,'Imports, CIF'!$B:$AE,Y$1,FALSE)</f>
        <v>17556.057862000001</v>
      </c>
      <c r="Z33" s="25">
        <f>VLOOKUP($A33,'Exports, FOB'!$B:$AE,Z$1,FALSE)+VLOOKUP($A33,'Imports, CIF'!$B:$AE,Z$1,FALSE)</f>
        <v>17241.448097</v>
      </c>
      <c r="AA33" s="25">
        <f>VLOOKUP($A33,'Exports, FOB'!$B:$AE,AA$1,FALSE)+VLOOKUP($A33,'Imports, CIF'!$B:$AE,AA$1,FALSE)</f>
        <v>20170.336914</v>
      </c>
      <c r="AB33" s="25">
        <f>VLOOKUP($A33,'Exports, FOB'!$B:$AE,AB$1,FALSE)+VLOOKUP($A33,'Imports, CIF'!$B:$AE,AB$1,FALSE)</f>
        <v>20833.729037999998</v>
      </c>
      <c r="AC33" s="25">
        <f>VLOOKUP($A33,'Exports, FOB'!$B:$AE,AC$1,FALSE)+VLOOKUP($A33,'Imports, CIF'!$B:$AE,AC$1,FALSE)</f>
        <v>22264.309842999999</v>
      </c>
      <c r="AD33" s="25">
        <f>VLOOKUP($A33,'Exports, FOB'!$B:$AE,AD$1,FALSE)+VLOOKUP($A33,'Imports, CIF'!$B:$AE,AD$1,FALSE)</f>
        <v>22072.868115999998</v>
      </c>
    </row>
    <row r="34" spans="1:33" x14ac:dyDescent="0.15">
      <c r="A34" s="26" t="s">
        <v>73</v>
      </c>
      <c r="B34" s="25">
        <f>VLOOKUP($A34,'Exports, FOB'!$B:$AE,B$1,FALSE)+VLOOKUP($A34,'Imports, CIF'!$B:$AE,B$1,FALSE)</f>
        <v>145833.63568658216</v>
      </c>
      <c r="C34" s="25">
        <f>VLOOKUP($A34,'Exports, FOB'!$B:$AE,C$1,FALSE)+VLOOKUP($A34,'Imports, CIF'!$B:$AE,C$1,FALSE)</f>
        <v>149408.36318159837</v>
      </c>
      <c r="D34" s="25">
        <f>VLOOKUP($A34,'Exports, FOB'!$B:$AE,D$1,FALSE)+VLOOKUP($A34,'Imports, CIF'!$B:$AE,D$1,FALSE)</f>
        <v>162840.96272429748</v>
      </c>
      <c r="E34" s="25">
        <f>VLOOKUP($A34,'Exports, FOB'!$B:$AE,E$1,FALSE)+VLOOKUP($A34,'Imports, CIF'!$B:$AE,E$1,FALSE)</f>
        <v>181759.68799999999</v>
      </c>
      <c r="F34" s="25">
        <f>VLOOKUP($A34,'Exports, FOB'!$B:$AE,F$1,FALSE)+VLOOKUP($A34,'Imports, CIF'!$B:$AE,F$1,FALSE)</f>
        <v>197913.69500000001</v>
      </c>
      <c r="G34" s="25">
        <f>VLOOKUP($A34,'Exports, FOB'!$B:$AE,G$1,FALSE)+VLOOKUP($A34,'Imports, CIF'!$B:$AE,G$1,FALSE)</f>
        <v>193070.88188341225</v>
      </c>
      <c r="H34" s="25">
        <f>VLOOKUP($A34,'Exports, FOB'!$B:$AE,H$1,FALSE)+VLOOKUP($A34,'Imports, CIF'!$B:$AE,H$1,FALSE)</f>
        <v>194357.44098606415</v>
      </c>
      <c r="I34" s="25">
        <f>VLOOKUP($A34,'Exports, FOB'!$B:$AE,I$1,FALSE)+VLOOKUP($A34,'Imports, CIF'!$B:$AE,I$1,FALSE)</f>
        <v>187234.93562312878</v>
      </c>
      <c r="J34" s="25">
        <f>VLOOKUP($A34,'Exports, FOB'!$B:$AE,J$1,FALSE)+VLOOKUP($A34,'Imports, CIF'!$B:$AE,J$1,FALSE)</f>
        <v>197723.60749016819</v>
      </c>
      <c r="K34" s="25">
        <f>VLOOKUP($A34,'Exports, FOB'!$B:$AE,K$1,FALSE)+VLOOKUP($A34,'Imports, CIF'!$B:$AE,K$1,FALSE)</f>
        <v>216523.38712299999</v>
      </c>
      <c r="L34" s="25">
        <f>VLOOKUP($A34,'Exports, FOB'!$B:$AE,L$1,FALSE)+VLOOKUP($A34,'Imports, CIF'!$B:$AE,L$1,FALSE)</f>
        <v>186413.25277000002</v>
      </c>
      <c r="M34" s="25">
        <f>VLOOKUP($A34,'Exports, FOB'!$B:$AE,M$1,FALSE)+VLOOKUP($A34,'Imports, CIF'!$B:$AE,M$1,FALSE)</f>
        <v>178786.66596799999</v>
      </c>
      <c r="N34" s="25">
        <f>VLOOKUP($A34,'Exports, FOB'!$B:$AE,N$1,FALSE)+VLOOKUP($A34,'Imports, CIF'!$B:$AE,N$1,FALSE)</f>
        <v>177275.70262299999</v>
      </c>
      <c r="O34" s="25">
        <f>VLOOKUP($A34,'Exports, FOB'!$B:$AE,O$1,FALSE)+VLOOKUP($A34,'Imports, CIF'!$B:$AE,O$1,FALSE)</f>
        <v>192210.84528900002</v>
      </c>
      <c r="P34" s="25">
        <f>VLOOKUP($A34,'Exports, FOB'!$B:$AE,P$1,FALSE)+VLOOKUP($A34,'Imports, CIF'!$B:$AE,P$1,FALSE)</f>
        <v>201448.48381100001</v>
      </c>
      <c r="Q34" s="25">
        <f>VLOOKUP($A34,'Exports, FOB'!$B:$AE,Q$1,FALSE)+VLOOKUP($A34,'Imports, CIF'!$B:$AE,Q$1,FALSE)</f>
        <v>216558.90771199999</v>
      </c>
      <c r="R34" s="25">
        <f>VLOOKUP($A34,'Exports, FOB'!$B:$AE,R$1,FALSE)+VLOOKUP($A34,'Imports, CIF'!$B:$AE,R$1,FALSE)</f>
        <v>217839.26242399999</v>
      </c>
      <c r="S34" s="25">
        <f>VLOOKUP($A34,'Exports, FOB'!$B:$AE,S$1,FALSE)+VLOOKUP($A34,'Imports, CIF'!$B:$AE,S$1,FALSE)</f>
        <v>217906.67079099998</v>
      </c>
      <c r="T34" s="25">
        <f>VLOOKUP($A34,'Exports, FOB'!$B:$AE,T$1,FALSE)+VLOOKUP($A34,'Imports, CIF'!$B:$AE,T$1,FALSE)</f>
        <v>155829.722584</v>
      </c>
      <c r="U34" s="25">
        <f>VLOOKUP($A34,'Exports, FOB'!$B:$AE,U$1,FALSE)+VLOOKUP($A34,'Imports, CIF'!$B:$AE,U$1,FALSE)</f>
        <v>189509.89092800001</v>
      </c>
      <c r="V34" s="25">
        <f>VLOOKUP($A34,'Exports, FOB'!$B:$AE,V$1,FALSE)+VLOOKUP($A34,'Imports, CIF'!$B:$AE,V$1,FALSE)</f>
        <v>203946.70020299999</v>
      </c>
      <c r="W34" s="25">
        <f>VLOOKUP($A34,'Exports, FOB'!$B:$AE,W$1,FALSE)+VLOOKUP($A34,'Imports, CIF'!$B:$AE,W$1,FALSE)</f>
        <v>220283.90038500002</v>
      </c>
      <c r="X34" s="25">
        <f>VLOOKUP($A34,'Exports, FOB'!$B:$AE,X$1,FALSE)+VLOOKUP($A34,'Imports, CIF'!$B:$AE,X$1,FALSE)</f>
        <v>206337.140549</v>
      </c>
      <c r="Y34" s="25">
        <f>VLOOKUP($A34,'Exports, FOB'!$B:$AE,Y$1,FALSE)+VLOOKUP($A34,'Imports, CIF'!$B:$AE,Y$1,FALSE)</f>
        <v>203627.93839</v>
      </c>
      <c r="Z34" s="25">
        <f>VLOOKUP($A34,'Exports, FOB'!$B:$AE,Z$1,FALSE)+VLOOKUP($A34,'Imports, CIF'!$B:$AE,Z$1,FALSE)</f>
        <v>194694.49472799999</v>
      </c>
      <c r="AA34" s="25">
        <f>VLOOKUP($A34,'Exports, FOB'!$B:$AE,AA$1,FALSE)+VLOOKUP($A34,'Imports, CIF'!$B:$AE,AA$1,FALSE)</f>
        <v>199731.885423</v>
      </c>
      <c r="AB34" s="25">
        <f>VLOOKUP($A34,'Exports, FOB'!$B:$AE,AB$1,FALSE)+VLOOKUP($A34,'Imports, CIF'!$B:$AE,AB$1,FALSE)</f>
        <v>208911.092558</v>
      </c>
      <c r="AC34" s="25">
        <f>VLOOKUP($A34,'Exports, FOB'!$B:$AE,AC$1,FALSE)+VLOOKUP($A34,'Imports, CIF'!$B:$AE,AC$1,FALSE)</f>
        <v>224203.332039</v>
      </c>
      <c r="AD34" s="25">
        <f>VLOOKUP($A34,'Exports, FOB'!$B:$AE,AD$1,FALSE)+VLOOKUP($A34,'Imports, CIF'!$B:$AE,AD$1,FALSE)</f>
        <v>221639.77892100002</v>
      </c>
    </row>
    <row r="36" spans="1:33" x14ac:dyDescent="0.15">
      <c r="A36" s="20" t="s">
        <v>534</v>
      </c>
      <c r="B36" s="27">
        <f t="shared" ref="B36:AD36" si="1">SUM(B3:B34)</f>
        <v>437200.57022158615</v>
      </c>
      <c r="C36" s="27">
        <f t="shared" si="1"/>
        <v>448537.57335523027</v>
      </c>
      <c r="D36" s="27">
        <f t="shared" si="1"/>
        <v>475706.18399550242</v>
      </c>
      <c r="E36" s="27">
        <f t="shared" si="1"/>
        <v>534875.93900000001</v>
      </c>
      <c r="F36" s="27">
        <f t="shared" si="1"/>
        <v>622936.67500000005</v>
      </c>
      <c r="G36" s="27">
        <f t="shared" si="1"/>
        <v>610029.11974031501</v>
      </c>
      <c r="H36" s="27">
        <f t="shared" si="1"/>
        <v>610473.44171821163</v>
      </c>
      <c r="I36" s="27">
        <f t="shared" si="1"/>
        <v>539521.8573342266</v>
      </c>
      <c r="J36" s="27">
        <f t="shared" si="1"/>
        <v>590932.44488392351</v>
      </c>
      <c r="K36" s="27">
        <f t="shared" si="1"/>
        <v>686573.36507100007</v>
      </c>
      <c r="L36" s="27">
        <f t="shared" si="1"/>
        <v>606748.13465299993</v>
      </c>
      <c r="M36" s="27">
        <f t="shared" si="1"/>
        <v>606845.52675199998</v>
      </c>
      <c r="N36" s="27">
        <f t="shared" si="1"/>
        <v>681575.10544299998</v>
      </c>
      <c r="O36" s="27">
        <f t="shared" si="1"/>
        <v>805472.74992900016</v>
      </c>
      <c r="P36" s="27">
        <f t="shared" si="1"/>
        <v>870299.63496099995</v>
      </c>
      <c r="Q36" s="27">
        <f t="shared" si="1"/>
        <v>953769.18944099999</v>
      </c>
      <c r="R36" s="27">
        <f t="shared" si="1"/>
        <v>1030962.143526</v>
      </c>
      <c r="S36" s="27">
        <f t="shared" si="1"/>
        <v>1162279.1378500003</v>
      </c>
      <c r="T36" s="27">
        <f t="shared" si="1"/>
        <v>878823.47586300003</v>
      </c>
      <c r="U36" s="27">
        <f t="shared" si="1"/>
        <v>1128646.0214189999</v>
      </c>
      <c r="V36" s="27">
        <f t="shared" si="1"/>
        <v>1293751.2771329996</v>
      </c>
      <c r="W36" s="27">
        <f t="shared" si="1"/>
        <v>1286649.2033619999</v>
      </c>
      <c r="X36" s="27">
        <f t="shared" si="1"/>
        <v>1175567.1107220002</v>
      </c>
      <c r="Y36" s="27">
        <f t="shared" si="1"/>
        <v>1138318.2254339999</v>
      </c>
      <c r="Z36" s="27">
        <f t="shared" si="1"/>
        <v>984715.84590099996</v>
      </c>
      <c r="AA36" s="27">
        <f t="shared" si="1"/>
        <v>985030.16608599992</v>
      </c>
      <c r="AB36" s="27">
        <f t="shared" si="1"/>
        <v>1083300.1574820001</v>
      </c>
      <c r="AC36" s="27">
        <f t="shared" si="1"/>
        <v>1166958.2274100001</v>
      </c>
      <c r="AD36" s="27">
        <f t="shared" si="1"/>
        <v>1116314.8675160001</v>
      </c>
    </row>
    <row r="38" spans="1:33" x14ac:dyDescent="0.1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535</v>
      </c>
    </row>
    <row r="39" spans="1:33" x14ac:dyDescent="0.15">
      <c r="A39" s="22" t="s">
        <v>217</v>
      </c>
      <c r="B39" s="20">
        <f t="shared" ref="B39:AD47" si="2">B3/B$36</f>
        <v>2.4115902156665427E-3</v>
      </c>
      <c r="C39" s="20">
        <f t="shared" si="2"/>
        <v>2.7280807195225764E-3</v>
      </c>
      <c r="D39" s="20">
        <f t="shared" si="2"/>
        <v>2.5510905409240944E-3</v>
      </c>
      <c r="E39" s="20">
        <f t="shared" si="2"/>
        <v>2.0725834145252134E-3</v>
      </c>
      <c r="F39" s="20">
        <f t="shared" si="2"/>
        <v>1.4416489444934351E-3</v>
      </c>
      <c r="G39" s="20">
        <f t="shared" si="2"/>
        <v>1.6221259473867618E-3</v>
      </c>
      <c r="H39" s="20">
        <f t="shared" si="2"/>
        <v>2.1293027009212559E-3</v>
      </c>
      <c r="I39" s="20">
        <f t="shared" si="2"/>
        <v>3.1207646902356714E-3</v>
      </c>
      <c r="J39" s="20">
        <f t="shared" si="2"/>
        <v>2.0834180360790005E-3</v>
      </c>
      <c r="K39" s="20">
        <f t="shared" si="2"/>
        <v>1.7192557533570103E-3</v>
      </c>
      <c r="L39" s="20">
        <f t="shared" si="2"/>
        <v>1.4850277249147288E-3</v>
      </c>
      <c r="M39" s="20">
        <f t="shared" si="2"/>
        <v>1.0421958803668739E-3</v>
      </c>
      <c r="N39" s="20">
        <f t="shared" si="2"/>
        <v>1.0326661410887783E-3</v>
      </c>
      <c r="O39" s="20">
        <f t="shared" si="2"/>
        <v>1.091849427652917E-3</v>
      </c>
      <c r="P39" s="20">
        <f t="shared" si="2"/>
        <v>9.9806148607533814E-4</v>
      </c>
      <c r="Q39" s="20">
        <f t="shared" si="2"/>
        <v>1.2310662212606869E-3</v>
      </c>
      <c r="R39" s="20">
        <f t="shared" si="2"/>
        <v>1.5846278035123601E-3</v>
      </c>
      <c r="S39" s="20">
        <f t="shared" si="2"/>
        <v>1.4558286180117034E-3</v>
      </c>
      <c r="T39" s="20">
        <f t="shared" si="2"/>
        <v>1.4117489280559565E-3</v>
      </c>
      <c r="U39" s="20">
        <f t="shared" si="2"/>
        <v>1.6491210358938735E-3</v>
      </c>
      <c r="V39" s="20">
        <f t="shared" si="2"/>
        <v>1.5946273758058018E-3</v>
      </c>
      <c r="W39" s="20">
        <f t="shared" si="2"/>
        <v>1.8575632384917912E-3</v>
      </c>
      <c r="X39" s="20">
        <f t="shared" si="2"/>
        <v>2.5030961500724226E-3</v>
      </c>
      <c r="Y39" s="20">
        <f t="shared" si="2"/>
        <v>1.7231841651767794E-3</v>
      </c>
      <c r="Z39" s="20">
        <f t="shared" si="2"/>
        <v>1.6153490345680085E-3</v>
      </c>
      <c r="AA39" s="20">
        <f t="shared" si="2"/>
        <v>1.4062622675852768E-3</v>
      </c>
      <c r="AB39" s="20">
        <f t="shared" si="2"/>
        <v>1.3494723802108285E-3</v>
      </c>
      <c r="AC39" s="20">
        <f t="shared" si="2"/>
        <v>1.2091192219721683E-3</v>
      </c>
      <c r="AD39" s="20">
        <f t="shared" si="2"/>
        <v>1.112320775376758E-3</v>
      </c>
      <c r="AF39" s="21">
        <f t="shared" ref="AF39:AF70" si="3">AVERAGE(B39:AD39)</f>
        <v>1.6976913392829176E-3</v>
      </c>
      <c r="AG39" s="21" t="str">
        <f>A39</f>
        <v>Argentina</v>
      </c>
    </row>
    <row r="40" spans="1:33" x14ac:dyDescent="0.15">
      <c r="A40" s="26" t="s">
        <v>32</v>
      </c>
      <c r="B40" s="20">
        <f t="shared" si="2"/>
        <v>4.4530938212458578E-2</v>
      </c>
      <c r="C40" s="20">
        <f t="shared" si="2"/>
        <v>4.3395573292192645E-2</v>
      </c>
      <c r="D40" s="20">
        <f t="shared" si="2"/>
        <v>4.2010531344822508E-2</v>
      </c>
      <c r="E40" s="20">
        <f t="shared" si="2"/>
        <v>4.1681446807424999E-2</v>
      </c>
      <c r="F40" s="20">
        <f t="shared" si="2"/>
        <v>3.6308530076512191E-2</v>
      </c>
      <c r="G40" s="20">
        <f t="shared" si="2"/>
        <v>3.5470872924484219E-2</v>
      </c>
      <c r="H40" s="20">
        <f t="shared" si="2"/>
        <v>3.6883423647921784E-2</v>
      </c>
      <c r="I40" s="20">
        <f t="shared" si="2"/>
        <v>3.8941093450313179E-2</v>
      </c>
      <c r="J40" s="20">
        <f t="shared" si="2"/>
        <v>3.5967831724104116E-2</v>
      </c>
      <c r="K40" s="20">
        <f t="shared" si="2"/>
        <v>3.401626621298489E-2</v>
      </c>
      <c r="L40" s="20">
        <f t="shared" si="2"/>
        <v>3.6386829822931774E-2</v>
      </c>
      <c r="M40" s="20">
        <f t="shared" si="2"/>
        <v>3.6754414195616363E-2</v>
      </c>
      <c r="N40" s="20">
        <f t="shared" si="2"/>
        <v>3.6638429022094604E-2</v>
      </c>
      <c r="O40" s="20">
        <f t="shared" si="2"/>
        <v>3.8761963877427377E-2</v>
      </c>
      <c r="P40" s="20">
        <f t="shared" si="2"/>
        <v>4.2421070870211755E-2</v>
      </c>
      <c r="Q40" s="20">
        <f t="shared" si="2"/>
        <v>4.2311075427642925E-2</v>
      </c>
      <c r="R40" s="20">
        <f t="shared" si="2"/>
        <v>4.3923195620090193E-2</v>
      </c>
      <c r="S40" s="20">
        <f t="shared" si="2"/>
        <v>5.590248769860081E-2</v>
      </c>
      <c r="T40" s="20">
        <f t="shared" si="2"/>
        <v>5.339331506127732E-2</v>
      </c>
      <c r="U40" s="20">
        <f t="shared" si="2"/>
        <v>5.4097413918347735E-2</v>
      </c>
      <c r="V40" s="20">
        <f t="shared" si="2"/>
        <v>5.7671942189186073E-2</v>
      </c>
      <c r="W40" s="20">
        <f t="shared" si="2"/>
        <v>5.823460850340189E-2</v>
      </c>
      <c r="X40" s="20">
        <f t="shared" si="2"/>
        <v>5.7779286493719051E-2</v>
      </c>
      <c r="Y40" s="20">
        <f t="shared" si="2"/>
        <v>5.4764987404319211E-2</v>
      </c>
      <c r="Z40" s="20">
        <f t="shared" si="2"/>
        <v>4.8401048742534099E-2</v>
      </c>
      <c r="AA40" s="20">
        <f t="shared" si="2"/>
        <v>4.5256195482959422E-2</v>
      </c>
      <c r="AB40" s="20">
        <f t="shared" si="2"/>
        <v>5.0769994986282325E-2</v>
      </c>
      <c r="AC40" s="20">
        <f t="shared" si="2"/>
        <v>5.3813375774706733E-2</v>
      </c>
      <c r="AD40" s="20">
        <f t="shared" si="2"/>
        <v>5.3697734694141602E-2</v>
      </c>
      <c r="AF40" s="21">
        <f t="shared" si="3"/>
        <v>4.5178823361334837E-2</v>
      </c>
      <c r="AG40" s="21" t="str">
        <f t="shared" ref="AG40:AG70" si="4">A40</f>
        <v>Australia</v>
      </c>
    </row>
    <row r="41" spans="1:33" x14ac:dyDescent="0.15">
      <c r="A41" s="26" t="s">
        <v>36</v>
      </c>
      <c r="B41" s="20">
        <f t="shared" si="2"/>
        <v>6.1592193241465209E-3</v>
      </c>
      <c r="C41" s="20">
        <f t="shared" si="2"/>
        <v>5.6631892712819595E-3</v>
      </c>
      <c r="D41" s="20">
        <f t="shared" si="2"/>
        <v>4.2551350201626131E-3</v>
      </c>
      <c r="E41" s="20">
        <f t="shared" si="2"/>
        <v>3.8172178838652153E-3</v>
      </c>
      <c r="F41" s="20">
        <f t="shared" si="2"/>
        <v>3.3745356219394207E-3</v>
      </c>
      <c r="G41" s="20">
        <f t="shared" si="2"/>
        <v>3.170784628820218E-3</v>
      </c>
      <c r="H41" s="20">
        <f t="shared" si="2"/>
        <v>3.0637615336009641E-3</v>
      </c>
      <c r="I41" s="20">
        <f t="shared" si="2"/>
        <v>3.004221987287213E-3</v>
      </c>
      <c r="J41" s="20">
        <f t="shared" si="2"/>
        <v>3.1346228851913058E-3</v>
      </c>
      <c r="K41" s="20">
        <f t="shared" si="2"/>
        <v>2.850226310188473E-3</v>
      </c>
      <c r="L41" s="20">
        <f t="shared" si="2"/>
        <v>2.8997040872753527E-3</v>
      </c>
      <c r="M41" s="20">
        <f t="shared" si="2"/>
        <v>2.9416151167074855E-3</v>
      </c>
      <c r="N41" s="20">
        <f t="shared" si="2"/>
        <v>3.2464452638155334E-3</v>
      </c>
      <c r="O41" s="20">
        <f t="shared" si="2"/>
        <v>3.1771119609267655E-3</v>
      </c>
      <c r="P41" s="20">
        <f t="shared" si="2"/>
        <v>2.7572412484207606E-3</v>
      </c>
      <c r="Q41" s="20">
        <f t="shared" si="2"/>
        <v>2.8348286859472462E-3</v>
      </c>
      <c r="R41" s="20">
        <f t="shared" si="2"/>
        <v>2.8029471287052388E-3</v>
      </c>
      <c r="S41" s="20">
        <f t="shared" si="2"/>
        <v>2.4133340319509372E-3</v>
      </c>
      <c r="T41" s="20">
        <f t="shared" si="2"/>
        <v>2.4421630941212774E-3</v>
      </c>
      <c r="U41" s="20">
        <f t="shared" si="2"/>
        <v>2.1939059625504615E-3</v>
      </c>
      <c r="V41" s="20">
        <f t="shared" si="2"/>
        <v>2.3171245702212537E-3</v>
      </c>
      <c r="W41" s="20">
        <f t="shared" si="2"/>
        <v>2.1705654382737417E-3</v>
      </c>
      <c r="X41" s="20">
        <f t="shared" si="2"/>
        <v>2.2548810840514032E-3</v>
      </c>
      <c r="Y41" s="20">
        <f t="shared" si="2"/>
        <v>2.3953707865482072E-3</v>
      </c>
      <c r="Z41" s="20">
        <f t="shared" si="2"/>
        <v>2.6256726798523987E-3</v>
      </c>
      <c r="AA41" s="20">
        <f t="shared" si="2"/>
        <v>2.7505458667988177E-3</v>
      </c>
      <c r="AB41" s="20">
        <f t="shared" si="2"/>
        <v>2.5453699512139288E-3</v>
      </c>
      <c r="AC41" s="20">
        <f t="shared" si="2"/>
        <v>2.7306547588017748E-3</v>
      </c>
      <c r="AD41" s="20">
        <f t="shared" si="2"/>
        <v>3.0001129335957698E-3</v>
      </c>
      <c r="AF41" s="21">
        <f t="shared" si="3"/>
        <v>3.0687072109055946E-3</v>
      </c>
      <c r="AG41" s="21" t="str">
        <f t="shared" si="4"/>
        <v>Austria</v>
      </c>
    </row>
    <row r="42" spans="1:33" x14ac:dyDescent="0.15">
      <c r="A42" s="26" t="s">
        <v>37</v>
      </c>
      <c r="B42" s="20">
        <f t="shared" si="2"/>
        <v>0</v>
      </c>
      <c r="C42" s="20">
        <f t="shared" si="2"/>
        <v>0</v>
      </c>
      <c r="D42" s="20">
        <f t="shared" si="2"/>
        <v>0</v>
      </c>
      <c r="E42" s="20">
        <f t="shared" si="2"/>
        <v>0</v>
      </c>
      <c r="F42" s="20">
        <f t="shared" si="2"/>
        <v>0</v>
      </c>
      <c r="G42" s="20">
        <f t="shared" si="2"/>
        <v>0</v>
      </c>
      <c r="H42" s="20">
        <f t="shared" si="2"/>
        <v>9.4193057593643052E-3</v>
      </c>
      <c r="I42" s="20">
        <f t="shared" si="2"/>
        <v>1.113276707655945E-2</v>
      </c>
      <c r="J42" s="20">
        <f t="shared" si="2"/>
        <v>1.1466776962862992E-2</v>
      </c>
      <c r="K42" s="20">
        <f t="shared" si="2"/>
        <v>1.0295527871619395E-2</v>
      </c>
      <c r="L42" s="20">
        <f t="shared" si="2"/>
        <v>9.9713122817592943E-3</v>
      </c>
      <c r="M42" s="20">
        <f t="shared" si="2"/>
        <v>1.0003312894948341E-2</v>
      </c>
      <c r="N42" s="20">
        <f t="shared" si="2"/>
        <v>1.1181375512602754E-2</v>
      </c>
      <c r="O42" s="20">
        <f t="shared" si="2"/>
        <v>1.1556004592111245E-2</v>
      </c>
      <c r="P42" s="20">
        <f t="shared" si="2"/>
        <v>1.0641381004847846E-2</v>
      </c>
      <c r="Q42" s="20">
        <f t="shared" si="2"/>
        <v>9.4072336057098305E-3</v>
      </c>
      <c r="R42" s="20">
        <f t="shared" si="2"/>
        <v>9.5479469249316364E-3</v>
      </c>
      <c r="S42" s="20">
        <f t="shared" si="2"/>
        <v>9.0750551743631631E-3</v>
      </c>
      <c r="T42" s="20">
        <f t="shared" si="2"/>
        <v>8.155892203450147E-3</v>
      </c>
      <c r="U42" s="20">
        <f t="shared" si="2"/>
        <v>8.0023784407130816E-3</v>
      </c>
      <c r="V42" s="20">
        <f t="shared" si="2"/>
        <v>7.8554196147512141E-3</v>
      </c>
      <c r="W42" s="20">
        <f t="shared" si="2"/>
        <v>7.006909457871479E-3</v>
      </c>
      <c r="X42" s="20">
        <f t="shared" si="2"/>
        <v>6.6154842629304409E-3</v>
      </c>
      <c r="Y42" s="20">
        <f t="shared" si="2"/>
        <v>7.1001401553757431E-3</v>
      </c>
      <c r="Z42" s="20">
        <f t="shared" si="2"/>
        <v>7.4183444598843349E-3</v>
      </c>
      <c r="AA42" s="20">
        <f t="shared" si="2"/>
        <v>8.3221852774042794E-3</v>
      </c>
      <c r="AB42" s="20">
        <f t="shared" si="2"/>
        <v>7.9807703250921493E-3</v>
      </c>
      <c r="AC42" s="20">
        <f t="shared" si="2"/>
        <v>8.4619644688709098E-3</v>
      </c>
      <c r="AD42" s="20">
        <f t="shared" si="2"/>
        <v>9.5371933052279308E-3</v>
      </c>
      <c r="AF42" s="21">
        <f t="shared" si="3"/>
        <v>7.2467131597673089E-3</v>
      </c>
      <c r="AG42" s="21" t="str">
        <f t="shared" si="4"/>
        <v>Belgium</v>
      </c>
    </row>
    <row r="43" spans="1:33" x14ac:dyDescent="0.15">
      <c r="A43" s="26" t="s">
        <v>224</v>
      </c>
      <c r="B43" s="20">
        <f t="shared" si="2"/>
        <v>1.0101244927356257E-2</v>
      </c>
      <c r="C43" s="20">
        <f t="shared" si="2"/>
        <v>8.8949552771160484E-3</v>
      </c>
      <c r="D43" s="20">
        <f t="shared" si="2"/>
        <v>9.4559926252374485E-3</v>
      </c>
      <c r="E43" s="20">
        <f t="shared" si="2"/>
        <v>9.6215806783561449E-3</v>
      </c>
      <c r="F43" s="20">
        <f t="shared" si="2"/>
        <v>1.0510102009967544E-2</v>
      </c>
      <c r="G43" s="20">
        <f t="shared" si="2"/>
        <v>9.7785260318655372E-3</v>
      </c>
      <c r="H43" s="20">
        <f t="shared" si="2"/>
        <v>1.0934891108703158E-2</v>
      </c>
      <c r="I43" s="20">
        <f t="shared" si="2"/>
        <v>1.0229038148502323E-2</v>
      </c>
      <c r="J43" s="20">
        <f t="shared" si="2"/>
        <v>8.0381541323352942E-3</v>
      </c>
      <c r="K43" s="20">
        <f t="shared" si="2"/>
        <v>8.0394041450023365E-3</v>
      </c>
      <c r="L43" s="20">
        <f t="shared" si="2"/>
        <v>8.2700165034206418E-3</v>
      </c>
      <c r="M43" s="20">
        <f t="shared" si="2"/>
        <v>7.3867768524096258E-3</v>
      </c>
      <c r="N43" s="20">
        <f t="shared" si="2"/>
        <v>6.9804166070702878E-3</v>
      </c>
      <c r="O43" s="20">
        <f t="shared" si="2"/>
        <v>7.4450321212338917E-3</v>
      </c>
      <c r="P43" s="20">
        <f t="shared" si="2"/>
        <v>8.1784382539916364E-3</v>
      </c>
      <c r="Q43" s="20">
        <f t="shared" si="2"/>
        <v>8.4877209031512506E-3</v>
      </c>
      <c r="R43" s="20">
        <f t="shared" si="2"/>
        <v>9.714491290385022E-3</v>
      </c>
      <c r="S43" s="20">
        <f t="shared" si="2"/>
        <v>1.2977954087606354E-2</v>
      </c>
      <c r="T43" s="20">
        <f t="shared" si="2"/>
        <v>1.2062718062452614E-2</v>
      </c>
      <c r="U43" s="20">
        <f t="shared" si="2"/>
        <v>1.4249584516126538E-2</v>
      </c>
      <c r="V43" s="20">
        <f t="shared" si="2"/>
        <v>1.4612149068477085E-2</v>
      </c>
      <c r="W43" s="20">
        <f t="shared" si="2"/>
        <v>1.3891429993736455E-2</v>
      </c>
      <c r="X43" s="20">
        <f t="shared" si="2"/>
        <v>1.4147826486728833E-2</v>
      </c>
      <c r="Y43" s="20">
        <f t="shared" si="2"/>
        <v>1.2674430520076491E-2</v>
      </c>
      <c r="Z43" s="20">
        <f t="shared" si="2"/>
        <v>1.1632383976231462E-2</v>
      </c>
      <c r="AA43" s="20">
        <f t="shared" si="2"/>
        <v>9.6381055219085798E-3</v>
      </c>
      <c r="AB43" s="20">
        <f t="shared" si="2"/>
        <v>9.7651986468725062E-3</v>
      </c>
      <c r="AC43" s="20">
        <f t="shared" si="2"/>
        <v>9.3355356619568442E-3</v>
      </c>
      <c r="AD43" s="20">
        <f t="shared" si="2"/>
        <v>1.051748547354335E-2</v>
      </c>
      <c r="AF43" s="21">
        <f t="shared" si="3"/>
        <v>1.0261089090752469E-2</v>
      </c>
      <c r="AG43" s="21" t="str">
        <f t="shared" si="4"/>
        <v>Brazil</v>
      </c>
    </row>
    <row r="44" spans="1:33" x14ac:dyDescent="0.15">
      <c r="A44" s="26" t="s">
        <v>58</v>
      </c>
      <c r="B44" s="20">
        <f t="shared" si="2"/>
        <v>3.4193622216736115E-2</v>
      </c>
      <c r="C44" s="20">
        <f t="shared" si="2"/>
        <v>3.2822349669830775E-2</v>
      </c>
      <c r="D44" s="20">
        <f t="shared" si="2"/>
        <v>3.0431423184140258E-2</v>
      </c>
      <c r="E44" s="20">
        <f t="shared" si="2"/>
        <v>2.7663196119203263E-2</v>
      </c>
      <c r="F44" s="20">
        <f t="shared" si="2"/>
        <v>2.6843380187881859E-2</v>
      </c>
      <c r="G44" s="20">
        <f t="shared" si="2"/>
        <v>2.5000667963377382E-2</v>
      </c>
      <c r="H44" s="20">
        <f t="shared" si="2"/>
        <v>2.6060065204527218E-2</v>
      </c>
      <c r="I44" s="20">
        <f t="shared" si="2"/>
        <v>2.5933001141620896E-2</v>
      </c>
      <c r="J44" s="20">
        <f t="shared" si="2"/>
        <v>2.5114946159827702E-2</v>
      </c>
      <c r="K44" s="20">
        <f t="shared" si="2"/>
        <v>2.3541090753394698E-2</v>
      </c>
      <c r="L44" s="20">
        <f t="shared" si="2"/>
        <v>2.359407648148296E-2</v>
      </c>
      <c r="M44" s="20">
        <f t="shared" si="2"/>
        <v>2.3859519798219032E-2</v>
      </c>
      <c r="N44" s="20">
        <f t="shared" si="2"/>
        <v>2.1833381523416722E-2</v>
      </c>
      <c r="O44" s="20">
        <f t="shared" si="2"/>
        <v>1.9902628398556107E-2</v>
      </c>
      <c r="P44" s="20">
        <f t="shared" si="2"/>
        <v>2.0468482079506183E-2</v>
      </c>
      <c r="Q44" s="20">
        <f t="shared" si="2"/>
        <v>2.0469575702526617E-2</v>
      </c>
      <c r="R44" s="20">
        <f t="shared" si="2"/>
        <v>1.9845773593610141E-2</v>
      </c>
      <c r="S44" s="20">
        <f t="shared" si="2"/>
        <v>2.0279227995608988E-2</v>
      </c>
      <c r="T44" s="20">
        <f t="shared" si="2"/>
        <v>1.9249844474611224E-2</v>
      </c>
      <c r="U44" s="20">
        <f t="shared" si="2"/>
        <v>1.795123911793637E-2</v>
      </c>
      <c r="V44" s="20">
        <f t="shared" si="2"/>
        <v>1.689811993109442E-2</v>
      </c>
      <c r="W44" s="20">
        <f t="shared" si="2"/>
        <v>1.7846956343654925E-2</v>
      </c>
      <c r="X44" s="20">
        <f t="shared" si="2"/>
        <v>1.7584920379665678E-2</v>
      </c>
      <c r="Y44" s="20">
        <f t="shared" si="2"/>
        <v>1.6904368179349413E-2</v>
      </c>
      <c r="Z44" s="20">
        <f t="shared" si="2"/>
        <v>1.7167242712066155E-2</v>
      </c>
      <c r="AA44" s="20">
        <f t="shared" si="2"/>
        <v>1.7621999648977763E-2</v>
      </c>
      <c r="AB44" s="20">
        <f t="shared" si="2"/>
        <v>1.8968009016782056E-2</v>
      </c>
      <c r="AC44" s="20">
        <f t="shared" si="2"/>
        <v>1.8079545710754381E-2</v>
      </c>
      <c r="AD44" s="20">
        <f t="shared" si="2"/>
        <v>1.8542751473927956E-2</v>
      </c>
      <c r="AF44" s="21">
        <f t="shared" si="3"/>
        <v>2.2230048453871977E-2</v>
      </c>
      <c r="AG44" s="21" t="str">
        <f t="shared" si="4"/>
        <v>Canada</v>
      </c>
    </row>
    <row r="45" spans="1:33" x14ac:dyDescent="0.15">
      <c r="A45" s="26" t="s">
        <v>225</v>
      </c>
      <c r="B45" s="20">
        <f t="shared" si="2"/>
        <v>5.7375034839244107E-3</v>
      </c>
      <c r="C45" s="20">
        <f t="shared" si="2"/>
        <v>6.2844439497904206E-3</v>
      </c>
      <c r="D45" s="20">
        <f t="shared" si="2"/>
        <v>5.555249945438297E-3</v>
      </c>
      <c r="E45" s="20">
        <f t="shared" si="2"/>
        <v>5.674889780375782E-3</v>
      </c>
      <c r="F45" s="20">
        <f t="shared" si="2"/>
        <v>6.6231354896547062E-3</v>
      </c>
      <c r="G45" s="20">
        <f t="shared" si="2"/>
        <v>6.0536433984959091E-3</v>
      </c>
      <c r="H45" s="20">
        <f t="shared" si="2"/>
        <v>6.6484283781957374E-3</v>
      </c>
      <c r="I45" s="20">
        <f t="shared" si="2"/>
        <v>6.087721360010955E-3</v>
      </c>
      <c r="J45" s="20">
        <f t="shared" si="2"/>
        <v>5.1137619745305436E-3</v>
      </c>
      <c r="K45" s="20">
        <f t="shared" si="2"/>
        <v>5.0873499041705445E-3</v>
      </c>
      <c r="L45" s="20">
        <f t="shared" si="2"/>
        <v>4.9202600197647585E-3</v>
      </c>
      <c r="M45" s="20">
        <f t="shared" si="2"/>
        <v>4.3281851067732925E-3</v>
      </c>
      <c r="N45" s="20">
        <f t="shared" si="2"/>
        <v>4.6518870945839704E-3</v>
      </c>
      <c r="O45" s="20">
        <f t="shared" si="2"/>
        <v>6.0034641127539642E-3</v>
      </c>
      <c r="P45" s="20">
        <f t="shared" si="2"/>
        <v>6.8132197840870242E-3</v>
      </c>
      <c r="Q45" s="20">
        <f t="shared" si="2"/>
        <v>8.1673352329252116E-3</v>
      </c>
      <c r="R45" s="20">
        <f t="shared" si="2"/>
        <v>9.1558758963897376E-3</v>
      </c>
      <c r="S45" s="20">
        <f t="shared" si="2"/>
        <v>9.1726107127080604E-3</v>
      </c>
      <c r="T45" s="20">
        <f t="shared" si="2"/>
        <v>7.5676707275816688E-3</v>
      </c>
      <c r="U45" s="20">
        <f t="shared" si="2"/>
        <v>9.2883924685436547E-3</v>
      </c>
      <c r="V45" s="20">
        <f t="shared" si="2"/>
        <v>9.3850815860889673E-3</v>
      </c>
      <c r="W45" s="20">
        <f t="shared" si="2"/>
        <v>8.8022895163706646E-3</v>
      </c>
      <c r="X45" s="20">
        <f t="shared" si="2"/>
        <v>8.2096712803343182E-3</v>
      </c>
      <c r="Y45" s="20">
        <f t="shared" si="2"/>
        <v>8.6843313751134941E-3</v>
      </c>
      <c r="Z45" s="20">
        <f t="shared" si="2"/>
        <v>7.7955980793384776E-3</v>
      </c>
      <c r="AA45" s="20">
        <f t="shared" si="2"/>
        <v>6.9998858536460401E-3</v>
      </c>
      <c r="AB45" s="20">
        <f t="shared" si="2"/>
        <v>7.4909692747227689E-3</v>
      </c>
      <c r="AC45" s="20">
        <f t="shared" si="2"/>
        <v>8.0706052100107031E-3</v>
      </c>
      <c r="AD45" s="20">
        <f t="shared" si="2"/>
        <v>7.8545162365441009E-3</v>
      </c>
      <c r="AF45" s="21">
        <f t="shared" si="3"/>
        <v>6.9733785252713157E-3</v>
      </c>
      <c r="AG45" s="21" t="str">
        <f t="shared" si="4"/>
        <v>Chile</v>
      </c>
    </row>
    <row r="46" spans="1:33" x14ac:dyDescent="0.15">
      <c r="A46" s="26" t="s">
        <v>81</v>
      </c>
      <c r="B46" s="20">
        <f t="shared" si="2"/>
        <v>5.2270770027312702E-2</v>
      </c>
      <c r="C46" s="20">
        <f t="shared" si="2"/>
        <v>6.451844752566982E-2</v>
      </c>
      <c r="D46" s="20">
        <f t="shared" si="2"/>
        <v>7.9891174222085012E-2</v>
      </c>
      <c r="E46" s="20">
        <f t="shared" si="2"/>
        <v>8.6479184474962889E-2</v>
      </c>
      <c r="F46" s="20">
        <f t="shared" si="2"/>
        <v>9.2875848094832417E-2</v>
      </c>
      <c r="G46" s="20">
        <f t="shared" si="2"/>
        <v>0.10201374428859482</v>
      </c>
      <c r="H46" s="20">
        <f t="shared" si="2"/>
        <v>0.10404896863157791</v>
      </c>
      <c r="I46" s="20">
        <f t="shared" si="2"/>
        <v>0.10613357171901348</v>
      </c>
      <c r="J46" s="20">
        <f t="shared" si="2"/>
        <v>0.11256800367581764</v>
      </c>
      <c r="K46" s="20">
        <f t="shared" si="2"/>
        <v>0.12454898682846081</v>
      </c>
      <c r="L46" s="20">
        <f t="shared" si="2"/>
        <v>0.1462358039398734</v>
      </c>
      <c r="M46" s="20">
        <f t="shared" si="2"/>
        <v>0.16766923841655337</v>
      </c>
      <c r="N46" s="20">
        <f t="shared" si="2"/>
        <v>0.19519346478702343</v>
      </c>
      <c r="O46" s="20">
        <f t="shared" si="2"/>
        <v>0.20888624400121653</v>
      </c>
      <c r="P46" s="20">
        <f t="shared" si="2"/>
        <v>0.21652750790415373</v>
      </c>
      <c r="Q46" s="20">
        <f t="shared" si="2"/>
        <v>0.22147172905721846</v>
      </c>
      <c r="R46" s="20">
        <f t="shared" si="2"/>
        <v>0.22993755821454334</v>
      </c>
      <c r="S46" s="20">
        <f t="shared" si="2"/>
        <v>0.23113813162296531</v>
      </c>
      <c r="T46" s="20">
        <f t="shared" si="2"/>
        <v>0.2641808748884546</v>
      </c>
      <c r="U46" s="20">
        <f t="shared" si="2"/>
        <v>0.26845886817290765</v>
      </c>
      <c r="V46" s="20">
        <f t="shared" si="2"/>
        <v>0.26722356827745908</v>
      </c>
      <c r="W46" s="20">
        <f t="shared" si="2"/>
        <v>0.25857708317283673</v>
      </c>
      <c r="X46" s="20">
        <f t="shared" si="2"/>
        <v>0.26356378929630558</v>
      </c>
      <c r="Y46" s="20">
        <f t="shared" si="2"/>
        <v>0.26990283968427392</v>
      </c>
      <c r="Z46" s="20">
        <f t="shared" si="2"/>
        <v>0.27400208700117357</v>
      </c>
      <c r="AA46" s="20">
        <f t="shared" si="2"/>
        <v>0.27454769748177327</v>
      </c>
      <c r="AB46" s="20">
        <f t="shared" si="2"/>
        <v>0.27432035561477131</v>
      </c>
      <c r="AC46" s="20">
        <f t="shared" si="2"/>
        <v>0.27210559017673963</v>
      </c>
      <c r="AD46" s="20">
        <f t="shared" si="2"/>
        <v>0.27227351037017666</v>
      </c>
      <c r="AF46" s="21">
        <f t="shared" si="3"/>
        <v>0.1897091255713361</v>
      </c>
      <c r="AG46" s="21" t="str">
        <f t="shared" si="4"/>
        <v>China, P.R.: Mainland</v>
      </c>
    </row>
    <row r="47" spans="1:33" x14ac:dyDescent="0.15">
      <c r="A47" s="26" t="s">
        <v>42</v>
      </c>
      <c r="B47" s="20">
        <f t="shared" si="2"/>
        <v>2.705905633107322E-3</v>
      </c>
      <c r="C47" s="20">
        <f t="shared" si="2"/>
        <v>2.3259144200667714E-3</v>
      </c>
      <c r="D47" s="20">
        <f t="shared" si="2"/>
        <v>2.3494346781247634E-3</v>
      </c>
      <c r="E47" s="20">
        <f t="shared" si="2"/>
        <v>3.0879067080263633E-3</v>
      </c>
      <c r="F47" s="20">
        <f t="shared" si="2"/>
        <v>4.0777772475829909E-3</v>
      </c>
      <c r="G47" s="20">
        <f t="shared" si="2"/>
        <v>3.7987403004704845E-3</v>
      </c>
      <c r="H47" s="20">
        <f t="shared" si="2"/>
        <v>3.660227047391224E-3</v>
      </c>
      <c r="I47" s="20">
        <f t="shared" si="2"/>
        <v>3.9214402036553677E-3</v>
      </c>
      <c r="J47" s="20">
        <f t="shared" si="2"/>
        <v>3.5974987384823336E-3</v>
      </c>
      <c r="K47" s="20">
        <f t="shared" si="2"/>
        <v>3.0963631115811757E-3</v>
      </c>
      <c r="L47" s="20">
        <f t="shared" si="2"/>
        <v>3.0281338879612095E-3</v>
      </c>
      <c r="M47" s="20">
        <f t="shared" si="2"/>
        <v>3.5013495961194333E-3</v>
      </c>
      <c r="N47" s="20">
        <f t="shared" si="2"/>
        <v>3.8119260830562713E-3</v>
      </c>
      <c r="O47" s="20">
        <f t="shared" si="2"/>
        <v>3.8181409256502932E-3</v>
      </c>
      <c r="P47" s="20">
        <f t="shared" si="2"/>
        <v>3.5824520162411836E-3</v>
      </c>
      <c r="Q47" s="20">
        <f t="shared" si="2"/>
        <v>3.9466984944294594E-3</v>
      </c>
      <c r="R47" s="20">
        <f t="shared" si="2"/>
        <v>4.0788862572759925E-3</v>
      </c>
      <c r="S47" s="20">
        <f t="shared" si="2"/>
        <v>3.6559167867886021E-3</v>
      </c>
      <c r="T47" s="20">
        <f t="shared" si="2"/>
        <v>2.2787668809523143E-3</v>
      </c>
      <c r="U47" s="20">
        <f t="shared" si="2"/>
        <v>2.267692084522785E-3</v>
      </c>
      <c r="V47" s="20">
        <f t="shared" si="2"/>
        <v>2.1502542089579845E-3</v>
      </c>
      <c r="W47" s="20">
        <f t="shared" si="2"/>
        <v>1.6200248821150911E-3</v>
      </c>
      <c r="X47" s="20">
        <f t="shared" si="2"/>
        <v>1.6772269052245275E-3</v>
      </c>
      <c r="Y47" s="20">
        <f t="shared" ref="Y47:AD47" si="5">Y11/Y$36</f>
        <v>1.7771490122884728E-3</v>
      </c>
      <c r="Z47" s="20">
        <f t="shared" si="5"/>
        <v>1.8184062330809918E-3</v>
      </c>
      <c r="AA47" s="20">
        <f t="shared" si="5"/>
        <v>1.7860650694492524E-3</v>
      </c>
      <c r="AB47" s="20">
        <f t="shared" si="5"/>
        <v>1.8918742934218153E-3</v>
      </c>
      <c r="AC47" s="20">
        <f t="shared" si="5"/>
        <v>2.0862897589774831E-3</v>
      </c>
      <c r="AD47" s="20">
        <f t="shared" si="5"/>
        <v>2.0234600610724417E-3</v>
      </c>
      <c r="AF47" s="21">
        <f t="shared" si="3"/>
        <v>2.876617983657737E-3</v>
      </c>
      <c r="AG47" s="21" t="str">
        <f t="shared" si="4"/>
        <v>Finland</v>
      </c>
    </row>
    <row r="48" spans="1:33" x14ac:dyDescent="0.15">
      <c r="A48" s="26" t="s">
        <v>43</v>
      </c>
      <c r="B48" s="20">
        <f t="shared" ref="B48:AD56" si="6">B12/B$36</f>
        <v>2.7321034740113128E-2</v>
      </c>
      <c r="C48" s="20">
        <f t="shared" si="6"/>
        <v>2.6173310038490827E-2</v>
      </c>
      <c r="D48" s="20">
        <f t="shared" si="6"/>
        <v>2.2357926914773105E-2</v>
      </c>
      <c r="E48" s="20">
        <f t="shared" si="6"/>
        <v>2.04644314725849E-2</v>
      </c>
      <c r="F48" s="20">
        <f t="shared" si="6"/>
        <v>2.0483179931571695E-2</v>
      </c>
      <c r="G48" s="20">
        <f t="shared" si="6"/>
        <v>1.9104853686622261E-2</v>
      </c>
      <c r="H48" s="20">
        <f t="shared" si="6"/>
        <v>1.8803389424406573E-2</v>
      </c>
      <c r="I48" s="20">
        <f t="shared" si="6"/>
        <v>2.2199792574560544E-2</v>
      </c>
      <c r="J48" s="20">
        <f t="shared" si="6"/>
        <v>2.2068229839095534E-2</v>
      </c>
      <c r="K48" s="20">
        <f t="shared" si="6"/>
        <v>2.0248576771635104E-2</v>
      </c>
      <c r="L48" s="20">
        <f t="shared" si="6"/>
        <v>2.0551277300805044E-2</v>
      </c>
      <c r="M48" s="20">
        <f t="shared" si="6"/>
        <v>2.0757678085592784E-2</v>
      </c>
      <c r="N48" s="20">
        <f t="shared" si="6"/>
        <v>2.1003629490979416E-2</v>
      </c>
      <c r="O48" s="20">
        <f t="shared" si="6"/>
        <v>2.082531880001973E-2</v>
      </c>
      <c r="P48" s="20">
        <f t="shared" si="6"/>
        <v>1.8760292707386519E-2</v>
      </c>
      <c r="Q48" s="20">
        <f t="shared" si="6"/>
        <v>1.744354573432063E-2</v>
      </c>
      <c r="R48" s="20">
        <f t="shared" si="6"/>
        <v>1.7977210122975377E-2</v>
      </c>
      <c r="S48" s="20">
        <f t="shared" si="6"/>
        <v>1.7031651640601626E-2</v>
      </c>
      <c r="T48" s="20">
        <f t="shared" si="6"/>
        <v>1.7467764653106607E-2</v>
      </c>
      <c r="U48" s="20">
        <f t="shared" si="6"/>
        <v>1.5063572092005243E-2</v>
      </c>
      <c r="V48" s="20">
        <f t="shared" si="6"/>
        <v>1.5473171849817677E-2</v>
      </c>
      <c r="W48" s="20">
        <f t="shared" si="6"/>
        <v>1.5187869285535159E-2</v>
      </c>
      <c r="X48" s="20">
        <f t="shared" si="6"/>
        <v>1.5279954094639368E-2</v>
      </c>
      <c r="Y48" s="20">
        <f t="shared" si="6"/>
        <v>1.5285355343727505E-2</v>
      </c>
      <c r="Z48" s="20">
        <f t="shared" si="6"/>
        <v>1.4970772860379162E-2</v>
      </c>
      <c r="AA48" s="20">
        <f t="shared" si="6"/>
        <v>1.6742436058105607E-2</v>
      </c>
      <c r="AB48" s="20">
        <f t="shared" si="6"/>
        <v>1.5398003290955087E-2</v>
      </c>
      <c r="AC48" s="20">
        <f t="shared" si="6"/>
        <v>1.5513164057447964E-2</v>
      </c>
      <c r="AD48" s="20">
        <f t="shared" si="6"/>
        <v>1.6914045449394118E-2</v>
      </c>
      <c r="AF48" s="21">
        <f t="shared" si="3"/>
        <v>1.8857635803849943E-2</v>
      </c>
      <c r="AG48" s="21" t="str">
        <f t="shared" si="4"/>
        <v>France</v>
      </c>
    </row>
    <row r="49" spans="1:33" x14ac:dyDescent="0.15">
      <c r="A49" s="26" t="s">
        <v>44</v>
      </c>
      <c r="B49" s="20">
        <f t="shared" si="6"/>
        <v>7.1766098670931824E-2</v>
      </c>
      <c r="C49" s="20">
        <f t="shared" si="6"/>
        <v>6.9268156881375817E-2</v>
      </c>
      <c r="D49" s="20">
        <f t="shared" si="6"/>
        <v>5.8716770037954495E-2</v>
      </c>
      <c r="E49" s="20">
        <f t="shared" si="6"/>
        <v>5.4058363616165575E-2</v>
      </c>
      <c r="F49" s="20">
        <f t="shared" si="6"/>
        <v>5.463026237779306E-2</v>
      </c>
      <c r="G49" s="20">
        <f t="shared" si="6"/>
        <v>5.3144491561646315E-2</v>
      </c>
      <c r="H49" s="20">
        <f t="shared" si="6"/>
        <v>4.9745613837873119E-2</v>
      </c>
      <c r="I49" s="20">
        <f t="shared" si="6"/>
        <v>5.5190570991915405E-2</v>
      </c>
      <c r="J49" s="20">
        <f t="shared" si="6"/>
        <v>5.1124041972433414E-2</v>
      </c>
      <c r="K49" s="20">
        <f t="shared" si="6"/>
        <v>4.7672611898679232E-2</v>
      </c>
      <c r="L49" s="20">
        <f t="shared" si="6"/>
        <v>4.6218261961427767E-2</v>
      </c>
      <c r="M49" s="20">
        <f t="shared" si="6"/>
        <v>4.3772660896379358E-2</v>
      </c>
      <c r="N49" s="20">
        <f t="shared" si="6"/>
        <v>4.4953539881838242E-2</v>
      </c>
      <c r="O49" s="20">
        <f t="shared" si="6"/>
        <v>4.4765537719529735E-2</v>
      </c>
      <c r="P49" s="20">
        <f t="shared" si="6"/>
        <v>4.206827454965055E-2</v>
      </c>
      <c r="Q49" s="20">
        <f t="shared" si="6"/>
        <v>4.0603180041595986E-2</v>
      </c>
      <c r="R49" s="20">
        <f t="shared" si="6"/>
        <v>4.0796525500103674E-2</v>
      </c>
      <c r="S49" s="20">
        <f t="shared" si="6"/>
        <v>3.8613266130732161E-2</v>
      </c>
      <c r="T49" s="20">
        <f t="shared" si="6"/>
        <v>3.8024204598295586E-2</v>
      </c>
      <c r="U49" s="20">
        <f t="shared" si="6"/>
        <v>3.5090323629730101E-2</v>
      </c>
      <c r="V49" s="20">
        <f t="shared" si="6"/>
        <v>3.616855571473928E-2</v>
      </c>
      <c r="W49" s="20">
        <f t="shared" si="6"/>
        <v>3.5376995486464023E-2</v>
      </c>
      <c r="X49" s="20">
        <f t="shared" si="6"/>
        <v>3.6329579570978335E-2</v>
      </c>
      <c r="Y49" s="20">
        <f t="shared" si="6"/>
        <v>3.7969221621239842E-2</v>
      </c>
      <c r="Z49" s="20">
        <f t="shared" si="6"/>
        <v>3.7078016277470087E-2</v>
      </c>
      <c r="AA49" s="20">
        <f t="shared" si="6"/>
        <v>4.0292765945134333E-2</v>
      </c>
      <c r="AB49" s="20">
        <f t="shared" si="6"/>
        <v>3.9114203661236017E-2</v>
      </c>
      <c r="AC49" s="20">
        <f t="shared" si="6"/>
        <v>4.0165267341255258E-2</v>
      </c>
      <c r="AD49" s="20">
        <f t="shared" si="6"/>
        <v>4.0455855763609369E-2</v>
      </c>
      <c r="AF49" s="21">
        <f t="shared" si="3"/>
        <v>4.5626662694419937E-2</v>
      </c>
      <c r="AG49" s="21" t="str">
        <f t="shared" si="4"/>
        <v>Germany</v>
      </c>
    </row>
    <row r="50" spans="1:33" x14ac:dyDescent="0.15">
      <c r="A50" s="26" t="s">
        <v>85</v>
      </c>
      <c r="B50" s="20">
        <f t="shared" si="6"/>
        <v>8.4874297241595165E-3</v>
      </c>
      <c r="C50" s="20">
        <f t="shared" si="6"/>
        <v>7.8550516565577197E-3</v>
      </c>
      <c r="D50" s="20">
        <f t="shared" si="6"/>
        <v>8.0363350487179536E-3</v>
      </c>
      <c r="E50" s="20">
        <f t="shared" si="6"/>
        <v>8.7846632413203386E-3</v>
      </c>
      <c r="F50" s="20">
        <f t="shared" si="6"/>
        <v>8.7644703211606535E-3</v>
      </c>
      <c r="G50" s="20">
        <f t="shared" si="6"/>
        <v>8.6692351874164634E-3</v>
      </c>
      <c r="H50" s="20">
        <f t="shared" si="6"/>
        <v>7.9703216414569004E-3</v>
      </c>
      <c r="I50" s="20">
        <f t="shared" si="6"/>
        <v>8.5012103622272347E-3</v>
      </c>
      <c r="J50" s="20">
        <f t="shared" si="6"/>
        <v>7.9066430846681905E-3</v>
      </c>
      <c r="K50" s="20">
        <f t="shared" si="6"/>
        <v>7.4648478833285285E-3</v>
      </c>
      <c r="L50" s="20">
        <f t="shared" si="6"/>
        <v>6.8424878922361152E-3</v>
      </c>
      <c r="M50" s="20">
        <f t="shared" si="6"/>
        <v>6.5240383729778424E-3</v>
      </c>
      <c r="N50" s="20">
        <f t="shared" si="6"/>
        <v>6.7049220702239684E-3</v>
      </c>
      <c r="O50" s="20">
        <f t="shared" si="6"/>
        <v>7.0214764912885303E-3</v>
      </c>
      <c r="P50" s="20">
        <f t="shared" si="6"/>
        <v>7.7184779369705485E-3</v>
      </c>
      <c r="Q50" s="20">
        <f t="shared" si="6"/>
        <v>9.0201019001696185E-3</v>
      </c>
      <c r="R50" s="20">
        <f t="shared" si="6"/>
        <v>1.0014364780349113E-2</v>
      </c>
      <c r="S50" s="20">
        <f t="shared" si="6"/>
        <v>1.1340280296505708E-2</v>
      </c>
      <c r="T50" s="20">
        <f t="shared" si="6"/>
        <v>1.1448277135655868E-2</v>
      </c>
      <c r="U50" s="20">
        <f t="shared" si="6"/>
        <v>1.3055670320331262E-2</v>
      </c>
      <c r="V50" s="20">
        <f t="shared" si="6"/>
        <v>1.3814132239239309E-2</v>
      </c>
      <c r="W50" s="20">
        <f t="shared" si="6"/>
        <v>1.3660584901520254E-2</v>
      </c>
      <c r="X50" s="20">
        <f t="shared" si="6"/>
        <v>1.3348830572813612E-2</v>
      </c>
      <c r="Y50" s="20">
        <f t="shared" si="6"/>
        <v>1.3261413467437496E-2</v>
      </c>
      <c r="Z50" s="20">
        <f t="shared" si="6"/>
        <v>1.3172737075365499E-2</v>
      </c>
      <c r="AA50" s="20">
        <f t="shared" si="6"/>
        <v>1.3055643517091249E-2</v>
      </c>
      <c r="AB50" s="20">
        <f t="shared" si="6"/>
        <v>1.3114795140455859E-2</v>
      </c>
      <c r="AC50" s="20">
        <f t="shared" si="6"/>
        <v>1.4159119603340146E-2</v>
      </c>
      <c r="AD50" s="20">
        <f t="shared" si="6"/>
        <v>1.4636917189285585E-2</v>
      </c>
      <c r="AF50" s="21">
        <f t="shared" si="3"/>
        <v>1.0150154450147279E-2</v>
      </c>
      <c r="AG50" s="21" t="str">
        <f t="shared" si="4"/>
        <v>India</v>
      </c>
    </row>
    <row r="51" spans="1:33" x14ac:dyDescent="0.15">
      <c r="A51" s="26" t="s">
        <v>86</v>
      </c>
      <c r="B51" s="20">
        <f t="shared" si="6"/>
        <v>4.2087095842487883E-2</v>
      </c>
      <c r="C51" s="20">
        <f t="shared" si="6"/>
        <v>3.9730252825803621E-2</v>
      </c>
      <c r="D51" s="20">
        <f t="shared" si="6"/>
        <v>3.9062928810251786E-2</v>
      </c>
      <c r="E51" s="20">
        <f t="shared" si="6"/>
        <v>3.8432042836759571E-2</v>
      </c>
      <c r="F51" s="20">
        <f t="shared" si="6"/>
        <v>3.879612482280001E-2</v>
      </c>
      <c r="G51" s="20">
        <f t="shared" si="6"/>
        <v>3.9804158590831182E-2</v>
      </c>
      <c r="H51" s="20">
        <f t="shared" si="6"/>
        <v>4.0616200684236284E-2</v>
      </c>
      <c r="I51" s="20">
        <f t="shared" si="6"/>
        <v>2.8030443194021478E-2</v>
      </c>
      <c r="J51" s="20">
        <f t="shared" si="6"/>
        <v>2.9658029917953702E-2</v>
      </c>
      <c r="K51" s="20">
        <f t="shared" si="6"/>
        <v>3.4919425007873296E-2</v>
      </c>
      <c r="L51" s="20">
        <f t="shared" si="6"/>
        <v>3.5085351987401855E-2</v>
      </c>
      <c r="M51" s="20">
        <f t="shared" si="6"/>
        <v>3.3631154735924297E-2</v>
      </c>
      <c r="N51" s="20">
        <f t="shared" si="6"/>
        <v>3.4522243405158769E-2</v>
      </c>
      <c r="O51" s="20">
        <f t="shared" si="6"/>
        <v>3.4422554058401097E-2</v>
      </c>
      <c r="P51" s="20">
        <f t="shared" si="6"/>
        <v>3.4585784026381731E-2</v>
      </c>
      <c r="Q51" s="20">
        <f t="shared" si="6"/>
        <v>3.3117694321319807E-2</v>
      </c>
      <c r="R51" s="20">
        <f t="shared" si="6"/>
        <v>3.4268467032329032E-2</v>
      </c>
      <c r="S51" s="20">
        <f t="shared" si="6"/>
        <v>3.886086136291738E-2</v>
      </c>
      <c r="T51" s="20">
        <f t="shared" si="6"/>
        <v>3.5446184763566931E-2</v>
      </c>
      <c r="U51" s="20">
        <f t="shared" si="6"/>
        <v>3.9138154212835452E-2</v>
      </c>
      <c r="V51" s="20">
        <f t="shared" si="6"/>
        <v>4.0051525851110846E-2</v>
      </c>
      <c r="W51" s="20">
        <f t="shared" si="6"/>
        <v>4.0856631538448866E-2</v>
      </c>
      <c r="X51" s="20">
        <f t="shared" si="6"/>
        <v>3.9020246712097424E-2</v>
      </c>
      <c r="Y51" s="20">
        <f t="shared" si="6"/>
        <v>3.5488812557312663E-2</v>
      </c>
      <c r="Z51" s="20">
        <f t="shared" si="6"/>
        <v>3.1793836415167823E-2</v>
      </c>
      <c r="AA51" s="20">
        <f t="shared" si="6"/>
        <v>2.9966038056770457E-2</v>
      </c>
      <c r="AB51" s="20">
        <f t="shared" si="6"/>
        <v>3.0644191942297942E-2</v>
      </c>
      <c r="AC51" s="20">
        <f t="shared" si="6"/>
        <v>3.2044404317706388E-2</v>
      </c>
      <c r="AD51" s="20">
        <f t="shared" si="6"/>
        <v>2.8780268785177237E-2</v>
      </c>
      <c r="AF51" s="21">
        <f t="shared" si="3"/>
        <v>3.5615900297080852E-2</v>
      </c>
      <c r="AG51" s="21" t="str">
        <f t="shared" si="4"/>
        <v>Indonesia</v>
      </c>
    </row>
    <row r="52" spans="1:33" x14ac:dyDescent="0.15">
      <c r="A52" s="26" t="s">
        <v>47</v>
      </c>
      <c r="B52" s="20">
        <f t="shared" si="6"/>
        <v>1.9051375116551608E-2</v>
      </c>
      <c r="C52" s="20">
        <f t="shared" si="6"/>
        <v>1.7973943466875725E-2</v>
      </c>
      <c r="D52" s="20">
        <f t="shared" si="6"/>
        <v>1.4889177525734869E-2</v>
      </c>
      <c r="E52" s="20">
        <f t="shared" si="6"/>
        <v>1.5506319120479263E-2</v>
      </c>
      <c r="F52" s="20">
        <f t="shared" si="6"/>
        <v>1.6740839668815451E-2</v>
      </c>
      <c r="G52" s="20">
        <f t="shared" si="6"/>
        <v>1.667480437521885E-2</v>
      </c>
      <c r="H52" s="20">
        <f t="shared" si="6"/>
        <v>1.5922612102889221E-2</v>
      </c>
      <c r="I52" s="20">
        <f t="shared" si="6"/>
        <v>1.7345594233792564E-2</v>
      </c>
      <c r="J52" s="20">
        <f t="shared" si="6"/>
        <v>1.7144364207116625E-2</v>
      </c>
      <c r="K52" s="20">
        <f t="shared" si="6"/>
        <v>1.617845146214102E-2</v>
      </c>
      <c r="L52" s="20">
        <f t="shared" si="6"/>
        <v>1.682261769595295E-2</v>
      </c>
      <c r="M52" s="20">
        <f t="shared" si="6"/>
        <v>1.6328515180848439E-2</v>
      </c>
      <c r="N52" s="20">
        <f t="shared" si="6"/>
        <v>1.70118760271676E-2</v>
      </c>
      <c r="O52" s="20">
        <f t="shared" si="6"/>
        <v>1.6583065870542976E-2</v>
      </c>
      <c r="P52" s="20">
        <f t="shared" si="6"/>
        <v>1.4515542141490279E-2</v>
      </c>
      <c r="Q52" s="20">
        <f t="shared" si="6"/>
        <v>1.4129393995100985E-2</v>
      </c>
      <c r="R52" s="20">
        <f t="shared" si="6"/>
        <v>1.3548883575129766E-2</v>
      </c>
      <c r="S52" s="20">
        <f t="shared" si="6"/>
        <v>1.2716202491890058E-2</v>
      </c>
      <c r="T52" s="20">
        <f t="shared" si="6"/>
        <v>1.2702775934652296E-2</v>
      </c>
      <c r="U52" s="20">
        <f t="shared" si="6"/>
        <v>1.0957803646400028E-2</v>
      </c>
      <c r="V52" s="20">
        <f t="shared" si="6"/>
        <v>1.0818062174991927E-2</v>
      </c>
      <c r="W52" s="20">
        <f t="shared" si="6"/>
        <v>1.0292040663763023E-2</v>
      </c>
      <c r="X52" s="20">
        <f t="shared" si="6"/>
        <v>1.0898020677128018E-2</v>
      </c>
      <c r="Y52" s="20">
        <f t="shared" si="6"/>
        <v>1.0656982954283167E-2</v>
      </c>
      <c r="Z52" s="20">
        <f t="shared" si="6"/>
        <v>1.128970200213238E-2</v>
      </c>
      <c r="AA52" s="20">
        <f t="shared" si="6"/>
        <v>1.3658632597476572E-2</v>
      </c>
      <c r="AB52" s="20">
        <f t="shared" si="6"/>
        <v>1.4043661614858378E-2</v>
      </c>
      <c r="AC52" s="20">
        <f t="shared" si="6"/>
        <v>1.381762457752035E-2</v>
      </c>
      <c r="AD52" s="20">
        <f t="shared" si="6"/>
        <v>1.4511791193865661E-2</v>
      </c>
      <c r="AF52" s="21">
        <f t="shared" si="3"/>
        <v>1.457691987223483E-2</v>
      </c>
      <c r="AG52" s="21" t="str">
        <f t="shared" si="4"/>
        <v>Italy</v>
      </c>
    </row>
    <row r="53" spans="1:33" x14ac:dyDescent="0.15">
      <c r="A53" s="26" t="s">
        <v>65</v>
      </c>
      <c r="B53" s="20">
        <f t="shared" si="6"/>
        <v>7.4267170627289492E-2</v>
      </c>
      <c r="C53" s="20">
        <f t="shared" si="6"/>
        <v>6.5506773353434147E-2</v>
      </c>
      <c r="D53" s="20">
        <f t="shared" si="6"/>
        <v>6.5027476543356166E-2</v>
      </c>
      <c r="E53" s="20">
        <f t="shared" si="6"/>
        <v>7.0829260091282584E-2</v>
      </c>
      <c r="F53" s="20">
        <f t="shared" si="6"/>
        <v>7.805317290076072E-2</v>
      </c>
      <c r="G53" s="20">
        <f t="shared" si="6"/>
        <v>7.4338743613118582E-2</v>
      </c>
      <c r="H53" s="20">
        <f t="shared" si="6"/>
        <v>6.6673543722584966E-2</v>
      </c>
      <c r="I53" s="20">
        <f t="shared" si="6"/>
        <v>5.1049238378411028E-2</v>
      </c>
      <c r="J53" s="20">
        <f t="shared" si="6"/>
        <v>6.6380922988041324E-2</v>
      </c>
      <c r="K53" s="20">
        <f t="shared" si="6"/>
        <v>7.450986058090063E-2</v>
      </c>
      <c r="L53" s="20">
        <f t="shared" si="6"/>
        <v>7.006725545240175E-2</v>
      </c>
      <c r="M53" s="20">
        <f t="shared" si="6"/>
        <v>7.2686285313966231E-2</v>
      </c>
      <c r="N53" s="20">
        <f t="shared" si="6"/>
        <v>7.7399719154519195E-2</v>
      </c>
      <c r="O53" s="20">
        <f t="shared" si="6"/>
        <v>8.2323646817157953E-2</v>
      </c>
      <c r="P53" s="20">
        <f t="shared" si="6"/>
        <v>8.1668821893950444E-2</v>
      </c>
      <c r="Q53" s="20">
        <f t="shared" si="6"/>
        <v>8.1440203729505126E-2</v>
      </c>
      <c r="R53" s="20">
        <f t="shared" si="6"/>
        <v>7.9118685329247415E-2</v>
      </c>
      <c r="S53" s="20">
        <f t="shared" si="6"/>
        <v>7.6514208386726734E-2</v>
      </c>
      <c r="T53" s="20">
        <f t="shared" si="6"/>
        <v>7.8768210969811694E-2</v>
      </c>
      <c r="U53" s="20">
        <f t="shared" si="6"/>
        <v>8.0555857398665387E-2</v>
      </c>
      <c r="V53" s="20">
        <f t="shared" si="6"/>
        <v>8.1772923408773748E-2</v>
      </c>
      <c r="W53" s="20">
        <f t="shared" si="6"/>
        <v>7.9307556966862452E-2</v>
      </c>
      <c r="X53" s="20">
        <f t="shared" si="6"/>
        <v>7.8551411379045699E-2</v>
      </c>
      <c r="Y53" s="20">
        <f t="shared" si="6"/>
        <v>7.4584884080750063E-2</v>
      </c>
      <c r="Z53" s="20">
        <f t="shared" si="6"/>
        <v>7.1941924306275717E-2</v>
      </c>
      <c r="AA53" s="20">
        <f t="shared" si="6"/>
        <v>7.2340567337283682E-2</v>
      </c>
      <c r="AB53" s="20">
        <f t="shared" si="6"/>
        <v>7.5165030070950545E-2</v>
      </c>
      <c r="AC53" s="20">
        <f t="shared" si="6"/>
        <v>7.2530817185165922E-2</v>
      </c>
      <c r="AD53" s="20">
        <f t="shared" si="6"/>
        <v>6.7965109272283844E-2</v>
      </c>
      <c r="AF53" s="21">
        <f t="shared" si="3"/>
        <v>7.3839285560431844E-2</v>
      </c>
      <c r="AG53" s="21" t="str">
        <f t="shared" si="4"/>
        <v>Korea, Rep. of</v>
      </c>
    </row>
    <row r="54" spans="1:33" x14ac:dyDescent="0.15">
      <c r="A54" s="26" t="s">
        <v>89</v>
      </c>
      <c r="B54" s="20">
        <f t="shared" si="6"/>
        <v>3.2267942626282999E-2</v>
      </c>
      <c r="C54" s="20">
        <f t="shared" si="6"/>
        <v>3.2735994048666277E-2</v>
      </c>
      <c r="D54" s="20">
        <f t="shared" si="6"/>
        <v>3.6503860742193785E-2</v>
      </c>
      <c r="E54" s="20">
        <f t="shared" si="6"/>
        <v>3.8449441263799303E-2</v>
      </c>
      <c r="F54" s="20">
        <f t="shared" si="6"/>
        <v>4.3899004662070987E-2</v>
      </c>
      <c r="G54" s="20">
        <f t="shared" si="6"/>
        <v>4.442898033990187E-2</v>
      </c>
      <c r="H54" s="20">
        <f t="shared" si="6"/>
        <v>4.2419296903675886E-2</v>
      </c>
      <c r="I54" s="20">
        <f t="shared" si="6"/>
        <v>3.3388851045723519E-2</v>
      </c>
      <c r="J54" s="20">
        <f t="shared" si="6"/>
        <v>3.7391853829302109E-2</v>
      </c>
      <c r="K54" s="20">
        <f t="shared" si="6"/>
        <v>4.1330856787701785E-2</v>
      </c>
      <c r="L54" s="20">
        <f t="shared" si="6"/>
        <v>3.9285446778723192E-2</v>
      </c>
      <c r="M54" s="20">
        <f t="shared" si="6"/>
        <v>3.6564377451640942E-2</v>
      </c>
      <c r="N54" s="20">
        <f t="shared" si="6"/>
        <v>3.4982937957369439E-2</v>
      </c>
      <c r="O54" s="20">
        <f t="shared" si="6"/>
        <v>3.3095978963099383E-2</v>
      </c>
      <c r="P54" s="20">
        <f t="shared" si="6"/>
        <v>3.1380692677440744E-2</v>
      </c>
      <c r="Q54" s="20">
        <f t="shared" si="6"/>
        <v>3.0194409495318961E-2</v>
      </c>
      <c r="R54" s="20">
        <f t="shared" si="6"/>
        <v>3.1436960968472885E-2</v>
      </c>
      <c r="S54" s="20">
        <f t="shared" si="6"/>
        <v>3.4142847317561863E-2</v>
      </c>
      <c r="T54" s="20">
        <f t="shared" si="6"/>
        <v>3.3675842395923417E-2</v>
      </c>
      <c r="U54" s="20">
        <f t="shared" si="6"/>
        <v>3.5752153065021837E-2</v>
      </c>
      <c r="V54" s="20">
        <f t="shared" si="6"/>
        <v>3.8032472547612953E-2</v>
      </c>
      <c r="W54" s="20">
        <f t="shared" si="6"/>
        <v>3.9306644831280407E-2</v>
      </c>
      <c r="X54" s="20">
        <f t="shared" si="6"/>
        <v>3.8283202267677868E-2</v>
      </c>
      <c r="Y54" s="20">
        <f t="shared" si="6"/>
        <v>3.8073033638266057E-2</v>
      </c>
      <c r="Z54" s="20">
        <f t="shared" si="6"/>
        <v>3.4053709506743648E-2</v>
      </c>
      <c r="AA54" s="20">
        <f t="shared" si="6"/>
        <v>2.9872412254053727E-2</v>
      </c>
      <c r="AB54" s="20">
        <f t="shared" si="6"/>
        <v>2.9564616292906024E-2</v>
      </c>
      <c r="AC54" s="20">
        <f t="shared" si="6"/>
        <v>2.8180435027213725E-2</v>
      </c>
      <c r="AD54" s="20">
        <f t="shared" si="6"/>
        <v>2.7707576028101834E-2</v>
      </c>
      <c r="AF54" s="21">
        <f t="shared" si="3"/>
        <v>3.5393166610818878E-2</v>
      </c>
      <c r="AG54" s="21" t="str">
        <f t="shared" si="4"/>
        <v>Malaysia</v>
      </c>
    </row>
    <row r="55" spans="1:33" x14ac:dyDescent="0.15">
      <c r="A55" s="26" t="s">
        <v>241</v>
      </c>
      <c r="B55" s="20">
        <f t="shared" si="6"/>
        <v>1.0438758442043762E-2</v>
      </c>
      <c r="C55" s="20">
        <f t="shared" si="6"/>
        <v>1.125496955787007E-2</v>
      </c>
      <c r="D55" s="20">
        <f t="shared" si="6"/>
        <v>1.0633076621272372E-2</v>
      </c>
      <c r="E55" s="20">
        <f t="shared" si="6"/>
        <v>1.03422842507036E-2</v>
      </c>
      <c r="F55" s="20">
        <f t="shared" si="6"/>
        <v>8.1187321327645372E-3</v>
      </c>
      <c r="G55" s="20">
        <f t="shared" si="6"/>
        <v>9.0873823763064545E-3</v>
      </c>
      <c r="H55" s="20">
        <f t="shared" si="6"/>
        <v>8.9852704508096449E-3</v>
      </c>
      <c r="I55" s="20">
        <f t="shared" si="6"/>
        <v>1.0079195549630297E-2</v>
      </c>
      <c r="J55" s="20">
        <f t="shared" si="6"/>
        <v>1.0265814827604799E-2</v>
      </c>
      <c r="K55" s="20">
        <f t="shared" si="6"/>
        <v>1.1068045314012681E-2</v>
      </c>
      <c r="L55" s="20">
        <f t="shared" si="6"/>
        <v>1.004480903840858E-2</v>
      </c>
      <c r="M55" s="20">
        <f t="shared" si="6"/>
        <v>9.1568058740439367E-3</v>
      </c>
      <c r="N55" s="20">
        <f t="shared" si="6"/>
        <v>7.958709227612255E-3</v>
      </c>
      <c r="O55" s="20">
        <f t="shared" si="6"/>
        <v>9.1434349065802438E-3</v>
      </c>
      <c r="P55" s="20">
        <f t="shared" si="6"/>
        <v>1.0827642761705029E-2</v>
      </c>
      <c r="Q55" s="20">
        <f t="shared" si="6"/>
        <v>1.2704971269938043E-2</v>
      </c>
      <c r="R55" s="20">
        <f t="shared" si="6"/>
        <v>1.2943597007704742E-2</v>
      </c>
      <c r="S55" s="20">
        <f t="shared" si="6"/>
        <v>1.1852022321833845E-2</v>
      </c>
      <c r="T55" s="20">
        <f t="shared" si="6"/>
        <v>1.0959460744425364E-2</v>
      </c>
      <c r="U55" s="20">
        <f t="shared" si="6"/>
        <v>1.1574183029127445E-2</v>
      </c>
      <c r="V55" s="20">
        <f t="shared" si="6"/>
        <v>1.0972805900883082E-2</v>
      </c>
      <c r="W55" s="20">
        <f t="shared" si="6"/>
        <v>1.1636940970294472E-2</v>
      </c>
      <c r="X55" s="20">
        <f t="shared" si="6"/>
        <v>1.1829392639658978E-2</v>
      </c>
      <c r="Y55" s="20">
        <f t="shared" si="6"/>
        <v>1.3095668100470305E-2</v>
      </c>
      <c r="Z55" s="20">
        <f t="shared" si="6"/>
        <v>1.5456096434676603E-2</v>
      </c>
      <c r="AA55" s="20">
        <f t="shared" si="6"/>
        <v>1.6674453221330075E-2</v>
      </c>
      <c r="AB55" s="20">
        <f t="shared" si="6"/>
        <v>1.5736909599113818E-2</v>
      </c>
      <c r="AC55" s="20">
        <f t="shared" si="6"/>
        <v>1.5399842450989517E-2</v>
      </c>
      <c r="AD55" s="20">
        <f t="shared" si="6"/>
        <v>1.4904663949359723E-2</v>
      </c>
      <c r="AF55" s="21">
        <f t="shared" si="3"/>
        <v>1.1487790999006013E-2</v>
      </c>
      <c r="AG55" s="21" t="str">
        <f t="shared" si="4"/>
        <v>Mexico</v>
      </c>
    </row>
    <row r="56" spans="1:33" x14ac:dyDescent="0.15">
      <c r="A56" s="26" t="s">
        <v>52</v>
      </c>
      <c r="B56" s="20">
        <f t="shared" si="6"/>
        <v>1.9358894171293689E-2</v>
      </c>
      <c r="C56" s="20">
        <f t="shared" si="6"/>
        <v>2.0984537733752143E-2</v>
      </c>
      <c r="D56" s="20">
        <f t="shared" si="6"/>
        <v>1.8578588209173606E-2</v>
      </c>
      <c r="E56" s="20">
        <f t="shared" si="6"/>
        <v>1.8904953957930792E-2</v>
      </c>
      <c r="F56" s="20">
        <f t="shared" si="6"/>
        <v>1.9426642362965704E-2</v>
      </c>
      <c r="G56" s="20">
        <f t="shared" si="6"/>
        <v>1.8655415205780811E-2</v>
      </c>
      <c r="H56" s="20">
        <f t="shared" si="6"/>
        <v>1.9248458810945453E-2</v>
      </c>
      <c r="I56" s="20">
        <f t="shared" si="6"/>
        <v>2.3880597602676398E-2</v>
      </c>
      <c r="J56" s="20">
        <f t="shared" si="6"/>
        <v>2.360656419797838E-2</v>
      </c>
      <c r="K56" s="20">
        <f t="shared" si="6"/>
        <v>2.1243660584607298E-2</v>
      </c>
      <c r="L56" s="20">
        <f t="shared" si="6"/>
        <v>2.2012004636220543E-2</v>
      </c>
      <c r="M56" s="20">
        <f t="shared" si="6"/>
        <v>2.0408671609210612E-2</v>
      </c>
      <c r="N56" s="20">
        <f t="shared" si="6"/>
        <v>1.9982448368837908E-2</v>
      </c>
      <c r="O56" s="20">
        <f t="shared" si="6"/>
        <v>1.9087489985670166E-2</v>
      </c>
      <c r="P56" s="20">
        <f t="shared" si="6"/>
        <v>1.6328984472844036E-2</v>
      </c>
      <c r="Q56" s="20">
        <f t="shared" si="6"/>
        <v>1.7736202072028071E-2</v>
      </c>
      <c r="R56" s="20">
        <f t="shared" si="6"/>
        <v>2.0717099537672166E-2</v>
      </c>
      <c r="S56" s="20">
        <f t="shared" si="6"/>
        <v>2.1425765427628158E-2</v>
      </c>
      <c r="T56" s="20">
        <f t="shared" si="6"/>
        <v>1.9318230249059251E-2</v>
      </c>
      <c r="U56" s="20">
        <f t="shared" si="6"/>
        <v>1.7993855723220219E-2</v>
      </c>
      <c r="V56" s="20">
        <f t="shared" si="6"/>
        <v>1.8262846479548674E-2</v>
      </c>
      <c r="W56" s="20">
        <f t="shared" si="6"/>
        <v>1.6380700127842217E-2</v>
      </c>
      <c r="X56" s="20">
        <f t="shared" si="6"/>
        <v>1.566905889506124E-2</v>
      </c>
      <c r="Y56" s="20">
        <f t="shared" ref="Y56:AD56" si="7">Y20/Y$36</f>
        <v>1.5264315946777787E-2</v>
      </c>
      <c r="Z56" s="20">
        <f t="shared" si="7"/>
        <v>1.4531086606926175E-2</v>
      </c>
      <c r="AA56" s="20">
        <f t="shared" si="7"/>
        <v>1.4383409948039121E-2</v>
      </c>
      <c r="AB56" s="20">
        <f t="shared" si="7"/>
        <v>1.3695620704501301E-2</v>
      </c>
      <c r="AC56" s="20">
        <f t="shared" si="7"/>
        <v>1.3636640260310685E-2</v>
      </c>
      <c r="AD56" s="20">
        <f t="shared" si="7"/>
        <v>1.3507759367707135E-2</v>
      </c>
      <c r="AF56" s="21">
        <f t="shared" si="3"/>
        <v>1.8421741491593435E-2</v>
      </c>
      <c r="AG56" s="21" t="str">
        <f t="shared" si="4"/>
        <v>Netherlands, The</v>
      </c>
    </row>
    <row r="57" spans="1:33" x14ac:dyDescent="0.15">
      <c r="A57" s="26" t="s">
        <v>66</v>
      </c>
      <c r="B57" s="20">
        <f t="shared" ref="B57:AD65" si="8">B21/B$36</f>
        <v>6.639450848398459E-3</v>
      </c>
      <c r="C57" s="20">
        <f t="shared" si="8"/>
        <v>6.2925085539431063E-3</v>
      </c>
      <c r="D57" s="20">
        <f t="shared" si="8"/>
        <v>6.3944416958672951E-3</v>
      </c>
      <c r="E57" s="20">
        <f t="shared" si="8"/>
        <v>6.7370893645675835E-3</v>
      </c>
      <c r="F57" s="20">
        <f t="shared" si="8"/>
        <v>6.6958138240937552E-3</v>
      </c>
      <c r="G57" s="20">
        <f t="shared" si="8"/>
        <v>6.7668905046261744E-3</v>
      </c>
      <c r="H57" s="20">
        <f t="shared" si="8"/>
        <v>6.1255646204125321E-3</v>
      </c>
      <c r="I57" s="20">
        <f t="shared" si="8"/>
        <v>5.7533495751192851E-3</v>
      </c>
      <c r="J57" s="20">
        <f t="shared" si="8"/>
        <v>5.7058977993679812E-3</v>
      </c>
      <c r="K57" s="20">
        <f t="shared" si="8"/>
        <v>5.0379871634582017E-3</v>
      </c>
      <c r="L57" s="20">
        <f t="shared" si="8"/>
        <v>5.3274688678666181E-3</v>
      </c>
      <c r="M57" s="20">
        <f t="shared" si="8"/>
        <v>5.509989111885597E-3</v>
      </c>
      <c r="N57" s="20">
        <f t="shared" si="8"/>
        <v>5.6926396005590038E-3</v>
      </c>
      <c r="O57" s="20">
        <f t="shared" si="8"/>
        <v>5.9049626649930135E-3</v>
      </c>
      <c r="P57" s="20">
        <f t="shared" si="8"/>
        <v>5.6904492763827572E-3</v>
      </c>
      <c r="Q57" s="20">
        <f t="shared" si="8"/>
        <v>4.8481502654852118E-3</v>
      </c>
      <c r="R57" s="20">
        <f t="shared" si="8"/>
        <v>5.020459890309705E-3</v>
      </c>
      <c r="S57" s="20">
        <f t="shared" si="8"/>
        <v>4.6772010242358657E-3</v>
      </c>
      <c r="T57" s="20">
        <f t="shared" si="8"/>
        <v>4.1261642714301872E-3</v>
      </c>
      <c r="U57" s="20">
        <f t="shared" si="8"/>
        <v>4.0748632598002427E-3</v>
      </c>
      <c r="V57" s="20">
        <f t="shared" si="8"/>
        <v>3.8912867063260574E-3</v>
      </c>
      <c r="W57" s="20">
        <f t="shared" si="8"/>
        <v>3.8771573284816069E-3</v>
      </c>
      <c r="X57" s="20">
        <f t="shared" si="8"/>
        <v>4.1543204071102157E-3</v>
      </c>
      <c r="Y57" s="20">
        <f t="shared" si="8"/>
        <v>4.5114547050689882E-3</v>
      </c>
      <c r="Z57" s="20">
        <f t="shared" si="8"/>
        <v>4.5661295659215444E-3</v>
      </c>
      <c r="AA57" s="20">
        <f t="shared" si="8"/>
        <v>4.6087578911808147E-3</v>
      </c>
      <c r="AB57" s="20">
        <f t="shared" si="8"/>
        <v>4.5595516458531221E-3</v>
      </c>
      <c r="AC57" s="20">
        <f t="shared" si="8"/>
        <v>4.5142797730575021E-3</v>
      </c>
      <c r="AD57" s="20">
        <f t="shared" si="8"/>
        <v>4.4815837131438139E-3</v>
      </c>
      <c r="AF57" s="21">
        <f t="shared" si="3"/>
        <v>5.2477884109981459E-3</v>
      </c>
      <c r="AG57" s="21" t="str">
        <f t="shared" si="4"/>
        <v>New Zealand</v>
      </c>
    </row>
    <row r="58" spans="1:33" x14ac:dyDescent="0.15">
      <c r="A58" s="26" t="s">
        <v>67</v>
      </c>
      <c r="B58" s="20">
        <f t="shared" si="8"/>
        <v>4.3284708833462521E-3</v>
      </c>
      <c r="C58" s="20">
        <f t="shared" si="8"/>
        <v>4.8119279289268319E-3</v>
      </c>
      <c r="D58" s="20">
        <f t="shared" si="8"/>
        <v>5.0122743361729711E-3</v>
      </c>
      <c r="E58" s="20">
        <f t="shared" si="8"/>
        <v>4.149754808843626E-3</v>
      </c>
      <c r="F58" s="20">
        <f t="shared" si="8"/>
        <v>3.0161958276096038E-3</v>
      </c>
      <c r="G58" s="20">
        <f t="shared" si="8"/>
        <v>3.4361309280438804E-3</v>
      </c>
      <c r="H58" s="20">
        <f t="shared" si="8"/>
        <v>4.2556494661213171E-3</v>
      </c>
      <c r="I58" s="20">
        <f t="shared" si="8"/>
        <v>4.2740280789853825E-3</v>
      </c>
      <c r="J58" s="20">
        <f t="shared" si="8"/>
        <v>4.3744428505852308E-3</v>
      </c>
      <c r="K58" s="20">
        <f t="shared" si="8"/>
        <v>3.1640810429273639E-3</v>
      </c>
      <c r="L58" s="20">
        <f t="shared" si="8"/>
        <v>2.8915065902977237E-3</v>
      </c>
      <c r="M58" s="20">
        <f t="shared" si="8"/>
        <v>2.8623139026776644E-3</v>
      </c>
      <c r="N58" s="20">
        <f t="shared" si="8"/>
        <v>3.0547196521310137E-3</v>
      </c>
      <c r="O58" s="20">
        <f t="shared" si="8"/>
        <v>2.9257371490317048E-3</v>
      </c>
      <c r="P58" s="20">
        <f t="shared" si="8"/>
        <v>2.5592411286025772E-3</v>
      </c>
      <c r="Q58" s="20">
        <f t="shared" si="8"/>
        <v>2.9871906919847553E-3</v>
      </c>
      <c r="R58" s="20">
        <f t="shared" si="8"/>
        <v>2.7023093364724892E-3</v>
      </c>
      <c r="S58" s="20">
        <f t="shared" si="8"/>
        <v>2.9348822979908219E-3</v>
      </c>
      <c r="T58" s="20">
        <f t="shared" si="8"/>
        <v>3.0574477034326177E-3</v>
      </c>
      <c r="U58" s="20">
        <f t="shared" si="8"/>
        <v>2.6991348440407632E-3</v>
      </c>
      <c r="V58" s="20">
        <f t="shared" si="8"/>
        <v>2.8977549288359853E-3</v>
      </c>
      <c r="W58" s="20">
        <f t="shared" si="8"/>
        <v>2.7398589862633843E-3</v>
      </c>
      <c r="X58" s="20">
        <f t="shared" si="8"/>
        <v>2.6648632089374875E-3</v>
      </c>
      <c r="Y58" s="20">
        <f t="shared" si="8"/>
        <v>3.2398239574824663E-3</v>
      </c>
      <c r="Z58" s="20">
        <f t="shared" si="8"/>
        <v>2.7675975321656316E-3</v>
      </c>
      <c r="AA58" s="20">
        <f t="shared" si="8"/>
        <v>2.7803842027320077E-3</v>
      </c>
      <c r="AB58" s="20">
        <f t="shared" si="8"/>
        <v>2.5090617131615831E-3</v>
      </c>
      <c r="AC58" s="20">
        <f t="shared" si="8"/>
        <v>2.368360614873125E-3</v>
      </c>
      <c r="AD58" s="20">
        <f t="shared" si="8"/>
        <v>2.558243762671259E-3</v>
      </c>
      <c r="AF58" s="21">
        <f t="shared" si="3"/>
        <v>3.242185805356811E-3</v>
      </c>
      <c r="AG58" s="21" t="str">
        <f t="shared" si="4"/>
        <v>Norway</v>
      </c>
    </row>
    <row r="59" spans="1:33" x14ac:dyDescent="0.15">
      <c r="A59" s="26" t="s">
        <v>247</v>
      </c>
      <c r="B59" s="20">
        <f t="shared" si="8"/>
        <v>1.3291245788557809E-3</v>
      </c>
      <c r="C59" s="20">
        <f t="shared" si="8"/>
        <v>1.2473187241821848E-3</v>
      </c>
      <c r="D59" s="20">
        <f t="shared" si="8"/>
        <v>1.1394907889072426E-3</v>
      </c>
      <c r="E59" s="20">
        <f t="shared" si="8"/>
        <v>1.323940653086659E-3</v>
      </c>
      <c r="F59" s="20">
        <f t="shared" si="8"/>
        <v>1.347682731956663E-3</v>
      </c>
      <c r="G59" s="20">
        <f t="shared" si="8"/>
        <v>1.1593888351095582E-3</v>
      </c>
      <c r="H59" s="20">
        <f t="shared" si="8"/>
        <v>1.4466872446406783E-3</v>
      </c>
      <c r="I59" s="20">
        <f t="shared" si="8"/>
        <v>1.198568999527588E-3</v>
      </c>
      <c r="J59" s="20">
        <f t="shared" si="8"/>
        <v>1.0200122335702524E-3</v>
      </c>
      <c r="K59" s="20">
        <f t="shared" si="8"/>
        <v>1.0243792313837706E-3</v>
      </c>
      <c r="L59" s="20">
        <f t="shared" si="8"/>
        <v>1.159914179880405E-3</v>
      </c>
      <c r="M59" s="20">
        <f t="shared" si="8"/>
        <v>1.1580110308486902E-3</v>
      </c>
      <c r="N59" s="20">
        <f t="shared" si="8"/>
        <v>9.6670727809483104E-4</v>
      </c>
      <c r="O59" s="20">
        <f t="shared" si="8"/>
        <v>1.1148557329582591E-3</v>
      </c>
      <c r="P59" s="20">
        <f t="shared" si="8"/>
        <v>1.1139019460159169E-3</v>
      </c>
      <c r="Q59" s="20">
        <f t="shared" si="8"/>
        <v>1.7598210810140975E-3</v>
      </c>
      <c r="R59" s="20">
        <f t="shared" si="8"/>
        <v>2.6807861737265619E-3</v>
      </c>
      <c r="S59" s="20">
        <f t="shared" si="8"/>
        <v>2.6645733698092799E-3</v>
      </c>
      <c r="T59" s="20">
        <f t="shared" si="8"/>
        <v>2.5513757717932632E-3</v>
      </c>
      <c r="U59" s="20">
        <f t="shared" si="8"/>
        <v>2.8122348227564201E-3</v>
      </c>
      <c r="V59" s="20">
        <f t="shared" si="8"/>
        <v>2.5090464677209341E-3</v>
      </c>
      <c r="W59" s="20">
        <f t="shared" si="8"/>
        <v>2.9797004536918433E-3</v>
      </c>
      <c r="X59" s="20">
        <f t="shared" si="8"/>
        <v>3.0476695480188979E-3</v>
      </c>
      <c r="Y59" s="20">
        <f t="shared" si="8"/>
        <v>2.2129558279184868E-3</v>
      </c>
      <c r="Z59" s="20">
        <f t="shared" si="8"/>
        <v>2.0635651964559664E-3</v>
      </c>
      <c r="AA59" s="20">
        <f t="shared" si="8"/>
        <v>2.0726755294332277E-3</v>
      </c>
      <c r="AB59" s="20">
        <f t="shared" si="8"/>
        <v>2.5441678199384873E-3</v>
      </c>
      <c r="AC59" s="20">
        <f t="shared" si="8"/>
        <v>2.7409739447993111E-3</v>
      </c>
      <c r="AD59" s="20">
        <f t="shared" si="8"/>
        <v>2.8456258959163863E-3</v>
      </c>
      <c r="AF59" s="21">
        <f t="shared" si="3"/>
        <v>1.8356950376555736E-3</v>
      </c>
      <c r="AG59" s="21" t="str">
        <f t="shared" si="4"/>
        <v>Peru</v>
      </c>
    </row>
    <row r="60" spans="1:33" x14ac:dyDescent="0.15">
      <c r="A60" s="26" t="s">
        <v>100</v>
      </c>
      <c r="B60" s="20">
        <f t="shared" si="8"/>
        <v>1.1458417920981583E-2</v>
      </c>
      <c r="C60" s="20">
        <f t="shared" si="8"/>
        <v>1.2981135711552166E-2</v>
      </c>
      <c r="D60" s="20">
        <f t="shared" si="8"/>
        <v>1.5273039460070692E-2</v>
      </c>
      <c r="E60" s="20">
        <f t="shared" si="8"/>
        <v>1.6011337163551114E-2</v>
      </c>
      <c r="F60" s="20">
        <f t="shared" si="8"/>
        <v>1.7008687118959562E-2</v>
      </c>
      <c r="G60" s="20">
        <f t="shared" si="8"/>
        <v>2.1159126867417815E-2</v>
      </c>
      <c r="H60" s="20">
        <f t="shared" si="8"/>
        <v>2.2454674669169204E-2</v>
      </c>
      <c r="I60" s="20">
        <f t="shared" si="8"/>
        <v>2.1651471562235427E-2</v>
      </c>
      <c r="J60" s="20">
        <f t="shared" si="8"/>
        <v>2.3844999762600058E-2</v>
      </c>
      <c r="K60" s="20">
        <f t="shared" si="8"/>
        <v>2.5410666927336806E-2</v>
      </c>
      <c r="L60" s="20">
        <f t="shared" si="8"/>
        <v>2.4072477091920771E-2</v>
      </c>
      <c r="M60" s="20">
        <f t="shared" si="8"/>
        <v>2.4643523431806716E-2</v>
      </c>
      <c r="N60" s="20">
        <f t="shared" si="8"/>
        <v>2.3539789678163014E-2</v>
      </c>
      <c r="O60" s="20">
        <f t="shared" si="8"/>
        <v>2.2149392589100751E-2</v>
      </c>
      <c r="P60" s="20">
        <f t="shared" si="8"/>
        <v>1.9385171756111357E-2</v>
      </c>
      <c r="Q60" s="20">
        <f t="shared" si="8"/>
        <v>1.7733750136039898E-2</v>
      </c>
      <c r="R60" s="20">
        <f t="shared" si="8"/>
        <v>1.7625400361309908E-2</v>
      </c>
      <c r="S60" s="20">
        <f t="shared" si="8"/>
        <v>1.5833602190470562E-2</v>
      </c>
      <c r="T60" s="20">
        <f t="shared" si="8"/>
        <v>1.6653405089831163E-2</v>
      </c>
      <c r="U60" s="20">
        <f t="shared" si="8"/>
        <v>1.6821454606405609E-2</v>
      </c>
      <c r="V60" s="20">
        <f t="shared" si="8"/>
        <v>1.5597012423992839E-2</v>
      </c>
      <c r="W60" s="20">
        <f t="shared" si="8"/>
        <v>1.64825593989299E-2</v>
      </c>
      <c r="X60" s="20">
        <f t="shared" si="8"/>
        <v>1.6070899993448105E-2</v>
      </c>
      <c r="Y60" s="20">
        <f t="shared" si="8"/>
        <v>1.7634239899257293E-2</v>
      </c>
      <c r="Z60" s="20">
        <f t="shared" si="8"/>
        <v>1.8649479772712318E-2</v>
      </c>
      <c r="AA60" s="20">
        <f t="shared" si="8"/>
        <v>1.9707002555194027E-2</v>
      </c>
      <c r="AB60" s="20">
        <f t="shared" si="8"/>
        <v>1.9252479923456987E-2</v>
      </c>
      <c r="AC60" s="20">
        <f t="shared" si="8"/>
        <v>1.8604423588653603E-2</v>
      </c>
      <c r="AD60" s="20">
        <f t="shared" si="8"/>
        <v>1.9019426664310449E-2</v>
      </c>
      <c r="AF60" s="21">
        <f t="shared" si="3"/>
        <v>1.8852725803965163E-2</v>
      </c>
      <c r="AG60" s="21" t="str">
        <f t="shared" si="4"/>
        <v>Philippines</v>
      </c>
    </row>
    <row r="61" spans="1:33" x14ac:dyDescent="0.15">
      <c r="A61" s="26" t="s">
        <v>155</v>
      </c>
      <c r="B61" s="20">
        <f t="shared" si="8"/>
        <v>3.2006210602179556E-2</v>
      </c>
      <c r="C61" s="20">
        <f t="shared" si="8"/>
        <v>3.3650080501391066E-2</v>
      </c>
      <c r="D61" s="20">
        <f t="shared" si="8"/>
        <v>2.7395507333699491E-2</v>
      </c>
      <c r="E61" s="20">
        <f t="shared" si="8"/>
        <v>2.1728601256075571E-2</v>
      </c>
      <c r="F61" s="20">
        <f t="shared" si="8"/>
        <v>1.9941447499458913E-2</v>
      </c>
      <c r="G61" s="20">
        <f t="shared" si="8"/>
        <v>2.2427682895398045E-2</v>
      </c>
      <c r="H61" s="20">
        <f t="shared" si="8"/>
        <v>2.4501402087754299E-2</v>
      </c>
      <c r="I61" s="20">
        <f t="shared" si="8"/>
        <v>2.0700841701129357E-2</v>
      </c>
      <c r="J61" s="20">
        <f t="shared" si="8"/>
        <v>1.9827654812179477E-2</v>
      </c>
      <c r="K61" s="20">
        <f t="shared" si="8"/>
        <v>2.5163746736975984E-2</v>
      </c>
      <c r="L61" s="20">
        <f t="shared" si="8"/>
        <v>2.6221481063306202E-2</v>
      </c>
      <c r="M61" s="20">
        <f t="shared" si="8"/>
        <v>2.5383183291215115E-2</v>
      </c>
      <c r="N61" s="20">
        <f t="shared" si="8"/>
        <v>2.6846221691308871E-2</v>
      </c>
      <c r="O61" s="20">
        <f t="shared" si="8"/>
        <v>2.7512046832066449E-2</v>
      </c>
      <c r="P61" s="20">
        <f t="shared" si="8"/>
        <v>3.7623604365256712E-2</v>
      </c>
      <c r="Q61" s="20">
        <f t="shared" si="8"/>
        <v>4.3642491615184326E-2</v>
      </c>
      <c r="R61" s="20">
        <f t="shared" si="8"/>
        <v>4.104761957239874E-2</v>
      </c>
      <c r="S61" s="20">
        <f t="shared" si="8"/>
        <v>5.0544067553057632E-2</v>
      </c>
      <c r="T61" s="20">
        <f t="shared" si="8"/>
        <v>3.9366487734100092E-2</v>
      </c>
      <c r="U61" s="20">
        <f t="shared" si="8"/>
        <v>3.7532273065333376E-2</v>
      </c>
      <c r="V61" s="20">
        <f t="shared" si="8"/>
        <v>4.4065021528971501E-2</v>
      </c>
      <c r="W61" s="20">
        <f t="shared" si="8"/>
        <v>4.8966766434373671E-2</v>
      </c>
      <c r="X61" s="20">
        <f t="shared" si="8"/>
        <v>4.8250376352536109E-2</v>
      </c>
      <c r="Y61" s="20">
        <f t="shared" si="8"/>
        <v>4.8421786754740702E-2</v>
      </c>
      <c r="Z61" s="20">
        <f t="shared" si="8"/>
        <v>3.2384583250837699E-2</v>
      </c>
      <c r="AA61" s="20">
        <f t="shared" si="8"/>
        <v>2.4968972199834814E-2</v>
      </c>
      <c r="AB61" s="20">
        <f t="shared" si="8"/>
        <v>2.9057995521913363E-2</v>
      </c>
      <c r="AC61" s="20">
        <f t="shared" si="8"/>
        <v>3.2468153468605744E-2</v>
      </c>
      <c r="AD61" s="20">
        <f t="shared" si="8"/>
        <v>2.9327492016521725E-2</v>
      </c>
      <c r="AF61" s="21">
        <f t="shared" si="3"/>
        <v>3.2447372404751887E-2</v>
      </c>
      <c r="AG61" s="21" t="str">
        <f t="shared" si="4"/>
        <v>Saudi Arabia</v>
      </c>
    </row>
    <row r="62" spans="1:33" x14ac:dyDescent="0.15">
      <c r="A62" s="26" t="s">
        <v>68</v>
      </c>
      <c r="B62" s="20">
        <f t="shared" si="8"/>
        <v>3.5785682155934945E-2</v>
      </c>
      <c r="C62" s="20">
        <f t="shared" si="8"/>
        <v>3.5839855044382127E-2</v>
      </c>
      <c r="D62" s="20">
        <f t="shared" si="8"/>
        <v>4.2653714165274983E-2</v>
      </c>
      <c r="E62" s="20">
        <f t="shared" si="8"/>
        <v>4.5336055021162579E-2</v>
      </c>
      <c r="F62" s="20">
        <f t="shared" si="8"/>
        <v>4.7921705685413367E-2</v>
      </c>
      <c r="G62" s="20">
        <f t="shared" si="8"/>
        <v>4.6116301770591672E-2</v>
      </c>
      <c r="H62" s="20">
        <f t="shared" si="8"/>
        <v>4.2816513443430057E-2</v>
      </c>
      <c r="I62" s="20">
        <f t="shared" si="8"/>
        <v>3.613812554325356E-2</v>
      </c>
      <c r="J62" s="20">
        <f t="shared" si="8"/>
        <v>3.6861444859494635E-2</v>
      </c>
      <c r="K62" s="20">
        <f t="shared" si="8"/>
        <v>3.9698755501797515E-2</v>
      </c>
      <c r="L62" s="20">
        <f t="shared" si="8"/>
        <v>3.3120166357812869E-2</v>
      </c>
      <c r="M62" s="20">
        <f t="shared" si="8"/>
        <v>3.161252561863228E-2</v>
      </c>
      <c r="N62" s="20">
        <f t="shared" si="8"/>
        <v>2.9858976955698047E-2</v>
      </c>
      <c r="O62" s="20">
        <f t="shared" si="8"/>
        <v>3.0117438123311229E-2</v>
      </c>
      <c r="P62" s="20">
        <f t="shared" si="8"/>
        <v>2.8985730865129504E-2</v>
      </c>
      <c r="Q62" s="20">
        <f t="shared" si="8"/>
        <v>2.8236268319575382E-2</v>
      </c>
      <c r="R62" s="20">
        <f t="shared" si="8"/>
        <v>2.8000674199607004E-2</v>
      </c>
      <c r="S62" s="20">
        <f t="shared" si="8"/>
        <v>2.9704306332869614E-2</v>
      </c>
      <c r="T62" s="20">
        <f t="shared" si="8"/>
        <v>3.0506063081295443E-2</v>
      </c>
      <c r="U62" s="20">
        <f t="shared" si="8"/>
        <v>2.9572494661378981E-2</v>
      </c>
      <c r="V62" s="20">
        <f t="shared" si="8"/>
        <v>2.7747929100061127E-2</v>
      </c>
      <c r="W62" s="20">
        <f t="shared" si="8"/>
        <v>2.4911974145125138E-2</v>
      </c>
      <c r="X62" s="20">
        <f t="shared" si="8"/>
        <v>2.4177701342413104E-2</v>
      </c>
      <c r="Y62" s="20">
        <f t="shared" si="8"/>
        <v>2.5377385699843484E-2</v>
      </c>
      <c r="Z62" s="20">
        <f t="shared" si="8"/>
        <v>2.8200330192301826E-2</v>
      </c>
      <c r="AA62" s="20">
        <f t="shared" si="8"/>
        <v>2.7689532198162854E-2</v>
      </c>
      <c r="AB62" s="20">
        <f t="shared" si="8"/>
        <v>2.8775432804751488E-2</v>
      </c>
      <c r="AC62" s="20">
        <f t="shared" si="8"/>
        <v>2.8423366141919676E-2</v>
      </c>
      <c r="AD62" s="20">
        <f t="shared" si="8"/>
        <v>2.5042950068565051E-2</v>
      </c>
      <c r="AF62" s="21">
        <f t="shared" si="3"/>
        <v>3.2732048255144468E-2</v>
      </c>
      <c r="AG62" s="21" t="str">
        <f t="shared" si="4"/>
        <v>Singapore</v>
      </c>
    </row>
    <row r="63" spans="1:33" x14ac:dyDescent="0.15">
      <c r="A63" s="26" t="s">
        <v>206</v>
      </c>
      <c r="B63" s="20">
        <f t="shared" si="8"/>
        <v>7.9406647170978967E-3</v>
      </c>
      <c r="C63" s="20">
        <f t="shared" si="8"/>
        <v>8.1082217835061372E-3</v>
      </c>
      <c r="D63" s="20">
        <f t="shared" si="8"/>
        <v>8.2522973569288203E-3</v>
      </c>
      <c r="E63" s="20">
        <f t="shared" si="8"/>
        <v>7.5863535899303178E-3</v>
      </c>
      <c r="F63" s="20">
        <f t="shared" si="8"/>
        <v>8.0656416641386539E-3</v>
      </c>
      <c r="G63" s="20">
        <f t="shared" si="8"/>
        <v>8.0381773712425303E-3</v>
      </c>
      <c r="H63" s="20">
        <f t="shared" si="8"/>
        <v>7.6581483630215903E-3</v>
      </c>
      <c r="I63" s="20">
        <f t="shared" si="8"/>
        <v>7.658170143959313E-3</v>
      </c>
      <c r="J63" s="20">
        <f t="shared" si="8"/>
        <v>6.6282863270432004E-3</v>
      </c>
      <c r="K63" s="20">
        <f t="shared" si="8"/>
        <v>7.1192508647557745E-3</v>
      </c>
      <c r="L63" s="20">
        <f t="shared" si="8"/>
        <v>7.0756562431877161E-3</v>
      </c>
      <c r="M63" s="20">
        <f t="shared" si="8"/>
        <v>7.3650691666489578E-3</v>
      </c>
      <c r="N63" s="20">
        <f t="shared" si="8"/>
        <v>8.2563657681458749E-3</v>
      </c>
      <c r="O63" s="20">
        <f t="shared" si="8"/>
        <v>9.3391039034692036E-3</v>
      </c>
      <c r="P63" s="20">
        <f t="shared" si="8"/>
        <v>1.0121921841774363E-2</v>
      </c>
      <c r="Q63" s="20">
        <f t="shared" si="8"/>
        <v>1.1284083169333454E-2</v>
      </c>
      <c r="R63" s="20">
        <f t="shared" si="8"/>
        <v>1.1989180323077771E-2</v>
      </c>
      <c r="S63" s="20">
        <f t="shared" si="8"/>
        <v>1.1715865312001646E-2</v>
      </c>
      <c r="T63" s="20">
        <f t="shared" si="8"/>
        <v>8.6485214058902166E-3</v>
      </c>
      <c r="U63" s="20">
        <f t="shared" si="8"/>
        <v>9.8427553689801987E-3</v>
      </c>
      <c r="V63" s="20">
        <f t="shared" si="8"/>
        <v>9.8747684866529861E-3</v>
      </c>
      <c r="W63" s="20">
        <f t="shared" si="8"/>
        <v>8.1463367805397272E-3</v>
      </c>
      <c r="X63" s="20">
        <f t="shared" si="8"/>
        <v>8.6706835271529187E-3</v>
      </c>
      <c r="Y63" s="20">
        <f t="shared" si="8"/>
        <v>7.8409373798763813E-3</v>
      </c>
      <c r="Z63" s="20">
        <f t="shared" si="8"/>
        <v>7.7521136018841507E-3</v>
      </c>
      <c r="AA63" s="20">
        <f t="shared" si="8"/>
        <v>6.5426774639887825E-3</v>
      </c>
      <c r="AB63" s="20">
        <f t="shared" si="8"/>
        <v>6.7210100771364261E-3</v>
      </c>
      <c r="AC63" s="20">
        <f t="shared" si="8"/>
        <v>6.5583826552096987E-3</v>
      </c>
      <c r="AD63" s="20">
        <f t="shared" si="8"/>
        <v>6.7612483956206205E-3</v>
      </c>
      <c r="AF63" s="21">
        <f t="shared" si="3"/>
        <v>8.3297204500756995E-3</v>
      </c>
      <c r="AG63" s="21" t="str">
        <f t="shared" si="4"/>
        <v>South Africa</v>
      </c>
    </row>
    <row r="64" spans="1:33" x14ac:dyDescent="0.15">
      <c r="A64" s="26" t="s">
        <v>56</v>
      </c>
      <c r="B64" s="20">
        <f t="shared" si="8"/>
        <v>8.616886432306391E-3</v>
      </c>
      <c r="C64" s="20">
        <f t="shared" si="8"/>
        <v>8.920640917968221E-3</v>
      </c>
      <c r="D64" s="20">
        <f t="shared" si="8"/>
        <v>6.1769137597730518E-3</v>
      </c>
      <c r="E64" s="20">
        <f t="shared" si="8"/>
        <v>6.0761716185554577E-3</v>
      </c>
      <c r="F64" s="20">
        <f t="shared" si="8"/>
        <v>6.282510176495869E-3</v>
      </c>
      <c r="G64" s="20">
        <f t="shared" si="8"/>
        <v>6.1333240506026045E-3</v>
      </c>
      <c r="H64" s="20">
        <f t="shared" si="8"/>
        <v>5.8529866703275913E-3</v>
      </c>
      <c r="I64" s="20">
        <f t="shared" si="8"/>
        <v>7.4298488139439497E-3</v>
      </c>
      <c r="J64" s="20">
        <f t="shared" si="8"/>
        <v>7.619439334099737E-3</v>
      </c>
      <c r="K64" s="20">
        <f t="shared" si="8"/>
        <v>6.7996442572706333E-3</v>
      </c>
      <c r="L64" s="20">
        <f t="shared" si="8"/>
        <v>6.6120964431055033E-3</v>
      </c>
      <c r="M64" s="20">
        <f t="shared" si="8"/>
        <v>6.3267943352065693E-3</v>
      </c>
      <c r="N64" s="20">
        <f t="shared" si="8"/>
        <v>7.4241127215336281E-3</v>
      </c>
      <c r="O64" s="20">
        <f t="shared" si="8"/>
        <v>8.3393024526181546E-3</v>
      </c>
      <c r="P64" s="20">
        <f t="shared" si="8"/>
        <v>7.9859727015873707E-3</v>
      </c>
      <c r="Q64" s="20">
        <f t="shared" si="8"/>
        <v>7.978156510234714E-3</v>
      </c>
      <c r="R64" s="20">
        <f t="shared" si="8"/>
        <v>7.4314377459067035E-3</v>
      </c>
      <c r="S64" s="20">
        <f t="shared" si="8"/>
        <v>5.9975511045433829E-3</v>
      </c>
      <c r="T64" s="20">
        <f t="shared" si="8"/>
        <v>5.6257181160812818E-3</v>
      </c>
      <c r="U64" s="20">
        <f t="shared" si="8"/>
        <v>5.1733724234095876E-3</v>
      </c>
      <c r="V64" s="20">
        <f t="shared" si="8"/>
        <v>5.0704000513428198E-3</v>
      </c>
      <c r="W64" s="20">
        <f t="shared" si="8"/>
        <v>4.8698389332753654E-3</v>
      </c>
      <c r="X64" s="20">
        <f t="shared" si="8"/>
        <v>4.9478381905629018E-3</v>
      </c>
      <c r="Y64" s="20">
        <f t="shared" si="8"/>
        <v>5.6183304888768205E-3</v>
      </c>
      <c r="Z64" s="20">
        <f t="shared" si="8"/>
        <v>6.1388802253597016E-3</v>
      </c>
      <c r="AA64" s="20">
        <f t="shared" si="8"/>
        <v>6.652255959872711E-3</v>
      </c>
      <c r="AB64" s="20">
        <f t="shared" si="8"/>
        <v>5.8251738933259162E-3</v>
      </c>
      <c r="AC64" s="20">
        <f t="shared" si="8"/>
        <v>5.7974552362644628E-3</v>
      </c>
      <c r="AD64" s="20">
        <f t="shared" si="8"/>
        <v>6.0929213100375671E-3</v>
      </c>
      <c r="AF64" s="21">
        <f t="shared" si="3"/>
        <v>6.5453784439478864E-3</v>
      </c>
      <c r="AG64" s="21" t="str">
        <f t="shared" si="4"/>
        <v>Spain</v>
      </c>
    </row>
    <row r="65" spans="1:33" x14ac:dyDescent="0.15">
      <c r="A65" s="26" t="s">
        <v>69</v>
      </c>
      <c r="B65" s="20">
        <f t="shared" si="8"/>
        <v>7.0279708783541599E-3</v>
      </c>
      <c r="C65" s="20">
        <f t="shared" si="8"/>
        <v>6.4874957480967497E-3</v>
      </c>
      <c r="D65" s="20">
        <f t="shared" si="8"/>
        <v>5.9882408383220695E-3</v>
      </c>
      <c r="E65" s="20">
        <f t="shared" si="8"/>
        <v>6.1945822543346823E-3</v>
      </c>
      <c r="F65" s="20">
        <f t="shared" si="8"/>
        <v>6.8601387131364509E-3</v>
      </c>
      <c r="G65" s="20">
        <f t="shared" si="8"/>
        <v>6.9712441646072685E-3</v>
      </c>
      <c r="H65" s="20">
        <f t="shared" si="8"/>
        <v>6.8636171940589805E-3</v>
      </c>
      <c r="I65" s="20">
        <f t="shared" si="8"/>
        <v>6.577124362782712E-3</v>
      </c>
      <c r="J65" s="20">
        <f t="shared" si="8"/>
        <v>7.3170062223659972E-3</v>
      </c>
      <c r="K65" s="20">
        <f t="shared" si="8"/>
        <v>7.059343360193978E-3</v>
      </c>
      <c r="L65" s="20">
        <f t="shared" si="8"/>
        <v>5.9047296157720228E-3</v>
      </c>
      <c r="M65" s="20">
        <f t="shared" si="8"/>
        <v>5.745814419465865E-3</v>
      </c>
      <c r="N65" s="20">
        <f t="shared" si="8"/>
        <v>5.3252440310901867E-3</v>
      </c>
      <c r="O65" s="20">
        <f t="shared" si="8"/>
        <v>4.9309306880339467E-3</v>
      </c>
      <c r="P65" s="20">
        <f t="shared" si="8"/>
        <v>4.7466136822924424E-3</v>
      </c>
      <c r="Q65" s="20">
        <f t="shared" si="8"/>
        <v>4.221580425930788E-3</v>
      </c>
      <c r="R65" s="20">
        <f t="shared" si="8"/>
        <v>4.0777784522928774E-3</v>
      </c>
      <c r="S65" s="20">
        <f t="shared" si="8"/>
        <v>3.6922655197428474E-3</v>
      </c>
      <c r="T65" s="20">
        <f t="shared" si="8"/>
        <v>3.5689583018022916E-3</v>
      </c>
      <c r="U65" s="20">
        <f t="shared" si="8"/>
        <v>3.4658879690922986E-3</v>
      </c>
      <c r="V65" s="20">
        <f t="shared" si="8"/>
        <v>3.4640911512230934E-3</v>
      </c>
      <c r="W65" s="20">
        <f t="shared" si="8"/>
        <v>3.304116057346138E-3</v>
      </c>
      <c r="X65" s="20">
        <f t="shared" si="8"/>
        <v>3.0512693994960293E-3</v>
      </c>
      <c r="Y65" s="20">
        <f t="shared" ref="Y65:AD65" si="9">Y29/Y$36</f>
        <v>3.1055627995872472E-3</v>
      </c>
      <c r="Z65" s="20">
        <f t="shared" si="9"/>
        <v>3.2549279757627032E-3</v>
      </c>
      <c r="AA65" s="20">
        <f t="shared" si="9"/>
        <v>3.7124633690464345E-3</v>
      </c>
      <c r="AB65" s="20">
        <f t="shared" si="9"/>
        <v>3.550311602409146E-3</v>
      </c>
      <c r="AC65" s="20">
        <f t="shared" si="9"/>
        <v>3.554324558134099E-3</v>
      </c>
      <c r="AD65" s="20">
        <f t="shared" si="9"/>
        <v>3.9035569880892427E-3</v>
      </c>
      <c r="AF65" s="21">
        <f t="shared" si="3"/>
        <v>4.9630065773400948E-3</v>
      </c>
      <c r="AG65" s="21" t="str">
        <f t="shared" si="4"/>
        <v>Sweden</v>
      </c>
    </row>
    <row r="66" spans="1:33" x14ac:dyDescent="0.15">
      <c r="A66" s="26" t="s">
        <v>70</v>
      </c>
      <c r="B66" s="20">
        <f t="shared" ref="B66:AD70" si="10">B30/B$36</f>
        <v>1.5190591693826052E-2</v>
      </c>
      <c r="C66" s="20">
        <f t="shared" si="10"/>
        <v>1.3352820465068874E-2</v>
      </c>
      <c r="D66" s="20">
        <f t="shared" si="10"/>
        <v>1.0486920945552152E-2</v>
      </c>
      <c r="E66" s="20">
        <f t="shared" si="10"/>
        <v>1.0002025909039817E-2</v>
      </c>
      <c r="F66" s="20">
        <f t="shared" si="10"/>
        <v>1.037586364617238E-2</v>
      </c>
      <c r="G66" s="20">
        <f t="shared" si="10"/>
        <v>9.1920549212997377E-3</v>
      </c>
      <c r="H66" s="20">
        <f t="shared" si="10"/>
        <v>8.9704356468073253E-3</v>
      </c>
      <c r="I66" s="20">
        <f t="shared" si="10"/>
        <v>9.6495755635582613E-3</v>
      </c>
      <c r="J66" s="20">
        <f t="shared" si="10"/>
        <v>9.3847413124923586E-3</v>
      </c>
      <c r="K66" s="20">
        <f t="shared" si="10"/>
        <v>7.8299304189350157E-3</v>
      </c>
      <c r="L66" s="20">
        <f t="shared" si="10"/>
        <v>8.6502885287017012E-3</v>
      </c>
      <c r="M66" s="20">
        <f t="shared" si="10"/>
        <v>8.091800267989396E-3</v>
      </c>
      <c r="N66" s="20">
        <f t="shared" si="10"/>
        <v>8.5564138866391099E-3</v>
      </c>
      <c r="O66" s="20">
        <f t="shared" si="10"/>
        <v>8.6939058740562822E-3</v>
      </c>
      <c r="P66" s="20">
        <f t="shared" si="10"/>
        <v>8.2794485560400127E-3</v>
      </c>
      <c r="Q66" s="20">
        <f t="shared" si="10"/>
        <v>7.859540679221861E-3</v>
      </c>
      <c r="R66" s="20">
        <f t="shared" si="10"/>
        <v>7.9937402471579339E-3</v>
      </c>
      <c r="S66" s="20">
        <f t="shared" si="10"/>
        <v>9.294058529676635E-3</v>
      </c>
      <c r="T66" s="20">
        <f t="shared" si="10"/>
        <v>1.4270423463238308E-2</v>
      </c>
      <c r="U66" s="20">
        <f t="shared" si="10"/>
        <v>1.2925410690465062E-2</v>
      </c>
      <c r="V66" s="20">
        <f t="shared" si="10"/>
        <v>1.318473495060089E-2</v>
      </c>
      <c r="W66" s="20">
        <f t="shared" si="10"/>
        <v>9.7930371682318773E-3</v>
      </c>
      <c r="X66" s="20">
        <f t="shared" si="10"/>
        <v>9.0246970089901263E-3</v>
      </c>
      <c r="Y66" s="20">
        <f t="shared" si="10"/>
        <v>9.0089428807046644E-3</v>
      </c>
      <c r="Z66" s="20">
        <f t="shared" si="10"/>
        <v>1.0242675361612923E-2</v>
      </c>
      <c r="AA66" s="20">
        <f t="shared" si="10"/>
        <v>1.0960219278256522E-2</v>
      </c>
      <c r="AB66" s="20">
        <f t="shared" si="10"/>
        <v>1.1914945144106535E-2</v>
      </c>
      <c r="AC66" s="20">
        <f t="shared" si="10"/>
        <v>9.9019444326178107E-3</v>
      </c>
      <c r="AD66" s="20">
        <f t="shared" si="10"/>
        <v>1.1004614779820555E-2</v>
      </c>
      <c r="AF66" s="21">
        <f t="shared" si="3"/>
        <v>1.014088973278897E-2</v>
      </c>
      <c r="AG66" s="21" t="str">
        <f t="shared" si="4"/>
        <v>Switzerland</v>
      </c>
    </row>
    <row r="67" spans="1:33" x14ac:dyDescent="0.15">
      <c r="A67" s="26" t="s">
        <v>104</v>
      </c>
      <c r="B67" s="20">
        <f t="shared" si="10"/>
        <v>3.3631564494961977E-2</v>
      </c>
      <c r="C67" s="20">
        <f t="shared" si="10"/>
        <v>3.641531603558705E-2</v>
      </c>
      <c r="D67" s="20">
        <f t="shared" si="10"/>
        <v>3.9610271949524184E-2</v>
      </c>
      <c r="E67" s="20">
        <f t="shared" si="10"/>
        <v>4.2778970470758078E-2</v>
      </c>
      <c r="F67" s="20">
        <f t="shared" si="10"/>
        <v>4.7916884970691437E-2</v>
      </c>
      <c r="G67" s="20">
        <f t="shared" si="10"/>
        <v>4.6829275906486667E-2</v>
      </c>
      <c r="H67" s="20">
        <f t="shared" si="10"/>
        <v>3.9614683859374264E-2</v>
      </c>
      <c r="I67" s="20">
        <f t="shared" si="10"/>
        <v>3.2467572811784251E-2</v>
      </c>
      <c r="J67" s="20">
        <f t="shared" si="10"/>
        <v>3.4240426707059131E-2</v>
      </c>
      <c r="K67" s="20">
        <f t="shared" si="10"/>
        <v>3.5290255284654667E-2</v>
      </c>
      <c r="L67" s="20">
        <f t="shared" si="10"/>
        <v>3.6632540457189035E-2</v>
      </c>
      <c r="M67" s="20">
        <f t="shared" si="10"/>
        <v>3.9093649304751697E-2</v>
      </c>
      <c r="N67" s="20">
        <f t="shared" si="10"/>
        <v>4.0982509749743205E-2</v>
      </c>
      <c r="O67" s="20">
        <f t="shared" si="10"/>
        <v>4.2673736708075879E-2</v>
      </c>
      <c r="P67" s="20">
        <f t="shared" si="10"/>
        <v>4.3820570387472363E-2</v>
      </c>
      <c r="Q67" s="20">
        <f t="shared" si="10"/>
        <v>4.1879329017128916E-2</v>
      </c>
      <c r="R67" s="20">
        <f t="shared" si="10"/>
        <v>4.2580137112370041E-2</v>
      </c>
      <c r="S67" s="20">
        <f t="shared" si="10"/>
        <v>4.32853020489238E-2</v>
      </c>
      <c r="T67" s="20">
        <f t="shared" si="10"/>
        <v>4.3566872018754151E-2</v>
      </c>
      <c r="U67" s="20">
        <f t="shared" si="10"/>
        <v>4.8956838975545446E-2</v>
      </c>
      <c r="V67" s="20">
        <f t="shared" si="10"/>
        <v>4.790554786028519E-2</v>
      </c>
      <c r="W67" s="20">
        <f t="shared" si="10"/>
        <v>5.2338730559998166E-2</v>
      </c>
      <c r="X67" s="20">
        <f t="shared" si="10"/>
        <v>4.9346787510388589E-2</v>
      </c>
      <c r="Y67" s="20">
        <f t="shared" si="10"/>
        <v>4.6658102150433707E-2</v>
      </c>
      <c r="Z67" s="20">
        <f t="shared" si="10"/>
        <v>4.9158295871341823E-2</v>
      </c>
      <c r="AA67" s="20">
        <f t="shared" si="10"/>
        <v>4.8279975546300098E-2</v>
      </c>
      <c r="AB67" s="20">
        <f t="shared" si="10"/>
        <v>4.8148849764075359E-2</v>
      </c>
      <c r="AC67" s="20">
        <f t="shared" si="10"/>
        <v>4.9131964602753424E-2</v>
      </c>
      <c r="AD67" s="20">
        <f t="shared" si="10"/>
        <v>4.9762157799267862E-2</v>
      </c>
      <c r="AF67" s="21">
        <f t="shared" si="3"/>
        <v>4.3206797239161411E-2</v>
      </c>
      <c r="AG67" s="21" t="str">
        <f t="shared" si="4"/>
        <v>Thailand</v>
      </c>
    </row>
    <row r="68" spans="1:33" x14ac:dyDescent="0.15">
      <c r="A68" s="26" t="s">
        <v>128</v>
      </c>
      <c r="B68" s="20">
        <f t="shared" si="10"/>
        <v>2.594490197166214E-3</v>
      </c>
      <c r="C68" s="20">
        <f t="shared" si="10"/>
        <v>2.3291470238971414E-3</v>
      </c>
      <c r="D68" s="20">
        <f t="shared" si="10"/>
        <v>3.1022406278579584E-3</v>
      </c>
      <c r="E68" s="20">
        <f t="shared" si="10"/>
        <v>1.5311943205581359E-3</v>
      </c>
      <c r="F68" s="20">
        <f t="shared" si="10"/>
        <v>1.8272579632592672E-3</v>
      </c>
      <c r="G68" s="20">
        <f t="shared" si="10"/>
        <v>2.2190398429912041E-3</v>
      </c>
      <c r="H68" s="20">
        <f t="shared" si="10"/>
        <v>3.1359088194583043E-3</v>
      </c>
      <c r="I68" s="20">
        <f t="shared" si="10"/>
        <v>3.348551833642736E-3</v>
      </c>
      <c r="J68" s="20">
        <f t="shared" si="10"/>
        <v>1.7909289872834323E-3</v>
      </c>
      <c r="K68" s="20">
        <f t="shared" si="10"/>
        <v>2.0089573207626018E-3</v>
      </c>
      <c r="L68" s="20">
        <f t="shared" si="10"/>
        <v>1.4675473415492889E-3</v>
      </c>
      <c r="M68" s="20">
        <f t="shared" si="10"/>
        <v>1.6737825908290796E-3</v>
      </c>
      <c r="N68" s="20">
        <f t="shared" si="10"/>
        <v>2.354484434928068E-3</v>
      </c>
      <c r="O68" s="20">
        <f t="shared" si="10"/>
        <v>2.7035399884005398E-3</v>
      </c>
      <c r="P68" s="20">
        <f t="shared" si="10"/>
        <v>2.8246250248170684E-3</v>
      </c>
      <c r="Q68" s="20">
        <f t="shared" si="10"/>
        <v>2.8432581687707708E-3</v>
      </c>
      <c r="R68" s="20">
        <f t="shared" si="10"/>
        <v>3.0237322248694025E-3</v>
      </c>
      <c r="S68" s="20">
        <f t="shared" si="10"/>
        <v>3.0226656605905618E-3</v>
      </c>
      <c r="T68" s="20">
        <f t="shared" si="10"/>
        <v>2.2721237675622594E-3</v>
      </c>
      <c r="U68" s="20">
        <f t="shared" si="10"/>
        <v>2.6225592566911176E-3</v>
      </c>
      <c r="V68" s="20">
        <f t="shared" si="10"/>
        <v>2.7748004515638848E-3</v>
      </c>
      <c r="W68" s="20">
        <f t="shared" si="10"/>
        <v>2.3232748344996835E-3</v>
      </c>
      <c r="X68" s="20">
        <f t="shared" si="10"/>
        <v>2.4875505339750346E-3</v>
      </c>
      <c r="Y68" s="20">
        <f t="shared" si="10"/>
        <v>2.4562884635656E-3</v>
      </c>
      <c r="Z68" s="20">
        <f t="shared" si="10"/>
        <v>2.8319247878543438E-3</v>
      </c>
      <c r="AA68" s="20">
        <f t="shared" si="10"/>
        <v>3.4656322126300808E-3</v>
      </c>
      <c r="AB68" s="20">
        <f t="shared" si="10"/>
        <v>3.5033356044380155E-3</v>
      </c>
      <c r="AC68" s="20">
        <f t="shared" si="10"/>
        <v>3.3911787869075256E-3</v>
      </c>
      <c r="AD68" s="20">
        <f t="shared" si="10"/>
        <v>2.9381945420994663E-3</v>
      </c>
      <c r="AF68" s="21">
        <f t="shared" si="3"/>
        <v>2.5816626073592681E-3</v>
      </c>
      <c r="AG68" s="21" t="str">
        <f t="shared" si="4"/>
        <v>Türkiye, Rep of</v>
      </c>
    </row>
    <row r="69" spans="1:33" x14ac:dyDescent="0.15">
      <c r="A69" s="26" t="s">
        <v>72</v>
      </c>
      <c r="B69" s="20">
        <f t="shared" si="10"/>
        <v>3.6731562474536329E-2</v>
      </c>
      <c r="C69" s="20">
        <f t="shared" si="10"/>
        <v>3.8346478719808327E-2</v>
      </c>
      <c r="D69" s="20">
        <f t="shared" si="10"/>
        <v>3.5894314847357243E-2</v>
      </c>
      <c r="E69" s="20">
        <f t="shared" si="10"/>
        <v>3.4857623311412407E-2</v>
      </c>
      <c r="F69" s="20">
        <f t="shared" si="10"/>
        <v>3.4062006382912027E-2</v>
      </c>
      <c r="G69" s="20">
        <f t="shared" si="10"/>
        <v>3.2239657677350188E-2</v>
      </c>
      <c r="H69" s="20">
        <f t="shared" si="10"/>
        <v>3.469898966548049E-2</v>
      </c>
      <c r="I69" s="20">
        <f t="shared" si="10"/>
        <v>3.7945009879304971E-2</v>
      </c>
      <c r="J69" s="20">
        <f t="shared" si="10"/>
        <v>3.4157281670671336E-2</v>
      </c>
      <c r="K69" s="20">
        <f t="shared" si="10"/>
        <v>3.1194022654498433E-2</v>
      </c>
      <c r="L69" s="20">
        <f t="shared" si="10"/>
        <v>2.9910114964554133E-2</v>
      </c>
      <c r="M69" s="20">
        <f t="shared" si="10"/>
        <v>2.8600312687305802E-2</v>
      </c>
      <c r="N69" s="20">
        <f t="shared" si="10"/>
        <v>2.7954705347719624E-2</v>
      </c>
      <c r="O69" s="20">
        <f t="shared" si="10"/>
        <v>2.7053008046418404E-2</v>
      </c>
      <c r="P69" s="20">
        <f t="shared" si="10"/>
        <v>2.5150119471187476E-2</v>
      </c>
      <c r="Q69" s="20">
        <f t="shared" si="10"/>
        <v>2.2953528696844385E-2</v>
      </c>
      <c r="R69" s="20">
        <f t="shared" si="10"/>
        <v>2.3116595026943364E-2</v>
      </c>
      <c r="S69" s="20">
        <f t="shared" si="10"/>
        <v>2.0583788872142315E-2</v>
      </c>
      <c r="T69" s="20">
        <f t="shared" si="10"/>
        <v>1.9916198640247199E-2</v>
      </c>
      <c r="U69" s="20">
        <f t="shared" si="10"/>
        <v>1.8251492639916572E-2</v>
      </c>
      <c r="V69" s="20">
        <f t="shared" si="10"/>
        <v>1.8303017009169458E-2</v>
      </c>
      <c r="W69" s="20">
        <f t="shared" si="10"/>
        <v>1.6045825958663738E-2</v>
      </c>
      <c r="X69" s="20">
        <f t="shared" si="10"/>
        <v>1.5038101698968498E-2</v>
      </c>
      <c r="Y69" s="20">
        <f t="shared" si="10"/>
        <v>1.5422803105262157E-2</v>
      </c>
      <c r="Z69" s="20">
        <f t="shared" si="10"/>
        <v>1.7509059256809602E-2</v>
      </c>
      <c r="AA69" s="20">
        <f t="shared" si="10"/>
        <v>2.047687229127863E-2</v>
      </c>
      <c r="AB69" s="20">
        <f t="shared" si="10"/>
        <v>1.9231723446275016E-2</v>
      </c>
      <c r="AC69" s="20">
        <f t="shared" si="10"/>
        <v>1.9078926151807864E-2</v>
      </c>
      <c r="AD69" s="20">
        <f t="shared" si="10"/>
        <v>1.9772976924616322E-2</v>
      </c>
      <c r="AF69" s="21">
        <f t="shared" si="3"/>
        <v>2.601710750067111E-2</v>
      </c>
      <c r="AG69" s="21" t="str">
        <f t="shared" si="4"/>
        <v>United Kingdom</v>
      </c>
    </row>
    <row r="70" spans="1:33" x14ac:dyDescent="0.15">
      <c r="A70" s="26" t="s">
        <v>73</v>
      </c>
      <c r="B70" s="20">
        <f t="shared" si="10"/>
        <v>0.33356231812019221</v>
      </c>
      <c r="C70" s="20">
        <f t="shared" si="10"/>
        <v>0.33310110915339253</v>
      </c>
      <c r="D70" s="20">
        <f t="shared" si="10"/>
        <v>0.34231415988032871</v>
      </c>
      <c r="E70" s="20">
        <f t="shared" si="10"/>
        <v>0.33981653454035815</v>
      </c>
      <c r="F70" s="20">
        <f t="shared" si="10"/>
        <v>0.31771077694213462</v>
      </c>
      <c r="G70" s="20">
        <f t="shared" si="10"/>
        <v>0.31649453384389442</v>
      </c>
      <c r="H70" s="20">
        <f t="shared" si="10"/>
        <v>0.3183716566588618</v>
      </c>
      <c r="I70" s="20">
        <f t="shared" si="10"/>
        <v>0.34703864742061641</v>
      </c>
      <c r="J70" s="20">
        <f t="shared" si="10"/>
        <v>0.33459595796776215</v>
      </c>
      <c r="K70" s="20">
        <f t="shared" si="10"/>
        <v>0.31536817205341022</v>
      </c>
      <c r="L70" s="20">
        <f t="shared" si="10"/>
        <v>0.30723333476189424</v>
      </c>
      <c r="M70" s="20">
        <f t="shared" si="10"/>
        <v>0.29461643546243832</v>
      </c>
      <c r="N70" s="20">
        <f t="shared" si="10"/>
        <v>0.26009709158578642</v>
      </c>
      <c r="O70" s="20">
        <f t="shared" si="10"/>
        <v>0.23863109621764708</v>
      </c>
      <c r="P70" s="20">
        <f t="shared" si="10"/>
        <v>0.23147026118197483</v>
      </c>
      <c r="Q70" s="20">
        <f t="shared" si="10"/>
        <v>0.22705588533314253</v>
      </c>
      <c r="R70" s="20">
        <f t="shared" si="10"/>
        <v>0.21129705275012969</v>
      </c>
      <c r="S70" s="20">
        <f t="shared" si="10"/>
        <v>0.18748221807894333</v>
      </c>
      <c r="T70" s="20">
        <f t="shared" si="10"/>
        <v>0.17731629486908737</v>
      </c>
      <c r="U70" s="20">
        <f t="shared" si="10"/>
        <v>0.16790905858130531</v>
      </c>
      <c r="V70" s="20">
        <f t="shared" si="10"/>
        <v>0.15763980589449417</v>
      </c>
      <c r="W70" s="20">
        <f t="shared" si="10"/>
        <v>0.17120742764181615</v>
      </c>
      <c r="X70" s="20">
        <f t="shared" si="10"/>
        <v>0.17552136212986899</v>
      </c>
      <c r="Y70" s="20">
        <f t="shared" si="10"/>
        <v>0.1788848968945955</v>
      </c>
      <c r="Z70" s="20">
        <f t="shared" si="10"/>
        <v>0.19771642300511322</v>
      </c>
      <c r="AA70" s="20">
        <f t="shared" si="10"/>
        <v>0.20276727789630153</v>
      </c>
      <c r="AB70" s="20">
        <f t="shared" si="10"/>
        <v>0.19284691423251385</v>
      </c>
      <c r="AC70" s="20">
        <f t="shared" si="10"/>
        <v>0.19212627048065553</v>
      </c>
      <c r="AD70" s="20">
        <f t="shared" si="10"/>
        <v>0.19854593481692859</v>
      </c>
      <c r="AF70" s="21">
        <f t="shared" si="3"/>
        <v>0.25064616925502026</v>
      </c>
      <c r="AG70" s="21" t="str">
        <f t="shared" si="4"/>
        <v>United States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2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6503.5690287984107</v>
      </c>
      <c r="D8" s="8">
        <v>7055.4080354764301</v>
      </c>
      <c r="E8" s="8">
        <v>7731.8858038071603</v>
      </c>
      <c r="F8" s="8">
        <v>8720.3340000000007</v>
      </c>
      <c r="G8" s="8">
        <v>8103.7309999999998</v>
      </c>
      <c r="H8" s="8">
        <v>7410.7177971040801</v>
      </c>
      <c r="I8" s="8">
        <v>7970.2230318219899</v>
      </c>
      <c r="J8" s="8">
        <v>8020.3287625993526</v>
      </c>
      <c r="K8" s="8">
        <v>8446.1598920226916</v>
      </c>
      <c r="L8" s="8">
        <v>8580.3340499999995</v>
      </c>
      <c r="M8" s="8">
        <v>7692.5202419999996</v>
      </c>
      <c r="N8" s="8">
        <v>8318.1200059999992</v>
      </c>
      <c r="O8" s="8">
        <v>9966.4210289999992</v>
      </c>
      <c r="P8" s="8">
        <v>11817.867323</v>
      </c>
      <c r="Q8" s="8">
        <v>12512.608947000001</v>
      </c>
      <c r="R8" s="8">
        <v>12579.178857999999</v>
      </c>
      <c r="S8" s="8">
        <v>14223.250926999999</v>
      </c>
      <c r="T8" s="8">
        <v>17290.859812999999</v>
      </c>
      <c r="U8" s="8">
        <v>12186.152389000001</v>
      </c>
      <c r="V8" s="8">
        <v>15868.877435</v>
      </c>
      <c r="W8" s="8">
        <v>17879.793541999999</v>
      </c>
      <c r="X8" s="8">
        <v>18418.582102</v>
      </c>
      <c r="Y8" s="8">
        <v>16953.337737000002</v>
      </c>
      <c r="Z8" s="8">
        <v>14212.643166</v>
      </c>
      <c r="AA8" s="8">
        <v>12843.923395</v>
      </c>
      <c r="AB8" s="8">
        <v>14169.211144999999</v>
      </c>
      <c r="AC8" s="8">
        <v>16014.208909999999</v>
      </c>
      <c r="AD8" s="8">
        <v>17110.684248000001</v>
      </c>
      <c r="AE8" s="8">
        <v>14490.690035</v>
      </c>
    </row>
    <row r="9" spans="1:31" ht="13.5" customHeight="1" x14ac:dyDescent="0.15">
      <c r="A9" s="1"/>
      <c r="B9" s="9" t="s">
        <v>33</v>
      </c>
      <c r="C9" s="10">
        <v>314967.31772906467</v>
      </c>
      <c r="D9" s="11">
        <v>339944.37572039233</v>
      </c>
      <c r="E9" s="11">
        <v>362793.93260663067</v>
      </c>
      <c r="F9" s="11">
        <v>395286.13400000002</v>
      </c>
      <c r="G9" s="11">
        <v>443256.40500000003</v>
      </c>
      <c r="H9" s="11">
        <v>411564.68749764236</v>
      </c>
      <c r="I9" s="11">
        <v>421465.76964127942</v>
      </c>
      <c r="J9" s="11">
        <v>388040.34687360731</v>
      </c>
      <c r="K9" s="11">
        <v>419455.70544259762</v>
      </c>
      <c r="L9" s="11">
        <v>478363.06618000002</v>
      </c>
      <c r="M9" s="11">
        <v>403524.07844499999</v>
      </c>
      <c r="N9" s="11">
        <v>416796.71700100001</v>
      </c>
      <c r="O9" s="11">
        <v>471915.95502599998</v>
      </c>
      <c r="P9" s="11">
        <v>565821.56773799995</v>
      </c>
      <c r="Q9" s="11">
        <v>594889.21430500003</v>
      </c>
      <c r="R9" s="11">
        <v>646797.807959</v>
      </c>
      <c r="S9" s="11">
        <v>714267.48550199997</v>
      </c>
      <c r="T9" s="11">
        <v>782048.61015700002</v>
      </c>
      <c r="U9" s="11">
        <v>580719.232815</v>
      </c>
      <c r="V9" s="11">
        <v>769767.45360500005</v>
      </c>
      <c r="W9" s="11">
        <v>822528.51088800002</v>
      </c>
      <c r="X9" s="11">
        <v>798589.27500300005</v>
      </c>
      <c r="Y9" s="11">
        <v>714591.83063500002</v>
      </c>
      <c r="Z9" s="11">
        <v>690193.21559299994</v>
      </c>
      <c r="AA9" s="11">
        <v>624777.63535500003</v>
      </c>
      <c r="AB9" s="11">
        <v>644907.63364300004</v>
      </c>
      <c r="AC9" s="11">
        <v>698040.58676199999</v>
      </c>
      <c r="AD9" s="11">
        <v>737915.34028200002</v>
      </c>
      <c r="AE9" s="11">
        <v>705617.82122399996</v>
      </c>
    </row>
    <row r="10" spans="1:31" ht="13.5" customHeight="1" x14ac:dyDescent="0.15">
      <c r="A10" s="1"/>
      <c r="B10" s="12" t="s">
        <v>34</v>
      </c>
      <c r="C10" s="13">
        <v>243502.65577370086</v>
      </c>
      <c r="D10" s="14">
        <v>257577.67779281011</v>
      </c>
      <c r="E10" s="14">
        <v>268617.93071702687</v>
      </c>
      <c r="F10" s="14">
        <v>294604.734</v>
      </c>
      <c r="G10" s="14">
        <v>323986.16399999999</v>
      </c>
      <c r="H10" s="14">
        <v>296924.23736450891</v>
      </c>
      <c r="I10" s="14">
        <v>306127.14549531991</v>
      </c>
      <c r="J10" s="14">
        <v>290650.06892549893</v>
      </c>
      <c r="K10" s="14">
        <v>318025.99431345623</v>
      </c>
      <c r="L10" s="14">
        <v>360205.215723</v>
      </c>
      <c r="M10" s="14">
        <v>295014.02652800002</v>
      </c>
      <c r="N10" s="14">
        <v>297583.79551600001</v>
      </c>
      <c r="O10" s="14">
        <v>325026.278207</v>
      </c>
      <c r="P10" s="14">
        <v>381731.89689899998</v>
      </c>
      <c r="Q10" s="14">
        <v>393621.49156300002</v>
      </c>
      <c r="R10" s="14">
        <v>418767.839301</v>
      </c>
      <c r="S10" s="14">
        <v>440483.287052</v>
      </c>
      <c r="T10" s="14">
        <v>455447.47516099998</v>
      </c>
      <c r="U10" s="14">
        <v>330720.46645599999</v>
      </c>
      <c r="V10" s="14">
        <v>423170.576833</v>
      </c>
      <c r="W10" s="14">
        <v>447708.78845699999</v>
      </c>
      <c r="X10" s="14">
        <v>429926.17542799999</v>
      </c>
      <c r="Y10" s="14">
        <v>393029.07264999999</v>
      </c>
      <c r="Z10" s="14">
        <v>379842.14755200001</v>
      </c>
      <c r="AA10" s="14">
        <v>352631.87846600002</v>
      </c>
      <c r="AB10" s="14">
        <v>370623.29319699999</v>
      </c>
      <c r="AC10" s="14">
        <v>396942.37599899998</v>
      </c>
      <c r="AD10" s="14">
        <v>409575.918168</v>
      </c>
      <c r="AE10" s="14">
        <v>393362.02250199998</v>
      </c>
    </row>
    <row r="11" spans="1:31" ht="13.5" customHeight="1" x14ac:dyDescent="0.15">
      <c r="A11" s="1"/>
      <c r="B11" s="15" t="s">
        <v>35</v>
      </c>
      <c r="C11" s="10">
        <v>50775.450652176121</v>
      </c>
      <c r="D11" s="11">
        <v>52563.117530253716</v>
      </c>
      <c r="E11" s="11">
        <v>46458.723495167105</v>
      </c>
      <c r="F11" s="11">
        <v>46408.883000000002</v>
      </c>
      <c r="G11" s="11">
        <v>54090.226000000002</v>
      </c>
      <c r="H11" s="11">
        <v>48709.661524559022</v>
      </c>
      <c r="I11" s="11">
        <v>50015.715026129852</v>
      </c>
      <c r="J11" s="11">
        <v>55267.465351475759</v>
      </c>
      <c r="K11" s="11">
        <v>58301.792312486323</v>
      </c>
      <c r="L11" s="11">
        <v>61351.545042999998</v>
      </c>
      <c r="M11" s="11">
        <v>51197.961339000001</v>
      </c>
      <c r="N11" s="11">
        <v>48238.891049999998</v>
      </c>
      <c r="O11" s="11">
        <v>57690.468251999999</v>
      </c>
      <c r="P11" s="11">
        <v>67969.956818000006</v>
      </c>
      <c r="Q11" s="11">
        <v>64588.343230999999</v>
      </c>
      <c r="R11" s="11">
        <v>71139.972343000001</v>
      </c>
      <c r="S11" s="11">
        <v>79686.271173999994</v>
      </c>
      <c r="T11" s="11">
        <v>82954.235453999994</v>
      </c>
      <c r="U11" s="11">
        <v>53684.750570999997</v>
      </c>
      <c r="V11" s="11">
        <v>64201.908811000001</v>
      </c>
      <c r="W11" s="11">
        <v>70528.080759999997</v>
      </c>
      <c r="X11" s="11">
        <v>60927.367474999999</v>
      </c>
      <c r="Y11" s="11">
        <v>54287.832538000002</v>
      </c>
      <c r="Z11" s="11">
        <v>54258.208036000004</v>
      </c>
      <c r="AA11" s="11">
        <v>48967.799075000003</v>
      </c>
      <c r="AB11" s="11">
        <v>53358.413263000002</v>
      </c>
      <c r="AC11" s="11">
        <v>56270.201703999999</v>
      </c>
      <c r="AD11" s="11">
        <v>61662.916018999997</v>
      </c>
      <c r="AE11" s="11">
        <v>59538.956221</v>
      </c>
    </row>
    <row r="12" spans="1:31" ht="13.5" customHeight="1" x14ac:dyDescent="0.15">
      <c r="A12" s="1"/>
      <c r="B12" s="16" t="s">
        <v>36</v>
      </c>
      <c r="C12" s="13">
        <v>1919.0838026926492</v>
      </c>
      <c r="D12" s="14">
        <v>1791.69698961931</v>
      </c>
      <c r="E12" s="14">
        <v>1331.3240671870501</v>
      </c>
      <c r="F12" s="14">
        <v>1248.0550000000001</v>
      </c>
      <c r="G12" s="14">
        <v>1197.963</v>
      </c>
      <c r="H12" s="14">
        <v>970.37058468364501</v>
      </c>
      <c r="I12" s="14">
        <v>992.52085096778706</v>
      </c>
      <c r="J12" s="14">
        <v>1007.6367959319604</v>
      </c>
      <c r="K12" s="14">
        <v>1021.7131296073101</v>
      </c>
      <c r="L12" s="14">
        <v>1085.997811</v>
      </c>
      <c r="M12" s="14">
        <v>860.38076799999999</v>
      </c>
      <c r="N12" s="14">
        <v>868.11898499999995</v>
      </c>
      <c r="O12" s="14">
        <v>1158.1762120000001</v>
      </c>
      <c r="P12" s="14">
        <v>1252.854106</v>
      </c>
      <c r="Q12" s="14">
        <v>1073.9335619999999</v>
      </c>
      <c r="R12" s="14">
        <v>1192.77945</v>
      </c>
      <c r="S12" s="14">
        <v>1293.1725409999999</v>
      </c>
      <c r="T12" s="14">
        <v>1247.925643</v>
      </c>
      <c r="U12" s="14">
        <v>790.97392000000002</v>
      </c>
      <c r="V12" s="14">
        <v>971.09849299999996</v>
      </c>
      <c r="W12" s="14">
        <v>1169.5643889999999</v>
      </c>
      <c r="X12" s="14">
        <v>953.34569999999997</v>
      </c>
      <c r="Y12" s="14">
        <v>924.55169100000001</v>
      </c>
      <c r="Z12" s="14">
        <v>929.28441599999996</v>
      </c>
      <c r="AA12" s="14">
        <v>1034.528718</v>
      </c>
      <c r="AB12" s="14">
        <v>1020.233899</v>
      </c>
      <c r="AC12" s="14">
        <v>1160.7865489999999</v>
      </c>
      <c r="AD12" s="14">
        <v>1320.4082619999999</v>
      </c>
      <c r="AE12" s="14">
        <v>1219.9971840000001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>
        <v>3948.82046899127</v>
      </c>
      <c r="J13" s="11">
        <v>4511.8764310690831</v>
      </c>
      <c r="K13" s="11">
        <v>5019.7403985969486</v>
      </c>
      <c r="L13" s="11">
        <v>5239.65751</v>
      </c>
      <c r="M13" s="11">
        <v>4576.1922169999998</v>
      </c>
      <c r="N13" s="11">
        <v>4588.4934450000001</v>
      </c>
      <c r="O13" s="11">
        <v>5773.6013940000003</v>
      </c>
      <c r="P13" s="11">
        <v>7219.4890580000001</v>
      </c>
      <c r="Q13" s="11">
        <v>7135.3743430000004</v>
      </c>
      <c r="R13" s="11">
        <v>7150.1083209999997</v>
      </c>
      <c r="S13" s="11">
        <v>7913.4653680000001</v>
      </c>
      <c r="T13" s="11">
        <v>8481.7791120000002</v>
      </c>
      <c r="U13" s="11">
        <v>5339.0574640000004</v>
      </c>
      <c r="V13" s="11">
        <v>6691.5989440000003</v>
      </c>
      <c r="W13" s="11">
        <v>6801.1919399999997</v>
      </c>
      <c r="X13" s="11">
        <v>6273.0249050000002</v>
      </c>
      <c r="Y13" s="11">
        <v>5292.5041549999996</v>
      </c>
      <c r="Z13" s="11">
        <v>5545.3135780000002</v>
      </c>
      <c r="AA13" s="11">
        <v>5120.8292110000002</v>
      </c>
      <c r="AB13" s="11">
        <v>5711.4094109999996</v>
      </c>
      <c r="AC13" s="11">
        <v>5894.0702229999997</v>
      </c>
      <c r="AD13" s="11">
        <v>6807.2212090000003</v>
      </c>
      <c r="AE13" s="11">
        <v>7450.3505439999999</v>
      </c>
    </row>
    <row r="14" spans="1:31" ht="13.5" customHeight="1" x14ac:dyDescent="0.15">
      <c r="A14" s="1"/>
      <c r="B14" s="16" t="s">
        <v>38</v>
      </c>
      <c r="C14" s="13">
        <v>4368.5553936447031</v>
      </c>
      <c r="D14" s="14">
        <v>4860.1492279224412</v>
      </c>
      <c r="E14" s="14">
        <v>4263.6287918660018</v>
      </c>
      <c r="F14" s="14">
        <v>3796.0749999999998</v>
      </c>
      <c r="G14" s="14">
        <v>4867.6109999999999</v>
      </c>
      <c r="H14" s="14">
        <v>4329.4581231521279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/>
      <c r="D15" s="11"/>
      <c r="E15" s="11">
        <v>11.1200513461844</v>
      </c>
      <c r="F15" s="11">
        <v>8.91</v>
      </c>
      <c r="G15" s="11">
        <v>11.545</v>
      </c>
      <c r="H15" s="11">
        <v>9.5076974159249001</v>
      </c>
      <c r="I15" s="11">
        <v>12.354710964121999</v>
      </c>
      <c r="J15" s="11">
        <v>22.122904597913802</v>
      </c>
      <c r="K15" s="11">
        <v>21.1111866837687</v>
      </c>
      <c r="L15" s="11">
        <v>10.499110999999999</v>
      </c>
      <c r="M15" s="11">
        <v>7.944623</v>
      </c>
      <c r="N15" s="11">
        <v>10.381538000000001</v>
      </c>
      <c r="O15" s="11">
        <v>24.319613</v>
      </c>
      <c r="P15" s="11">
        <v>26.785367000000001</v>
      </c>
      <c r="Q15" s="11">
        <v>30.047550999999999</v>
      </c>
      <c r="R15" s="11">
        <v>36.067796000000001</v>
      </c>
      <c r="S15" s="11">
        <v>46.568992000000001</v>
      </c>
      <c r="T15" s="11">
        <v>85.341494999999995</v>
      </c>
      <c r="U15" s="11">
        <v>48.115580999999999</v>
      </c>
      <c r="V15" s="11">
        <v>37.180000999999997</v>
      </c>
      <c r="W15" s="11">
        <v>40.651719999999997</v>
      </c>
      <c r="X15" s="11">
        <v>31.510943000000001</v>
      </c>
      <c r="Y15" s="11">
        <v>31.957208999999999</v>
      </c>
      <c r="Z15" s="11">
        <v>34.991885000000003</v>
      </c>
      <c r="AA15" s="11">
        <v>34.145009999999999</v>
      </c>
      <c r="AB15" s="11">
        <v>39.296337000000001</v>
      </c>
      <c r="AC15" s="11">
        <v>40.996853000000002</v>
      </c>
      <c r="AD15" s="11">
        <v>45.715378999999999</v>
      </c>
      <c r="AE15" s="11">
        <v>52.112000999999999</v>
      </c>
    </row>
    <row r="16" spans="1:31" ht="13.5" customHeight="1" x14ac:dyDescent="0.15">
      <c r="A16" s="1"/>
      <c r="B16" s="16" t="s">
        <v>40</v>
      </c>
      <c r="C16" s="13">
        <v>358.88967264744014</v>
      </c>
      <c r="D16" s="14">
        <v>309.52251395022301</v>
      </c>
      <c r="E16" s="14">
        <v>268.95215123139099</v>
      </c>
      <c r="F16" s="14">
        <v>187.47800000000001</v>
      </c>
      <c r="G16" s="14">
        <v>273.96199999999999</v>
      </c>
      <c r="H16" s="14">
        <v>175.394685317788</v>
      </c>
      <c r="I16" s="14">
        <v>223.98550915710601</v>
      </c>
      <c r="J16" s="14">
        <v>328.47322658016998</v>
      </c>
      <c r="K16" s="14">
        <v>384.79620036047186</v>
      </c>
      <c r="L16" s="14">
        <v>269.28981499999998</v>
      </c>
      <c r="M16" s="14">
        <v>381.10031199999997</v>
      </c>
      <c r="N16" s="14">
        <v>490.83849300000003</v>
      </c>
      <c r="O16" s="14">
        <v>285.00867099999999</v>
      </c>
      <c r="P16" s="14">
        <v>531.09615499999995</v>
      </c>
      <c r="Q16" s="14">
        <v>293.76868000000002</v>
      </c>
      <c r="R16" s="14">
        <v>418.03230500000001</v>
      </c>
      <c r="S16" s="14">
        <v>730.79009699999995</v>
      </c>
      <c r="T16" s="14">
        <v>733.40014199999996</v>
      </c>
      <c r="U16" s="14">
        <v>236.14688799999999</v>
      </c>
      <c r="V16" s="14">
        <v>206.502938</v>
      </c>
      <c r="W16" s="14">
        <v>278.63791700000002</v>
      </c>
      <c r="X16" s="14">
        <v>214.697362</v>
      </c>
      <c r="Y16" s="14">
        <v>310.13928299999998</v>
      </c>
      <c r="Z16" s="14">
        <v>265.864554</v>
      </c>
      <c r="AA16" s="14">
        <v>267.28609999999998</v>
      </c>
      <c r="AB16" s="14">
        <v>184.61879300000001</v>
      </c>
      <c r="AC16" s="14">
        <v>181.91528700000001</v>
      </c>
      <c r="AD16" s="14">
        <v>161.25620499999999</v>
      </c>
      <c r="AE16" s="14">
        <v>135.73148</v>
      </c>
    </row>
    <row r="17" spans="1:31" ht="13.5" customHeight="1" x14ac:dyDescent="0.15">
      <c r="A17" s="1"/>
      <c r="B17" s="16" t="s">
        <v>41</v>
      </c>
      <c r="C17" s="10"/>
      <c r="D17" s="11"/>
      <c r="E17" s="11">
        <v>6.6360493522531296</v>
      </c>
      <c r="F17" s="11">
        <v>5.4020000000000001</v>
      </c>
      <c r="G17" s="11">
        <v>10.183</v>
      </c>
      <c r="H17" s="11">
        <v>8.2383775611732197</v>
      </c>
      <c r="I17" s="11">
        <v>12.7654447334699</v>
      </c>
      <c r="J17" s="11">
        <v>20.754724136468703</v>
      </c>
      <c r="K17" s="11">
        <v>12.648639275442099</v>
      </c>
      <c r="L17" s="11">
        <v>72.613331000000002</v>
      </c>
      <c r="M17" s="11">
        <v>47.627806</v>
      </c>
      <c r="N17" s="11">
        <v>84.867253000000005</v>
      </c>
      <c r="O17" s="11">
        <v>120.68786299999999</v>
      </c>
      <c r="P17" s="11">
        <v>144.823296</v>
      </c>
      <c r="Q17" s="11">
        <v>250.79509200000001</v>
      </c>
      <c r="R17" s="11">
        <v>163.99733800000001</v>
      </c>
      <c r="S17" s="11">
        <v>133.53034600000001</v>
      </c>
      <c r="T17" s="11">
        <v>98.153987999999998</v>
      </c>
      <c r="U17" s="11">
        <v>46.668104</v>
      </c>
      <c r="V17" s="11">
        <v>93.601793000000001</v>
      </c>
      <c r="W17" s="11">
        <v>130.95219599999999</v>
      </c>
      <c r="X17" s="11">
        <v>202.049567</v>
      </c>
      <c r="Y17" s="11">
        <v>292.83077900000001</v>
      </c>
      <c r="Z17" s="11">
        <v>113.81103899999999</v>
      </c>
      <c r="AA17" s="11">
        <v>95.787537999999998</v>
      </c>
      <c r="AB17" s="11">
        <v>119.05846699999999</v>
      </c>
      <c r="AC17" s="11">
        <v>130.53913600000001</v>
      </c>
      <c r="AD17" s="11">
        <v>164.00720200000001</v>
      </c>
      <c r="AE17" s="11">
        <v>189.03281999999999</v>
      </c>
    </row>
    <row r="18" spans="1:31" ht="13.5" customHeight="1" x14ac:dyDescent="0.15">
      <c r="A18" s="1"/>
      <c r="B18" s="16" t="s">
        <v>42</v>
      </c>
      <c r="C18" s="13">
        <v>779.66593815491706</v>
      </c>
      <c r="D18" s="14">
        <v>689.15744178217938</v>
      </c>
      <c r="E18" s="14">
        <v>689.47320381964073</v>
      </c>
      <c r="F18" s="14">
        <v>992.16800000000001</v>
      </c>
      <c r="G18" s="14">
        <v>1385.7619999999999</v>
      </c>
      <c r="H18" s="14">
        <v>1150.4447877846796</v>
      </c>
      <c r="I18" s="14">
        <v>1337.22992082675</v>
      </c>
      <c r="J18" s="14">
        <v>1382.6327376759391</v>
      </c>
      <c r="K18" s="14">
        <v>1351.24135286307</v>
      </c>
      <c r="L18" s="14">
        <v>1256.740806</v>
      </c>
      <c r="M18" s="14">
        <v>962.41209700000002</v>
      </c>
      <c r="N18" s="14">
        <v>1089.627236</v>
      </c>
      <c r="O18" s="14">
        <v>1375.2717700000001</v>
      </c>
      <c r="P18" s="14">
        <v>1687.69704</v>
      </c>
      <c r="Q18" s="14">
        <v>1882.8491690000001</v>
      </c>
      <c r="R18" s="14">
        <v>2404.7794640000002</v>
      </c>
      <c r="S18" s="14">
        <v>2523.3894340000002</v>
      </c>
      <c r="T18" s="14">
        <v>2342.1790129999999</v>
      </c>
      <c r="U18" s="14">
        <v>851.08401400000002</v>
      </c>
      <c r="V18" s="14">
        <v>992.41215699999998</v>
      </c>
      <c r="W18" s="14">
        <v>1100.1583949999999</v>
      </c>
      <c r="X18" s="14">
        <v>669.70872799999995</v>
      </c>
      <c r="Y18" s="14">
        <v>529.33907499999998</v>
      </c>
      <c r="Z18" s="14">
        <v>454.64334700000001</v>
      </c>
      <c r="AA18" s="14">
        <v>357.88360499999999</v>
      </c>
      <c r="AB18" s="14">
        <v>364.99790999999999</v>
      </c>
      <c r="AC18" s="14">
        <v>396.39874200000003</v>
      </c>
      <c r="AD18" s="14">
        <v>491.580262</v>
      </c>
      <c r="AE18" s="14">
        <v>464.90364499999998</v>
      </c>
    </row>
    <row r="19" spans="1:31" ht="13.5" customHeight="1" x14ac:dyDescent="0.15">
      <c r="A19" s="1"/>
      <c r="B19" s="16" t="s">
        <v>43</v>
      </c>
      <c r="C19" s="10">
        <v>6128.6652479457134</v>
      </c>
      <c r="D19" s="11">
        <v>6324.1511811177634</v>
      </c>
      <c r="E19" s="11">
        <v>5487.5089112530204</v>
      </c>
      <c r="F19" s="11">
        <v>5260.6239999999998</v>
      </c>
      <c r="G19" s="11">
        <v>6066.8469999999998</v>
      </c>
      <c r="H19" s="11">
        <v>5386.1123317412967</v>
      </c>
      <c r="I19" s="11">
        <v>5669.6577409768033</v>
      </c>
      <c r="J19" s="11">
        <v>6239.8324583868507</v>
      </c>
      <c r="K19" s="11">
        <v>6887.298183182239</v>
      </c>
      <c r="L19" s="11">
        <v>7492.119549</v>
      </c>
      <c r="M19" s="11">
        <v>6286.5068350000001</v>
      </c>
      <c r="N19" s="11">
        <v>6063.8654850000003</v>
      </c>
      <c r="O19" s="11">
        <v>7080.6036180000001</v>
      </c>
      <c r="P19" s="11">
        <v>8415.6422039999998</v>
      </c>
      <c r="Q19" s="11">
        <v>7820.0419929999998</v>
      </c>
      <c r="R19" s="11">
        <v>7664.6911579999996</v>
      </c>
      <c r="S19" s="11">
        <v>8506.2643399999997</v>
      </c>
      <c r="T19" s="11">
        <v>9125.8567010000006</v>
      </c>
      <c r="U19" s="11">
        <v>6212.2102089999998</v>
      </c>
      <c r="V19" s="11">
        <v>6706.1075849999997</v>
      </c>
      <c r="W19" s="11">
        <v>8183.2276270000002</v>
      </c>
      <c r="X19" s="11">
        <v>6699.3255419999996</v>
      </c>
      <c r="Y19" s="11">
        <v>6290.425064</v>
      </c>
      <c r="Z19" s="11">
        <v>5944.962544</v>
      </c>
      <c r="AA19" s="11">
        <v>5261.9806369999997</v>
      </c>
      <c r="AB19" s="11">
        <v>6247.8668209999996</v>
      </c>
      <c r="AC19" s="11">
        <v>6279.9424550000003</v>
      </c>
      <c r="AD19" s="11">
        <v>7072.8071760000003</v>
      </c>
      <c r="AE19" s="11">
        <v>6841.1184309999999</v>
      </c>
    </row>
    <row r="20" spans="1:31" ht="13.5" customHeight="1" x14ac:dyDescent="0.15">
      <c r="A20" s="1"/>
      <c r="B20" s="16" t="s">
        <v>44</v>
      </c>
      <c r="C20" s="13">
        <v>20630.655272999709</v>
      </c>
      <c r="D20" s="14">
        <v>20323.067947188902</v>
      </c>
      <c r="E20" s="14">
        <v>18107.595161433299</v>
      </c>
      <c r="F20" s="14">
        <v>17784.411</v>
      </c>
      <c r="G20" s="14">
        <v>20328.274000000001</v>
      </c>
      <c r="H20" s="14">
        <v>18230.3537224916</v>
      </c>
      <c r="I20" s="14">
        <v>17988.342656530702</v>
      </c>
      <c r="J20" s="14">
        <v>19090.494426839592</v>
      </c>
      <c r="K20" s="14">
        <v>18698.0784920033</v>
      </c>
      <c r="L20" s="14">
        <v>19998.219278</v>
      </c>
      <c r="M20" s="14">
        <v>15651.729792</v>
      </c>
      <c r="N20" s="14">
        <v>14126.222539</v>
      </c>
      <c r="O20" s="14">
        <v>16412.356585000001</v>
      </c>
      <c r="P20" s="14">
        <v>18971.622684999998</v>
      </c>
      <c r="Q20" s="14">
        <v>18741.680829000001</v>
      </c>
      <c r="R20" s="14">
        <v>20415.025828999998</v>
      </c>
      <c r="S20" s="14">
        <v>22629.044911000001</v>
      </c>
      <c r="T20" s="14">
        <v>23986.840445999998</v>
      </c>
      <c r="U20" s="14">
        <v>16652.974254000001</v>
      </c>
      <c r="V20" s="14">
        <v>20316.223613999999</v>
      </c>
      <c r="W20" s="14">
        <v>23485.934588</v>
      </c>
      <c r="X20" s="14">
        <v>20797.953705</v>
      </c>
      <c r="Y20" s="14">
        <v>18931.044892000002</v>
      </c>
      <c r="Z20" s="14">
        <v>19101.946623</v>
      </c>
      <c r="AA20" s="14">
        <v>16234.942827999999</v>
      </c>
      <c r="AB20" s="14">
        <v>17654.135344999999</v>
      </c>
      <c r="AC20" s="14">
        <v>18946.33684</v>
      </c>
      <c r="AD20" s="14">
        <v>20893.261162999999</v>
      </c>
      <c r="AE20" s="14">
        <v>20229.507656000002</v>
      </c>
    </row>
    <row r="21" spans="1:31" ht="13.5" customHeight="1" x14ac:dyDescent="0.15">
      <c r="A21" s="1"/>
      <c r="B21" s="16" t="s">
        <v>45</v>
      </c>
      <c r="C21" s="10">
        <v>1004.34685687304</v>
      </c>
      <c r="D21" s="11">
        <v>965.5437938194342</v>
      </c>
      <c r="E21" s="11">
        <v>947.99126053331122</v>
      </c>
      <c r="F21" s="11">
        <v>603.98299999999995</v>
      </c>
      <c r="G21" s="11">
        <v>660.01800000000003</v>
      </c>
      <c r="H21" s="11">
        <v>798.00784326172754</v>
      </c>
      <c r="I21" s="11">
        <v>664.53655023737417</v>
      </c>
      <c r="J21" s="11">
        <v>891.07118395440273</v>
      </c>
      <c r="K21" s="11">
        <v>1044.6751783192001</v>
      </c>
      <c r="L21" s="11">
        <v>922.388598</v>
      </c>
      <c r="M21" s="11">
        <v>821.03790200000003</v>
      </c>
      <c r="N21" s="11">
        <v>626.14442699999995</v>
      </c>
      <c r="O21" s="11">
        <v>1340.452305</v>
      </c>
      <c r="P21" s="11">
        <v>1320.890148</v>
      </c>
      <c r="Q21" s="11">
        <v>880.43167000000005</v>
      </c>
      <c r="R21" s="11">
        <v>1281.239634</v>
      </c>
      <c r="S21" s="11">
        <v>1301.4355860000001</v>
      </c>
      <c r="T21" s="11">
        <v>1220.7532739999999</v>
      </c>
      <c r="U21" s="11">
        <v>688.61086899999998</v>
      </c>
      <c r="V21" s="11">
        <v>537.25741200000004</v>
      </c>
      <c r="W21" s="11">
        <v>289.77966900000001</v>
      </c>
      <c r="X21" s="11">
        <v>145.109679</v>
      </c>
      <c r="Y21" s="11">
        <v>152.237728</v>
      </c>
      <c r="Z21" s="11">
        <v>164.89505299999999</v>
      </c>
      <c r="AA21" s="11">
        <v>212.39531500000001</v>
      </c>
      <c r="AB21" s="11">
        <v>213.29611600000001</v>
      </c>
      <c r="AC21" s="11">
        <v>240.327112</v>
      </c>
      <c r="AD21" s="11">
        <v>423.58789999999999</v>
      </c>
      <c r="AE21" s="11">
        <v>567.88565700000004</v>
      </c>
    </row>
    <row r="22" spans="1:31" ht="13.5" customHeight="1" x14ac:dyDescent="0.15">
      <c r="A22" s="1"/>
      <c r="B22" s="16" t="s">
        <v>46</v>
      </c>
      <c r="C22" s="13">
        <v>875.99361245183206</v>
      </c>
      <c r="D22" s="14">
        <v>1167.6692876652501</v>
      </c>
      <c r="E22" s="14">
        <v>1486.0091056166</v>
      </c>
      <c r="F22" s="14">
        <v>1684.326</v>
      </c>
      <c r="G22" s="14">
        <v>2068.29</v>
      </c>
      <c r="H22" s="14">
        <v>1912.1208975862301</v>
      </c>
      <c r="I22" s="14">
        <v>2171.6522898779708</v>
      </c>
      <c r="J22" s="14">
        <v>2415.1589671125112</v>
      </c>
      <c r="K22" s="14">
        <v>2053.051548077</v>
      </c>
      <c r="L22" s="14">
        <v>2047.6720720000001</v>
      </c>
      <c r="M22" s="14">
        <v>1334.6770819999999</v>
      </c>
      <c r="N22" s="14">
        <v>1452.4947520000001</v>
      </c>
      <c r="O22" s="14">
        <v>1903.337882</v>
      </c>
      <c r="P22" s="14">
        <v>1987.6954490000001</v>
      </c>
      <c r="Q22" s="14">
        <v>1935.8005020000001</v>
      </c>
      <c r="R22" s="14">
        <v>1637.1756809999999</v>
      </c>
      <c r="S22" s="14">
        <v>1601.051074</v>
      </c>
      <c r="T22" s="14">
        <v>1279.2641189999999</v>
      </c>
      <c r="U22" s="14">
        <v>752.04297899999995</v>
      </c>
      <c r="V22" s="14">
        <v>897.76662799999997</v>
      </c>
      <c r="W22" s="14">
        <v>891.86091899999997</v>
      </c>
      <c r="X22" s="14">
        <v>884.58810600000004</v>
      </c>
      <c r="Y22" s="14">
        <v>1037.561954</v>
      </c>
      <c r="Z22" s="14">
        <v>1654.2120620000001</v>
      </c>
      <c r="AA22" s="14">
        <v>1108.773766</v>
      </c>
      <c r="AB22" s="14">
        <v>757.46852999999999</v>
      </c>
      <c r="AC22" s="14">
        <v>818.53937499999995</v>
      </c>
      <c r="AD22" s="14">
        <v>1074.0751319999999</v>
      </c>
      <c r="AE22" s="14">
        <v>907.427862</v>
      </c>
    </row>
    <row r="23" spans="1:31" ht="13.5" customHeight="1" x14ac:dyDescent="0.15">
      <c r="A23" s="1"/>
      <c r="B23" s="16" t="s">
        <v>47</v>
      </c>
      <c r="C23" s="10">
        <v>3791.6968579831</v>
      </c>
      <c r="D23" s="11">
        <v>3901.3026436886303</v>
      </c>
      <c r="E23" s="11">
        <v>3237.5296921841314</v>
      </c>
      <c r="F23" s="11">
        <v>3357.2550000000001</v>
      </c>
      <c r="G23" s="11">
        <v>4064.8029999999999</v>
      </c>
      <c r="H23" s="11">
        <v>3394.9598575710393</v>
      </c>
      <c r="I23" s="11">
        <v>3786.1284557973599</v>
      </c>
      <c r="J23" s="11">
        <v>4258.1525637058303</v>
      </c>
      <c r="K23" s="11">
        <v>5093.9456279082833</v>
      </c>
      <c r="L23" s="11">
        <v>5794.5166929999996</v>
      </c>
      <c r="M23" s="11">
        <v>4819.1932539999998</v>
      </c>
      <c r="N23" s="11">
        <v>4476.415148</v>
      </c>
      <c r="O23" s="11">
        <v>5495.1277110000001</v>
      </c>
      <c r="P23" s="11">
        <v>6460.0498509999998</v>
      </c>
      <c r="Q23" s="11">
        <v>5745.1756160000004</v>
      </c>
      <c r="R23" s="11">
        <v>6423.7676739999997</v>
      </c>
      <c r="S23" s="11">
        <v>6719.6350599999996</v>
      </c>
      <c r="T23" s="11">
        <v>6810.6224110000003</v>
      </c>
      <c r="U23" s="11">
        <v>4799.798151</v>
      </c>
      <c r="V23" s="11">
        <v>5571.5827399999998</v>
      </c>
      <c r="W23" s="11">
        <v>5311.7204359999996</v>
      </c>
      <c r="X23" s="11">
        <v>3660.9721479999998</v>
      </c>
      <c r="Y23" s="11">
        <v>3269.6261549999999</v>
      </c>
      <c r="Z23" s="11">
        <v>3513.3538640000002</v>
      </c>
      <c r="AA23" s="11">
        <v>3594.2765789999999</v>
      </c>
      <c r="AB23" s="11">
        <v>4686.3130039999996</v>
      </c>
      <c r="AC23" s="11">
        <v>4892.7095209999998</v>
      </c>
      <c r="AD23" s="11">
        <v>4700.4359409999997</v>
      </c>
      <c r="AE23" s="11">
        <v>4596.866137</v>
      </c>
    </row>
    <row r="24" spans="1:31" ht="13.5" customHeight="1" x14ac:dyDescent="0.15">
      <c r="A24" s="1"/>
      <c r="B24" s="16" t="s">
        <v>48</v>
      </c>
      <c r="C24" s="13"/>
      <c r="D24" s="14"/>
      <c r="E24" s="14">
        <v>1.70601136340643</v>
      </c>
      <c r="F24" s="14">
        <v>13.058999999999999</v>
      </c>
      <c r="G24" s="14">
        <v>2.5619999999999998</v>
      </c>
      <c r="H24" s="14">
        <v>3.3990258293865789</v>
      </c>
      <c r="I24" s="14">
        <v>6.3188470779172823</v>
      </c>
      <c r="J24" s="14">
        <v>9.9974058888240993</v>
      </c>
      <c r="K24" s="14">
        <v>11.494386683415399</v>
      </c>
      <c r="L24" s="14">
        <v>6.3452010000000003</v>
      </c>
      <c r="M24" s="14">
        <v>6.6179680000000003</v>
      </c>
      <c r="N24" s="14">
        <v>12.482087</v>
      </c>
      <c r="O24" s="14">
        <v>19.880206999999999</v>
      </c>
      <c r="P24" s="14">
        <v>53.071452999999998</v>
      </c>
      <c r="Q24" s="14">
        <v>59.895605000000003</v>
      </c>
      <c r="R24" s="14">
        <v>63.087637999999998</v>
      </c>
      <c r="S24" s="14">
        <v>93.025957000000005</v>
      </c>
      <c r="T24" s="14">
        <v>64.632756000000001</v>
      </c>
      <c r="U24" s="14">
        <v>21.904440999999998</v>
      </c>
      <c r="V24" s="14">
        <v>39.813586999999998</v>
      </c>
      <c r="W24" s="14">
        <v>50.910739999999997</v>
      </c>
      <c r="X24" s="14">
        <v>61.409990999999998</v>
      </c>
      <c r="Y24" s="14">
        <v>51.676572</v>
      </c>
      <c r="Z24" s="14">
        <v>49.565036999999997</v>
      </c>
      <c r="AA24" s="14">
        <v>52.668674000000003</v>
      </c>
      <c r="AB24" s="14">
        <v>50.870199999999997</v>
      </c>
      <c r="AC24" s="14">
        <v>67.609842999999998</v>
      </c>
      <c r="AD24" s="14">
        <v>66.577866</v>
      </c>
      <c r="AE24" s="14">
        <v>53.089958000000003</v>
      </c>
    </row>
    <row r="25" spans="1:31" ht="13.5" customHeight="1" x14ac:dyDescent="0.15">
      <c r="A25" s="1"/>
      <c r="B25" s="16" t="s">
        <v>49</v>
      </c>
      <c r="C25" s="10"/>
      <c r="D25" s="11"/>
      <c r="E25" s="11">
        <v>8.6611129158894204</v>
      </c>
      <c r="F25" s="11">
        <v>4.87</v>
      </c>
      <c r="G25" s="11">
        <v>4.6429999999999998</v>
      </c>
      <c r="H25" s="11">
        <v>8.4863679345975296</v>
      </c>
      <c r="I25" s="11">
        <v>6.2636725705116403</v>
      </c>
      <c r="J25" s="11">
        <v>7.2090117600143175</v>
      </c>
      <c r="K25" s="11">
        <v>7.9733199136206094</v>
      </c>
      <c r="L25" s="11">
        <v>16.301133</v>
      </c>
      <c r="M25" s="11">
        <v>13.612451</v>
      </c>
      <c r="N25" s="11">
        <v>25.968855000000001</v>
      </c>
      <c r="O25" s="11">
        <v>27.304925000000001</v>
      </c>
      <c r="P25" s="11">
        <v>42.119129999999998</v>
      </c>
      <c r="Q25" s="11">
        <v>56.350679999999997</v>
      </c>
      <c r="R25" s="11">
        <v>72.585206999999997</v>
      </c>
      <c r="S25" s="11">
        <v>109.78767999999999</v>
      </c>
      <c r="T25" s="11">
        <v>96.778873000000004</v>
      </c>
      <c r="U25" s="11">
        <v>26.274118999999999</v>
      </c>
      <c r="V25" s="11">
        <v>46.901724000000002</v>
      </c>
      <c r="W25" s="11">
        <v>43.864330000000002</v>
      </c>
      <c r="X25" s="11">
        <v>47.270283999999997</v>
      </c>
      <c r="Y25" s="11">
        <v>63.982585999999998</v>
      </c>
      <c r="Z25" s="11">
        <v>68.55386</v>
      </c>
      <c r="AA25" s="11">
        <v>52.491720000000001</v>
      </c>
      <c r="AB25" s="11">
        <v>54.315151999999998</v>
      </c>
      <c r="AC25" s="11">
        <v>55.790329999999997</v>
      </c>
      <c r="AD25" s="11">
        <v>70.509009000000006</v>
      </c>
      <c r="AE25" s="11">
        <v>64.987392999999997</v>
      </c>
    </row>
    <row r="26" spans="1:31" ht="13.5" customHeight="1" x14ac:dyDescent="0.15">
      <c r="A26" s="1"/>
      <c r="B26" s="16" t="s">
        <v>50</v>
      </c>
      <c r="C26" s="13"/>
      <c r="D26" s="14"/>
      <c r="E26" s="14"/>
      <c r="F26" s="14"/>
      <c r="G26" s="14"/>
      <c r="H26" s="14"/>
      <c r="I26" s="14">
        <v>193.61425193482</v>
      </c>
      <c r="J26" s="14">
        <v>222.80514873748101</v>
      </c>
      <c r="K26" s="14">
        <v>257.26094335643387</v>
      </c>
      <c r="L26" s="14">
        <v>177.28635199999999</v>
      </c>
      <c r="M26" s="14">
        <v>245.32432499999999</v>
      </c>
      <c r="N26" s="14">
        <v>119.505352</v>
      </c>
      <c r="O26" s="14">
        <v>151.52157399999999</v>
      </c>
      <c r="P26" s="14">
        <v>215.33715699999999</v>
      </c>
      <c r="Q26" s="14">
        <v>225.888859</v>
      </c>
      <c r="R26" s="14">
        <v>202.101741</v>
      </c>
      <c r="S26" s="14">
        <v>193.01353900000001</v>
      </c>
      <c r="T26" s="14">
        <v>176.99714399999999</v>
      </c>
      <c r="U26" s="14">
        <v>51.163815</v>
      </c>
      <c r="V26" s="14">
        <v>197.829093</v>
      </c>
      <c r="W26" s="14">
        <v>216.77442300000001</v>
      </c>
      <c r="X26" s="14">
        <v>254.72126</v>
      </c>
      <c r="Y26" s="14">
        <v>144.810912</v>
      </c>
      <c r="Z26" s="14">
        <v>202.066104</v>
      </c>
      <c r="AA26" s="14">
        <v>447.57842699999998</v>
      </c>
      <c r="AB26" s="14">
        <v>358.471273</v>
      </c>
      <c r="AC26" s="14">
        <v>586.37776099999996</v>
      </c>
      <c r="AD26" s="14">
        <v>612.21193100000005</v>
      </c>
      <c r="AE26" s="14">
        <v>468.806197</v>
      </c>
    </row>
    <row r="27" spans="1:31" ht="13.5" customHeight="1" x14ac:dyDescent="0.15">
      <c r="A27" s="1"/>
      <c r="B27" s="16" t="s">
        <v>51</v>
      </c>
      <c r="C27" s="10">
        <v>58.475083250003294</v>
      </c>
      <c r="D27" s="11">
        <v>87.116987315830002</v>
      </c>
      <c r="E27" s="11">
        <v>86.007572882663254</v>
      </c>
      <c r="F27" s="11">
        <v>56.042999999999999</v>
      </c>
      <c r="G27" s="11">
        <v>42.12</v>
      </c>
      <c r="H27" s="11">
        <v>56.602171679992196</v>
      </c>
      <c r="I27" s="11">
        <v>67.410241073493353</v>
      </c>
      <c r="J27" s="11">
        <v>104.017000949682</v>
      </c>
      <c r="K27" s="11">
        <v>173.75586361138613</v>
      </c>
      <c r="L27" s="11">
        <v>94.819505000000007</v>
      </c>
      <c r="M27" s="11">
        <v>315.42796399999997</v>
      </c>
      <c r="N27" s="11">
        <v>225.79497699999999</v>
      </c>
      <c r="O27" s="11">
        <v>278.90996100000001</v>
      </c>
      <c r="P27" s="11">
        <v>113.180255</v>
      </c>
      <c r="Q27" s="11">
        <v>83.309785000000005</v>
      </c>
      <c r="R27" s="11">
        <v>163.47225399999999</v>
      </c>
      <c r="S27" s="11">
        <v>189.67508799999999</v>
      </c>
      <c r="T27" s="11">
        <v>213.54449500000001</v>
      </c>
      <c r="U27" s="11">
        <v>202.94368600000001</v>
      </c>
      <c r="V27" s="11">
        <v>164.845967</v>
      </c>
      <c r="W27" s="11">
        <v>434.75007599999998</v>
      </c>
      <c r="X27" s="11">
        <v>530.80764899999997</v>
      </c>
      <c r="Y27" s="11">
        <v>179.10189</v>
      </c>
      <c r="Z27" s="11">
        <v>59.086126</v>
      </c>
      <c r="AA27" s="11">
        <v>361.99442900000003</v>
      </c>
      <c r="AB27" s="11">
        <v>482.42208699999998</v>
      </c>
      <c r="AC27" s="11">
        <v>416.36122899999998</v>
      </c>
      <c r="AD27" s="11">
        <v>684.40636800000004</v>
      </c>
      <c r="AE27" s="11">
        <v>130.188796</v>
      </c>
    </row>
    <row r="28" spans="1:31" ht="13.5" customHeight="1" x14ac:dyDescent="0.15">
      <c r="A28" s="1"/>
      <c r="B28" s="16" t="s">
        <v>52</v>
      </c>
      <c r="C28" s="13">
        <v>7229.1226563933806</v>
      </c>
      <c r="D28" s="14">
        <v>8095.4904097427498</v>
      </c>
      <c r="E28" s="14">
        <v>7499.8004936077405</v>
      </c>
      <c r="F28" s="14">
        <v>8507.3619999999992</v>
      </c>
      <c r="G28" s="14">
        <v>9921.4750000000004</v>
      </c>
      <c r="H28" s="14">
        <v>9264.3784190057868</v>
      </c>
      <c r="I28" s="14">
        <v>9792.2505960029866</v>
      </c>
      <c r="J28" s="14">
        <v>10859.226118677299</v>
      </c>
      <c r="K28" s="14">
        <v>12055.292507533801</v>
      </c>
      <c r="L28" s="14">
        <v>12580.521795000001</v>
      </c>
      <c r="M28" s="14">
        <v>11489.231764</v>
      </c>
      <c r="N28" s="14">
        <v>10587.399100000001</v>
      </c>
      <c r="O28" s="14">
        <v>11756.028831</v>
      </c>
      <c r="P28" s="14">
        <v>13385.51518</v>
      </c>
      <c r="Q28" s="14">
        <v>12079.604529</v>
      </c>
      <c r="R28" s="14">
        <v>14726.316901</v>
      </c>
      <c r="S28" s="14">
        <v>18551.450472</v>
      </c>
      <c r="T28" s="14">
        <v>21080.063984</v>
      </c>
      <c r="U28" s="14">
        <v>13518.259753</v>
      </c>
      <c r="V28" s="14">
        <v>16346.173537000001</v>
      </c>
      <c r="W28" s="14">
        <v>17911.112128000001</v>
      </c>
      <c r="X28" s="14">
        <v>16163.419497000001</v>
      </c>
      <c r="Y28" s="14">
        <v>13905.596453</v>
      </c>
      <c r="Z28" s="14">
        <v>13071.706845999999</v>
      </c>
      <c r="AA28" s="14">
        <v>11599.266594999999</v>
      </c>
      <c r="AB28" s="14">
        <v>11808.642091</v>
      </c>
      <c r="AC28" s="14">
        <v>12441.06443</v>
      </c>
      <c r="AD28" s="14">
        <v>12727.904098999999</v>
      </c>
      <c r="AE28" s="14">
        <v>11904.767962</v>
      </c>
    </row>
    <row r="29" spans="1:31" ht="13.5" customHeight="1" x14ac:dyDescent="0.15">
      <c r="A29" s="1"/>
      <c r="B29" s="16" t="s">
        <v>53</v>
      </c>
      <c r="C29" s="10">
        <v>677.54709205028723</v>
      </c>
      <c r="D29" s="11">
        <v>816.44416611373219</v>
      </c>
      <c r="E29" s="11">
        <v>794.36742484298429</v>
      </c>
      <c r="F29" s="11">
        <v>759.12800000000004</v>
      </c>
      <c r="G29" s="11">
        <v>728.75900000000001</v>
      </c>
      <c r="H29" s="11">
        <v>760.73832015156745</v>
      </c>
      <c r="I29" s="11">
        <v>808.62039755419903</v>
      </c>
      <c r="J29" s="11">
        <v>978.68345636960998</v>
      </c>
      <c r="K29" s="11">
        <v>999.24158519834236</v>
      </c>
      <c r="L29" s="11">
        <v>880.68949999999995</v>
      </c>
      <c r="M29" s="11">
        <v>582.14763800000003</v>
      </c>
      <c r="N29" s="11">
        <v>560.26639899999998</v>
      </c>
      <c r="O29" s="11">
        <v>651.54919299999995</v>
      </c>
      <c r="P29" s="11">
        <v>947.62296600000002</v>
      </c>
      <c r="Q29" s="11">
        <v>749.13363000000004</v>
      </c>
      <c r="R29" s="11">
        <v>777.22523899999999</v>
      </c>
      <c r="S29" s="11">
        <v>827.85160800000006</v>
      </c>
      <c r="T29" s="11">
        <v>764.89760799999999</v>
      </c>
      <c r="U29" s="11">
        <v>398.01591300000001</v>
      </c>
      <c r="V29" s="11">
        <v>480.47096599999998</v>
      </c>
      <c r="W29" s="11">
        <v>460.12787400000002</v>
      </c>
      <c r="X29" s="11">
        <v>345.187252</v>
      </c>
      <c r="Y29" s="11">
        <v>337.51220599999999</v>
      </c>
      <c r="Z29" s="11">
        <v>367.22625900000003</v>
      </c>
      <c r="AA29" s="11">
        <v>382.499235</v>
      </c>
      <c r="AB29" s="11">
        <v>366.11585300000002</v>
      </c>
      <c r="AC29" s="11">
        <v>427.80883299999999</v>
      </c>
      <c r="AD29" s="11">
        <v>583.88656600000002</v>
      </c>
      <c r="AE29" s="11">
        <v>470.27321499999999</v>
      </c>
    </row>
    <row r="30" spans="1:31" ht="13.5" customHeight="1" x14ac:dyDescent="0.15">
      <c r="A30" s="1"/>
      <c r="B30" s="16" t="s">
        <v>54</v>
      </c>
      <c r="C30" s="13"/>
      <c r="D30" s="14"/>
      <c r="E30" s="14"/>
      <c r="F30" s="14">
        <v>10.237</v>
      </c>
      <c r="G30" s="14">
        <v>14.135</v>
      </c>
      <c r="H30" s="14">
        <v>18.262864034065483</v>
      </c>
      <c r="I30" s="14">
        <v>47.676236997007521</v>
      </c>
      <c r="J30" s="14">
        <v>23.410605233137598</v>
      </c>
      <c r="K30" s="14">
        <v>25.958401634010499</v>
      </c>
      <c r="L30" s="14">
        <v>34.853979000000002</v>
      </c>
      <c r="M30" s="14">
        <v>31.276057000000002</v>
      </c>
      <c r="N30" s="14">
        <v>48.247472000000002</v>
      </c>
      <c r="O30" s="14">
        <v>64.758342999999996</v>
      </c>
      <c r="P30" s="14">
        <v>106.450739</v>
      </c>
      <c r="Q30" s="14">
        <v>231.39801600000001</v>
      </c>
      <c r="R30" s="14">
        <v>487.01225199999999</v>
      </c>
      <c r="S30" s="14">
        <v>438.38803899999999</v>
      </c>
      <c r="T30" s="14">
        <v>463.63400100000001</v>
      </c>
      <c r="U30" s="14">
        <v>367.37348100000003</v>
      </c>
      <c r="V30" s="14">
        <v>577.25570800000003</v>
      </c>
      <c r="W30" s="14">
        <v>470.62374199999999</v>
      </c>
      <c r="X30" s="14">
        <v>467.42586</v>
      </c>
      <c r="Y30" s="14">
        <v>360.74470500000001</v>
      </c>
      <c r="Z30" s="14">
        <v>325.218029</v>
      </c>
      <c r="AA30" s="14">
        <v>265.06850800000001</v>
      </c>
      <c r="AB30" s="14">
        <v>256.47355499999998</v>
      </c>
      <c r="AC30" s="14">
        <v>199.323926</v>
      </c>
      <c r="AD30" s="14">
        <v>223.26671999999999</v>
      </c>
      <c r="AE30" s="14">
        <v>222.514534</v>
      </c>
    </row>
    <row r="31" spans="1:31" ht="13.5" customHeight="1" x14ac:dyDescent="0.15">
      <c r="A31" s="1"/>
      <c r="B31" s="16" t="s">
        <v>55</v>
      </c>
      <c r="C31" s="10"/>
      <c r="D31" s="11"/>
      <c r="E31" s="11">
        <v>25.896399288157298</v>
      </c>
      <c r="F31" s="11">
        <v>26.045000000000002</v>
      </c>
      <c r="G31" s="11">
        <v>45.697000000000003</v>
      </c>
      <c r="H31" s="11">
        <v>46.875930440313297</v>
      </c>
      <c r="I31" s="11">
        <v>60.998160747499377</v>
      </c>
      <c r="J31" s="11">
        <v>77.648727259203014</v>
      </c>
      <c r="K31" s="11">
        <v>94.421336691771145</v>
      </c>
      <c r="L31" s="11">
        <v>65.890889000000001</v>
      </c>
      <c r="M31" s="11">
        <v>48.157632999999997</v>
      </c>
      <c r="N31" s="11">
        <v>70.899034999999998</v>
      </c>
      <c r="O31" s="11">
        <v>96.649772999999996</v>
      </c>
      <c r="P31" s="11">
        <v>118.365155</v>
      </c>
      <c r="Q31" s="11">
        <v>128.13052999999999</v>
      </c>
      <c r="R31" s="11">
        <v>121.821049</v>
      </c>
      <c r="S31" s="11">
        <v>198.70758799999999</v>
      </c>
      <c r="T31" s="11">
        <v>226.45055600000001</v>
      </c>
      <c r="U31" s="11">
        <v>86.354560000000006</v>
      </c>
      <c r="V31" s="11">
        <v>102.16466800000001</v>
      </c>
      <c r="W31" s="11">
        <v>83.367385999999996</v>
      </c>
      <c r="X31" s="11">
        <v>78.685551000000004</v>
      </c>
      <c r="Y31" s="11">
        <v>92.141081999999997</v>
      </c>
      <c r="Z31" s="11">
        <v>90.152548999999993</v>
      </c>
      <c r="AA31" s="11">
        <v>98.7898</v>
      </c>
      <c r="AB31" s="11">
        <v>119.93812699999999</v>
      </c>
      <c r="AC31" s="11">
        <v>126.456086</v>
      </c>
      <c r="AD31" s="11">
        <v>127.573273</v>
      </c>
      <c r="AE31" s="11">
        <v>167.70394099999999</v>
      </c>
    </row>
    <row r="32" spans="1:31" ht="13.5" customHeight="1" x14ac:dyDescent="0.15">
      <c r="A32" s="1"/>
      <c r="B32" s="16" t="s">
        <v>56</v>
      </c>
      <c r="C32" s="13">
        <v>2952.7531650893502</v>
      </c>
      <c r="D32" s="14">
        <v>3231.8049403272698</v>
      </c>
      <c r="E32" s="14">
        <v>2204.5160344433907</v>
      </c>
      <c r="F32" s="14">
        <v>2103.4520000000002</v>
      </c>
      <c r="G32" s="14">
        <v>2395.5770000000002</v>
      </c>
      <c r="H32" s="14">
        <v>2185.94951691608</v>
      </c>
      <c r="I32" s="14">
        <v>2224.5680231107003</v>
      </c>
      <c r="J32" s="14">
        <v>2816.26145660977</v>
      </c>
      <c r="K32" s="14">
        <v>3088.0940309865014</v>
      </c>
      <c r="L32" s="14">
        <v>3305.1221150000001</v>
      </c>
      <c r="M32" s="14">
        <v>2717.3628509999999</v>
      </c>
      <c r="N32" s="14">
        <v>2710.8584719999999</v>
      </c>
      <c r="O32" s="14">
        <v>3674.9218209999999</v>
      </c>
      <c r="P32" s="14">
        <v>4969.6494240000002</v>
      </c>
      <c r="Q32" s="14">
        <v>5184.7325899999996</v>
      </c>
      <c r="R32" s="14">
        <v>5738.6854119999998</v>
      </c>
      <c r="S32" s="14">
        <v>5686.0234540000001</v>
      </c>
      <c r="T32" s="14">
        <v>4455.1196929999996</v>
      </c>
      <c r="U32" s="14">
        <v>2594.77837</v>
      </c>
      <c r="V32" s="14">
        <v>3225.1212559999999</v>
      </c>
      <c r="W32" s="14">
        <v>3172.870265</v>
      </c>
      <c r="X32" s="14">
        <v>2446.153746</v>
      </c>
      <c r="Y32" s="14">
        <v>2090.048147</v>
      </c>
      <c r="Z32" s="14">
        <v>2301.354261</v>
      </c>
      <c r="AA32" s="14">
        <v>2384.61238</v>
      </c>
      <c r="AB32" s="14">
        <v>2862.470292</v>
      </c>
      <c r="AC32" s="14">
        <v>2966.8471730000001</v>
      </c>
      <c r="AD32" s="14">
        <v>3412.2243560000002</v>
      </c>
      <c r="AE32" s="14">
        <v>3401.6908079999998</v>
      </c>
    </row>
    <row r="33" spans="1:31" ht="13.5" customHeight="1" x14ac:dyDescent="0.15">
      <c r="A33" s="1"/>
      <c r="B33" s="15" t="s">
        <v>57</v>
      </c>
      <c r="C33" s="10">
        <v>6503.5690287984107</v>
      </c>
      <c r="D33" s="11">
        <v>7055.4080354764301</v>
      </c>
      <c r="E33" s="11">
        <v>7731.8858038071603</v>
      </c>
      <c r="F33" s="11">
        <v>8720.3340000000007</v>
      </c>
      <c r="G33" s="11">
        <v>8103.7309999999998</v>
      </c>
      <c r="H33" s="11">
        <v>7410.7177971040801</v>
      </c>
      <c r="I33" s="11">
        <v>7970.2230318219899</v>
      </c>
      <c r="J33" s="11">
        <v>8020.3287625993526</v>
      </c>
      <c r="K33" s="11">
        <v>8446.1598920226916</v>
      </c>
      <c r="L33" s="11">
        <v>8580.3340499999995</v>
      </c>
      <c r="M33" s="11">
        <v>7692.5202419999996</v>
      </c>
      <c r="N33" s="11">
        <v>8318.1200059999992</v>
      </c>
      <c r="O33" s="11">
        <v>9966.4210289999992</v>
      </c>
      <c r="P33" s="11">
        <v>11817.867323</v>
      </c>
      <c r="Q33" s="11">
        <v>12512.608947000001</v>
      </c>
      <c r="R33" s="11">
        <v>12579.178857999999</v>
      </c>
      <c r="S33" s="11">
        <v>14223.250926999999</v>
      </c>
      <c r="T33" s="11">
        <v>17290.859812999999</v>
      </c>
      <c r="U33" s="11">
        <v>12186.152389000001</v>
      </c>
      <c r="V33" s="11">
        <v>15868.877435</v>
      </c>
      <c r="W33" s="11">
        <v>17879.793541999999</v>
      </c>
      <c r="X33" s="11">
        <v>18418.582102</v>
      </c>
      <c r="Y33" s="11">
        <v>16953.337737000002</v>
      </c>
      <c r="Z33" s="11">
        <v>14212.643166</v>
      </c>
      <c r="AA33" s="11">
        <v>12843.923395</v>
      </c>
      <c r="AB33" s="11">
        <v>14169.211144999999</v>
      </c>
      <c r="AC33" s="11">
        <v>16014.208909999999</v>
      </c>
      <c r="AD33" s="11">
        <v>17110.684248000001</v>
      </c>
      <c r="AE33" s="11">
        <v>14490.690035</v>
      </c>
    </row>
    <row r="34" spans="1:31" ht="13.5" customHeight="1" x14ac:dyDescent="0.15">
      <c r="A34" s="1"/>
      <c r="B34" s="15" t="s">
        <v>58</v>
      </c>
      <c r="C34" s="13">
        <v>7258.3818565179099</v>
      </c>
      <c r="D34" s="14">
        <v>7075.5339804367304</v>
      </c>
      <c r="E34" s="14">
        <v>6328.1108939348642</v>
      </c>
      <c r="F34" s="14">
        <v>5906.4380000000001</v>
      </c>
      <c r="G34" s="14">
        <v>5828.1350000000002</v>
      </c>
      <c r="H34" s="14">
        <v>5123.8931167404999</v>
      </c>
      <c r="I34" s="14">
        <v>6106.3664776401802</v>
      </c>
      <c r="J34" s="14">
        <v>6335.6246042823759</v>
      </c>
      <c r="K34" s="14">
        <v>6944.8552061063992</v>
      </c>
      <c r="L34" s="14">
        <v>7473.8258050000004</v>
      </c>
      <c r="M34" s="14">
        <v>6563.2278770000003</v>
      </c>
      <c r="N34" s="14">
        <v>7325.7054529999996</v>
      </c>
      <c r="O34" s="14">
        <v>7370.1416950000003</v>
      </c>
      <c r="P34" s="14">
        <v>7646.6564630000003</v>
      </c>
      <c r="Q34" s="14">
        <v>8909.1668179999997</v>
      </c>
      <c r="R34" s="14">
        <v>9957.9814420000002</v>
      </c>
      <c r="S34" s="14">
        <v>10538.09823</v>
      </c>
      <c r="T34" s="14">
        <v>10784.187018000001</v>
      </c>
      <c r="U34" s="14">
        <v>7745.5107710000002</v>
      </c>
      <c r="V34" s="14">
        <v>9314.1945030000006</v>
      </c>
      <c r="W34" s="14">
        <v>8917.4506839999995</v>
      </c>
      <c r="X34" s="14">
        <v>10264.973851000001</v>
      </c>
      <c r="Y34" s="14">
        <v>8697.7685789999996</v>
      </c>
      <c r="Z34" s="14">
        <v>7979.4753899999996</v>
      </c>
      <c r="AA34" s="14">
        <v>7740.5912060000001</v>
      </c>
      <c r="AB34" s="14">
        <v>8178.6445510000003</v>
      </c>
      <c r="AC34" s="14">
        <v>9596.9958349999997</v>
      </c>
      <c r="AD34" s="14">
        <v>9352.1485420000008</v>
      </c>
      <c r="AE34" s="14">
        <v>8870.6038189999999</v>
      </c>
    </row>
    <row r="35" spans="1:31" ht="13.5" customHeight="1" x14ac:dyDescent="0.15">
      <c r="A35" s="1"/>
      <c r="B35" s="15" t="s">
        <v>59</v>
      </c>
      <c r="C35" s="10">
        <v>16336.997604317492</v>
      </c>
      <c r="D35" s="11">
        <v>20778.736353636101</v>
      </c>
      <c r="E35" s="11">
        <v>22828.3335077468</v>
      </c>
      <c r="F35" s="11">
        <v>25743.212</v>
      </c>
      <c r="G35" s="11">
        <v>27779.956999999999</v>
      </c>
      <c r="H35" s="11">
        <v>25364.293301969999</v>
      </c>
      <c r="I35" s="11">
        <v>27257.433405034506</v>
      </c>
      <c r="J35" s="11">
        <v>22454.347730395901</v>
      </c>
      <c r="K35" s="11">
        <v>22147.7592168142</v>
      </c>
      <c r="L35" s="11">
        <v>27186.562286</v>
      </c>
      <c r="M35" s="11">
        <v>23251.687574</v>
      </c>
      <c r="N35" s="11">
        <v>25432.250470999999</v>
      </c>
      <c r="O35" s="11">
        <v>29918.072176999998</v>
      </c>
      <c r="P35" s="11">
        <v>35414.394407</v>
      </c>
      <c r="Q35" s="11">
        <v>36019.299845000001</v>
      </c>
      <c r="R35" s="11">
        <v>36436.580643000001</v>
      </c>
      <c r="S35" s="11">
        <v>38908.588055</v>
      </c>
      <c r="T35" s="11">
        <v>40286.923606999997</v>
      </c>
      <c r="U35" s="11">
        <v>31875.053973999999</v>
      </c>
      <c r="V35" s="11">
        <v>42303.039248000001</v>
      </c>
      <c r="W35" s="11">
        <v>42923.505699000001</v>
      </c>
      <c r="X35" s="11">
        <v>41050.643477999998</v>
      </c>
      <c r="Y35" s="11">
        <v>37347.725027</v>
      </c>
      <c r="Z35" s="11">
        <v>38085.182951000003</v>
      </c>
      <c r="AA35" s="11">
        <v>34999.253031</v>
      </c>
      <c r="AB35" s="11">
        <v>33636.972250999999</v>
      </c>
      <c r="AC35" s="11">
        <v>35444.417629000003</v>
      </c>
      <c r="AD35" s="11">
        <v>34703.937704999997</v>
      </c>
      <c r="AE35" s="11">
        <v>33631.226672999997</v>
      </c>
    </row>
    <row r="36" spans="1:31" ht="13.5" customHeight="1" x14ac:dyDescent="0.15">
      <c r="A36" s="1"/>
      <c r="B36" s="15" t="s">
        <v>60</v>
      </c>
      <c r="C36" s="13">
        <v>97.425016526667747</v>
      </c>
      <c r="D36" s="14">
        <v>103.98187160512501</v>
      </c>
      <c r="E36" s="14">
        <v>94.869575419088335</v>
      </c>
      <c r="F36" s="14">
        <v>113.861</v>
      </c>
      <c r="G36" s="14">
        <v>81.38</v>
      </c>
      <c r="H36" s="14">
        <v>82.509071940449985</v>
      </c>
      <c r="I36" s="14">
        <v>82.838161130941032</v>
      </c>
      <c r="J36" s="14">
        <v>60.841890154674594</v>
      </c>
      <c r="K36" s="14">
        <v>64.561949186193303</v>
      </c>
      <c r="L36" s="14">
        <v>89.310890000000001</v>
      </c>
      <c r="M36" s="14">
        <v>91.452635000000001</v>
      </c>
      <c r="N36" s="14">
        <v>91.958247999999998</v>
      </c>
      <c r="O36" s="14">
        <v>87.923478000000003</v>
      </c>
      <c r="P36" s="14">
        <v>112.87736700000001</v>
      </c>
      <c r="Q36" s="14">
        <v>122.243937</v>
      </c>
      <c r="R36" s="14">
        <v>141.176481</v>
      </c>
      <c r="S36" s="14">
        <v>234.061747</v>
      </c>
      <c r="T36" s="14">
        <v>239.74481599999999</v>
      </c>
      <c r="U36" s="14">
        <v>180.845608</v>
      </c>
      <c r="V36" s="14">
        <v>228.38157200000001</v>
      </c>
      <c r="W36" s="14">
        <v>228.37588</v>
      </c>
      <c r="X36" s="14">
        <v>262.48689100000001</v>
      </c>
      <c r="Y36" s="14">
        <v>296.39283599999999</v>
      </c>
      <c r="Z36" s="14">
        <v>315.26190800000001</v>
      </c>
      <c r="AA36" s="14">
        <v>329.63061699999997</v>
      </c>
      <c r="AB36" s="14">
        <v>300.52294599999999</v>
      </c>
      <c r="AC36" s="14">
        <v>429.11125700000002</v>
      </c>
      <c r="AD36" s="14">
        <v>608.87107500000002</v>
      </c>
      <c r="AE36" s="14">
        <v>340.21675800000003</v>
      </c>
    </row>
    <row r="37" spans="1:31" ht="13.5" customHeight="1" x14ac:dyDescent="0.15">
      <c r="A37" s="1"/>
      <c r="B37" s="15" t="s">
        <v>61</v>
      </c>
      <c r="C37" s="10"/>
      <c r="D37" s="11"/>
      <c r="E37" s="11"/>
      <c r="F37" s="11">
        <v>125.145</v>
      </c>
      <c r="G37" s="11">
        <v>141.398</v>
      </c>
      <c r="H37" s="11">
        <v>188.963446702114</v>
      </c>
      <c r="I37" s="11">
        <v>219.26017665459</v>
      </c>
      <c r="J37" s="11">
        <v>195.01424059303</v>
      </c>
      <c r="K37" s="11">
        <v>185.299609368212</v>
      </c>
      <c r="L37" s="11">
        <v>251.447699</v>
      </c>
      <c r="M37" s="11">
        <v>261.67537600000003</v>
      </c>
      <c r="N37" s="11">
        <v>334.34752800000001</v>
      </c>
      <c r="O37" s="11">
        <v>599.74219900000003</v>
      </c>
      <c r="P37" s="11">
        <v>1247.1711089999999</v>
      </c>
      <c r="Q37" s="11">
        <v>1435.606904</v>
      </c>
      <c r="R37" s="11">
        <v>1940.9033099999999</v>
      </c>
      <c r="S37" s="11">
        <v>2625.0853219999999</v>
      </c>
      <c r="T37" s="11">
        <v>3012.2786179999998</v>
      </c>
      <c r="U37" s="11">
        <v>1696.1111430000001</v>
      </c>
      <c r="V37" s="11">
        <v>1769.3012249999999</v>
      </c>
      <c r="W37" s="11">
        <v>1810.1724529999999</v>
      </c>
      <c r="X37" s="11">
        <v>1614.635305</v>
      </c>
      <c r="Y37" s="11">
        <v>1428.7469860000001</v>
      </c>
      <c r="Z37" s="11">
        <v>1129.0103810000001</v>
      </c>
      <c r="AA37" s="11">
        <v>1061.8526589999999</v>
      </c>
      <c r="AB37" s="11">
        <v>1235.6941139999999</v>
      </c>
      <c r="AC37" s="11">
        <v>1409.5223719999999</v>
      </c>
      <c r="AD37" s="11">
        <v>1635.660533</v>
      </c>
      <c r="AE37" s="11">
        <v>1598.1728760000001</v>
      </c>
    </row>
    <row r="38" spans="1:31" ht="13.5" customHeight="1" x14ac:dyDescent="0.15">
      <c r="A38" s="1"/>
      <c r="B38" s="15" t="s">
        <v>62</v>
      </c>
      <c r="C38" s="13">
        <v>917.23214367398793</v>
      </c>
      <c r="D38" s="14">
        <v>916.53817023759314</v>
      </c>
      <c r="E38" s="14">
        <v>786.8818018644547</v>
      </c>
      <c r="F38" s="14">
        <v>855.65</v>
      </c>
      <c r="G38" s="14">
        <v>913.21600000000001</v>
      </c>
      <c r="H38" s="14">
        <v>808.0108840503774</v>
      </c>
      <c r="I38" s="14">
        <v>790.30411073488119</v>
      </c>
      <c r="J38" s="14">
        <v>825.2696300200497</v>
      </c>
      <c r="K38" s="14">
        <v>826.58043293914204</v>
      </c>
      <c r="L38" s="14">
        <v>720.87610800000004</v>
      </c>
      <c r="M38" s="14">
        <v>630.65512100000001</v>
      </c>
      <c r="N38" s="14">
        <v>600.146704</v>
      </c>
      <c r="O38" s="14">
        <v>661.93057699999997</v>
      </c>
      <c r="P38" s="14">
        <v>818.16292999999996</v>
      </c>
      <c r="Q38" s="14">
        <v>868.41395699999998</v>
      </c>
      <c r="R38" s="14">
        <v>885.78811099999996</v>
      </c>
      <c r="S38" s="14">
        <v>766.504414</v>
      </c>
      <c r="T38" s="14">
        <v>732.18057899999997</v>
      </c>
      <c r="U38" s="14">
        <v>390.11892</v>
      </c>
      <c r="V38" s="14">
        <v>415.61307499999998</v>
      </c>
      <c r="W38" s="14">
        <v>497.19095399999998</v>
      </c>
      <c r="X38" s="14">
        <v>403.38081699999998</v>
      </c>
      <c r="Y38" s="14">
        <v>353.41137600000002</v>
      </c>
      <c r="Z38" s="14">
        <v>435.88866000000002</v>
      </c>
      <c r="AA38" s="14">
        <v>425.19256000000001</v>
      </c>
      <c r="AB38" s="14">
        <v>417.709407</v>
      </c>
      <c r="AC38" s="14">
        <v>452.68135799999999</v>
      </c>
      <c r="AD38" s="14">
        <v>505.41501</v>
      </c>
      <c r="AE38" s="14">
        <v>553.67055900000003</v>
      </c>
    </row>
    <row r="39" spans="1:31" ht="13.5" customHeight="1" x14ac:dyDescent="0.15">
      <c r="A39" s="1"/>
      <c r="B39" s="15" t="s">
        <v>63</v>
      </c>
      <c r="C39" s="10">
        <v>76.186937177807906</v>
      </c>
      <c r="D39" s="11">
        <v>63.471125749592602</v>
      </c>
      <c r="E39" s="11">
        <v>39.244951662233326</v>
      </c>
      <c r="F39" s="11">
        <v>31.009</v>
      </c>
      <c r="G39" s="11">
        <v>44.140999999999998</v>
      </c>
      <c r="H39" s="11">
        <v>51.045998853356899</v>
      </c>
      <c r="I39" s="11">
        <v>59.441103108755719</v>
      </c>
      <c r="J39" s="11">
        <v>95.285115143392318</v>
      </c>
      <c r="K39" s="11">
        <v>284.23906313373413</v>
      </c>
      <c r="L39" s="11">
        <v>472.73469499999999</v>
      </c>
      <c r="M39" s="11">
        <v>30.049907000000001</v>
      </c>
      <c r="N39" s="11">
        <v>35.493642000000001</v>
      </c>
      <c r="O39" s="11">
        <v>60.669764000000001</v>
      </c>
      <c r="P39" s="11">
        <v>90.798201000000006</v>
      </c>
      <c r="Q39" s="11">
        <v>138.136076</v>
      </c>
      <c r="R39" s="11">
        <v>154.24857800000001</v>
      </c>
      <c r="S39" s="11">
        <v>152.07316700000001</v>
      </c>
      <c r="T39" s="11">
        <v>79.811289000000002</v>
      </c>
      <c r="U39" s="11">
        <v>16.905083999999999</v>
      </c>
      <c r="V39" s="11">
        <v>64.354185000000001</v>
      </c>
      <c r="W39" s="11">
        <v>36.580261999999998</v>
      </c>
      <c r="X39" s="11">
        <v>34.743594999999999</v>
      </c>
      <c r="Y39" s="11">
        <v>32.414650999999999</v>
      </c>
      <c r="Z39" s="11">
        <v>39.285542</v>
      </c>
      <c r="AA39" s="11">
        <v>52.848773000000001</v>
      </c>
      <c r="AB39" s="11">
        <v>67.558841000000001</v>
      </c>
      <c r="AC39" s="11">
        <v>85.630630999999994</v>
      </c>
      <c r="AD39" s="11">
        <v>86.050521000000003</v>
      </c>
      <c r="AE39" s="11">
        <v>55.148308</v>
      </c>
    </row>
    <row r="40" spans="1:31" ht="13.5" customHeight="1" x14ac:dyDescent="0.15">
      <c r="A40" s="1"/>
      <c r="B40" s="15" t="s">
        <v>64</v>
      </c>
      <c r="C40" s="13">
        <v>753.48997564112733</v>
      </c>
      <c r="D40" s="14">
        <v>1007.7392975341601</v>
      </c>
      <c r="E40" s="14">
        <v>988.44345073590284</v>
      </c>
      <c r="F40" s="14">
        <v>872.56600000000003</v>
      </c>
      <c r="G40" s="14">
        <v>995.23599999999999</v>
      </c>
      <c r="H40" s="14">
        <v>1108.2423083215699</v>
      </c>
      <c r="I40" s="14">
        <v>1032.5331804272701</v>
      </c>
      <c r="J40" s="14">
        <v>1047.6162542613899</v>
      </c>
      <c r="K40" s="14">
        <v>1076.9597613503101</v>
      </c>
      <c r="L40" s="14">
        <v>1256.4517820000001</v>
      </c>
      <c r="M40" s="14">
        <v>935.28220299999998</v>
      </c>
      <c r="N40" s="14">
        <v>771.85243300000002</v>
      </c>
      <c r="O40" s="14">
        <v>849.07660099999998</v>
      </c>
      <c r="P40" s="14">
        <v>1162.2712939999999</v>
      </c>
      <c r="Q40" s="14">
        <v>1218.9749999999999</v>
      </c>
      <c r="R40" s="14">
        <v>1204.865411</v>
      </c>
      <c r="S40" s="14">
        <v>1899.553649</v>
      </c>
      <c r="T40" s="14">
        <v>2183.157064</v>
      </c>
      <c r="U40" s="14">
        <v>1145.0761379999999</v>
      </c>
      <c r="V40" s="14">
        <v>1767.0428589999999</v>
      </c>
      <c r="W40" s="14">
        <v>2179.4233159999999</v>
      </c>
      <c r="X40" s="14">
        <v>1429.0387860000001</v>
      </c>
      <c r="Y40" s="14">
        <v>1100.537227</v>
      </c>
      <c r="Z40" s="14">
        <v>1106.3993170000001</v>
      </c>
      <c r="AA40" s="14">
        <v>1167.9749429999999</v>
      </c>
      <c r="AB40" s="14">
        <v>2001.818426</v>
      </c>
      <c r="AC40" s="14">
        <v>1924.5846320000001</v>
      </c>
      <c r="AD40" s="14">
        <v>2165.5649349999999</v>
      </c>
      <c r="AE40" s="14">
        <v>1665.8314439999999</v>
      </c>
    </row>
    <row r="41" spans="1:31" ht="13.5" customHeight="1" x14ac:dyDescent="0.15">
      <c r="A41" s="1"/>
      <c r="B41" s="15" t="s">
        <v>65</v>
      </c>
      <c r="C41" s="10">
        <v>20088.227869181501</v>
      </c>
      <c r="D41" s="11">
        <v>17786.055688404511</v>
      </c>
      <c r="E41" s="11">
        <v>19192.0811257399</v>
      </c>
      <c r="F41" s="11">
        <v>24360.937000000002</v>
      </c>
      <c r="G41" s="11">
        <v>31291.87</v>
      </c>
      <c r="H41" s="11">
        <v>29369.280030077098</v>
      </c>
      <c r="I41" s="11">
        <v>26096.638891270111</v>
      </c>
      <c r="J41" s="11">
        <v>15400.249984743507</v>
      </c>
      <c r="K41" s="11">
        <v>23088.667973613097</v>
      </c>
      <c r="L41" s="11">
        <v>30702.917001000002</v>
      </c>
      <c r="M41" s="11">
        <v>25291.853921999998</v>
      </c>
      <c r="N41" s="11">
        <v>28611.850816999999</v>
      </c>
      <c r="O41" s="11">
        <v>34822.984402000002</v>
      </c>
      <c r="P41" s="11">
        <v>44246.950704000003</v>
      </c>
      <c r="Q41" s="11">
        <v>46678.130110999999</v>
      </c>
      <c r="R41" s="11">
        <v>50290.041131999998</v>
      </c>
      <c r="S41" s="11">
        <v>54268.505204000001</v>
      </c>
      <c r="T41" s="11">
        <v>59425.453753000002</v>
      </c>
      <c r="U41" s="11">
        <v>47237.335442000003</v>
      </c>
      <c r="V41" s="11">
        <v>62270.223882999999</v>
      </c>
      <c r="W41" s="11">
        <v>66006.920121999996</v>
      </c>
      <c r="X41" s="11">
        <v>61514.912492000003</v>
      </c>
      <c r="Y41" s="11">
        <v>56503.134039999997</v>
      </c>
      <c r="Z41" s="11">
        <v>51524.712785000003</v>
      </c>
      <c r="AA41" s="11">
        <v>44030.439955000002</v>
      </c>
      <c r="AB41" s="11">
        <v>46240.070865000002</v>
      </c>
      <c r="AC41" s="11">
        <v>53311.292804999997</v>
      </c>
      <c r="AD41" s="11">
        <v>52507.135735999997</v>
      </c>
      <c r="AE41" s="11">
        <v>46256.335068</v>
      </c>
    </row>
    <row r="42" spans="1:31" ht="13.5" customHeight="1" x14ac:dyDescent="0.15">
      <c r="A42" s="1"/>
      <c r="B42" s="15" t="s">
        <v>66</v>
      </c>
      <c r="C42" s="13">
        <v>1082.3532725264001</v>
      </c>
      <c r="D42" s="14">
        <v>1114.60956789489</v>
      </c>
      <c r="E42" s="14">
        <v>1280.8632018605899</v>
      </c>
      <c r="F42" s="14">
        <v>1538.992</v>
      </c>
      <c r="G42" s="14">
        <v>1625.7539999999999</v>
      </c>
      <c r="H42" s="14">
        <v>1675.2679720301589</v>
      </c>
      <c r="I42" s="14">
        <v>1411.0810445344491</v>
      </c>
      <c r="J42" s="14">
        <v>1174.4329884972601</v>
      </c>
      <c r="K42" s="14">
        <v>1486.5196503734601</v>
      </c>
      <c r="L42" s="14">
        <v>1264.4703509999999</v>
      </c>
      <c r="M42" s="14">
        <v>1181.1974580000001</v>
      </c>
      <c r="N42" s="14">
        <v>1445.428705</v>
      </c>
      <c r="O42" s="14">
        <v>1825.320878</v>
      </c>
      <c r="P42" s="14">
        <v>2291.8377230000001</v>
      </c>
      <c r="Q42" s="14">
        <v>2440.3960459999998</v>
      </c>
      <c r="R42" s="14">
        <v>2094.0670279999999</v>
      </c>
      <c r="S42" s="14">
        <v>2494.5760289999998</v>
      </c>
      <c r="T42" s="14">
        <v>2521.6662459999998</v>
      </c>
      <c r="U42" s="14">
        <v>1507.569972</v>
      </c>
      <c r="V42" s="14">
        <v>1897.6937700000001</v>
      </c>
      <c r="W42" s="14">
        <v>1930.4752940000001</v>
      </c>
      <c r="X42" s="14">
        <v>1956.901877</v>
      </c>
      <c r="Y42" s="14">
        <v>2189.8478610000002</v>
      </c>
      <c r="Z42" s="14">
        <v>2377.1502930000001</v>
      </c>
      <c r="AA42" s="14">
        <v>2111.883664</v>
      </c>
      <c r="AB42" s="14">
        <v>2193.6006320000001</v>
      </c>
      <c r="AC42" s="14">
        <v>2463.704123</v>
      </c>
      <c r="AD42" s="14">
        <v>2614.844889</v>
      </c>
      <c r="AE42" s="14">
        <v>2331.215776</v>
      </c>
    </row>
    <row r="43" spans="1:31" ht="13.5" customHeight="1" x14ac:dyDescent="0.15">
      <c r="A43" s="1"/>
      <c r="B43" s="15" t="s">
        <v>67</v>
      </c>
      <c r="C43" s="10">
        <v>1074.3976604171801</v>
      </c>
      <c r="D43" s="11">
        <v>1445.7850383334903</v>
      </c>
      <c r="E43" s="11">
        <v>1579.80171254897</v>
      </c>
      <c r="F43" s="11">
        <v>1356.0650000000001</v>
      </c>
      <c r="G43" s="11">
        <v>892.02599999999995</v>
      </c>
      <c r="H43" s="11">
        <v>1091.79180774213</v>
      </c>
      <c r="I43" s="11">
        <v>1358.9128329284401</v>
      </c>
      <c r="J43" s="11">
        <v>1271.57387115097</v>
      </c>
      <c r="K43" s="11">
        <v>1256.9289523856</v>
      </c>
      <c r="L43" s="11">
        <v>989.14073499999995</v>
      </c>
      <c r="M43" s="11">
        <v>716.99853800000005</v>
      </c>
      <c r="N43" s="11">
        <v>665.88236600000005</v>
      </c>
      <c r="O43" s="11">
        <v>797.00409500000001</v>
      </c>
      <c r="P43" s="11">
        <v>1132.3512840000001</v>
      </c>
      <c r="Q43" s="11">
        <v>1093.240014</v>
      </c>
      <c r="R43" s="11">
        <v>1625.7519830000001</v>
      </c>
      <c r="S43" s="11">
        <v>1123.185471</v>
      </c>
      <c r="T43" s="11">
        <v>1335.1838069999999</v>
      </c>
      <c r="U43" s="11">
        <v>1045.481843</v>
      </c>
      <c r="V43" s="11">
        <v>1104.3621430000001</v>
      </c>
      <c r="W43" s="11">
        <v>1404.7686670000001</v>
      </c>
      <c r="X43" s="11">
        <v>1230.235144</v>
      </c>
      <c r="Y43" s="11">
        <v>1165.6868979999999</v>
      </c>
      <c r="Z43" s="11">
        <v>1275.182329</v>
      </c>
      <c r="AA43" s="11">
        <v>956.82562299999995</v>
      </c>
      <c r="AB43" s="11">
        <v>987.584476</v>
      </c>
      <c r="AC43" s="11">
        <v>937.80021799999997</v>
      </c>
      <c r="AD43" s="11">
        <v>932.07212600000003</v>
      </c>
      <c r="AE43" s="11">
        <v>978.82295899999997</v>
      </c>
    </row>
    <row r="44" spans="1:31" ht="13.5" customHeight="1" x14ac:dyDescent="0.15">
      <c r="A44" s="1"/>
      <c r="B44" s="15" t="s">
        <v>68</v>
      </c>
      <c r="C44" s="13">
        <v>12228.1505607892</v>
      </c>
      <c r="D44" s="14">
        <v>12981.049652641001</v>
      </c>
      <c r="E44" s="14">
        <v>16671.971825700599</v>
      </c>
      <c r="F44" s="14">
        <v>19604.552</v>
      </c>
      <c r="G44" s="14">
        <v>23005.824000000001</v>
      </c>
      <c r="H44" s="14">
        <v>20800.402866369099</v>
      </c>
      <c r="I44" s="14">
        <v>20263.758706819292</v>
      </c>
      <c r="J44" s="14">
        <v>14780.4640348598</v>
      </c>
      <c r="K44" s="14">
        <v>16344.9884304436</v>
      </c>
      <c r="L44" s="14">
        <v>20829.983596999999</v>
      </c>
      <c r="M44" s="14">
        <v>14713.367087000001</v>
      </c>
      <c r="N44" s="14">
        <v>14183.390653</v>
      </c>
      <c r="O44" s="14">
        <v>14858.306666</v>
      </c>
      <c r="P44" s="14">
        <v>17975.694918000001</v>
      </c>
      <c r="Q44" s="14">
        <v>18528.771788999999</v>
      </c>
      <c r="R44" s="14">
        <v>19492.088041999999</v>
      </c>
      <c r="S44" s="14">
        <v>21820.590789000002</v>
      </c>
      <c r="T44" s="14">
        <v>26630.669826000001</v>
      </c>
      <c r="U44" s="14">
        <v>20701.702749</v>
      </c>
      <c r="V44" s="14">
        <v>25225.836986999999</v>
      </c>
      <c r="W44" s="14">
        <v>27231.146378000001</v>
      </c>
      <c r="X44" s="14">
        <v>23289.691128999999</v>
      </c>
      <c r="Y44" s="14">
        <v>20962.381279000001</v>
      </c>
      <c r="Z44" s="14">
        <v>20998.582091</v>
      </c>
      <c r="AA44" s="14">
        <v>19867.225533000001</v>
      </c>
      <c r="AB44" s="14">
        <v>19804.889351999998</v>
      </c>
      <c r="AC44" s="14">
        <v>22649.463041999999</v>
      </c>
      <c r="AD44" s="14">
        <v>23421.603533000001</v>
      </c>
      <c r="AE44" s="14">
        <v>20156.982424999998</v>
      </c>
    </row>
    <row r="45" spans="1:31" ht="13.5" customHeight="1" x14ac:dyDescent="0.15">
      <c r="A45" s="1"/>
      <c r="B45" s="15" t="s">
        <v>69</v>
      </c>
      <c r="C45" s="10">
        <v>1798.3329497147902</v>
      </c>
      <c r="D45" s="11">
        <v>1702.5575347296901</v>
      </c>
      <c r="E45" s="11">
        <v>1298.85559228953</v>
      </c>
      <c r="F45" s="11">
        <v>1487.682</v>
      </c>
      <c r="G45" s="11">
        <v>1695.14</v>
      </c>
      <c r="H45" s="11">
        <v>1450.5696218048899</v>
      </c>
      <c r="I45" s="11">
        <v>1630.38239095836</v>
      </c>
      <c r="J45" s="11">
        <v>1595.3475742245002</v>
      </c>
      <c r="K45" s="11">
        <v>1896.3790022577798</v>
      </c>
      <c r="L45" s="11">
        <v>2118.1737109999999</v>
      </c>
      <c r="M45" s="11">
        <v>1387.758836</v>
      </c>
      <c r="N45" s="11">
        <v>1449.4676689999999</v>
      </c>
      <c r="O45" s="11">
        <v>1652.953364</v>
      </c>
      <c r="P45" s="11">
        <v>1858.497889</v>
      </c>
      <c r="Q45" s="11">
        <v>1961.4131629999999</v>
      </c>
      <c r="R45" s="11">
        <v>1844.6439069999999</v>
      </c>
      <c r="S45" s="11">
        <v>1966.977398</v>
      </c>
      <c r="T45" s="11">
        <v>2199.758527</v>
      </c>
      <c r="U45" s="11">
        <v>1446.5483429999999</v>
      </c>
      <c r="V45" s="11">
        <v>1836.3274140000001</v>
      </c>
      <c r="W45" s="11">
        <v>1924.888023</v>
      </c>
      <c r="X45" s="11">
        <v>1743.347949</v>
      </c>
      <c r="Y45" s="11">
        <v>1261.385585</v>
      </c>
      <c r="Z45" s="11">
        <v>1349.9081120000001</v>
      </c>
      <c r="AA45" s="11">
        <v>1336.238621</v>
      </c>
      <c r="AB45" s="11">
        <v>1442.8503229999999</v>
      </c>
      <c r="AC45" s="11">
        <v>1373.939128</v>
      </c>
      <c r="AD45" s="11">
        <v>1434.491943</v>
      </c>
      <c r="AE45" s="11">
        <v>1461.1023869999999</v>
      </c>
    </row>
    <row r="46" spans="1:31" ht="13.5" customHeight="1" x14ac:dyDescent="0.15">
      <c r="A46" s="1"/>
      <c r="B46" s="15" t="s">
        <v>70</v>
      </c>
      <c r="C46" s="13">
        <v>3008.2876272898202</v>
      </c>
      <c r="D46" s="14">
        <v>2802.8534184285004</v>
      </c>
      <c r="E46" s="14">
        <v>2154.97455033402</v>
      </c>
      <c r="F46" s="14">
        <v>2262.0390000000002</v>
      </c>
      <c r="G46" s="14">
        <v>2407.5529999999999</v>
      </c>
      <c r="H46" s="14">
        <v>2035.6023961035098</v>
      </c>
      <c r="I46" s="14">
        <v>2121.6648791460198</v>
      </c>
      <c r="J46" s="14">
        <v>2183.20737489573</v>
      </c>
      <c r="K46" s="14">
        <v>2161.2462617310912</v>
      </c>
      <c r="L46" s="14">
        <v>2094.1244649999999</v>
      </c>
      <c r="M46" s="14">
        <v>1965.7971230000001</v>
      </c>
      <c r="N46" s="14">
        <v>1608.707357</v>
      </c>
      <c r="O46" s="14">
        <v>1957.03387</v>
      </c>
      <c r="P46" s="14">
        <v>2189.7613200000001</v>
      </c>
      <c r="Q46" s="14">
        <v>2169.60869</v>
      </c>
      <c r="R46" s="14">
        <v>2418.2862239999999</v>
      </c>
      <c r="S46" s="14">
        <v>3023.1114809999999</v>
      </c>
      <c r="T46" s="14">
        <v>4348.3610779999999</v>
      </c>
      <c r="U46" s="14">
        <v>6274.4011609999998</v>
      </c>
      <c r="V46" s="14">
        <v>7798.3967130000001</v>
      </c>
      <c r="W46" s="14">
        <v>9220.9153069999993</v>
      </c>
      <c r="X46" s="14">
        <v>4375.6092060000001</v>
      </c>
      <c r="Y46" s="14">
        <v>3321.9958740000002</v>
      </c>
      <c r="Z46" s="14">
        <v>3030.1325000000002</v>
      </c>
      <c r="AA46" s="14">
        <v>2698.7866760000002</v>
      </c>
      <c r="AB46" s="14">
        <v>3147.1892509999998</v>
      </c>
      <c r="AC46" s="14">
        <v>5090.6794920000002</v>
      </c>
      <c r="AD46" s="14">
        <v>3791.8409310000002</v>
      </c>
      <c r="AE46" s="14">
        <v>4103.3786449999998</v>
      </c>
    </row>
    <row r="47" spans="1:31" ht="13.5" customHeight="1" x14ac:dyDescent="0.15">
      <c r="A47" s="1"/>
      <c r="B47" s="15" t="s">
        <v>71</v>
      </c>
      <c r="C47" s="10">
        <v>18274.663700745699</v>
      </c>
      <c r="D47" s="11">
        <v>21165.731784751799</v>
      </c>
      <c r="E47" s="11">
        <v>22184.1094197932</v>
      </c>
      <c r="F47" s="11">
        <v>23790.373</v>
      </c>
      <c r="G47" s="11">
        <v>28983.51</v>
      </c>
      <c r="H47" s="11">
        <v>25985.651012791801</v>
      </c>
      <c r="I47" s="11">
        <v>27557.245810659002</v>
      </c>
      <c r="J47" s="11">
        <v>25600.625940545899</v>
      </c>
      <c r="K47" s="11">
        <v>29068.835374152099</v>
      </c>
      <c r="L47" s="11">
        <v>35977.202596000003</v>
      </c>
      <c r="M47" s="11">
        <v>24256.332091</v>
      </c>
      <c r="N47" s="11">
        <v>26311.744897</v>
      </c>
      <c r="O47" s="11">
        <v>31319.608881</v>
      </c>
      <c r="P47" s="11">
        <v>42015.046308999998</v>
      </c>
      <c r="Q47" s="11">
        <v>43758.716197000002</v>
      </c>
      <c r="R47" s="11">
        <v>44106.163542000002</v>
      </c>
      <c r="S47" s="11">
        <v>44873.646574999999</v>
      </c>
      <c r="T47" s="11">
        <v>46041.564738000001</v>
      </c>
      <c r="U47" s="11">
        <v>36428.472011999998</v>
      </c>
      <c r="V47" s="11">
        <v>52395.371498</v>
      </c>
      <c r="W47" s="11">
        <v>50801.787076000001</v>
      </c>
      <c r="X47" s="11">
        <v>46006.128132999998</v>
      </c>
      <c r="Y47" s="11">
        <v>41617.346990999999</v>
      </c>
      <c r="Z47" s="11">
        <v>39989.803115000002</v>
      </c>
      <c r="AA47" s="11">
        <v>36939.412168000003</v>
      </c>
      <c r="AB47" s="11">
        <v>39352.717697</v>
      </c>
      <c r="AC47" s="11">
        <v>40645.013229999997</v>
      </c>
      <c r="AD47" s="11">
        <v>42388.411725999998</v>
      </c>
      <c r="AE47" s="11">
        <v>43007.907927</v>
      </c>
    </row>
    <row r="48" spans="1:31" ht="13.5" customHeight="1" x14ac:dyDescent="0.15">
      <c r="A48" s="1"/>
      <c r="B48" s="15" t="s">
        <v>72</v>
      </c>
      <c r="C48" s="13">
        <v>11029.917344156</v>
      </c>
      <c r="D48" s="14">
        <v>12298.845656733693</v>
      </c>
      <c r="E48" s="14">
        <v>12100.8901639384</v>
      </c>
      <c r="F48" s="14">
        <v>12734.264999999999</v>
      </c>
      <c r="G48" s="14">
        <v>14073.236999999999</v>
      </c>
      <c r="H48" s="14">
        <v>12494.130038740692</v>
      </c>
      <c r="I48" s="14">
        <v>13770.4826990082</v>
      </c>
      <c r="J48" s="14">
        <v>14625.645017785298</v>
      </c>
      <c r="K48" s="14">
        <v>14249.122288039302</v>
      </c>
      <c r="L48" s="14">
        <v>14836.685723000001</v>
      </c>
      <c r="M48" s="14">
        <v>12145.576598</v>
      </c>
      <c r="N48" s="14">
        <v>11960.807505999999</v>
      </c>
      <c r="O48" s="14">
        <v>13204.380837999999</v>
      </c>
      <c r="P48" s="14">
        <v>15135.598362999999</v>
      </c>
      <c r="Q48" s="14">
        <v>15176.811107</v>
      </c>
      <c r="R48" s="14">
        <v>15225.728322000001</v>
      </c>
      <c r="S48" s="14">
        <v>16303.802184</v>
      </c>
      <c r="T48" s="14">
        <v>16449.696872</v>
      </c>
      <c r="U48" s="14">
        <v>11815.319498999999</v>
      </c>
      <c r="V48" s="14">
        <v>14226.279525</v>
      </c>
      <c r="W48" s="14">
        <v>16413.357303000001</v>
      </c>
      <c r="X48" s="14">
        <v>13350.216646000001</v>
      </c>
      <c r="Y48" s="14">
        <v>11110.986636</v>
      </c>
      <c r="Z48" s="14">
        <v>11164.223876</v>
      </c>
      <c r="AA48" s="14">
        <v>10729.941720000001</v>
      </c>
      <c r="AB48" s="14">
        <v>13659.231207000001</v>
      </c>
      <c r="AC48" s="14">
        <v>13767.584849999999</v>
      </c>
      <c r="AD48" s="14">
        <v>14037.369911</v>
      </c>
      <c r="AE48" s="14">
        <v>13928.064601</v>
      </c>
    </row>
    <row r="49" spans="1:31" ht="13.5" customHeight="1" x14ac:dyDescent="0.15">
      <c r="A49" s="1"/>
      <c r="B49" s="15" t="s">
        <v>73</v>
      </c>
      <c r="C49" s="10">
        <v>92199.591574050733</v>
      </c>
      <c r="D49" s="11">
        <v>96715.663085963068</v>
      </c>
      <c r="E49" s="11">
        <v>106897.88964448399</v>
      </c>
      <c r="F49" s="11">
        <v>118692.731</v>
      </c>
      <c r="G49" s="11">
        <v>122033.83</v>
      </c>
      <c r="H49" s="11">
        <v>113174.20416860803</v>
      </c>
      <c r="I49" s="11">
        <v>118382.863567313</v>
      </c>
      <c r="J49" s="11">
        <v>119716.72855987</v>
      </c>
      <c r="K49" s="11">
        <v>130195.098937053</v>
      </c>
      <c r="L49" s="11">
        <v>144009.42918599999</v>
      </c>
      <c r="M49" s="11">
        <v>122700.632601</v>
      </c>
      <c r="N49" s="11">
        <v>120197.750011</v>
      </c>
      <c r="O49" s="11">
        <v>117384.239441</v>
      </c>
      <c r="P49" s="11">
        <v>128606.002477</v>
      </c>
      <c r="Q49" s="11">
        <v>136001.609731</v>
      </c>
      <c r="R49" s="11">
        <v>147230.37394399999</v>
      </c>
      <c r="S49" s="11">
        <v>145575.40523599999</v>
      </c>
      <c r="T49" s="11">
        <v>138931.74205599999</v>
      </c>
      <c r="U49" s="11">
        <v>95343.110837</v>
      </c>
      <c r="V49" s="11">
        <v>120483.37198700001</v>
      </c>
      <c r="W49" s="11">
        <v>127773.956737</v>
      </c>
      <c r="X49" s="11">
        <v>142053.28055200001</v>
      </c>
      <c r="Y49" s="11">
        <v>134398.140529</v>
      </c>
      <c r="Z49" s="11">
        <v>130571.0971</v>
      </c>
      <c r="AA49" s="11">
        <v>126372.05824699999</v>
      </c>
      <c r="AB49" s="11">
        <v>130428.61444999999</v>
      </c>
      <c r="AC49" s="11">
        <v>135075.54478299999</v>
      </c>
      <c r="AD49" s="11">
        <v>140616.898785</v>
      </c>
      <c r="AE49" s="11">
        <v>140393.69602100001</v>
      </c>
    </row>
    <row r="50" spans="1:31" ht="13.5" customHeight="1" x14ac:dyDescent="0.15">
      <c r="A50" s="1"/>
      <c r="B50" s="12" t="s">
        <v>74</v>
      </c>
      <c r="C50" s="13">
        <v>71194.10566076274</v>
      </c>
      <c r="D50" s="14">
        <v>82116.820944434687</v>
      </c>
      <c r="E50" s="14">
        <v>93935.92120436838</v>
      </c>
      <c r="F50" s="14">
        <v>100487.59299999999</v>
      </c>
      <c r="G50" s="14">
        <v>118994.045</v>
      </c>
      <c r="H50" s="14">
        <v>114390.27481906356</v>
      </c>
      <c r="I50" s="14">
        <v>115137.76158577496</v>
      </c>
      <c r="J50" s="14">
        <v>97190.705667951595</v>
      </c>
      <c r="K50" s="14">
        <v>101242.25658083815</v>
      </c>
      <c r="L50" s="14">
        <v>117926.828582</v>
      </c>
      <c r="M50" s="14">
        <v>107416.826967</v>
      </c>
      <c r="N50" s="14">
        <v>119054.398491</v>
      </c>
      <c r="O50" s="14">
        <v>146734.63356300001</v>
      </c>
      <c r="P50" s="14">
        <v>183855.72406199999</v>
      </c>
      <c r="Q50" s="14">
        <v>200936.793748</v>
      </c>
      <c r="R50" s="14">
        <v>227839.30068799999</v>
      </c>
      <c r="S50" s="14">
        <v>273592.12843899999</v>
      </c>
      <c r="T50" s="14">
        <v>326527.14272599999</v>
      </c>
      <c r="U50" s="14">
        <v>249944.546856</v>
      </c>
      <c r="V50" s="14">
        <v>346565.154729</v>
      </c>
      <c r="W50" s="14">
        <v>374787.37871899997</v>
      </c>
      <c r="X50" s="14">
        <v>368640.52325999999</v>
      </c>
      <c r="Y50" s="14">
        <v>321531.50698499999</v>
      </c>
      <c r="Z50" s="14">
        <v>310297.789146</v>
      </c>
      <c r="AA50" s="14">
        <v>272092.84094899998</v>
      </c>
      <c r="AB50" s="14">
        <v>274223.41398999997</v>
      </c>
      <c r="AC50" s="14">
        <v>301056.13191</v>
      </c>
      <c r="AD50" s="14">
        <v>328300.55295300001</v>
      </c>
      <c r="AE50" s="14">
        <v>312210.88950599998</v>
      </c>
    </row>
    <row r="51" spans="1:31" ht="13.5" customHeight="1" x14ac:dyDescent="0.15">
      <c r="A51" s="1"/>
      <c r="B51" s="15" t="s">
        <v>75</v>
      </c>
      <c r="C51" s="10">
        <v>37571.773792633037</v>
      </c>
      <c r="D51" s="11">
        <v>43551.828647397044</v>
      </c>
      <c r="E51" s="11">
        <v>54607.09644068365</v>
      </c>
      <c r="F51" s="11">
        <v>63962.06</v>
      </c>
      <c r="G51" s="11">
        <v>81231.962</v>
      </c>
      <c r="H51" s="11">
        <v>78998.160055549495</v>
      </c>
      <c r="I51" s="11">
        <v>75827.7493319942</v>
      </c>
      <c r="J51" s="11">
        <v>56044.847623319976</v>
      </c>
      <c r="K51" s="11">
        <v>65789.903861634171</v>
      </c>
      <c r="L51" s="11">
        <v>82056.191038000004</v>
      </c>
      <c r="M51" s="11">
        <v>73682.939324999999</v>
      </c>
      <c r="N51" s="11">
        <v>84648.859263000006</v>
      </c>
      <c r="O51" s="11">
        <v>107629.962457</v>
      </c>
      <c r="P51" s="11">
        <v>133599.61552799999</v>
      </c>
      <c r="Q51" s="11">
        <v>142750.61961600001</v>
      </c>
      <c r="R51" s="11">
        <v>156280.12341100001</v>
      </c>
      <c r="S51" s="11">
        <v>183248.613339</v>
      </c>
      <c r="T51" s="11">
        <v>212763.70715</v>
      </c>
      <c r="U51" s="11">
        <v>178293.14509000001</v>
      </c>
      <c r="V51" s="11">
        <v>250889.977583</v>
      </c>
      <c r="W51" s="11">
        <v>273657.560214</v>
      </c>
      <c r="X51" s="11">
        <v>265336.28271499998</v>
      </c>
      <c r="Y51" s="11">
        <v>231114.69687499999</v>
      </c>
      <c r="Z51" s="11">
        <v>222505.014161</v>
      </c>
      <c r="AA51" s="11">
        <v>197713.126109</v>
      </c>
      <c r="AB51" s="11">
        <v>202687.85546799999</v>
      </c>
      <c r="AC51" s="11">
        <v>229887.59147799999</v>
      </c>
      <c r="AD51" s="11">
        <v>251573.97716800001</v>
      </c>
      <c r="AE51" s="11">
        <v>236513.78252899999</v>
      </c>
    </row>
    <row r="52" spans="1:31" ht="13.5" customHeight="1" x14ac:dyDescent="0.15">
      <c r="A52" s="1"/>
      <c r="B52" s="16" t="s">
        <v>76</v>
      </c>
      <c r="C52" s="13">
        <v>24.885229512526699</v>
      </c>
      <c r="D52" s="14">
        <v>44.719788580285602</v>
      </c>
      <c r="E52" s="14">
        <v>34.562146174501571</v>
      </c>
      <c r="F52" s="14">
        <v>30.600999999999999</v>
      </c>
      <c r="G52" s="14">
        <v>16.43</v>
      </c>
      <c r="H52" s="14">
        <v>12.802606820937001</v>
      </c>
      <c r="I52" s="14">
        <v>11.8108935193973</v>
      </c>
      <c r="J52" s="14">
        <v>20.693425781240798</v>
      </c>
      <c r="K52" s="14">
        <v>12.3158928734276</v>
      </c>
      <c r="L52" s="14">
        <v>6.6315650000000002</v>
      </c>
      <c r="M52" s="14">
        <v>8.5915370000000006</v>
      </c>
      <c r="N52" s="14">
        <v>3.9012760000000002</v>
      </c>
      <c r="O52" s="14">
        <v>3.7565539999999999</v>
      </c>
      <c r="P52" s="14">
        <v>29.856027999999998</v>
      </c>
      <c r="Q52" s="14">
        <v>4.0635680000000001</v>
      </c>
      <c r="R52" s="14">
        <v>3.4110239999999998</v>
      </c>
      <c r="S52" s="14">
        <v>19.012615</v>
      </c>
      <c r="T52" s="14">
        <v>7.6086720000000003</v>
      </c>
      <c r="U52" s="14">
        <v>10.035275</v>
      </c>
      <c r="V52" s="14">
        <v>1.702051</v>
      </c>
      <c r="W52" s="14">
        <v>1.1181840000000001</v>
      </c>
      <c r="X52" s="14">
        <v>4.6931729999999998</v>
      </c>
      <c r="Y52" s="14">
        <v>3.1131709999999999</v>
      </c>
      <c r="Z52" s="14">
        <v>3.2033670000000001</v>
      </c>
      <c r="AA52" s="14">
        <v>1.1479269999999999</v>
      </c>
      <c r="AB52" s="14">
        <v>1.5756859999999999</v>
      </c>
      <c r="AC52" s="14">
        <v>2.0549909999999998</v>
      </c>
      <c r="AD52" s="14">
        <v>2.2460460000000002</v>
      </c>
      <c r="AE52" s="14">
        <v>1.7650250000000001</v>
      </c>
    </row>
    <row r="53" spans="1:31" ht="13.5" customHeight="1" x14ac:dyDescent="0.15">
      <c r="A53" s="1"/>
      <c r="B53" s="16" t="s">
        <v>77</v>
      </c>
      <c r="C53" s="10">
        <v>241.514527147818</v>
      </c>
      <c r="D53" s="11">
        <v>239.832914276824</v>
      </c>
      <c r="E53" s="11">
        <v>326.63005824892593</v>
      </c>
      <c r="F53" s="11">
        <v>334.80599999999998</v>
      </c>
      <c r="G53" s="11">
        <v>347.57299999999998</v>
      </c>
      <c r="H53" s="11">
        <v>346.59511214459002</v>
      </c>
      <c r="I53" s="11">
        <v>317.46776616454008</v>
      </c>
      <c r="J53" s="11">
        <v>323.82685627007999</v>
      </c>
      <c r="K53" s="11">
        <v>325.99288377478405</v>
      </c>
      <c r="L53" s="11">
        <v>446.57145000000003</v>
      </c>
      <c r="M53" s="11">
        <v>446.585262</v>
      </c>
      <c r="N53" s="11">
        <v>428.506238</v>
      </c>
      <c r="O53" s="11">
        <v>427.54659500000002</v>
      </c>
      <c r="P53" s="11">
        <v>451.05429600000002</v>
      </c>
      <c r="Q53" s="11">
        <v>525.61503100000004</v>
      </c>
      <c r="R53" s="11">
        <v>573.37018899999998</v>
      </c>
      <c r="S53" s="11">
        <v>599.41779499999996</v>
      </c>
      <c r="T53" s="11">
        <v>801.56208600000002</v>
      </c>
      <c r="U53" s="11">
        <v>759.794937</v>
      </c>
      <c r="V53" s="11">
        <v>1022.226229</v>
      </c>
      <c r="W53" s="11">
        <v>1071.04621</v>
      </c>
      <c r="X53" s="11">
        <v>982.15021400000001</v>
      </c>
      <c r="Y53" s="11">
        <v>872.84025499999996</v>
      </c>
      <c r="Z53" s="11">
        <v>1164.8010240000001</v>
      </c>
      <c r="AA53" s="11">
        <v>1372.470274</v>
      </c>
      <c r="AB53" s="11">
        <v>1577.9689519999999</v>
      </c>
      <c r="AC53" s="11">
        <v>1742.0105699999999</v>
      </c>
      <c r="AD53" s="11">
        <v>1571.5686490000001</v>
      </c>
      <c r="AE53" s="11">
        <v>1421.6875480000001</v>
      </c>
    </row>
    <row r="54" spans="1:31" ht="13.5" customHeight="1" x14ac:dyDescent="0.15">
      <c r="A54" s="1"/>
      <c r="B54" s="16" t="s">
        <v>78</v>
      </c>
      <c r="C54" s="13"/>
      <c r="D54" s="14"/>
      <c r="E54" s="14"/>
      <c r="F54" s="14"/>
      <c r="G54" s="14"/>
      <c r="H54" s="14"/>
      <c r="I54" s="14"/>
      <c r="J54" s="14"/>
      <c r="K54" s="14"/>
      <c r="L54" s="14">
        <v>3.6896680000000002</v>
      </c>
      <c r="M54" s="14">
        <v>7.2366010000000003</v>
      </c>
      <c r="N54" s="14">
        <v>10.042838</v>
      </c>
      <c r="O54" s="14">
        <v>9.8135139999999996</v>
      </c>
      <c r="P54" s="14">
        <v>21.927168999999999</v>
      </c>
      <c r="Q54" s="14">
        <v>13.068374</v>
      </c>
      <c r="R54" s="14">
        <v>9.0140519999999995</v>
      </c>
      <c r="S54" s="14">
        <v>14.619225999999999</v>
      </c>
      <c r="T54" s="14">
        <v>20.396474000000001</v>
      </c>
      <c r="U54" s="14">
        <v>8.9330800000000004</v>
      </c>
      <c r="V54" s="14">
        <v>20.356983</v>
      </c>
      <c r="W54" s="14">
        <v>18.620054</v>
      </c>
      <c r="X54" s="14">
        <v>7.4153190000000002</v>
      </c>
      <c r="Y54" s="14">
        <v>6.2244789999999997</v>
      </c>
      <c r="Z54" s="14">
        <v>17.309231</v>
      </c>
      <c r="AA54" s="14">
        <v>15.410859</v>
      </c>
      <c r="AB54" s="14">
        <v>10.766632</v>
      </c>
      <c r="AC54" s="14">
        <v>6.0638139999999998</v>
      </c>
      <c r="AD54" s="14">
        <v>8.9419249999999995</v>
      </c>
      <c r="AE54" s="14">
        <v>6.5692250000000003</v>
      </c>
    </row>
    <row r="55" spans="1:31" ht="13.5" customHeight="1" x14ac:dyDescent="0.15">
      <c r="A55" s="1"/>
      <c r="B55" s="16" t="s">
        <v>79</v>
      </c>
      <c r="C55" s="10">
        <v>128.78381674314599</v>
      </c>
      <c r="D55" s="11">
        <v>158.64061423280501</v>
      </c>
      <c r="E55" s="11">
        <v>127.50259570789299</v>
      </c>
      <c r="F55" s="11">
        <v>133.97399999999999</v>
      </c>
      <c r="G55" s="11">
        <v>131.316</v>
      </c>
      <c r="H55" s="11">
        <v>131.659227213994</v>
      </c>
      <c r="I55" s="11">
        <v>149.29236772266401</v>
      </c>
      <c r="J55" s="11">
        <v>61.621360362885596</v>
      </c>
      <c r="K55" s="11">
        <v>52.324754884572073</v>
      </c>
      <c r="L55" s="11">
        <v>56.305576000000002</v>
      </c>
      <c r="M55" s="11">
        <v>55.511991999999999</v>
      </c>
      <c r="N55" s="11">
        <v>319.284175</v>
      </c>
      <c r="O55" s="11">
        <v>96.711985999999996</v>
      </c>
      <c r="P55" s="11">
        <v>107.86262600000001</v>
      </c>
      <c r="Q55" s="11">
        <v>104.755183</v>
      </c>
      <c r="R55" s="11">
        <v>101.18610200000001</v>
      </c>
      <c r="S55" s="11">
        <v>123.421655</v>
      </c>
      <c r="T55" s="11">
        <v>181.31356500000001</v>
      </c>
      <c r="U55" s="11">
        <v>162.21383900000001</v>
      </c>
      <c r="V55" s="11">
        <v>149.73718700000001</v>
      </c>
      <c r="W55" s="11">
        <v>142.341249</v>
      </c>
      <c r="X55" s="11">
        <v>187.61342300000001</v>
      </c>
      <c r="Y55" s="11">
        <v>151.81258399999999</v>
      </c>
      <c r="Z55" s="11">
        <v>106.82351</v>
      </c>
      <c r="AA55" s="11">
        <v>120.484774</v>
      </c>
      <c r="AB55" s="11">
        <v>83.087766000000002</v>
      </c>
      <c r="AC55" s="11">
        <v>84.890789999999996</v>
      </c>
      <c r="AD55" s="11">
        <v>99.180696999999995</v>
      </c>
      <c r="AE55" s="11">
        <v>131.999517</v>
      </c>
    </row>
    <row r="56" spans="1:31" ht="13.5" customHeight="1" x14ac:dyDescent="0.15">
      <c r="A56" s="1"/>
      <c r="B56" s="16" t="s">
        <v>80</v>
      </c>
      <c r="C56" s="13">
        <v>6.7172271042295382</v>
      </c>
      <c r="D56" s="14">
        <v>228.82108879264101</v>
      </c>
      <c r="E56" s="14">
        <v>49.830420958640879</v>
      </c>
      <c r="F56" s="14">
        <v>64.537999999999997</v>
      </c>
      <c r="G56" s="14">
        <v>76.754999999999995</v>
      </c>
      <c r="H56" s="14">
        <v>56.475344567567575</v>
      </c>
      <c r="I56" s="14">
        <v>57.690379965363185</v>
      </c>
      <c r="J56" s="14">
        <v>45.185728609441895</v>
      </c>
      <c r="K56" s="14">
        <v>50.143537877090672</v>
      </c>
      <c r="L56" s="14">
        <v>52.037139000000003</v>
      </c>
      <c r="M56" s="14">
        <v>50.230052999999998</v>
      </c>
      <c r="N56" s="14">
        <v>69.842898000000005</v>
      </c>
      <c r="O56" s="14">
        <v>54.344507</v>
      </c>
      <c r="P56" s="14">
        <v>80.351956000000001</v>
      </c>
      <c r="Q56" s="14">
        <v>78.540353999999994</v>
      </c>
      <c r="R56" s="14">
        <v>81.846411000000003</v>
      </c>
      <c r="S56" s="14">
        <v>111.49508899999999</v>
      </c>
      <c r="T56" s="14">
        <v>185.62829500000001</v>
      </c>
      <c r="U56" s="14">
        <v>112.45704000000001</v>
      </c>
      <c r="V56" s="14">
        <v>158.27136200000001</v>
      </c>
      <c r="W56" s="14">
        <v>205.193512</v>
      </c>
      <c r="X56" s="14">
        <v>234.33434099999999</v>
      </c>
      <c r="Y56" s="14">
        <v>209.656744</v>
      </c>
      <c r="Z56" s="14">
        <v>253.96464399999999</v>
      </c>
      <c r="AA56" s="14">
        <v>301.96165500000001</v>
      </c>
      <c r="AB56" s="14">
        <v>306.94165099999998</v>
      </c>
      <c r="AC56" s="14">
        <v>358.07785100000001</v>
      </c>
      <c r="AD56" s="14">
        <v>421.424711</v>
      </c>
      <c r="AE56" s="14">
        <v>562.43823999999995</v>
      </c>
    </row>
    <row r="57" spans="1:31" ht="13.5" customHeight="1" x14ac:dyDescent="0.15">
      <c r="A57" s="1"/>
      <c r="B57" s="16" t="s">
        <v>81</v>
      </c>
      <c r="C57" s="10">
        <v>8604.9576645548059</v>
      </c>
      <c r="D57" s="11">
        <v>11967.0087596702</v>
      </c>
      <c r="E57" s="11">
        <v>17353.2489069726</v>
      </c>
      <c r="F57" s="11">
        <v>18686.550999999999</v>
      </c>
      <c r="G57" s="11">
        <v>21933.609</v>
      </c>
      <c r="H57" s="11">
        <v>21826.5331425976</v>
      </c>
      <c r="I57" s="11">
        <v>21691.6574856101</v>
      </c>
      <c r="J57" s="11">
        <v>20182.406211970298</v>
      </c>
      <c r="K57" s="11">
        <v>23450.0728356734</v>
      </c>
      <c r="L57" s="11">
        <v>30356.160347000001</v>
      </c>
      <c r="M57" s="11">
        <v>30948.150554</v>
      </c>
      <c r="N57" s="11">
        <v>39957.568173</v>
      </c>
      <c r="O57" s="11">
        <v>57479.798410000003</v>
      </c>
      <c r="P57" s="11">
        <v>73917.150150000001</v>
      </c>
      <c r="Q57" s="11">
        <v>80004.727444999997</v>
      </c>
      <c r="R57" s="11">
        <v>92789.064150000006</v>
      </c>
      <c r="S57" s="11">
        <v>109296.524815</v>
      </c>
      <c r="T57" s="11">
        <v>124968.771699</v>
      </c>
      <c r="U57" s="11">
        <v>109632.143837</v>
      </c>
      <c r="V57" s="11">
        <v>149626.126383</v>
      </c>
      <c r="W57" s="11">
        <v>161818.222434</v>
      </c>
      <c r="X57" s="11">
        <v>144202.595856</v>
      </c>
      <c r="Y57" s="11">
        <v>129052.20955</v>
      </c>
      <c r="Z57" s="11">
        <v>126346.82148499999</v>
      </c>
      <c r="AA57" s="11">
        <v>109215.780002</v>
      </c>
      <c r="AB57" s="11">
        <v>113877.15736300001</v>
      </c>
      <c r="AC57" s="11">
        <v>132817.03557899999</v>
      </c>
      <c r="AD57" s="11">
        <v>143998.244248</v>
      </c>
      <c r="AE57" s="11">
        <v>134709.91863100001</v>
      </c>
    </row>
    <row r="58" spans="1:31" ht="13.5" customHeight="1" x14ac:dyDescent="0.15">
      <c r="A58" s="1"/>
      <c r="B58" s="16" t="s">
        <v>82</v>
      </c>
      <c r="C58" s="13">
        <v>53.295624655778603</v>
      </c>
      <c r="D58" s="14">
        <v>52.322580257793483</v>
      </c>
      <c r="E58" s="14">
        <v>53.576793942544299</v>
      </c>
      <c r="F58" s="14">
        <v>46.44</v>
      </c>
      <c r="G58" s="14">
        <v>42.188000000000002</v>
      </c>
      <c r="H58" s="14">
        <v>37.380047073590099</v>
      </c>
      <c r="I58" s="14">
        <v>44.875225331236308</v>
      </c>
      <c r="J58" s="14">
        <v>35.938131151991811</v>
      </c>
      <c r="K58" s="14">
        <v>42.822792041102879</v>
      </c>
      <c r="L58" s="14">
        <v>27.725794</v>
      </c>
      <c r="M58" s="14">
        <v>26.088546999999998</v>
      </c>
      <c r="N58" s="14">
        <v>32.247964000000003</v>
      </c>
      <c r="O58" s="14">
        <v>43.798363000000002</v>
      </c>
      <c r="P58" s="14">
        <v>43.540236999999998</v>
      </c>
      <c r="Q58" s="14">
        <v>46.546002000000001</v>
      </c>
      <c r="R58" s="14">
        <v>46.957794</v>
      </c>
      <c r="S58" s="14">
        <v>40.314860000000003</v>
      </c>
      <c r="T58" s="14">
        <v>35.187274000000002</v>
      </c>
      <c r="U58" s="14">
        <v>30.004947000000001</v>
      </c>
      <c r="V58" s="14">
        <v>28.927866000000002</v>
      </c>
      <c r="W58" s="14">
        <v>29.340606000000001</v>
      </c>
      <c r="X58" s="14">
        <v>36.322766000000001</v>
      </c>
      <c r="Y58" s="14">
        <v>45.380884000000002</v>
      </c>
      <c r="Z58" s="14">
        <v>61.425379999999997</v>
      </c>
      <c r="AA58" s="14">
        <v>61.825563000000002</v>
      </c>
      <c r="AB58" s="14">
        <v>115.27991400000001</v>
      </c>
      <c r="AC58" s="14">
        <v>72.567383000000007</v>
      </c>
      <c r="AD58" s="14">
        <v>95.928539999999998</v>
      </c>
      <c r="AE58" s="14">
        <v>76.908083000000005</v>
      </c>
    </row>
    <row r="59" spans="1:31" ht="13.5" customHeight="1" x14ac:dyDescent="0.15">
      <c r="A59" s="1"/>
      <c r="B59" s="16" t="s">
        <v>83</v>
      </c>
      <c r="C59" s="10">
        <v>37.414223084727013</v>
      </c>
      <c r="D59" s="11">
        <v>30.090742825036404</v>
      </c>
      <c r="E59" s="11">
        <v>26.950727335574602</v>
      </c>
      <c r="F59" s="11">
        <v>23.972999999999999</v>
      </c>
      <c r="G59" s="11">
        <v>20.74</v>
      </c>
      <c r="H59" s="11">
        <v>25.307922625275001</v>
      </c>
      <c r="I59" s="11">
        <v>27.270424395473302</v>
      </c>
      <c r="J59" s="11">
        <v>44.232392705387895</v>
      </c>
      <c r="K59" s="11">
        <v>25.469653463694598</v>
      </c>
      <c r="L59" s="11">
        <v>24.077704000000001</v>
      </c>
      <c r="M59" s="11">
        <v>20.759314</v>
      </c>
      <c r="N59" s="11">
        <v>23.663701</v>
      </c>
      <c r="O59" s="11">
        <v>33.201386999999997</v>
      </c>
      <c r="P59" s="11">
        <v>34.564675999999999</v>
      </c>
      <c r="Q59" s="11">
        <v>28.198353000000001</v>
      </c>
      <c r="R59" s="11">
        <v>27.238551999999999</v>
      </c>
      <c r="S59" s="11">
        <v>30.664494999999999</v>
      </c>
      <c r="T59" s="11">
        <v>32.599794000000003</v>
      </c>
      <c r="U59" s="11">
        <v>22.66161</v>
      </c>
      <c r="V59" s="11">
        <v>24.882045000000002</v>
      </c>
      <c r="W59" s="11">
        <v>18.290310999999999</v>
      </c>
      <c r="X59" s="11">
        <v>16.441030000000001</v>
      </c>
      <c r="Y59" s="11">
        <v>16.994264000000001</v>
      </c>
      <c r="Z59" s="11">
        <v>14.132872000000001</v>
      </c>
      <c r="AA59" s="11">
        <v>13.377368000000001</v>
      </c>
      <c r="AB59" s="11">
        <v>19.076981</v>
      </c>
      <c r="AC59" s="11">
        <v>19.115960000000001</v>
      </c>
      <c r="AD59" s="11">
        <v>20.39</v>
      </c>
      <c r="AE59" s="11">
        <v>20.92484</v>
      </c>
    </row>
    <row r="60" spans="1:31" ht="13.5" customHeight="1" x14ac:dyDescent="0.15">
      <c r="A60" s="1"/>
      <c r="B60" s="16" t="s">
        <v>84</v>
      </c>
      <c r="C60" s="13">
        <v>276.34435569667204</v>
      </c>
      <c r="D60" s="14">
        <v>211.32199733973499</v>
      </c>
      <c r="E60" s="14">
        <v>153.96858584752601</v>
      </c>
      <c r="F60" s="14">
        <v>150.24700000000001</v>
      </c>
      <c r="G60" s="14">
        <v>127.098</v>
      </c>
      <c r="H60" s="14">
        <v>131.057521609274</v>
      </c>
      <c r="I60" s="14">
        <v>137.15094388954699</v>
      </c>
      <c r="J60" s="14">
        <v>191.93703539960501</v>
      </c>
      <c r="K60" s="14">
        <v>101.89428193842799</v>
      </c>
      <c r="L60" s="14">
        <v>99.531223999999995</v>
      </c>
      <c r="M60" s="14">
        <v>118.40122700000001</v>
      </c>
      <c r="N60" s="14">
        <v>87.68056</v>
      </c>
      <c r="O60" s="14">
        <v>111.54971999999999</v>
      </c>
      <c r="P60" s="14">
        <v>120.82979</v>
      </c>
      <c r="Q60" s="14">
        <v>122.922712</v>
      </c>
      <c r="R60" s="14">
        <v>164.518686</v>
      </c>
      <c r="S60" s="14">
        <v>220.62802300000001</v>
      </c>
      <c r="T60" s="14">
        <v>144.36077499999999</v>
      </c>
      <c r="U60" s="14">
        <v>132.73621399999999</v>
      </c>
      <c r="V60" s="14">
        <v>108.943637</v>
      </c>
      <c r="W60" s="14">
        <v>126.72770199999999</v>
      </c>
      <c r="X60" s="14">
        <v>139.974525</v>
      </c>
      <c r="Y60" s="14">
        <v>106.574966</v>
      </c>
      <c r="Z60" s="14">
        <v>236.52181899999999</v>
      </c>
      <c r="AA60" s="14">
        <v>245.190876</v>
      </c>
      <c r="AB60" s="14">
        <v>217.75341399999999</v>
      </c>
      <c r="AC60" s="14">
        <v>219.90184600000001</v>
      </c>
      <c r="AD60" s="14">
        <v>258.69305900000001</v>
      </c>
      <c r="AE60" s="14">
        <v>238.48380299999999</v>
      </c>
    </row>
    <row r="61" spans="1:31" ht="13.5" customHeight="1" x14ac:dyDescent="0.15">
      <c r="A61" s="1"/>
      <c r="B61" s="16" t="s">
        <v>85</v>
      </c>
      <c r="C61" s="10">
        <v>1525.0620390348001</v>
      </c>
      <c r="D61" s="11">
        <v>1488.1813574968501</v>
      </c>
      <c r="E61" s="11">
        <v>1536.03841999621</v>
      </c>
      <c r="F61" s="11">
        <v>2048.498</v>
      </c>
      <c r="G61" s="11">
        <v>2542.8969999999999</v>
      </c>
      <c r="H61" s="11">
        <v>2436.4799275646401</v>
      </c>
      <c r="I61" s="11">
        <v>2207.9391056211512</v>
      </c>
      <c r="J61" s="11">
        <v>2409.3442335096211</v>
      </c>
      <c r="K61" s="11">
        <v>2426.2783593693189</v>
      </c>
      <c r="L61" s="11">
        <v>2488.466203</v>
      </c>
      <c r="M61" s="11">
        <v>1939.62499</v>
      </c>
      <c r="N61" s="11">
        <v>1868.94245</v>
      </c>
      <c r="O61" s="11">
        <v>2395.9392349999998</v>
      </c>
      <c r="P61" s="11">
        <v>3044.303891</v>
      </c>
      <c r="Q61" s="11">
        <v>3523.680147</v>
      </c>
      <c r="R61" s="11">
        <v>4486.0139319999998</v>
      </c>
      <c r="S61" s="11">
        <v>6165.4472960000003</v>
      </c>
      <c r="T61" s="11">
        <v>7910.2671069999997</v>
      </c>
      <c r="U61" s="11">
        <v>6331.7342600000002</v>
      </c>
      <c r="V61" s="11">
        <v>9051.9332969999996</v>
      </c>
      <c r="W61" s="11">
        <v>11069.324597000001</v>
      </c>
      <c r="X61" s="11">
        <v>10583.806339999999</v>
      </c>
      <c r="Y61" s="11">
        <v>8613.4086370000005</v>
      </c>
      <c r="Z61" s="11">
        <v>8113.8065790000001</v>
      </c>
      <c r="AA61" s="11">
        <v>8104.0273960000004</v>
      </c>
      <c r="AB61" s="11">
        <v>8190.4683150000001</v>
      </c>
      <c r="AC61" s="11">
        <v>8852.7477490000001</v>
      </c>
      <c r="AD61" s="11">
        <v>11016.191493</v>
      </c>
      <c r="AE61" s="11">
        <v>10975.980937</v>
      </c>
    </row>
    <row r="62" spans="1:31" ht="13.5" customHeight="1" x14ac:dyDescent="0.15">
      <c r="A62" s="1"/>
      <c r="B62" s="16" t="s">
        <v>86</v>
      </c>
      <c r="C62" s="13">
        <v>5617.647709792248</v>
      </c>
      <c r="D62" s="14">
        <v>5581.7601265475314</v>
      </c>
      <c r="E62" s="14">
        <v>6045.0576760909507</v>
      </c>
      <c r="F62" s="14">
        <v>7673.7969999999996</v>
      </c>
      <c r="G62" s="14">
        <v>9968.9979999999996</v>
      </c>
      <c r="H62" s="14">
        <v>9058.8577067206425</v>
      </c>
      <c r="I62" s="14">
        <v>10189.974134251803</v>
      </c>
      <c r="J62" s="14">
        <v>4298.9531634370005</v>
      </c>
      <c r="K62" s="14">
        <v>4908.3085492181281</v>
      </c>
      <c r="L62" s="14">
        <v>7603.7440500000002</v>
      </c>
      <c r="M62" s="14">
        <v>6405.1119829999998</v>
      </c>
      <c r="N62" s="14">
        <v>6234.576368</v>
      </c>
      <c r="O62" s="14">
        <v>7177.0740489999998</v>
      </c>
      <c r="P62" s="14">
        <v>9074.3503029999993</v>
      </c>
      <c r="Q62" s="14">
        <v>9332.2628370000002</v>
      </c>
      <c r="R62" s="14">
        <v>7370.5758660000001</v>
      </c>
      <c r="S62" s="14">
        <v>9066.8624749999999</v>
      </c>
      <c r="T62" s="14">
        <v>12608.604993999999</v>
      </c>
      <c r="U62" s="14">
        <v>9333.9850220000008</v>
      </c>
      <c r="V62" s="14">
        <v>15918.206989</v>
      </c>
      <c r="W62" s="14">
        <v>17765.099002999999</v>
      </c>
      <c r="X62" s="14">
        <v>20273.393818</v>
      </c>
      <c r="Y62" s="14">
        <v>17031.430033000001</v>
      </c>
      <c r="Z62" s="14">
        <v>14766.138509</v>
      </c>
      <c r="AA62" s="14">
        <v>11545.283646</v>
      </c>
      <c r="AB62" s="14">
        <v>11335.198219</v>
      </c>
      <c r="AC62" s="14">
        <v>13393.95566</v>
      </c>
      <c r="AD62" s="14">
        <v>15790.713642000001</v>
      </c>
      <c r="AE62" s="14">
        <v>13986.385103000001</v>
      </c>
    </row>
    <row r="63" spans="1:31" ht="13.5" customHeight="1" x14ac:dyDescent="0.15">
      <c r="A63" s="1"/>
      <c r="B63" s="16" t="s">
        <v>87</v>
      </c>
      <c r="C63" s="10">
        <v>4.8072123469224595</v>
      </c>
      <c r="D63" s="11">
        <v>11.262201629978801</v>
      </c>
      <c r="E63" s="11">
        <v>3.9629318321208</v>
      </c>
      <c r="F63" s="11">
        <v>6.681</v>
      </c>
      <c r="G63" s="11">
        <v>1.64</v>
      </c>
      <c r="H63" s="11">
        <v>3.0199053585944502</v>
      </c>
      <c r="I63" s="11">
        <v>20.839097269986901</v>
      </c>
      <c r="J63" s="11">
        <v>4.1831865902730501</v>
      </c>
      <c r="K63" s="11">
        <v>3.0592917082826898</v>
      </c>
      <c r="L63" s="11">
        <v>8.9046459999999996</v>
      </c>
      <c r="M63" s="11">
        <v>1.810163</v>
      </c>
      <c r="N63" s="11">
        <v>7.5879839999999996</v>
      </c>
      <c r="O63" s="11">
        <v>2.6969110000000001</v>
      </c>
      <c r="P63" s="11">
        <v>5.7530770000000002</v>
      </c>
      <c r="Q63" s="11">
        <v>12.78059</v>
      </c>
      <c r="R63" s="11">
        <v>2.8650289999999998</v>
      </c>
      <c r="S63" s="11">
        <v>6.2859129999999999</v>
      </c>
      <c r="T63" s="11">
        <v>5.3023049999999996</v>
      </c>
      <c r="U63" s="11">
        <v>7.8266330000000002</v>
      </c>
      <c r="V63" s="11">
        <v>31.724243999999999</v>
      </c>
      <c r="W63" s="11">
        <v>23.544592999999999</v>
      </c>
      <c r="X63" s="11">
        <v>42.2898</v>
      </c>
      <c r="Y63" s="11">
        <v>32.553657999999999</v>
      </c>
      <c r="Z63" s="11">
        <v>25.01033</v>
      </c>
      <c r="AA63" s="11">
        <v>30.573074999999999</v>
      </c>
      <c r="AB63" s="11">
        <v>18.330891000000001</v>
      </c>
      <c r="AC63" s="11">
        <v>11.915274999999999</v>
      </c>
      <c r="AD63" s="11">
        <v>6.2205490000000001</v>
      </c>
      <c r="AE63" s="11">
        <v>4.952604</v>
      </c>
    </row>
    <row r="64" spans="1:31" ht="13.5" customHeight="1" x14ac:dyDescent="0.15">
      <c r="A64" s="1"/>
      <c r="B64" s="16" t="s">
        <v>88</v>
      </c>
      <c r="C64" s="13">
        <v>21.325369958220989</v>
      </c>
      <c r="D64" s="14">
        <v>28.010556600525799</v>
      </c>
      <c r="E64" s="14">
        <v>37.108961320946797</v>
      </c>
      <c r="F64" s="14">
        <v>33.773000000000003</v>
      </c>
      <c r="G64" s="14">
        <v>28.827999999999999</v>
      </c>
      <c r="H64" s="14">
        <v>39.283937271214292</v>
      </c>
      <c r="I64" s="14">
        <v>28.993608522842091</v>
      </c>
      <c r="J64" s="14">
        <v>19.090916425168491</v>
      </c>
      <c r="K64" s="14">
        <v>22.628260419456986</v>
      </c>
      <c r="L64" s="14">
        <v>21.486968999999998</v>
      </c>
      <c r="M64" s="14">
        <v>11.791817</v>
      </c>
      <c r="N64" s="14">
        <v>17.848407999999999</v>
      </c>
      <c r="O64" s="14">
        <v>13.655707</v>
      </c>
      <c r="P64" s="14">
        <v>13.996703</v>
      </c>
      <c r="Q64" s="14">
        <v>19.388973</v>
      </c>
      <c r="R64" s="14">
        <v>20.503734000000001</v>
      </c>
      <c r="S64" s="14">
        <v>37.907497999999997</v>
      </c>
      <c r="T64" s="14">
        <v>62.845756000000002</v>
      </c>
      <c r="U64" s="14">
        <v>75.877722000000006</v>
      </c>
      <c r="V64" s="14">
        <v>62.046075999999999</v>
      </c>
      <c r="W64" s="14">
        <v>78.103966</v>
      </c>
      <c r="X64" s="14">
        <v>137.401555</v>
      </c>
      <c r="Y64" s="14">
        <v>121.41414399999999</v>
      </c>
      <c r="Z64" s="14">
        <v>138.15204700000001</v>
      </c>
      <c r="AA64" s="14">
        <v>104.68094600000001</v>
      </c>
      <c r="AB64" s="14">
        <v>117.09156</v>
      </c>
      <c r="AC64" s="14">
        <v>116.26413700000001</v>
      </c>
      <c r="AD64" s="14">
        <v>133.65196900000001</v>
      </c>
      <c r="AE64" s="14">
        <v>95.830101999999997</v>
      </c>
    </row>
    <row r="65" spans="1:31" ht="13.5" customHeight="1" x14ac:dyDescent="0.15">
      <c r="A65" s="1"/>
      <c r="B65" s="16" t="s">
        <v>89</v>
      </c>
      <c r="C65" s="10">
        <v>7649.1052388437593</v>
      </c>
      <c r="D65" s="11">
        <v>8127.8190977681506</v>
      </c>
      <c r="E65" s="11">
        <v>9689.5278362078225</v>
      </c>
      <c r="F65" s="11">
        <v>12364.263000000001</v>
      </c>
      <c r="G65" s="11">
        <v>16801.684000000001</v>
      </c>
      <c r="H65" s="11">
        <v>15340.5641208789</v>
      </c>
      <c r="I65" s="11">
        <v>14523.796697589099</v>
      </c>
      <c r="J65" s="11">
        <v>9330.2337207972687</v>
      </c>
      <c r="K65" s="11">
        <v>11152.646454165892</v>
      </c>
      <c r="L65" s="11">
        <v>13886.307527999999</v>
      </c>
      <c r="M65" s="11">
        <v>11012.284136</v>
      </c>
      <c r="N65" s="11">
        <v>11015.718253999999</v>
      </c>
      <c r="O65" s="11">
        <v>11250.424348</v>
      </c>
      <c r="P65" s="11">
        <v>12564.618845999999</v>
      </c>
      <c r="Q65" s="11">
        <v>12624.409272000001</v>
      </c>
      <c r="R65" s="11">
        <v>13211.408530999999</v>
      </c>
      <c r="S65" s="11">
        <v>15057.319275</v>
      </c>
      <c r="T65" s="11">
        <v>16439.404312999999</v>
      </c>
      <c r="U65" s="11">
        <v>12863.479824</v>
      </c>
      <c r="V65" s="11">
        <v>17636.799956999999</v>
      </c>
      <c r="W65" s="11">
        <v>18754.156137000002</v>
      </c>
      <c r="X65" s="11">
        <v>17701.241118000002</v>
      </c>
      <c r="Y65" s="11">
        <v>15236.448323000001</v>
      </c>
      <c r="Z65" s="11">
        <v>14159.684277</v>
      </c>
      <c r="AA65" s="11">
        <v>12003.896355999999</v>
      </c>
      <c r="AB65" s="11">
        <v>12134.300010000001</v>
      </c>
      <c r="AC65" s="11">
        <v>12762.653882000001</v>
      </c>
      <c r="AD65" s="11">
        <v>13947.227249</v>
      </c>
      <c r="AE65" s="11">
        <v>13291.874505</v>
      </c>
    </row>
    <row r="66" spans="1:31" ht="13.5" customHeight="1" x14ac:dyDescent="0.15">
      <c r="A66" s="1"/>
      <c r="B66" s="16" t="s">
        <v>90</v>
      </c>
      <c r="C66" s="13">
        <v>12.309296196607901</v>
      </c>
      <c r="D66" s="14">
        <v>8.8026125257045127</v>
      </c>
      <c r="E66" s="14">
        <v>8.9136002951617233</v>
      </c>
      <c r="F66" s="14">
        <v>11.234999999999999</v>
      </c>
      <c r="G66" s="14">
        <v>7.569</v>
      </c>
      <c r="H66" s="14">
        <v>7.1433951208700819</v>
      </c>
      <c r="I66" s="14">
        <v>7.5856073716320536</v>
      </c>
      <c r="J66" s="14">
        <v>9.0322862355039888</v>
      </c>
      <c r="K66" s="14">
        <v>9.2224991528901121</v>
      </c>
      <c r="L66" s="14">
        <v>5.7310270000000001</v>
      </c>
      <c r="M66" s="14">
        <v>3.4854120000000002</v>
      </c>
      <c r="N66" s="14">
        <v>3.6739160000000002</v>
      </c>
      <c r="O66" s="14">
        <v>5.5272329999999998</v>
      </c>
      <c r="P66" s="14">
        <v>7.113531</v>
      </c>
      <c r="Q66" s="14">
        <v>10.905913</v>
      </c>
      <c r="R66" s="14">
        <v>22.144044999999998</v>
      </c>
      <c r="S66" s="14">
        <v>14.471431000000001</v>
      </c>
      <c r="T66" s="14">
        <v>18.610061000000002</v>
      </c>
      <c r="U66" s="14">
        <v>6.350536</v>
      </c>
      <c r="V66" s="14">
        <v>5.6618789999999999</v>
      </c>
      <c r="W66" s="14">
        <v>26.918037999999999</v>
      </c>
      <c r="X66" s="14">
        <v>10.244698</v>
      </c>
      <c r="Y66" s="14">
        <v>12.457763999999999</v>
      </c>
      <c r="Z66" s="14">
        <v>13.502872</v>
      </c>
      <c r="AA66" s="14">
        <v>17.775265000000001</v>
      </c>
      <c r="AB66" s="14">
        <v>17.187556000000001</v>
      </c>
      <c r="AC66" s="14">
        <v>20.189456</v>
      </c>
      <c r="AD66" s="14">
        <v>25.023792</v>
      </c>
      <c r="AE66" s="14">
        <v>24.294781</v>
      </c>
    </row>
    <row r="67" spans="1:31" ht="13.5" customHeight="1" x14ac:dyDescent="0.15">
      <c r="A67" s="1"/>
      <c r="B67" s="16" t="s">
        <v>91</v>
      </c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>
        <v>1251.2587579999999</v>
      </c>
      <c r="AD67" s="11">
        <v>1358.1703600000001</v>
      </c>
      <c r="AE67" s="11">
        <v>1315.274999</v>
      </c>
    </row>
    <row r="68" spans="1:31" ht="13.5" customHeight="1" x14ac:dyDescent="0.15">
      <c r="A68" s="1"/>
      <c r="B68" s="16" t="s">
        <v>92</v>
      </c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>
        <v>24.959692</v>
      </c>
      <c r="AD68" s="14">
        <v>19.326986999999999</v>
      </c>
      <c r="AE68" s="14">
        <v>17.958447</v>
      </c>
    </row>
    <row r="69" spans="1:31" ht="13.5" customHeight="1" x14ac:dyDescent="0.15">
      <c r="A69" s="1"/>
      <c r="B69" s="16" t="s">
        <v>93</v>
      </c>
      <c r="C69" s="10">
        <v>47.217080435393825</v>
      </c>
      <c r="D69" s="11">
        <v>36.984572652219306</v>
      </c>
      <c r="E69" s="11">
        <v>18.821452823420699</v>
      </c>
      <c r="F69" s="11">
        <v>24.815999999999999</v>
      </c>
      <c r="G69" s="11">
        <v>42.43</v>
      </c>
      <c r="H69" s="11">
        <v>59.799292234935301</v>
      </c>
      <c r="I69" s="11">
        <v>39.106982051583522</v>
      </c>
      <c r="J69" s="11">
        <v>74.894106004836971</v>
      </c>
      <c r="K69" s="11">
        <v>57.377886587535514</v>
      </c>
      <c r="L69" s="11">
        <v>28.588625</v>
      </c>
      <c r="M69" s="11">
        <v>37.293658000000001</v>
      </c>
      <c r="N69" s="11">
        <v>30.806874000000001</v>
      </c>
      <c r="O69" s="11">
        <v>44.980623000000001</v>
      </c>
      <c r="P69" s="11">
        <v>73.975339000000005</v>
      </c>
      <c r="Q69" s="11">
        <v>73.351567000000003</v>
      </c>
      <c r="R69" s="11">
        <v>105.788509</v>
      </c>
      <c r="S69" s="11">
        <v>153.922414</v>
      </c>
      <c r="T69" s="11">
        <v>230.09253200000001</v>
      </c>
      <c r="U69" s="11">
        <v>105.201981</v>
      </c>
      <c r="V69" s="11">
        <v>160.975438</v>
      </c>
      <c r="W69" s="11">
        <v>321.01840299999998</v>
      </c>
      <c r="X69" s="11">
        <v>344.980974</v>
      </c>
      <c r="Y69" s="11">
        <v>299.283433</v>
      </c>
      <c r="Z69" s="11">
        <v>327.29523599999999</v>
      </c>
      <c r="AA69" s="11">
        <v>251.765852</v>
      </c>
      <c r="AB69" s="11">
        <v>278.06118099999998</v>
      </c>
      <c r="AC69" s="11">
        <v>357.33425099999999</v>
      </c>
      <c r="AD69" s="11">
        <v>517.669983</v>
      </c>
      <c r="AE69" s="11">
        <v>582.93161499999997</v>
      </c>
    </row>
    <row r="70" spans="1:31" ht="13.5" customHeight="1" x14ac:dyDescent="0.15">
      <c r="A70" s="1"/>
      <c r="B70" s="16" t="s">
        <v>94</v>
      </c>
      <c r="C70" s="13">
        <v>82.537879727010136</v>
      </c>
      <c r="D70" s="14">
        <v>96.452423441112799</v>
      </c>
      <c r="E70" s="14">
        <v>100.008489391692</v>
      </c>
      <c r="F70" s="14">
        <v>67.790999999999997</v>
      </c>
      <c r="G70" s="14">
        <v>157.60400000000001</v>
      </c>
      <c r="H70" s="14">
        <v>254.02257578250308</v>
      </c>
      <c r="I70" s="14">
        <v>211.05676316635999</v>
      </c>
      <c r="J70" s="14">
        <v>186.7770420287749</v>
      </c>
      <c r="K70" s="14">
        <v>184.97450699065797</v>
      </c>
      <c r="L70" s="14">
        <v>195.96850599999999</v>
      </c>
      <c r="M70" s="14">
        <v>186.63003599999999</v>
      </c>
      <c r="N70" s="14">
        <v>115.33477999999999</v>
      </c>
      <c r="O70" s="14">
        <v>124.512197</v>
      </c>
      <c r="P70" s="14">
        <v>105.303704</v>
      </c>
      <c r="Q70" s="14">
        <v>91.791549000000003</v>
      </c>
      <c r="R70" s="14">
        <v>103.71026500000001</v>
      </c>
      <c r="S70" s="14">
        <v>176.34791899999999</v>
      </c>
      <c r="T70" s="14">
        <v>188.407399</v>
      </c>
      <c r="U70" s="14">
        <v>201.877655</v>
      </c>
      <c r="V70" s="14">
        <v>264.06750699999998</v>
      </c>
      <c r="W70" s="14">
        <v>506.981944</v>
      </c>
      <c r="X70" s="14">
        <v>1258.5898079999999</v>
      </c>
      <c r="Y70" s="14">
        <v>1055.889285</v>
      </c>
      <c r="Z70" s="14">
        <v>1184.9479240000001</v>
      </c>
      <c r="AA70" s="14">
        <v>1066.0319480000001</v>
      </c>
      <c r="AB70" s="14">
        <v>1033.535803</v>
      </c>
      <c r="AC70" s="14">
        <v>880.74591199999998</v>
      </c>
      <c r="AD70" s="14">
        <v>695.30853400000001</v>
      </c>
      <c r="AE70" s="14">
        <v>652.24139700000001</v>
      </c>
    </row>
    <row r="71" spans="1:31" ht="13.5" customHeight="1" x14ac:dyDescent="0.15">
      <c r="A71" s="1"/>
      <c r="B71" s="16" t="s">
        <v>95</v>
      </c>
      <c r="C71" s="10">
        <v>0.123100177343447</v>
      </c>
      <c r="D71" s="11">
        <v>7.5993218651045427E-2</v>
      </c>
      <c r="E71" s="11">
        <v>0.59659727535585505</v>
      </c>
      <c r="F71" s="11">
        <v>7.0000000000000007E-2</v>
      </c>
      <c r="G71" s="11">
        <v>1.4470000000000001</v>
      </c>
      <c r="H71" s="11">
        <v>0.86497963489966967</v>
      </c>
      <c r="I71" s="11">
        <v>2.9953291268987502E-2</v>
      </c>
      <c r="J71" s="11">
        <v>0.35874613603752897</v>
      </c>
      <c r="K71" s="11">
        <v>0.84801518603070825</v>
      </c>
      <c r="L71" s="11">
        <v>7.8869999999999996E-2</v>
      </c>
      <c r="M71" s="11">
        <v>0.14682500000000001</v>
      </c>
      <c r="N71" s="11">
        <v>0.20644999999999999</v>
      </c>
      <c r="O71" s="11">
        <v>8.3551E-2</v>
      </c>
      <c r="P71" s="11">
        <v>8.3071000000000006E-2</v>
      </c>
      <c r="Q71" s="11">
        <v>0.154283</v>
      </c>
      <c r="R71" s="11">
        <v>9.3118999999999993E-2</v>
      </c>
      <c r="S71" s="11">
        <v>0.20815900000000001</v>
      </c>
      <c r="T71" s="11">
        <v>5.1439320000000004</v>
      </c>
      <c r="U71" s="11">
        <v>1.5460739999999999</v>
      </c>
      <c r="V71" s="11">
        <v>0.184332</v>
      </c>
      <c r="W71" s="11">
        <v>0.33268900000000001</v>
      </c>
      <c r="X71" s="11">
        <v>0.50033899999999998</v>
      </c>
      <c r="Y71" s="11">
        <v>1.1847730000000001</v>
      </c>
      <c r="Z71" s="11">
        <v>1.390198</v>
      </c>
      <c r="AA71" s="11">
        <v>0.135017</v>
      </c>
      <c r="AB71" s="11">
        <v>2.0692870000000001</v>
      </c>
      <c r="AC71" s="11">
        <v>0.31738300000000003</v>
      </c>
      <c r="AD71" s="11">
        <v>2.0000629999999999</v>
      </c>
      <c r="AE71" s="11">
        <v>2.6237689999999998</v>
      </c>
    </row>
    <row r="72" spans="1:31" ht="13.5" customHeight="1" x14ac:dyDescent="0.15">
      <c r="A72" s="1"/>
      <c r="B72" s="16" t="s">
        <v>96</v>
      </c>
      <c r="C72" s="13">
        <v>97.918249398287131</v>
      </c>
      <c r="D72" s="14">
        <v>59.522697002301499</v>
      </c>
      <c r="E72" s="14">
        <v>68.05449554474896</v>
      </c>
      <c r="F72" s="14">
        <v>66.004999999999995</v>
      </c>
      <c r="G72" s="14">
        <v>60.475000000000001</v>
      </c>
      <c r="H72" s="14">
        <v>65.418712162190701</v>
      </c>
      <c r="I72" s="14">
        <v>33.1654628480551</v>
      </c>
      <c r="J72" s="14">
        <v>24.871040041477098</v>
      </c>
      <c r="K72" s="14">
        <v>26.421470428530203</v>
      </c>
      <c r="L72" s="14">
        <v>31.014068999999999</v>
      </c>
      <c r="M72" s="14">
        <v>21.659818999999999</v>
      </c>
      <c r="N72" s="14">
        <v>16.708808999999999</v>
      </c>
      <c r="O72" s="14">
        <v>13.120151999999999</v>
      </c>
      <c r="P72" s="14">
        <v>22.756684</v>
      </c>
      <c r="Q72" s="14">
        <v>19.279941000000001</v>
      </c>
      <c r="R72" s="14">
        <v>22.19661</v>
      </c>
      <c r="S72" s="14">
        <v>44.227364000000001</v>
      </c>
      <c r="T72" s="14">
        <v>51.233058</v>
      </c>
      <c r="U72" s="14">
        <v>46.278655999999998</v>
      </c>
      <c r="V72" s="14">
        <v>43.214804000000001</v>
      </c>
      <c r="W72" s="14">
        <v>37.488284</v>
      </c>
      <c r="X72" s="14">
        <v>46.311970000000002</v>
      </c>
      <c r="Y72" s="14">
        <v>27.185095</v>
      </c>
      <c r="Z72" s="14">
        <v>34.416372000000003</v>
      </c>
      <c r="AA72" s="14">
        <v>43.731600999999998</v>
      </c>
      <c r="AB72" s="14">
        <v>45.652219000000002</v>
      </c>
      <c r="AC72" s="14">
        <v>32.916300999999997</v>
      </c>
      <c r="AD72" s="14">
        <v>52.534880000000001</v>
      </c>
      <c r="AE72" s="14">
        <v>38.585203</v>
      </c>
    </row>
    <row r="73" spans="1:31" ht="13.5" customHeight="1" x14ac:dyDescent="0.15">
      <c r="A73" s="1"/>
      <c r="B73" s="16" t="s">
        <v>97</v>
      </c>
      <c r="C73" s="10">
        <v>35.469909088978874</v>
      </c>
      <c r="D73" s="11">
        <v>43.316941925022299</v>
      </c>
      <c r="E73" s="11">
        <v>30.022280901256799</v>
      </c>
      <c r="F73" s="11">
        <v>27.044</v>
      </c>
      <c r="G73" s="11">
        <v>32.265000000000001</v>
      </c>
      <c r="H73" s="11">
        <v>33.343106887933104</v>
      </c>
      <c r="I73" s="11">
        <v>28.749369605080602</v>
      </c>
      <c r="J73" s="11">
        <v>26.983482787116198</v>
      </c>
      <c r="K73" s="11">
        <v>30.480577003252499</v>
      </c>
      <c r="L73" s="11">
        <v>15.516902</v>
      </c>
      <c r="M73" s="11">
        <v>15.613118</v>
      </c>
      <c r="N73" s="11">
        <v>19.257393</v>
      </c>
      <c r="O73" s="11">
        <v>26.815487999999998</v>
      </c>
      <c r="P73" s="11">
        <v>33.299258999999999</v>
      </c>
      <c r="Q73" s="11">
        <v>36.113222</v>
      </c>
      <c r="R73" s="11">
        <v>41.702903999999997</v>
      </c>
      <c r="S73" s="11">
        <v>46.64725</v>
      </c>
      <c r="T73" s="11">
        <v>70.123501000000005</v>
      </c>
      <c r="U73" s="11">
        <v>38.168306999999999</v>
      </c>
      <c r="V73" s="11">
        <v>44.055954</v>
      </c>
      <c r="W73" s="11">
        <v>43.498975000000002</v>
      </c>
      <c r="X73" s="11">
        <v>35.899101000000002</v>
      </c>
      <c r="Y73" s="11">
        <v>26.795500000000001</v>
      </c>
      <c r="Z73" s="11">
        <v>80.778036</v>
      </c>
      <c r="AA73" s="11">
        <v>40.283200999999998</v>
      </c>
      <c r="AB73" s="11">
        <v>32.592056999999997</v>
      </c>
      <c r="AC73" s="11">
        <v>32.792982000000002</v>
      </c>
      <c r="AD73" s="11">
        <v>40.239905</v>
      </c>
      <c r="AE73" s="11">
        <v>44.910356999999998</v>
      </c>
    </row>
    <row r="74" spans="1:31" ht="13.5" customHeight="1" x14ac:dyDescent="0.15">
      <c r="A74" s="1"/>
      <c r="B74" s="16" t="s">
        <v>98</v>
      </c>
      <c r="C74" s="13"/>
      <c r="D74" s="14"/>
      <c r="E74" s="14"/>
      <c r="F74" s="14"/>
      <c r="G74" s="14"/>
      <c r="H74" s="14"/>
      <c r="I74" s="14"/>
      <c r="J74" s="14"/>
      <c r="K74" s="14"/>
      <c r="L74" s="14">
        <v>2.1038779999999999</v>
      </c>
      <c r="M74" s="14">
        <v>6.7746409999999999</v>
      </c>
      <c r="N74" s="14">
        <v>5.6050339999999998</v>
      </c>
      <c r="O74" s="14">
        <v>5.3109690000000001</v>
      </c>
      <c r="P74" s="14">
        <v>8.4176330000000004</v>
      </c>
      <c r="Q74" s="14">
        <v>5.5408710000000001</v>
      </c>
      <c r="R74" s="14">
        <v>9.6589349999999996</v>
      </c>
      <c r="S74" s="14">
        <v>6.0362349999999996</v>
      </c>
      <c r="T74" s="14">
        <v>7.4785399999999997</v>
      </c>
      <c r="U74" s="14">
        <v>5.5674970000000004</v>
      </c>
      <c r="V74" s="14">
        <v>9.9435800000000008</v>
      </c>
      <c r="W74" s="14">
        <v>10.203676</v>
      </c>
      <c r="X74" s="14">
        <v>10.274903999999999</v>
      </c>
      <c r="Y74" s="14">
        <v>24.932517000000001</v>
      </c>
      <c r="Z74" s="14">
        <v>18.591121999999999</v>
      </c>
      <c r="AA74" s="14">
        <v>15.800303</v>
      </c>
      <c r="AB74" s="14">
        <v>28.886610999999998</v>
      </c>
      <c r="AC74" s="14">
        <v>20.665929999999999</v>
      </c>
      <c r="AD74" s="14">
        <v>15.128251000000001</v>
      </c>
      <c r="AE74" s="14">
        <v>18.419042999999999</v>
      </c>
    </row>
    <row r="75" spans="1:31" ht="13.5" customHeight="1" x14ac:dyDescent="0.15">
      <c r="A75" s="1"/>
      <c r="B75" s="16" t="s">
        <v>99</v>
      </c>
      <c r="C75" s="10">
        <v>163.35291283650801</v>
      </c>
      <c r="D75" s="11">
        <v>166.69739662815988</v>
      </c>
      <c r="E75" s="11">
        <v>188.84207984804189</v>
      </c>
      <c r="F75" s="11">
        <v>179.45</v>
      </c>
      <c r="G75" s="11">
        <v>121.279</v>
      </c>
      <c r="H75" s="11">
        <v>154.27491098562399</v>
      </c>
      <c r="I75" s="11">
        <v>156.29233140974989</v>
      </c>
      <c r="J75" s="11">
        <v>96.996740579411764</v>
      </c>
      <c r="K75" s="11">
        <v>63.610596726078377</v>
      </c>
      <c r="L75" s="11">
        <v>45.020012000000001</v>
      </c>
      <c r="M75" s="11">
        <v>46.936796000000001</v>
      </c>
      <c r="N75" s="11">
        <v>45.924269000000002</v>
      </c>
      <c r="O75" s="11">
        <v>42.765996000000001</v>
      </c>
      <c r="P75" s="11">
        <v>63.264158000000002</v>
      </c>
      <c r="Q75" s="11">
        <v>79.589865000000003</v>
      </c>
      <c r="R75" s="11">
        <v>93.206036999999995</v>
      </c>
      <c r="S75" s="11">
        <v>152.48702299999999</v>
      </c>
      <c r="T75" s="11">
        <v>180.745442</v>
      </c>
      <c r="U75" s="11">
        <v>157.35090199999999</v>
      </c>
      <c r="V75" s="11">
        <v>294.72027800000001</v>
      </c>
      <c r="W75" s="11">
        <v>325.56395199999997</v>
      </c>
      <c r="X75" s="11">
        <v>469.05057799999997</v>
      </c>
      <c r="Y75" s="11">
        <v>311.31218000000001</v>
      </c>
      <c r="Z75" s="11">
        <v>179.87830199999999</v>
      </c>
      <c r="AA75" s="11">
        <v>171.354164</v>
      </c>
      <c r="AB75" s="11">
        <v>160.62112500000001</v>
      </c>
      <c r="AC75" s="11">
        <v>172.54353</v>
      </c>
      <c r="AD75" s="11">
        <v>147.80531199999999</v>
      </c>
      <c r="AE75" s="11">
        <v>145.85510300000001</v>
      </c>
    </row>
    <row r="76" spans="1:31" ht="13.5" customHeight="1" x14ac:dyDescent="0.15">
      <c r="A76" s="1"/>
      <c r="B76" s="16" t="s">
        <v>100</v>
      </c>
      <c r="C76" s="13">
        <v>2662.4676976134001</v>
      </c>
      <c r="D76" s="14">
        <v>3519.8117171501881</v>
      </c>
      <c r="E76" s="14">
        <v>4838.7523109165395</v>
      </c>
      <c r="F76" s="14">
        <v>5893.0559999999996</v>
      </c>
      <c r="G76" s="14">
        <v>7099.8509999999997</v>
      </c>
      <c r="H76" s="14">
        <v>8397.0548956735511</v>
      </c>
      <c r="I76" s="14">
        <v>8694.0949620914398</v>
      </c>
      <c r="J76" s="14">
        <v>7266.6952373890499</v>
      </c>
      <c r="K76" s="14">
        <v>8782.7513322201576</v>
      </c>
      <c r="L76" s="14">
        <v>10256.725124000001</v>
      </c>
      <c r="M76" s="14">
        <v>8187.804067</v>
      </c>
      <c r="N76" s="14">
        <v>8456.8971920000004</v>
      </c>
      <c r="O76" s="14">
        <v>9011.1419069999993</v>
      </c>
      <c r="P76" s="14">
        <v>9598.1140940000005</v>
      </c>
      <c r="Q76" s="14">
        <v>9154.0147390000002</v>
      </c>
      <c r="R76" s="14">
        <v>9006.7411539999994</v>
      </c>
      <c r="S76" s="14">
        <v>9479.5379909999992</v>
      </c>
      <c r="T76" s="14">
        <v>9975.0761340000008</v>
      </c>
      <c r="U76" s="14">
        <v>8234.159189</v>
      </c>
      <c r="V76" s="14">
        <v>11052.553811</v>
      </c>
      <c r="W76" s="14">
        <v>11234.894113</v>
      </c>
      <c r="X76" s="14">
        <v>11854.495210999999</v>
      </c>
      <c r="Y76" s="14">
        <v>9681.2275360000003</v>
      </c>
      <c r="Z76" s="14">
        <v>9868.3918759999997</v>
      </c>
      <c r="AA76" s="14">
        <v>9485.8789770000003</v>
      </c>
      <c r="AB76" s="14">
        <v>10358.185530000001</v>
      </c>
      <c r="AC76" s="14">
        <v>11130.454888</v>
      </c>
      <c r="AD76" s="14">
        <v>11274.145982</v>
      </c>
      <c r="AE76" s="14">
        <v>10657.518242</v>
      </c>
    </row>
    <row r="77" spans="1:31" ht="13.5" customHeight="1" x14ac:dyDescent="0.15">
      <c r="A77" s="1"/>
      <c r="B77" s="16" t="s">
        <v>101</v>
      </c>
      <c r="C77" s="10">
        <v>8.2794514728008135</v>
      </c>
      <c r="D77" s="11">
        <v>10.6249153494886</v>
      </c>
      <c r="E77" s="11">
        <v>16.059427689389402</v>
      </c>
      <c r="F77" s="11">
        <v>18.388000000000002</v>
      </c>
      <c r="G77" s="11">
        <v>27.068000000000001</v>
      </c>
      <c r="H77" s="11">
        <v>23.735175438591099</v>
      </c>
      <c r="I77" s="11">
        <v>20.712702935012697</v>
      </c>
      <c r="J77" s="11">
        <v>15.137048620648301</v>
      </c>
      <c r="K77" s="11">
        <v>18.573394981250889</v>
      </c>
      <c r="L77" s="11">
        <v>21.711846000000001</v>
      </c>
      <c r="M77" s="11">
        <v>24.772902999999999</v>
      </c>
      <c r="N77" s="11">
        <v>21.646902000000001</v>
      </c>
      <c r="O77" s="11">
        <v>27.394095</v>
      </c>
      <c r="P77" s="11">
        <v>19.538042000000001</v>
      </c>
      <c r="Q77" s="11">
        <v>21.285792000000001</v>
      </c>
      <c r="R77" s="11">
        <v>25.37914</v>
      </c>
      <c r="S77" s="11">
        <v>21.363002999999999</v>
      </c>
      <c r="T77" s="11">
        <v>11.406383999999999</v>
      </c>
      <c r="U77" s="11">
        <v>11.617862000000001</v>
      </c>
      <c r="V77" s="11">
        <v>31.737988999999999</v>
      </c>
      <c r="W77" s="11">
        <v>36.445473999999997</v>
      </c>
      <c r="X77" s="11">
        <v>15.242615000000001</v>
      </c>
      <c r="Y77" s="11">
        <v>15.369678</v>
      </c>
      <c r="Z77" s="11">
        <v>13.247999999999999</v>
      </c>
      <c r="AA77" s="11">
        <v>14.668450999999999</v>
      </c>
      <c r="AB77" s="11">
        <v>14.965703</v>
      </c>
      <c r="AC77" s="11">
        <v>13.112007999999999</v>
      </c>
      <c r="AD77" s="11">
        <v>13.649236999999999</v>
      </c>
      <c r="AE77" s="11">
        <v>12.628634999999999</v>
      </c>
    </row>
    <row r="78" spans="1:31" ht="13.5" customHeight="1" x14ac:dyDescent="0.15">
      <c r="A78" s="1"/>
      <c r="B78" s="16" t="s">
        <v>102</v>
      </c>
      <c r="C78" s="13">
        <v>23.079032297276001</v>
      </c>
      <c r="D78" s="14">
        <v>20.925917208159202</v>
      </c>
      <c r="E78" s="14">
        <v>12.963672341598198</v>
      </c>
      <c r="F78" s="14">
        <v>16.562999999999999</v>
      </c>
      <c r="G78" s="14">
        <v>14.32</v>
      </c>
      <c r="H78" s="14">
        <v>15.1350872973074</v>
      </c>
      <c r="I78" s="14">
        <v>16.739579717825698</v>
      </c>
      <c r="J78" s="14">
        <v>8.8560067672016132</v>
      </c>
      <c r="K78" s="14">
        <v>17.074620996091198</v>
      </c>
      <c r="L78" s="14">
        <v>6.0143009999999997</v>
      </c>
      <c r="M78" s="14">
        <v>3.7011530000000001</v>
      </c>
      <c r="N78" s="14">
        <v>2.1115979999999999</v>
      </c>
      <c r="O78" s="14">
        <v>3.5043989999999998</v>
      </c>
      <c r="P78" s="14">
        <v>5.4846690000000002</v>
      </c>
      <c r="Q78" s="14">
        <v>7.1694620000000002</v>
      </c>
      <c r="R78" s="14">
        <v>18.240859</v>
      </c>
      <c r="S78" s="14">
        <v>14.034133000000001</v>
      </c>
      <c r="T78" s="14">
        <v>10.291895</v>
      </c>
      <c r="U78" s="14">
        <v>8.8704820000000009</v>
      </c>
      <c r="V78" s="14">
        <v>11.960367</v>
      </c>
      <c r="W78" s="14">
        <v>14.794848999999999</v>
      </c>
      <c r="X78" s="14">
        <v>20.518567000000001</v>
      </c>
      <c r="Y78" s="14">
        <v>17.660281000000001</v>
      </c>
      <c r="Z78" s="14">
        <v>13.766999</v>
      </c>
      <c r="AA78" s="14">
        <v>13.715833</v>
      </c>
      <c r="AB78" s="14">
        <v>21.311789000000001</v>
      </c>
      <c r="AC78" s="14">
        <v>15.775862999999999</v>
      </c>
      <c r="AD78" s="14">
        <v>17.053203</v>
      </c>
      <c r="AE78" s="14">
        <v>14.006024999999999</v>
      </c>
    </row>
    <row r="79" spans="1:31" ht="13.5" customHeight="1" x14ac:dyDescent="0.15">
      <c r="A79" s="1"/>
      <c r="B79" s="16" t="s">
        <v>103</v>
      </c>
      <c r="C79" s="10">
        <v>292.05139122245799</v>
      </c>
      <c r="D79" s="11">
        <v>359.07987262688198</v>
      </c>
      <c r="E79" s="11">
        <v>390.8562426223732</v>
      </c>
      <c r="F79" s="11">
        <v>454.94</v>
      </c>
      <c r="G79" s="11">
        <v>429.459</v>
      </c>
      <c r="H79" s="11">
        <v>400.90687309741702</v>
      </c>
      <c r="I79" s="11">
        <v>411.79097613039778</v>
      </c>
      <c r="J79" s="11">
        <v>484.96368692229402</v>
      </c>
      <c r="K79" s="11">
        <v>435.22797613304374</v>
      </c>
      <c r="L79" s="11">
        <v>520.19211299999995</v>
      </c>
      <c r="M79" s="11">
        <v>268.627522</v>
      </c>
      <c r="N79" s="11">
        <v>285.49231800000001</v>
      </c>
      <c r="O79" s="11">
        <v>375.08626299999997</v>
      </c>
      <c r="P79" s="11">
        <v>338.78446300000002</v>
      </c>
      <c r="Q79" s="11">
        <v>353.66386799999998</v>
      </c>
      <c r="R79" s="11">
        <v>427.44875200000001</v>
      </c>
      <c r="S79" s="11">
        <v>395.65450499999997</v>
      </c>
      <c r="T79" s="11">
        <v>371.33201400000002</v>
      </c>
      <c r="U79" s="11">
        <v>204.185373</v>
      </c>
      <c r="V79" s="11">
        <v>640.45173699999998</v>
      </c>
      <c r="W79" s="11">
        <v>940.96092699999997</v>
      </c>
      <c r="X79" s="11">
        <v>453.18704300000002</v>
      </c>
      <c r="Y79" s="11">
        <v>579.84662200000002</v>
      </c>
      <c r="Z79" s="11">
        <v>897.70592399999998</v>
      </c>
      <c r="AA79" s="11">
        <v>1168.885403</v>
      </c>
      <c r="AB79" s="11">
        <v>697.36276599999997</v>
      </c>
      <c r="AC79" s="11">
        <v>876.78769899999998</v>
      </c>
      <c r="AD79" s="11">
        <v>1257.280765</v>
      </c>
      <c r="AE79" s="11">
        <v>633.11248000000001</v>
      </c>
    </row>
    <row r="80" spans="1:31" ht="13.5" customHeight="1" x14ac:dyDescent="0.15">
      <c r="A80" s="1"/>
      <c r="B80" s="16" t="s">
        <v>104</v>
      </c>
      <c r="C80" s="13">
        <v>9445.7333220883938</v>
      </c>
      <c r="D80" s="14">
        <v>10383.722234884501</v>
      </c>
      <c r="E80" s="14">
        <v>12316.645871974199</v>
      </c>
      <c r="F80" s="14">
        <v>14700.368</v>
      </c>
      <c r="G80" s="14">
        <v>19719.338</v>
      </c>
      <c r="H80" s="14">
        <v>18301.2305917503</v>
      </c>
      <c r="I80" s="14">
        <v>14615.359560094699</v>
      </c>
      <c r="J80" s="14">
        <v>9351.8479239373773</v>
      </c>
      <c r="K80" s="14">
        <v>11358.1229548802</v>
      </c>
      <c r="L80" s="14">
        <v>13634.154449</v>
      </c>
      <c r="M80" s="14">
        <v>11873.387839000001</v>
      </c>
      <c r="N80" s="14">
        <v>13216.601525</v>
      </c>
      <c r="O80" s="14">
        <v>16043.004142</v>
      </c>
      <c r="P80" s="14">
        <v>20274.074204</v>
      </c>
      <c r="Q80" s="14">
        <v>22562.693895</v>
      </c>
      <c r="R80" s="14">
        <v>22906.538294999998</v>
      </c>
      <c r="S80" s="14">
        <v>25609.960036</v>
      </c>
      <c r="T80" s="14">
        <v>29494.926210000001</v>
      </c>
      <c r="U80" s="14">
        <v>22259.014557999999</v>
      </c>
      <c r="V80" s="14">
        <v>34222.315525999998</v>
      </c>
      <c r="W80" s="14">
        <v>37486.352894000003</v>
      </c>
      <c r="X80" s="14">
        <v>43695.482363000003</v>
      </c>
      <c r="Y80" s="14">
        <v>35985.197717000003</v>
      </c>
      <c r="Z80" s="14">
        <v>31367.265335</v>
      </c>
      <c r="AA80" s="14">
        <v>27985.131691999999</v>
      </c>
      <c r="AB80" s="14">
        <v>27413.691954999998</v>
      </c>
      <c r="AC80" s="14">
        <v>29437.378333000001</v>
      </c>
      <c r="AD80" s="14">
        <v>32263.932567</v>
      </c>
      <c r="AE80" s="14">
        <v>30190.990796999999</v>
      </c>
    </row>
    <row r="81" spans="1:31" ht="13.5" customHeight="1" x14ac:dyDescent="0.15">
      <c r="A81" s="1"/>
      <c r="B81" s="16" t="s">
        <v>105</v>
      </c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>
        <v>2.1655150000000001</v>
      </c>
      <c r="O81" s="11">
        <v>2.1053480000000002</v>
      </c>
      <c r="P81" s="11">
        <v>1.031698</v>
      </c>
      <c r="Q81" s="11">
        <v>2.8257539999999999</v>
      </c>
      <c r="R81" s="11">
        <v>5.432245</v>
      </c>
      <c r="S81" s="11">
        <v>6.6655579999999999</v>
      </c>
      <c r="T81" s="11">
        <v>6.9428660000000004</v>
      </c>
      <c r="U81" s="11">
        <v>5.6920590000000004</v>
      </c>
      <c r="V81" s="11">
        <v>7.8365830000000001</v>
      </c>
      <c r="W81" s="11">
        <v>9.8083379999999991</v>
      </c>
      <c r="X81" s="11">
        <v>9.0934729999999995</v>
      </c>
      <c r="Y81" s="11">
        <v>4.7942729999999996</v>
      </c>
      <c r="Z81" s="11">
        <v>9.4554620000000007</v>
      </c>
      <c r="AA81" s="11">
        <v>4.9412349999999998</v>
      </c>
      <c r="AB81" s="11">
        <v>5.1475340000000003</v>
      </c>
      <c r="AC81" s="11">
        <v>5.3531760000000004</v>
      </c>
      <c r="AD81" s="11">
        <v>7.1714969999999996</v>
      </c>
      <c r="AE81" s="11">
        <v>7.2453570000000003</v>
      </c>
    </row>
    <row r="82" spans="1:31" ht="13.5" customHeight="1" x14ac:dyDescent="0.15">
      <c r="A82" s="1"/>
      <c r="B82" s="16" t="s">
        <v>106</v>
      </c>
      <c r="C82" s="13">
        <v>4.0910407993151017</v>
      </c>
      <c r="D82" s="14">
        <v>3.1588329021678399</v>
      </c>
      <c r="E82" s="14">
        <v>2.6870801067920795</v>
      </c>
      <c r="F82" s="14">
        <v>8.8230000000000004</v>
      </c>
      <c r="G82" s="14">
        <v>2.6059999999999999</v>
      </c>
      <c r="H82" s="14">
        <v>3.7733484167087488</v>
      </c>
      <c r="I82" s="14">
        <v>1.6805677323281099</v>
      </c>
      <c r="J82" s="14">
        <v>7.108734891708484</v>
      </c>
      <c r="K82" s="14">
        <v>2.60163749859435</v>
      </c>
      <c r="L82" s="14">
        <v>11.384755999999999</v>
      </c>
      <c r="M82" s="14">
        <v>2.7838419999999999</v>
      </c>
      <c r="N82" s="14">
        <v>1.7362740000000001</v>
      </c>
      <c r="O82" s="14">
        <v>1.8072349999999999</v>
      </c>
      <c r="P82" s="14">
        <v>2.5005139999999999</v>
      </c>
      <c r="Q82" s="14">
        <v>2.76498</v>
      </c>
      <c r="R82" s="14">
        <v>1.787075</v>
      </c>
      <c r="S82" s="14">
        <v>3.0606279999999999</v>
      </c>
      <c r="T82" s="14">
        <v>3.081766</v>
      </c>
      <c r="U82" s="14">
        <v>1.405902</v>
      </c>
      <c r="V82" s="14">
        <v>20.908268</v>
      </c>
      <c r="W82" s="14">
        <v>4.9345189999999999</v>
      </c>
      <c r="X82" s="14">
        <v>4.6047729999999998</v>
      </c>
      <c r="Y82" s="14">
        <v>4.8143479999999998</v>
      </c>
      <c r="Z82" s="14">
        <v>11.190340000000001</v>
      </c>
      <c r="AA82" s="14">
        <v>5.1690300000000002</v>
      </c>
      <c r="AB82" s="14">
        <v>5.232596</v>
      </c>
      <c r="AC82" s="14">
        <v>6.3252610000000002</v>
      </c>
      <c r="AD82" s="14">
        <v>13.443645</v>
      </c>
      <c r="AE82" s="14">
        <v>12.746740000000001</v>
      </c>
    </row>
    <row r="83" spans="1:31" ht="13.5" customHeight="1" x14ac:dyDescent="0.15">
      <c r="A83" s="1"/>
      <c r="B83" s="16" t="s">
        <v>107</v>
      </c>
      <c r="C83" s="10">
        <v>2.423567725116171E-2</v>
      </c>
      <c r="D83" s="11">
        <v>0.70969346842252867</v>
      </c>
      <c r="E83" s="11">
        <v>1.9311095112391E-2</v>
      </c>
      <c r="F83" s="11">
        <v>0.249</v>
      </c>
      <c r="G83" s="11">
        <v>0.186</v>
      </c>
      <c r="H83" s="11">
        <v>0.30174347924741202</v>
      </c>
      <c r="I83" s="11">
        <v>0.91091077684390043</v>
      </c>
      <c r="J83" s="11">
        <v>0.25396727001708302</v>
      </c>
      <c r="K83" s="11">
        <v>0.40404318153487201</v>
      </c>
      <c r="L83" s="11">
        <v>0.12834899999999999</v>
      </c>
      <c r="M83" s="11">
        <v>0.17694499999999999</v>
      </c>
      <c r="N83" s="11">
        <v>9.19069</v>
      </c>
      <c r="O83" s="11">
        <v>1.7473529999999999</v>
      </c>
      <c r="P83" s="11">
        <v>5.0713699999999999</v>
      </c>
      <c r="Q83" s="11">
        <v>6.5963479999999999</v>
      </c>
      <c r="R83" s="11">
        <v>14.451109000000001</v>
      </c>
      <c r="S83" s="11">
        <v>17.778258999999998</v>
      </c>
      <c r="T83" s="11">
        <v>33.764353999999997</v>
      </c>
      <c r="U83" s="11">
        <v>57.209892000000004</v>
      </c>
      <c r="V83" s="11">
        <v>45.284393999999999</v>
      </c>
      <c r="W83" s="11">
        <v>32.037765999999998</v>
      </c>
      <c r="X83" s="11">
        <v>16.023835999999999</v>
      </c>
      <c r="Y83" s="11">
        <v>32.975234999999998</v>
      </c>
      <c r="Z83" s="11">
        <v>14.029396</v>
      </c>
      <c r="AA83" s="11">
        <v>18.446815999999998</v>
      </c>
      <c r="AB83" s="11">
        <v>15.747956</v>
      </c>
      <c r="AC83" s="11">
        <v>17.301362000000001</v>
      </c>
      <c r="AD83" s="11">
        <v>20.330715000000001</v>
      </c>
      <c r="AE83" s="11">
        <v>20.040037999999999</v>
      </c>
    </row>
    <row r="84" spans="1:31" ht="13.5" customHeight="1" x14ac:dyDescent="0.15">
      <c r="A84" s="1"/>
      <c r="B84" s="16" t="s">
        <v>108</v>
      </c>
      <c r="C84" s="13">
        <v>27.037591163423098</v>
      </c>
      <c r="D84" s="14">
        <v>14.9070816972604</v>
      </c>
      <c r="E84" s="14">
        <v>61.99198872590749</v>
      </c>
      <c r="F84" s="14">
        <v>58.988999999999997</v>
      </c>
      <c r="G84" s="14">
        <v>56.286999999999999</v>
      </c>
      <c r="H84" s="14">
        <v>68.620722105634854</v>
      </c>
      <c r="I84" s="14">
        <v>83.458292384342627</v>
      </c>
      <c r="J84" s="14">
        <v>13.040717896115101</v>
      </c>
      <c r="K84" s="14">
        <v>82.567305700175226</v>
      </c>
      <c r="L84" s="14">
        <v>21.543282000000001</v>
      </c>
      <c r="M84" s="14">
        <v>39.749338999999999</v>
      </c>
      <c r="N84" s="14">
        <v>23.218399999999999</v>
      </c>
      <c r="O84" s="14">
        <v>20.807946999999999</v>
      </c>
      <c r="P84" s="14">
        <v>24.007269000000001</v>
      </c>
      <c r="Q84" s="14">
        <v>40.540996999999997</v>
      </c>
      <c r="R84" s="14">
        <v>48.701760999999998</v>
      </c>
      <c r="S84" s="14">
        <v>5.4998950000000004</v>
      </c>
      <c r="T84" s="14">
        <v>48.219132000000002</v>
      </c>
      <c r="U84" s="14">
        <v>73.488620999999995</v>
      </c>
      <c r="V84" s="14">
        <v>46.926963000000001</v>
      </c>
      <c r="W84" s="14">
        <v>27.069555000000001</v>
      </c>
      <c r="X84" s="14">
        <v>76.720136999999994</v>
      </c>
      <c r="Y84" s="14">
        <v>148.97981799999999</v>
      </c>
      <c r="Z84" s="14">
        <v>38.184826999999999</v>
      </c>
      <c r="AA84" s="14">
        <v>60.378830999999998</v>
      </c>
      <c r="AB84" s="14">
        <v>34.047502999999999</v>
      </c>
      <c r="AC84" s="14">
        <v>31.708797000000001</v>
      </c>
      <c r="AD84" s="14">
        <v>10.963456000000001</v>
      </c>
      <c r="AE84" s="14">
        <v>8.9089200000000002</v>
      </c>
    </row>
    <row r="85" spans="1:31" ht="13.5" customHeight="1" x14ac:dyDescent="0.15">
      <c r="A85" s="1"/>
      <c r="B85" s="16" t="s">
        <v>109</v>
      </c>
      <c r="C85" s="10">
        <v>217.60629522712901</v>
      </c>
      <c r="D85" s="11">
        <v>451.64850297273699</v>
      </c>
      <c r="E85" s="11">
        <v>641.39343883429399</v>
      </c>
      <c r="F85" s="11">
        <v>643.65200000000004</v>
      </c>
      <c r="G85" s="11">
        <v>922.07500000000005</v>
      </c>
      <c r="H85" s="11">
        <v>1136.9317579003</v>
      </c>
      <c r="I85" s="11">
        <v>1278.0265763315797</v>
      </c>
      <c r="J85" s="11">
        <v>1333.2403210797702</v>
      </c>
      <c r="K85" s="11">
        <v>1641.2601717897101</v>
      </c>
      <c r="L85" s="11">
        <v>1974.719867</v>
      </c>
      <c r="M85" s="11">
        <v>1776.773203</v>
      </c>
      <c r="N85" s="11">
        <v>2135.1658210000001</v>
      </c>
      <c r="O85" s="11">
        <v>2623.1566950000001</v>
      </c>
      <c r="P85" s="11">
        <v>3181.4250470000002</v>
      </c>
      <c r="Q85" s="11">
        <v>3590.2368219999998</v>
      </c>
      <c r="R85" s="11">
        <v>4139.6031499999999</v>
      </c>
      <c r="S85" s="11">
        <v>5682.311393</v>
      </c>
      <c r="T85" s="11">
        <v>7825.1556369999998</v>
      </c>
      <c r="U85" s="11">
        <v>6518.3434660000003</v>
      </c>
      <c r="V85" s="11">
        <v>8178.1113139999998</v>
      </c>
      <c r="W85" s="11">
        <v>9600.7222129999991</v>
      </c>
      <c r="X85" s="11">
        <v>10729.146037</v>
      </c>
      <c r="Y85" s="11">
        <v>10522.311084999999</v>
      </c>
      <c r="Z85" s="11">
        <v>11776.564394000001</v>
      </c>
      <c r="AA85" s="11">
        <v>12529.717656999999</v>
      </c>
      <c r="AB85" s="11">
        <v>13014.058686</v>
      </c>
      <c r="AC85" s="11">
        <v>15056.893469000001</v>
      </c>
      <c r="AD85" s="11">
        <v>16412.967999</v>
      </c>
      <c r="AE85" s="11">
        <v>16496.160362999999</v>
      </c>
    </row>
    <row r="86" spans="1:31" ht="13.5" customHeight="1" x14ac:dyDescent="0.15">
      <c r="A86" s="1"/>
      <c r="B86" s="16" t="s">
        <v>110</v>
      </c>
      <c r="C86" s="13">
        <v>260.61506873580402</v>
      </c>
      <c r="D86" s="14">
        <v>205.59541572571499</v>
      </c>
      <c r="E86" s="14">
        <v>472.50203966151201</v>
      </c>
      <c r="F86" s="14">
        <v>192.47900000000001</v>
      </c>
      <c r="G86" s="14">
        <v>497.947</v>
      </c>
      <c r="H86" s="14">
        <v>629.58636513466206</v>
      </c>
      <c r="I86" s="14">
        <v>820.23060420280797</v>
      </c>
      <c r="J86" s="14">
        <v>176.14417172235721</v>
      </c>
      <c r="K86" s="14">
        <v>504.42732477086003</v>
      </c>
      <c r="L86" s="14">
        <v>203.95519899999999</v>
      </c>
      <c r="M86" s="14">
        <v>134.444031</v>
      </c>
      <c r="N86" s="14">
        <v>179.704216</v>
      </c>
      <c r="O86" s="14">
        <v>156.77957799999999</v>
      </c>
      <c r="P86" s="14">
        <v>325.21103099999999</v>
      </c>
      <c r="Q86" s="14">
        <v>251.140907</v>
      </c>
      <c r="R86" s="14">
        <v>399.32539500000001</v>
      </c>
      <c r="S86" s="14">
        <v>628.47911299999998</v>
      </c>
      <c r="T86" s="14">
        <v>827.82318399999997</v>
      </c>
      <c r="U86" s="14">
        <v>872.93183799999997</v>
      </c>
      <c r="V86" s="14">
        <v>1967.1825530000001</v>
      </c>
      <c r="W86" s="14">
        <v>1876.405047</v>
      </c>
      <c r="X86" s="14">
        <v>1736.2430099999999</v>
      </c>
      <c r="Y86" s="14">
        <v>862.41804300000001</v>
      </c>
      <c r="Z86" s="14">
        <v>1246.6164719999999</v>
      </c>
      <c r="AA86" s="14">
        <v>1683.2041160000001</v>
      </c>
      <c r="AB86" s="14">
        <v>1504.5002569999999</v>
      </c>
      <c r="AC86" s="14">
        <v>43.520940000000003</v>
      </c>
      <c r="AD86" s="14">
        <v>39.207258000000003</v>
      </c>
      <c r="AE86" s="14">
        <v>91.612054999999998</v>
      </c>
    </row>
    <row r="87" spans="1:31" ht="13.5" customHeight="1" x14ac:dyDescent="0.15">
      <c r="A87" s="1"/>
      <c r="B87" s="15" t="s">
        <v>111</v>
      </c>
      <c r="C87" s="10">
        <v>3926.7776456301631</v>
      </c>
      <c r="D87" s="11">
        <v>2733.9710550832497</v>
      </c>
      <c r="E87" s="11">
        <v>3487.8486855744354</v>
      </c>
      <c r="F87" s="11">
        <v>2348.1590000000001</v>
      </c>
      <c r="G87" s="11">
        <v>2734.8119999999999</v>
      </c>
      <c r="H87" s="11">
        <v>2914.8616553109118</v>
      </c>
      <c r="I87" s="11">
        <v>3807.207903283896</v>
      </c>
      <c r="J87" s="11">
        <v>3699.3304737478138</v>
      </c>
      <c r="K87" s="11">
        <v>2563.3125582161824</v>
      </c>
      <c r="L87" s="11">
        <v>3247.063267</v>
      </c>
      <c r="M87" s="11">
        <v>2668.4285719999998</v>
      </c>
      <c r="N87" s="11">
        <v>3152.8757820000001</v>
      </c>
      <c r="O87" s="11">
        <v>5208.443037</v>
      </c>
      <c r="P87" s="11">
        <v>7853.9210329999996</v>
      </c>
      <c r="Q87" s="11">
        <v>10139.61441</v>
      </c>
      <c r="R87" s="11">
        <v>13302.605987999999</v>
      </c>
      <c r="S87" s="11">
        <v>19191.852642000002</v>
      </c>
      <c r="T87" s="11">
        <v>26991.900322000001</v>
      </c>
      <c r="U87" s="11">
        <v>8820.1316590000006</v>
      </c>
      <c r="V87" s="11">
        <v>15942.677231</v>
      </c>
      <c r="W87" s="11">
        <v>20422.846695</v>
      </c>
      <c r="X87" s="11">
        <v>19246.833770000001</v>
      </c>
      <c r="Y87" s="11">
        <v>17354.906986000002</v>
      </c>
      <c r="Z87" s="11">
        <v>15363.466410999999</v>
      </c>
      <c r="AA87" s="11">
        <v>11117.097218000001</v>
      </c>
      <c r="AB87" s="11">
        <v>12053.623939999999</v>
      </c>
      <c r="AC87" s="11">
        <v>13763.916358</v>
      </c>
      <c r="AD87" s="11">
        <v>15371.466406</v>
      </c>
      <c r="AE87" s="11">
        <v>15500.301912999999</v>
      </c>
    </row>
    <row r="88" spans="1:31" ht="13.5" customHeight="1" x14ac:dyDescent="0.15">
      <c r="A88" s="1"/>
      <c r="B88" s="16" t="s">
        <v>112</v>
      </c>
      <c r="C88" s="13">
        <v>0.110964251431317</v>
      </c>
      <c r="D88" s="14">
        <v>0.136278668573864</v>
      </c>
      <c r="E88" s="14">
        <v>1.83428910861882</v>
      </c>
      <c r="F88" s="14">
        <v>0.37</v>
      </c>
      <c r="G88" s="14">
        <v>1.58</v>
      </c>
      <c r="H88" s="14">
        <v>0.63465330772007056</v>
      </c>
      <c r="I88" s="14">
        <v>0.46252448481109998</v>
      </c>
      <c r="J88" s="14">
        <v>0.80814003222420561</v>
      </c>
      <c r="K88" s="14">
        <v>0.32772101097538714</v>
      </c>
      <c r="L88" s="14">
        <v>0.61198200000000003</v>
      </c>
      <c r="M88" s="14">
        <v>6.0141970000000002</v>
      </c>
      <c r="N88" s="14">
        <v>1.9486669999999999</v>
      </c>
      <c r="O88" s="14">
        <v>2.3752179999999998</v>
      </c>
      <c r="P88" s="14">
        <v>1.4668289999999999</v>
      </c>
      <c r="Q88" s="14">
        <v>0.63994099999999998</v>
      </c>
      <c r="R88" s="14">
        <v>1.5913109999999999</v>
      </c>
      <c r="S88" s="14">
        <v>1.754243</v>
      </c>
      <c r="T88" s="14">
        <v>2.5480330000000002</v>
      </c>
      <c r="U88" s="14">
        <v>2.6811449999999999</v>
      </c>
      <c r="V88" s="14">
        <v>6.5388590000000004</v>
      </c>
      <c r="W88" s="14">
        <v>2.2115140000000002</v>
      </c>
      <c r="X88" s="14">
        <v>1.5664940000000001</v>
      </c>
      <c r="Y88" s="14">
        <v>1.7725949999999999</v>
      </c>
      <c r="Z88" s="14">
        <v>4.7973889999999999</v>
      </c>
      <c r="AA88" s="14">
        <v>1.2642040000000001</v>
      </c>
      <c r="AB88" s="14">
        <v>5.5154690000000004</v>
      </c>
      <c r="AC88" s="14">
        <v>3.8364660000000002</v>
      </c>
      <c r="AD88" s="14">
        <v>1.449803</v>
      </c>
      <c r="AE88" s="14">
        <v>1.8797680000000001</v>
      </c>
    </row>
    <row r="89" spans="1:31" ht="13.5" customHeight="1" x14ac:dyDescent="0.15">
      <c r="A89" s="1"/>
      <c r="B89" s="16" t="s">
        <v>113</v>
      </c>
      <c r="C89" s="10"/>
      <c r="D89" s="11"/>
      <c r="E89" s="11">
        <v>4.7389683302875465</v>
      </c>
      <c r="F89" s="11">
        <v>47.061999999999998</v>
      </c>
      <c r="G89" s="11">
        <v>6.0629999999999997</v>
      </c>
      <c r="H89" s="11">
        <v>3.2874819667355797</v>
      </c>
      <c r="I89" s="11">
        <v>19.671378150956198</v>
      </c>
      <c r="J89" s="11">
        <v>11.127179249922198</v>
      </c>
      <c r="K89" s="11">
        <v>3.9760376797669501</v>
      </c>
      <c r="L89" s="11">
        <v>3.0072519999999998</v>
      </c>
      <c r="M89" s="11">
        <v>3.4183189999999999</v>
      </c>
      <c r="N89" s="11">
        <v>8.4048649999999991</v>
      </c>
      <c r="O89" s="11">
        <v>14.742193</v>
      </c>
      <c r="P89" s="11">
        <v>14.020571</v>
      </c>
      <c r="Q89" s="11">
        <v>18.346329000000001</v>
      </c>
      <c r="R89" s="11">
        <v>36.159528000000002</v>
      </c>
      <c r="S89" s="11">
        <v>36.664521000000001</v>
      </c>
      <c r="T89" s="11">
        <v>61.540863000000002</v>
      </c>
      <c r="U89" s="11">
        <v>19.250014</v>
      </c>
      <c r="V89" s="11">
        <v>51.733806000000001</v>
      </c>
      <c r="W89" s="11">
        <v>47.741821999999999</v>
      </c>
      <c r="X89" s="11">
        <v>38.665380999999996</v>
      </c>
      <c r="Y89" s="11">
        <v>43.081859999999999</v>
      </c>
      <c r="Z89" s="11">
        <v>83.587335999999993</v>
      </c>
      <c r="AA89" s="11">
        <v>15.351673</v>
      </c>
      <c r="AB89" s="11">
        <v>23.718139999999998</v>
      </c>
      <c r="AC89" s="11">
        <v>22.209781</v>
      </c>
      <c r="AD89" s="11">
        <v>29.424972</v>
      </c>
      <c r="AE89" s="11">
        <v>25.293351000000001</v>
      </c>
    </row>
    <row r="90" spans="1:31" ht="13.5" customHeight="1" x14ac:dyDescent="0.15">
      <c r="A90" s="1"/>
      <c r="B90" s="16" t="s">
        <v>114</v>
      </c>
      <c r="C90" s="13"/>
      <c r="D90" s="14"/>
      <c r="E90" s="14"/>
      <c r="F90" s="14"/>
      <c r="G90" s="14"/>
      <c r="H90" s="14">
        <v>0.56227253653701881</v>
      </c>
      <c r="I90" s="14">
        <v>6.9325922746632704</v>
      </c>
      <c r="J90" s="14">
        <v>10.6617194368932</v>
      </c>
      <c r="K90" s="14">
        <v>20.747249967725502</v>
      </c>
      <c r="L90" s="14">
        <v>3.6808939999999999</v>
      </c>
      <c r="M90" s="14">
        <v>1.3272930000000001</v>
      </c>
      <c r="N90" s="14">
        <v>1.6289849999999999</v>
      </c>
      <c r="O90" s="14">
        <v>0.79679599999999995</v>
      </c>
      <c r="P90" s="14">
        <v>1.0452109999999999</v>
      </c>
      <c r="Q90" s="14">
        <v>3.6826120000000002</v>
      </c>
      <c r="R90" s="14">
        <v>1.5467690000000001</v>
      </c>
      <c r="S90" s="14">
        <v>4.974907</v>
      </c>
      <c r="T90" s="14">
        <v>2.5248569999999999</v>
      </c>
      <c r="U90" s="14">
        <v>0.93190899999999999</v>
      </c>
      <c r="V90" s="14">
        <v>0.83025199999999999</v>
      </c>
      <c r="W90" s="14">
        <v>0.47201599999999999</v>
      </c>
      <c r="X90" s="14">
        <v>1.6981120000000001</v>
      </c>
      <c r="Y90" s="14">
        <v>6.4323480000000002</v>
      </c>
      <c r="Z90" s="14">
        <v>2.3002500000000001</v>
      </c>
      <c r="AA90" s="14">
        <v>7.6024079999999996</v>
      </c>
      <c r="AB90" s="14">
        <v>4.1319169999999996</v>
      </c>
      <c r="AC90" s="14">
        <v>4.6081810000000001</v>
      </c>
      <c r="AD90" s="14">
        <v>2.746991</v>
      </c>
      <c r="AE90" s="14">
        <v>3.9907949999999999</v>
      </c>
    </row>
    <row r="91" spans="1:31" ht="13.5" customHeight="1" x14ac:dyDescent="0.15">
      <c r="A91" s="1"/>
      <c r="B91" s="16" t="s">
        <v>115</v>
      </c>
      <c r="C91" s="10">
        <v>35.935490884330228</v>
      </c>
      <c r="D91" s="11">
        <v>36.7952087105567</v>
      </c>
      <c r="E91" s="11">
        <v>30.490479970670801</v>
      </c>
      <c r="F91" s="11">
        <v>19.68</v>
      </c>
      <c r="G91" s="11">
        <v>16.236999999999998</v>
      </c>
      <c r="H91" s="11">
        <v>16.759718365234399</v>
      </c>
      <c r="I91" s="11">
        <v>25.378126677469499</v>
      </c>
      <c r="J91" s="11">
        <v>18.086137455062097</v>
      </c>
      <c r="K91" s="11">
        <v>17.981876048277012</v>
      </c>
      <c r="L91" s="11">
        <v>43.356667999999999</v>
      </c>
      <c r="M91" s="11">
        <v>22.067858000000001</v>
      </c>
      <c r="N91" s="11">
        <v>11.359071</v>
      </c>
      <c r="O91" s="11">
        <v>16.393273000000001</v>
      </c>
      <c r="P91" s="11">
        <v>28.226002000000001</v>
      </c>
      <c r="Q91" s="11">
        <v>32.585441000000003</v>
      </c>
      <c r="R91" s="11">
        <v>81.293181000000004</v>
      </c>
      <c r="S91" s="11">
        <v>134.39894000000001</v>
      </c>
      <c r="T91" s="11">
        <v>139.83151699999999</v>
      </c>
      <c r="U91" s="11">
        <v>74.557776000000004</v>
      </c>
      <c r="V91" s="11">
        <v>74.801454000000007</v>
      </c>
      <c r="W91" s="11">
        <v>66.476900000000001</v>
      </c>
      <c r="X91" s="11">
        <v>56.972380999999999</v>
      </c>
      <c r="Y91" s="11">
        <v>70.673451999999997</v>
      </c>
      <c r="Z91" s="11">
        <v>79.519658000000007</v>
      </c>
      <c r="AA91" s="11">
        <v>65.881080999999995</v>
      </c>
      <c r="AB91" s="11">
        <v>83.720399</v>
      </c>
      <c r="AC91" s="11">
        <v>95.486850000000004</v>
      </c>
      <c r="AD91" s="11">
        <v>146.127017</v>
      </c>
      <c r="AE91" s="11">
        <v>159.02936399999999</v>
      </c>
    </row>
    <row r="92" spans="1:31" ht="13.5" customHeight="1" x14ac:dyDescent="0.15">
      <c r="A92" s="1"/>
      <c r="B92" s="16" t="s">
        <v>116</v>
      </c>
      <c r="C92" s="13">
        <v>68.574776014637109</v>
      </c>
      <c r="D92" s="14">
        <v>173.07182451189701</v>
      </c>
      <c r="E92" s="14">
        <v>79.781649955076219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 spans="1:31" ht="13.5" customHeight="1" x14ac:dyDescent="0.15">
      <c r="A93" s="1"/>
      <c r="B93" s="16" t="s">
        <v>117</v>
      </c>
      <c r="C93" s="10">
        <v>31.324643268938399</v>
      </c>
      <c r="D93" s="11">
        <v>37.014493304272278</v>
      </c>
      <c r="E93" s="11">
        <v>25.713326930338098</v>
      </c>
      <c r="F93" s="11">
        <v>32.637</v>
      </c>
      <c r="G93" s="11">
        <v>30.074999999999999</v>
      </c>
      <c r="H93" s="11">
        <v>43.587600855949781</v>
      </c>
      <c r="I93" s="11">
        <v>27.849763730956116</v>
      </c>
      <c r="J93" s="11">
        <v>33.936329390676697</v>
      </c>
      <c r="K93" s="11">
        <v>37.318191467960524</v>
      </c>
      <c r="L93" s="11">
        <v>26.993639000000002</v>
      </c>
      <c r="M93" s="11">
        <v>27.095092000000001</v>
      </c>
      <c r="N93" s="11">
        <v>39.713456000000001</v>
      </c>
      <c r="O93" s="11">
        <v>66.532445999999993</v>
      </c>
      <c r="P93" s="11">
        <v>83.640258000000003</v>
      </c>
      <c r="Q93" s="11">
        <v>54.369011</v>
      </c>
      <c r="R93" s="11">
        <v>52.741591</v>
      </c>
      <c r="S93" s="11">
        <v>93.394081999999997</v>
      </c>
      <c r="T93" s="11">
        <v>109.353069</v>
      </c>
      <c r="U93" s="11">
        <v>72.299632000000003</v>
      </c>
      <c r="V93" s="11">
        <v>83.034530000000004</v>
      </c>
      <c r="W93" s="11">
        <v>66.134518999999997</v>
      </c>
      <c r="X93" s="11">
        <v>69.357977000000005</v>
      </c>
      <c r="Y93" s="11">
        <v>70.258636999999993</v>
      </c>
      <c r="Z93" s="11">
        <v>74.792350999999996</v>
      </c>
      <c r="AA93" s="11">
        <v>78.127903000000003</v>
      </c>
      <c r="AB93" s="11">
        <v>72.124666000000005</v>
      </c>
      <c r="AC93" s="11">
        <v>47.432741</v>
      </c>
      <c r="AD93" s="11"/>
      <c r="AE93" s="11">
        <v>39.728051999999998</v>
      </c>
    </row>
    <row r="94" spans="1:31" ht="13.5" customHeight="1" x14ac:dyDescent="0.15">
      <c r="A94" s="1"/>
      <c r="B94" s="16" t="s">
        <v>118</v>
      </c>
      <c r="C94" s="13">
        <v>224.592230526729</v>
      </c>
      <c r="D94" s="14">
        <v>239.23522985881399</v>
      </c>
      <c r="E94" s="14">
        <v>279.87300577627479</v>
      </c>
      <c r="F94" s="14">
        <v>263.55200000000002</v>
      </c>
      <c r="G94" s="14">
        <v>350.21100000000001</v>
      </c>
      <c r="H94" s="14">
        <v>376.16092446759501</v>
      </c>
      <c r="I94" s="14">
        <v>478.61111839972699</v>
      </c>
      <c r="J94" s="14">
        <v>574.73469205732147</v>
      </c>
      <c r="K94" s="14">
        <v>648.99562051926705</v>
      </c>
      <c r="L94" s="14">
        <v>844.98998700000004</v>
      </c>
      <c r="M94" s="14">
        <v>740.07435299999997</v>
      </c>
      <c r="N94" s="14">
        <v>805.68713500000001</v>
      </c>
      <c r="O94" s="14">
        <v>1111.9371309999999</v>
      </c>
      <c r="P94" s="14">
        <v>1460.734346</v>
      </c>
      <c r="Q94" s="14">
        <v>1819.937449</v>
      </c>
      <c r="R94" s="14">
        <v>1755.726234</v>
      </c>
      <c r="S94" s="14">
        <v>2384.0319920000002</v>
      </c>
      <c r="T94" s="14">
        <v>2618.695428</v>
      </c>
      <c r="U94" s="14">
        <v>1731.1239419999999</v>
      </c>
      <c r="V94" s="14">
        <v>1934.998259</v>
      </c>
      <c r="W94" s="14">
        <v>1686.4469320000001</v>
      </c>
      <c r="X94" s="14">
        <v>1370.5787319999999</v>
      </c>
      <c r="Y94" s="14">
        <v>1315.279305</v>
      </c>
      <c r="Z94" s="14">
        <v>1259.6219269999999</v>
      </c>
      <c r="AA94" s="14">
        <v>1445.3341210000001</v>
      </c>
      <c r="AB94" s="14">
        <v>1458.4720629999999</v>
      </c>
      <c r="AC94" s="14">
        <v>1508.3052640000001</v>
      </c>
      <c r="AD94" s="14">
        <v>1645.0408070000001</v>
      </c>
      <c r="AE94" s="14">
        <v>1696.2301640000001</v>
      </c>
    </row>
    <row r="95" spans="1:31" ht="13.5" customHeight="1" x14ac:dyDescent="0.15">
      <c r="A95" s="1"/>
      <c r="B95" s="16" t="s">
        <v>119</v>
      </c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>
        <v>0.82742300000000002</v>
      </c>
      <c r="V95" s="11">
        <v>0.639571</v>
      </c>
      <c r="W95" s="11">
        <v>0.73709199999999997</v>
      </c>
      <c r="X95" s="11">
        <v>4.5899130000000001</v>
      </c>
      <c r="Y95" s="11">
        <v>0.74559799999999998</v>
      </c>
      <c r="Z95" s="11">
        <v>0.387017</v>
      </c>
      <c r="AA95" s="11">
        <v>0.135884</v>
      </c>
      <c r="AB95" s="11">
        <v>0.38383</v>
      </c>
      <c r="AC95" s="11">
        <v>0.320164</v>
      </c>
      <c r="AD95" s="11"/>
      <c r="AE95" s="11"/>
    </row>
    <row r="96" spans="1:31" ht="13.5" customHeight="1" x14ac:dyDescent="0.15">
      <c r="A96" s="1"/>
      <c r="B96" s="16" t="s">
        <v>120</v>
      </c>
      <c r="C96" s="13"/>
      <c r="D96" s="14"/>
      <c r="E96" s="14"/>
      <c r="F96" s="14"/>
      <c r="G96" s="14">
        <v>0.1</v>
      </c>
      <c r="H96" s="14">
        <v>0.41717991636048779</v>
      </c>
      <c r="I96" s="14">
        <v>0.39320460255937095</v>
      </c>
      <c r="J96" s="14">
        <v>0.78956697184196245</v>
      </c>
      <c r="K96" s="14">
        <v>3.51068172653852</v>
      </c>
      <c r="L96" s="14">
        <v>0.63412800000000002</v>
      </c>
      <c r="M96" s="14">
        <v>5.0155019999999997</v>
      </c>
      <c r="N96" s="14">
        <v>0.25390299999999999</v>
      </c>
      <c r="O96" s="14">
        <v>1.3933990000000001</v>
      </c>
      <c r="P96" s="14">
        <v>1.474321</v>
      </c>
      <c r="Q96" s="14">
        <v>2.5668899999999999</v>
      </c>
      <c r="R96" s="14">
        <v>2.0383779999999998</v>
      </c>
      <c r="S96" s="14">
        <v>3.6882929999999998</v>
      </c>
      <c r="T96" s="14">
        <v>7.2101480000000002</v>
      </c>
      <c r="U96" s="14">
        <v>7.2800989999999999</v>
      </c>
      <c r="V96" s="14">
        <v>7.2483719999999998</v>
      </c>
      <c r="W96" s="14">
        <v>3.6166320000000001</v>
      </c>
      <c r="X96" s="14">
        <v>2.4732910000000001</v>
      </c>
      <c r="Y96" s="14">
        <v>9.0885130000000007</v>
      </c>
      <c r="Z96" s="14">
        <v>23.835702999999999</v>
      </c>
      <c r="AA96" s="14">
        <v>13.540144</v>
      </c>
      <c r="AB96" s="14">
        <v>4.1609769999999999</v>
      </c>
      <c r="AC96" s="14">
        <v>2.3025699999999998</v>
      </c>
      <c r="AD96" s="14">
        <v>6.6409219999999998</v>
      </c>
      <c r="AE96" s="14">
        <v>3.477916</v>
      </c>
    </row>
    <row r="97" spans="1:31" ht="13.5" customHeight="1" x14ac:dyDescent="0.15">
      <c r="A97" s="1"/>
      <c r="B97" s="16" t="s">
        <v>121</v>
      </c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>
        <v>0.467443</v>
      </c>
      <c r="S97" s="11">
        <v>2.1180189999999999</v>
      </c>
      <c r="T97" s="11">
        <v>3.0807709999999999</v>
      </c>
      <c r="U97" s="11">
        <v>1.7580979999999999</v>
      </c>
      <c r="V97" s="11">
        <v>3.2203249999999999</v>
      </c>
      <c r="W97" s="11">
        <v>6.7059309999999996</v>
      </c>
      <c r="X97" s="11">
        <v>4.9428799999999997</v>
      </c>
      <c r="Y97" s="11">
        <v>4.1856049999999998</v>
      </c>
      <c r="Z97" s="11">
        <v>8.8169819999999994</v>
      </c>
      <c r="AA97" s="11">
        <v>5.1939339999999996</v>
      </c>
      <c r="AB97" s="11">
        <v>4.9147650000000001</v>
      </c>
      <c r="AC97" s="11">
        <v>21.381591</v>
      </c>
      <c r="AD97" s="11">
        <v>10.307929</v>
      </c>
      <c r="AE97" s="11">
        <v>5.3547710000000004</v>
      </c>
    </row>
    <row r="98" spans="1:31" ht="13.5" customHeight="1" x14ac:dyDescent="0.15">
      <c r="A98" s="1"/>
      <c r="B98" s="16" t="s">
        <v>122</v>
      </c>
      <c r="C98" s="13"/>
      <c r="D98" s="14"/>
      <c r="E98" s="14"/>
      <c r="F98" s="14">
        <v>1.772</v>
      </c>
      <c r="G98" s="14">
        <v>2.5049999999999999</v>
      </c>
      <c r="H98" s="14">
        <v>8.5288222148488781</v>
      </c>
      <c r="I98" s="14">
        <v>6.4228707006994181</v>
      </c>
      <c r="J98" s="14">
        <v>10.644562698448</v>
      </c>
      <c r="K98" s="14">
        <v>8.3188882149580099</v>
      </c>
      <c r="L98" s="14">
        <v>4.8755839999999999</v>
      </c>
      <c r="M98" s="14">
        <v>11.547266</v>
      </c>
      <c r="N98" s="14">
        <v>1.306476</v>
      </c>
      <c r="O98" s="14">
        <v>1.774885</v>
      </c>
      <c r="P98" s="14">
        <v>2.1471019999999998</v>
      </c>
      <c r="Q98" s="14">
        <v>2.2277610000000001</v>
      </c>
      <c r="R98" s="14">
        <v>1.956591</v>
      </c>
      <c r="S98" s="14">
        <v>5.4913400000000001</v>
      </c>
      <c r="T98" s="14">
        <v>15.527369</v>
      </c>
      <c r="U98" s="14">
        <v>3.5699200000000002</v>
      </c>
      <c r="V98" s="14">
        <v>7.0984350000000003</v>
      </c>
      <c r="W98" s="14">
        <v>6.5507179999999998</v>
      </c>
      <c r="X98" s="14">
        <v>5.1767560000000001</v>
      </c>
      <c r="Y98" s="14">
        <v>4.2796810000000001</v>
      </c>
      <c r="Z98" s="14">
        <v>8.9701950000000004</v>
      </c>
      <c r="AA98" s="14">
        <v>8.6251069999999999</v>
      </c>
      <c r="AB98" s="14">
        <v>10.167266</v>
      </c>
      <c r="AC98" s="14">
        <v>6.5174250000000002</v>
      </c>
      <c r="AD98" s="14">
        <v>6.5348300000000004</v>
      </c>
      <c r="AE98" s="14">
        <v>8.7163160000000008</v>
      </c>
    </row>
    <row r="99" spans="1:31" ht="13.5" customHeight="1" x14ac:dyDescent="0.15">
      <c r="A99" s="1"/>
      <c r="B99" s="16" t="s">
        <v>123</v>
      </c>
      <c r="C99" s="10">
        <v>360.75715744918489</v>
      </c>
      <c r="D99" s="11">
        <v>237.955026137076</v>
      </c>
      <c r="E99" s="11">
        <v>152.31925602705601</v>
      </c>
      <c r="F99" s="11">
        <v>118.375</v>
      </c>
      <c r="G99" s="11">
        <v>170.31399999999999</v>
      </c>
      <c r="H99" s="11">
        <v>219.15986093497401</v>
      </c>
      <c r="I99" s="11">
        <v>294.68979794699402</v>
      </c>
      <c r="J99" s="11">
        <v>302.10192450772274</v>
      </c>
      <c r="K99" s="11">
        <v>334.29750498376717</v>
      </c>
      <c r="L99" s="11">
        <v>430.508377</v>
      </c>
      <c r="M99" s="11">
        <v>348.035461</v>
      </c>
      <c r="N99" s="11">
        <v>403.41206499999998</v>
      </c>
      <c r="O99" s="11">
        <v>583.828397</v>
      </c>
      <c r="P99" s="11">
        <v>832.56826000000001</v>
      </c>
      <c r="Q99" s="11">
        <v>1005.4371159999999</v>
      </c>
      <c r="R99" s="11">
        <v>1056.5089399999999</v>
      </c>
      <c r="S99" s="11">
        <v>1639.913178</v>
      </c>
      <c r="T99" s="11">
        <v>1976.407044</v>
      </c>
      <c r="U99" s="11">
        <v>1388.6118140000001</v>
      </c>
      <c r="V99" s="11">
        <v>2403.6243060000002</v>
      </c>
      <c r="W99" s="11">
        <v>2484.6959379999998</v>
      </c>
      <c r="X99" s="11">
        <v>1708.5496929999999</v>
      </c>
      <c r="Y99" s="11">
        <v>1608.5192030000001</v>
      </c>
      <c r="Z99" s="11">
        <v>1715.4298699999999</v>
      </c>
      <c r="AA99" s="11">
        <v>1652.9102210000001</v>
      </c>
      <c r="AB99" s="11">
        <v>1695.937936</v>
      </c>
      <c r="AC99" s="11">
        <v>2009.863366</v>
      </c>
      <c r="AD99" s="11">
        <v>2133.1390510000001</v>
      </c>
      <c r="AE99" s="11">
        <v>2875.23731</v>
      </c>
    </row>
    <row r="100" spans="1:31" ht="13.5" customHeight="1" x14ac:dyDescent="0.15">
      <c r="A100" s="1"/>
      <c r="B100" s="16" t="s">
        <v>124</v>
      </c>
      <c r="C100" s="13">
        <v>56.505727541269181</v>
      </c>
      <c r="D100" s="14">
        <v>30.392553213169897</v>
      </c>
      <c r="E100" s="14">
        <v>28.262323503922399</v>
      </c>
      <c r="F100" s="14">
        <v>29.242000000000001</v>
      </c>
      <c r="G100" s="14">
        <v>41.79</v>
      </c>
      <c r="H100" s="14">
        <v>47.486210199951188</v>
      </c>
      <c r="I100" s="14">
        <v>112.38548294835401</v>
      </c>
      <c r="J100" s="14">
        <v>20.280685138715498</v>
      </c>
      <c r="K100" s="14">
        <v>22.695348643434802</v>
      </c>
      <c r="L100" s="14">
        <v>23.982607000000002</v>
      </c>
      <c r="M100" s="14">
        <v>10.22048</v>
      </c>
      <c r="N100" s="14">
        <v>18.695018000000001</v>
      </c>
      <c r="O100" s="14">
        <v>65.480517000000006</v>
      </c>
      <c r="P100" s="14">
        <v>88.040124000000006</v>
      </c>
      <c r="Q100" s="14">
        <v>178.899688</v>
      </c>
      <c r="R100" s="14">
        <v>188.00395900000001</v>
      </c>
      <c r="S100" s="14">
        <v>256.019452</v>
      </c>
      <c r="T100" s="14">
        <v>448.66033800000002</v>
      </c>
      <c r="U100" s="14">
        <v>225.53509500000001</v>
      </c>
      <c r="V100" s="14">
        <v>278.84392800000001</v>
      </c>
      <c r="W100" s="14">
        <v>461.34538099999997</v>
      </c>
      <c r="X100" s="14">
        <v>366.17355900000001</v>
      </c>
      <c r="Y100" s="14">
        <v>309.50414999999998</v>
      </c>
      <c r="Z100" s="14">
        <v>333.84028699999999</v>
      </c>
      <c r="AA100" s="14">
        <v>325.91338200000001</v>
      </c>
      <c r="AB100" s="14">
        <v>388.07278100000002</v>
      </c>
      <c r="AC100" s="14">
        <v>397.94796700000001</v>
      </c>
      <c r="AD100" s="14">
        <v>444.25259599999998</v>
      </c>
      <c r="AE100" s="14">
        <v>420.63125300000002</v>
      </c>
    </row>
    <row r="101" spans="1:31" ht="13.5" customHeight="1" x14ac:dyDescent="0.15">
      <c r="A101" s="1"/>
      <c r="B101" s="16" t="s">
        <v>125</v>
      </c>
      <c r="C101" s="10"/>
      <c r="D101" s="11">
        <v>1079.0839888430201</v>
      </c>
      <c r="E101" s="11">
        <v>1508.166998982729</v>
      </c>
      <c r="F101" s="11">
        <v>1167.0530000000001</v>
      </c>
      <c r="G101" s="11">
        <v>1170.181</v>
      </c>
      <c r="H101" s="11">
        <v>1021.6494102159701</v>
      </c>
      <c r="I101" s="11">
        <v>1009.26506722773</v>
      </c>
      <c r="J101" s="11">
        <v>970.07997814710291</v>
      </c>
      <c r="K101" s="11">
        <v>483.40112753473301</v>
      </c>
      <c r="L101" s="11">
        <v>569.84796900000003</v>
      </c>
      <c r="M101" s="11">
        <v>714.61313600000005</v>
      </c>
      <c r="N101" s="11">
        <v>944.46261400000003</v>
      </c>
      <c r="O101" s="11">
        <v>1770.3584820000001</v>
      </c>
      <c r="P101" s="11">
        <v>3156.6739229999998</v>
      </c>
      <c r="Q101" s="11">
        <v>4459.374084</v>
      </c>
      <c r="R101" s="11">
        <v>7058.0202559999998</v>
      </c>
      <c r="S101" s="11">
        <v>10766.078474</v>
      </c>
      <c r="T101" s="11">
        <v>16489.147710000001</v>
      </c>
      <c r="U101" s="11">
        <v>3291.8258559999999</v>
      </c>
      <c r="V101" s="11">
        <v>8059.1638720000001</v>
      </c>
      <c r="W101" s="11">
        <v>11826.318891999999</v>
      </c>
      <c r="X101" s="11">
        <v>12600.664154</v>
      </c>
      <c r="Y101" s="11">
        <v>10995.904157000001</v>
      </c>
      <c r="Z101" s="11">
        <v>9262.2535040000002</v>
      </c>
      <c r="AA101" s="11">
        <v>5113.5156919999999</v>
      </c>
      <c r="AB101" s="11">
        <v>5121.7630090000002</v>
      </c>
      <c r="AC101" s="11">
        <v>6011.8874189999997</v>
      </c>
      <c r="AD101" s="11">
        <v>7301.4697390000001</v>
      </c>
      <c r="AE101" s="11">
        <v>7173.3917719999999</v>
      </c>
    </row>
    <row r="102" spans="1:31" ht="13.5" customHeight="1" x14ac:dyDescent="0.15">
      <c r="A102" s="1"/>
      <c r="B102" s="16" t="s">
        <v>126</v>
      </c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>
        <v>7.8133319999999999</v>
      </c>
      <c r="S102" s="14">
        <v>27.207811</v>
      </c>
      <c r="T102" s="14">
        <v>24.051389</v>
      </c>
      <c r="U102" s="14">
        <v>10.515153</v>
      </c>
      <c r="V102" s="14">
        <v>12.378005999999999</v>
      </c>
      <c r="W102" s="14">
        <v>22.340551999999999</v>
      </c>
      <c r="X102" s="14">
        <v>29.124881999999999</v>
      </c>
      <c r="Y102" s="14">
        <v>12.746933</v>
      </c>
      <c r="Z102" s="14">
        <v>25.540047000000001</v>
      </c>
      <c r="AA102" s="14">
        <v>16.025079000000002</v>
      </c>
      <c r="AB102" s="14">
        <v>15.60791</v>
      </c>
      <c r="AC102" s="14">
        <v>12.963628999999999</v>
      </c>
      <c r="AD102" s="14">
        <v>23.392951</v>
      </c>
      <c r="AE102" s="14">
        <v>21.690283999999998</v>
      </c>
    </row>
    <row r="103" spans="1:31" ht="13.5" customHeight="1" x14ac:dyDescent="0.15">
      <c r="A103" s="1"/>
      <c r="B103" s="16" t="s">
        <v>127</v>
      </c>
      <c r="C103" s="10"/>
      <c r="D103" s="11"/>
      <c r="E103" s="11"/>
      <c r="F103" s="11"/>
      <c r="G103" s="11">
        <v>0.58899999999999997</v>
      </c>
      <c r="H103" s="11">
        <v>2.1471663197340498</v>
      </c>
      <c r="I103" s="11">
        <v>6.0686916778876689</v>
      </c>
      <c r="J103" s="11">
        <v>3.0322479751797506</v>
      </c>
      <c r="K103" s="11">
        <v>15.6688520087176</v>
      </c>
      <c r="L103" s="11">
        <v>31.856283999999999</v>
      </c>
      <c r="M103" s="11">
        <v>4.0086839999999997</v>
      </c>
      <c r="N103" s="11">
        <v>6.4749869999999996</v>
      </c>
      <c r="O103" s="11">
        <v>19.443989999999999</v>
      </c>
      <c r="P103" s="11">
        <v>11.840693999999999</v>
      </c>
      <c r="Q103" s="11">
        <v>3.9643619999999999</v>
      </c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spans="1:31" ht="13.5" customHeight="1" x14ac:dyDescent="0.15">
      <c r="A104" s="1"/>
      <c r="B104" s="16" t="s">
        <v>128</v>
      </c>
      <c r="C104" s="13">
        <v>828.57559204043321</v>
      </c>
      <c r="D104" s="14">
        <v>844.62885051733826</v>
      </c>
      <c r="E104" s="14">
        <v>1302.3585445395408</v>
      </c>
      <c r="F104" s="14">
        <v>618.97799999999995</v>
      </c>
      <c r="G104" s="14">
        <v>905.44399999999996</v>
      </c>
      <c r="H104" s="14">
        <v>1113.5437563317</v>
      </c>
      <c r="I104" s="14">
        <v>1746.90704885222</v>
      </c>
      <c r="J104" s="14">
        <v>1665.7466670695701</v>
      </c>
      <c r="K104" s="14">
        <v>906.87133298434094</v>
      </c>
      <c r="L104" s="14">
        <v>1209.4760349999999</v>
      </c>
      <c r="M104" s="14">
        <v>736.69051999999999</v>
      </c>
      <c r="N104" s="14">
        <v>850.11987899999997</v>
      </c>
      <c r="O104" s="14">
        <v>1395.8846430000001</v>
      </c>
      <c r="P104" s="14">
        <v>1911.245823</v>
      </c>
      <c r="Q104" s="14">
        <v>2173.5456610000001</v>
      </c>
      <c r="R104" s="14">
        <v>2382.9392379999999</v>
      </c>
      <c r="S104" s="14">
        <v>2750.8355430000001</v>
      </c>
      <c r="T104" s="14">
        <v>3091.3917339999998</v>
      </c>
      <c r="U104" s="14">
        <v>1598.80276</v>
      </c>
      <c r="V104" s="14">
        <v>2559.6143299999999</v>
      </c>
      <c r="W104" s="14">
        <v>3073.6211760000001</v>
      </c>
      <c r="X104" s="14">
        <v>2414.2882540000001</v>
      </c>
      <c r="Y104" s="14">
        <v>2325.51955</v>
      </c>
      <c r="Z104" s="14">
        <v>2135.5469370000001</v>
      </c>
      <c r="AA104" s="14">
        <v>2161.012174</v>
      </c>
      <c r="AB104" s="14">
        <v>2851.8374039999999</v>
      </c>
      <c r="AC104" s="14">
        <v>3163.961468</v>
      </c>
      <c r="AD104" s="14">
        <v>3201.1684150000001</v>
      </c>
      <c r="AE104" s="14">
        <v>2514.6585340000001</v>
      </c>
    </row>
    <row r="105" spans="1:31" ht="13.5" customHeight="1" x14ac:dyDescent="0.15">
      <c r="A105" s="1"/>
      <c r="B105" s="16" t="s">
        <v>129</v>
      </c>
      <c r="C105" s="10">
        <v>176.26013284026399</v>
      </c>
      <c r="D105" s="11">
        <v>35.629941727048212</v>
      </c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3.5" customHeight="1" x14ac:dyDescent="0.15">
      <c r="A106" s="1"/>
      <c r="B106" s="16" t="s">
        <v>130</v>
      </c>
      <c r="C106" s="13"/>
      <c r="D106" s="14"/>
      <c r="E106" s="14">
        <v>61.756802603696599</v>
      </c>
      <c r="F106" s="14">
        <v>47.667999999999999</v>
      </c>
      <c r="G106" s="14">
        <v>38.508000000000003</v>
      </c>
      <c r="H106" s="14">
        <v>59.927084577386317</v>
      </c>
      <c r="I106" s="14">
        <v>70.514359038789962</v>
      </c>
      <c r="J106" s="14">
        <v>73.224651790548847</v>
      </c>
      <c r="K106" s="14">
        <v>55.040275253022607</v>
      </c>
      <c r="L106" s="14">
        <v>50.810625000000002</v>
      </c>
      <c r="M106" s="14">
        <v>36.738621999999999</v>
      </c>
      <c r="N106" s="14">
        <v>58.200702</v>
      </c>
      <c r="O106" s="14">
        <v>147.79923400000001</v>
      </c>
      <c r="P106" s="14">
        <v>256.96224799999999</v>
      </c>
      <c r="Q106" s="14">
        <v>383.25847499999998</v>
      </c>
      <c r="R106" s="14">
        <v>675.03943200000003</v>
      </c>
      <c r="S106" s="14">
        <v>1084.4640910000001</v>
      </c>
      <c r="T106" s="14">
        <v>2001.371709</v>
      </c>
      <c r="U106" s="14">
        <v>390.15531700000003</v>
      </c>
      <c r="V106" s="14">
        <v>458.44256899999999</v>
      </c>
      <c r="W106" s="14">
        <v>667.12980500000003</v>
      </c>
      <c r="X106" s="14">
        <v>571.464474</v>
      </c>
      <c r="Y106" s="14">
        <v>576.54873899999996</v>
      </c>
      <c r="Z106" s="14">
        <v>344.00426399999998</v>
      </c>
      <c r="AA106" s="14">
        <v>206.41036</v>
      </c>
      <c r="AB106" s="14">
        <v>312.84722599999998</v>
      </c>
      <c r="AC106" s="14">
        <v>454.47975000000002</v>
      </c>
      <c r="AD106" s="14">
        <v>419.37616000000003</v>
      </c>
      <c r="AE106" s="14">
        <v>550.77118199999995</v>
      </c>
    </row>
    <row r="107" spans="1:31" ht="13.5" customHeight="1" x14ac:dyDescent="0.15">
      <c r="A107" s="1"/>
      <c r="B107" s="16" t="s">
        <v>131</v>
      </c>
      <c r="C107" s="10">
        <v>2117.1388586938001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3.5" customHeight="1" x14ac:dyDescent="0.15">
      <c r="A108" s="1"/>
      <c r="B108" s="16" t="s">
        <v>132</v>
      </c>
      <c r="C108" s="13">
        <v>27.002072119146202</v>
      </c>
      <c r="D108" s="14">
        <v>20.027659591483104</v>
      </c>
      <c r="E108" s="14">
        <v>12.5530398462239</v>
      </c>
      <c r="F108" s="14">
        <v>1.77</v>
      </c>
      <c r="G108" s="14">
        <v>1.2150000000000001</v>
      </c>
      <c r="H108" s="14">
        <v>1.00951310021468</v>
      </c>
      <c r="I108" s="14">
        <v>1.6558765700785398</v>
      </c>
      <c r="J108" s="14">
        <v>4.07599182658433</v>
      </c>
      <c r="K108" s="14">
        <v>4.1618501726971093</v>
      </c>
      <c r="L108" s="14">
        <v>2.4312360000000002</v>
      </c>
      <c r="M108" s="14">
        <v>1.5617890000000001</v>
      </c>
      <c r="N108" s="14">
        <v>1.207959</v>
      </c>
      <c r="O108" s="14">
        <v>9.7024329999999992</v>
      </c>
      <c r="P108" s="14">
        <v>3.835321</v>
      </c>
      <c r="Q108" s="14">
        <v>0.77959000000000001</v>
      </c>
      <c r="R108" s="14">
        <v>0.75980499999999995</v>
      </c>
      <c r="S108" s="14">
        <v>0.81775600000000004</v>
      </c>
      <c r="T108" s="14">
        <v>0.55834300000000003</v>
      </c>
      <c r="U108" s="14">
        <v>0.40570600000000001</v>
      </c>
      <c r="V108" s="14">
        <v>0.46635700000000002</v>
      </c>
      <c r="W108" s="14">
        <v>0.300875</v>
      </c>
      <c r="X108" s="14">
        <v>0.54683700000000002</v>
      </c>
      <c r="Y108" s="14">
        <v>0.36665999999999999</v>
      </c>
      <c r="Z108" s="14">
        <v>0.222694</v>
      </c>
      <c r="AA108" s="14">
        <v>0.25385099999999999</v>
      </c>
      <c r="AB108" s="14">
        <v>0.24818200000000001</v>
      </c>
      <c r="AC108" s="14">
        <v>0.41172599999999998</v>
      </c>
      <c r="AD108" s="14">
        <v>0.39422299999999999</v>
      </c>
      <c r="AE108" s="14">
        <v>0.221081</v>
      </c>
    </row>
    <row r="109" spans="1:31" ht="13.5" customHeight="1" x14ac:dyDescent="0.15">
      <c r="A109" s="1"/>
      <c r="B109" s="15" t="s">
        <v>133</v>
      </c>
      <c r="C109" s="10">
        <v>13207.593453129211</v>
      </c>
      <c r="D109" s="11">
        <v>15746.267362541941</v>
      </c>
      <c r="E109" s="11">
        <v>13982.509905123954</v>
      </c>
      <c r="F109" s="11">
        <v>11342.112999999999</v>
      </c>
      <c r="G109" s="11">
        <v>10609.445</v>
      </c>
      <c r="H109" s="11">
        <v>11326.702751577997</v>
      </c>
      <c r="I109" s="11">
        <v>11995.077551573479</v>
      </c>
      <c r="J109" s="11">
        <v>13927.361314933709</v>
      </c>
      <c r="K109" s="11">
        <v>11247.998488127552</v>
      </c>
      <c r="L109" s="11">
        <v>10505.443358</v>
      </c>
      <c r="M109" s="11">
        <v>11430.954401999999</v>
      </c>
      <c r="N109" s="11">
        <v>12913.885665</v>
      </c>
      <c r="O109" s="11">
        <v>14901.800547000001</v>
      </c>
      <c r="P109" s="11">
        <v>16985.463489999998</v>
      </c>
      <c r="Q109" s="11">
        <v>19397.423781000001</v>
      </c>
      <c r="R109" s="11">
        <v>22701.204234000001</v>
      </c>
      <c r="S109" s="11">
        <v>29672.837645</v>
      </c>
      <c r="T109" s="11">
        <v>38248.244414000001</v>
      </c>
      <c r="U109" s="11">
        <v>24928.531422</v>
      </c>
      <c r="V109" s="11">
        <v>28847.080931</v>
      </c>
      <c r="W109" s="11">
        <v>27951.085239</v>
      </c>
      <c r="X109" s="11">
        <v>33201.654805999999</v>
      </c>
      <c r="Y109" s="11">
        <v>29713.868016</v>
      </c>
      <c r="Z109" s="11">
        <v>32668.599490000001</v>
      </c>
      <c r="AA109" s="11">
        <v>29519.845012000002</v>
      </c>
      <c r="AB109" s="11">
        <v>26764.304052</v>
      </c>
      <c r="AC109" s="11">
        <v>23671.029428000002</v>
      </c>
      <c r="AD109" s="11">
        <v>24958.314489</v>
      </c>
      <c r="AE109" s="11">
        <v>23910.318652999998</v>
      </c>
    </row>
    <row r="110" spans="1:31" ht="13.5" customHeight="1" x14ac:dyDescent="0.15">
      <c r="A110" s="1"/>
      <c r="B110" s="16" t="s">
        <v>134</v>
      </c>
      <c r="C110" s="13">
        <v>116.06766735396899</v>
      </c>
      <c r="D110" s="14">
        <v>87.406300038307293</v>
      </c>
      <c r="E110" s="14">
        <v>91.74401020356234</v>
      </c>
      <c r="F110" s="14">
        <v>80.697999999999993</v>
      </c>
      <c r="G110" s="14">
        <v>83.650999999999996</v>
      </c>
      <c r="H110" s="14">
        <v>105.000370571215</v>
      </c>
      <c r="I110" s="14">
        <v>87.894869197548545</v>
      </c>
      <c r="J110" s="14">
        <v>60.965212276698203</v>
      </c>
      <c r="K110" s="14">
        <v>66.13113926723517</v>
      </c>
      <c r="L110" s="14">
        <v>51.694159999999997</v>
      </c>
      <c r="M110" s="14">
        <v>44.924272999999999</v>
      </c>
      <c r="N110" s="14">
        <v>83.772802999999996</v>
      </c>
      <c r="O110" s="14">
        <v>103.723866</v>
      </c>
      <c r="P110" s="14">
        <v>66.265670999999998</v>
      </c>
      <c r="Q110" s="14">
        <v>76.665874000000002</v>
      </c>
      <c r="R110" s="14">
        <v>68.247287</v>
      </c>
      <c r="S110" s="14">
        <v>89.448064000000002</v>
      </c>
      <c r="T110" s="14">
        <v>115.738212</v>
      </c>
      <c r="U110" s="14">
        <v>112.920681</v>
      </c>
      <c r="V110" s="14">
        <v>95.652041999999994</v>
      </c>
      <c r="W110" s="14">
        <v>111.25861399999999</v>
      </c>
      <c r="X110" s="14">
        <v>99.816861000000003</v>
      </c>
      <c r="Y110" s="14">
        <v>62.927380999999997</v>
      </c>
      <c r="Z110" s="14">
        <v>27.181439999999998</v>
      </c>
      <c r="AA110" s="14">
        <v>25.039093000000001</v>
      </c>
      <c r="AB110" s="14">
        <v>80.184622000000005</v>
      </c>
      <c r="AC110" s="14">
        <v>69.375690000000006</v>
      </c>
      <c r="AD110" s="14">
        <v>59.788685999999998</v>
      </c>
      <c r="AE110" s="14">
        <v>38.886783999999999</v>
      </c>
    </row>
    <row r="111" spans="1:31" ht="13.5" customHeight="1" x14ac:dyDescent="0.15">
      <c r="A111" s="1"/>
      <c r="B111" s="16" t="s">
        <v>135</v>
      </c>
      <c r="C111" s="10">
        <v>365.84174217558905</v>
      </c>
      <c r="D111" s="11">
        <v>268.109815337626</v>
      </c>
      <c r="E111" s="11">
        <v>249.136870984772</v>
      </c>
      <c r="F111" s="11">
        <v>228.64699999999999</v>
      </c>
      <c r="G111" s="11">
        <v>251.959</v>
      </c>
      <c r="H111" s="11">
        <v>118.53540472677899</v>
      </c>
      <c r="I111" s="11">
        <v>172.82826948910201</v>
      </c>
      <c r="J111" s="11">
        <v>149.51121366148001</v>
      </c>
      <c r="K111" s="11">
        <v>256.95599286008201</v>
      </c>
      <c r="L111" s="11">
        <v>139.74776299999999</v>
      </c>
      <c r="M111" s="11">
        <v>160.94109</v>
      </c>
      <c r="N111" s="11">
        <v>192.92716999999999</v>
      </c>
      <c r="O111" s="11">
        <v>275.518078</v>
      </c>
      <c r="P111" s="11">
        <v>522.39367900000002</v>
      </c>
      <c r="Q111" s="11">
        <v>534.69294400000001</v>
      </c>
      <c r="R111" s="11">
        <v>434.22660300000001</v>
      </c>
      <c r="S111" s="11">
        <v>852.83134199999995</v>
      </c>
      <c r="T111" s="11">
        <v>1074.8870979999999</v>
      </c>
      <c r="U111" s="11">
        <v>719.95922800000005</v>
      </c>
      <c r="V111" s="11">
        <v>953.96059700000001</v>
      </c>
      <c r="W111" s="11">
        <v>585.67775600000004</v>
      </c>
      <c r="X111" s="11">
        <v>619.42832999999996</v>
      </c>
      <c r="Y111" s="11">
        <v>592.53793399999995</v>
      </c>
      <c r="Z111" s="11">
        <v>388.25568700000002</v>
      </c>
      <c r="AA111" s="11">
        <v>248.48450399999999</v>
      </c>
      <c r="AB111" s="11">
        <v>216.271849</v>
      </c>
      <c r="AC111" s="11">
        <v>145.12254799999999</v>
      </c>
      <c r="AD111" s="11">
        <v>124.975253</v>
      </c>
      <c r="AE111" s="11">
        <v>240.31804500000001</v>
      </c>
    </row>
    <row r="112" spans="1:31" ht="13.5" customHeight="1" x14ac:dyDescent="0.15">
      <c r="A112" s="1"/>
      <c r="B112" s="16" t="s">
        <v>136</v>
      </c>
      <c r="C112" s="13"/>
      <c r="D112" s="14"/>
      <c r="E112" s="14"/>
      <c r="F112" s="14"/>
      <c r="G112" s="14">
        <v>9.5000000000000001E-2</v>
      </c>
      <c r="H112" s="14">
        <v>0.166492484039172</v>
      </c>
      <c r="I112" s="14">
        <v>0.33138295025365505</v>
      </c>
      <c r="J112" s="14">
        <v>1.8733257271210699</v>
      </c>
      <c r="K112" s="14">
        <v>1.1457648090686909</v>
      </c>
      <c r="L112" s="14">
        <v>1.5680099999999999</v>
      </c>
      <c r="M112" s="14">
        <v>0.34953299999999998</v>
      </c>
      <c r="N112" s="14">
        <v>0.53656499999999996</v>
      </c>
      <c r="O112" s="14">
        <v>3.584692</v>
      </c>
      <c r="P112" s="14">
        <v>1.3565149999999999</v>
      </c>
      <c r="Q112" s="14">
        <v>1.0130859999999999</v>
      </c>
      <c r="R112" s="14">
        <v>1.819421</v>
      </c>
      <c r="S112" s="14">
        <v>3.6363159999999999</v>
      </c>
      <c r="T112" s="14">
        <v>5.6008009999999997</v>
      </c>
      <c r="U112" s="14">
        <v>18.757201999999999</v>
      </c>
      <c r="V112" s="14">
        <v>14.460022</v>
      </c>
      <c r="W112" s="14">
        <v>14.15165</v>
      </c>
      <c r="X112" s="14">
        <v>21.100033</v>
      </c>
      <c r="Y112" s="14">
        <v>10.890278</v>
      </c>
      <c r="Z112" s="14">
        <v>11.19581</v>
      </c>
      <c r="AA112" s="14">
        <v>8.9696069999999999</v>
      </c>
      <c r="AB112" s="14">
        <v>19.384896000000001</v>
      </c>
      <c r="AC112" s="14">
        <v>19.452801000000001</v>
      </c>
      <c r="AD112" s="14">
        <v>24.718005000000002</v>
      </c>
      <c r="AE112" s="14">
        <v>23.312211000000001</v>
      </c>
    </row>
    <row r="113" spans="1:31" ht="13.5" customHeight="1" x14ac:dyDescent="0.15">
      <c r="A113" s="1"/>
      <c r="B113" s="16" t="s">
        <v>137</v>
      </c>
      <c r="C113" s="10"/>
      <c r="D113" s="11"/>
      <c r="E113" s="11">
        <v>5.9825486048646903</v>
      </c>
      <c r="F113" s="11">
        <v>2.9790000000000001</v>
      </c>
      <c r="G113" s="11">
        <v>10.871</v>
      </c>
      <c r="H113" s="11">
        <v>33.206354022084398</v>
      </c>
      <c r="I113" s="11">
        <v>19.871919218499997</v>
      </c>
      <c r="J113" s="11">
        <v>18.562948766399302</v>
      </c>
      <c r="K113" s="11">
        <v>34.749268759816225</v>
      </c>
      <c r="L113" s="11">
        <v>8.030875</v>
      </c>
      <c r="M113" s="11">
        <v>63.411554000000002</v>
      </c>
      <c r="N113" s="11">
        <v>29.934985000000001</v>
      </c>
      <c r="O113" s="11">
        <v>72.261595999999997</v>
      </c>
      <c r="P113" s="11">
        <v>77.722223999999997</v>
      </c>
      <c r="Q113" s="11">
        <v>53.353085999999998</v>
      </c>
      <c r="R113" s="11">
        <v>157.137956</v>
      </c>
      <c r="S113" s="11">
        <v>96.330461999999997</v>
      </c>
      <c r="T113" s="11">
        <v>76.739272</v>
      </c>
      <c r="U113" s="11">
        <v>50.710168000000003</v>
      </c>
      <c r="V113" s="11">
        <v>86.125544000000005</v>
      </c>
      <c r="W113" s="11">
        <v>86.184820000000002</v>
      </c>
      <c r="X113" s="11">
        <v>192.25366600000001</v>
      </c>
      <c r="Y113" s="11">
        <v>95.811565000000002</v>
      </c>
      <c r="Z113" s="11">
        <v>117.814876</v>
      </c>
      <c r="AA113" s="11">
        <v>73.307464999999993</v>
      </c>
      <c r="AB113" s="11">
        <v>97.777231</v>
      </c>
      <c r="AC113" s="11">
        <v>81.813732000000002</v>
      </c>
      <c r="AD113" s="11">
        <v>55.355238999999997</v>
      </c>
      <c r="AE113" s="11">
        <v>63.718639000000003</v>
      </c>
    </row>
    <row r="114" spans="1:31" ht="13.5" customHeight="1" x14ac:dyDescent="0.15">
      <c r="A114" s="1"/>
      <c r="B114" s="16" t="s">
        <v>138</v>
      </c>
      <c r="C114" s="13">
        <v>165.647517197621</v>
      </c>
      <c r="D114" s="14">
        <v>213.07462531608002</v>
      </c>
      <c r="E114" s="14">
        <v>228.573166255346</v>
      </c>
      <c r="F114" s="14">
        <v>176.69499999999999</v>
      </c>
      <c r="G114" s="14">
        <v>116.749</v>
      </c>
      <c r="H114" s="14">
        <v>140.68764551501499</v>
      </c>
      <c r="I114" s="14">
        <v>188.80050862512201</v>
      </c>
      <c r="J114" s="14">
        <v>440.398874469622</v>
      </c>
      <c r="K114" s="14">
        <v>133.12734850690899</v>
      </c>
      <c r="L114" s="14">
        <v>127.226725</v>
      </c>
      <c r="M114" s="14">
        <v>164.981471</v>
      </c>
      <c r="N114" s="14">
        <v>255.938253</v>
      </c>
      <c r="O114" s="14">
        <v>345.81624699999998</v>
      </c>
      <c r="P114" s="14">
        <v>391.08918899999998</v>
      </c>
      <c r="Q114" s="14">
        <v>428.25286399999999</v>
      </c>
      <c r="R114" s="14">
        <v>540.05794900000001</v>
      </c>
      <c r="S114" s="14">
        <v>678.15679599999999</v>
      </c>
      <c r="T114" s="14">
        <v>941.36217599999998</v>
      </c>
      <c r="U114" s="14">
        <v>436.082356</v>
      </c>
      <c r="V114" s="14">
        <v>589.03798500000005</v>
      </c>
      <c r="W114" s="14">
        <v>470.53877899999998</v>
      </c>
      <c r="X114" s="14">
        <v>807.62826900000005</v>
      </c>
      <c r="Y114" s="14">
        <v>759.19707900000003</v>
      </c>
      <c r="Z114" s="14">
        <v>854.09828200000004</v>
      </c>
      <c r="AA114" s="14">
        <v>886.81703700000003</v>
      </c>
      <c r="AB114" s="14">
        <v>743.16059099999995</v>
      </c>
      <c r="AC114" s="14">
        <v>679.51838299999997</v>
      </c>
      <c r="AD114" s="14">
        <v>644.97946000000002</v>
      </c>
      <c r="AE114" s="14">
        <v>620.74677099999997</v>
      </c>
    </row>
    <row r="115" spans="1:31" ht="13.5" customHeight="1" x14ac:dyDescent="0.15">
      <c r="A115" s="1"/>
      <c r="B115" s="16" t="s">
        <v>139</v>
      </c>
      <c r="C115" s="10">
        <v>24.771668538808495</v>
      </c>
      <c r="D115" s="11">
        <v>28.768726954511113</v>
      </c>
      <c r="E115" s="11">
        <v>22.8091257071858</v>
      </c>
      <c r="F115" s="11">
        <v>17.451000000000001</v>
      </c>
      <c r="G115" s="11">
        <v>19.13</v>
      </c>
      <c r="H115" s="11">
        <v>12.076177019818001</v>
      </c>
      <c r="I115" s="11">
        <v>11.2185787835854</v>
      </c>
      <c r="J115" s="11">
        <v>19.221774507957697</v>
      </c>
      <c r="K115" s="11">
        <v>23.329675587934503</v>
      </c>
      <c r="L115" s="11">
        <v>20.123587000000001</v>
      </c>
      <c r="M115" s="11">
        <v>11.90958</v>
      </c>
      <c r="N115" s="11">
        <v>15.347974000000001</v>
      </c>
      <c r="O115" s="11">
        <v>23.744454000000001</v>
      </c>
      <c r="P115" s="11">
        <v>31.090323999999999</v>
      </c>
      <c r="Q115" s="11">
        <v>46.201517000000003</v>
      </c>
      <c r="R115" s="11">
        <v>44.938999000000003</v>
      </c>
      <c r="S115" s="11">
        <v>73.776020000000003</v>
      </c>
      <c r="T115" s="11">
        <v>52.014060000000001</v>
      </c>
      <c r="U115" s="11">
        <v>97.318990999999997</v>
      </c>
      <c r="V115" s="11">
        <v>37.978513999999997</v>
      </c>
      <c r="W115" s="11">
        <v>66.534784000000002</v>
      </c>
      <c r="X115" s="11">
        <v>44.114727000000002</v>
      </c>
      <c r="Y115" s="11">
        <v>11.77956</v>
      </c>
      <c r="Z115" s="11">
        <v>35.636046</v>
      </c>
      <c r="AA115" s="11">
        <v>51.501834000000002</v>
      </c>
      <c r="AB115" s="11">
        <v>34.042999999999999</v>
      </c>
      <c r="AC115" s="11">
        <v>52.162157000000001</v>
      </c>
      <c r="AD115" s="11">
        <v>34.872501999999997</v>
      </c>
      <c r="AE115" s="11">
        <v>51.863404000000003</v>
      </c>
    </row>
    <row r="116" spans="1:31" ht="13.5" customHeight="1" x14ac:dyDescent="0.15">
      <c r="A116" s="1"/>
      <c r="B116" s="16" t="s">
        <v>140</v>
      </c>
      <c r="C116" s="13">
        <v>546.7280652458312</v>
      </c>
      <c r="D116" s="14">
        <v>583.90764509257178</v>
      </c>
      <c r="E116" s="14">
        <v>746.36374921237007</v>
      </c>
      <c r="F116" s="14">
        <v>711.66600000000005</v>
      </c>
      <c r="G116" s="14">
        <v>809.88199999999995</v>
      </c>
      <c r="H116" s="14">
        <v>794.45791085184123</v>
      </c>
      <c r="I116" s="14">
        <v>910.13536253633015</v>
      </c>
      <c r="J116" s="14">
        <v>1082.16262379921</v>
      </c>
      <c r="K116" s="14">
        <v>939.52680992276908</v>
      </c>
      <c r="L116" s="14">
        <v>732.38921900000003</v>
      </c>
      <c r="M116" s="14">
        <v>574.79045699999995</v>
      </c>
      <c r="N116" s="14">
        <v>508.04359699999998</v>
      </c>
      <c r="O116" s="14">
        <v>731.02488300000005</v>
      </c>
      <c r="P116" s="14">
        <v>763.68465000000003</v>
      </c>
      <c r="Q116" s="14">
        <v>788.21971399999995</v>
      </c>
      <c r="R116" s="14">
        <v>1139.5951600000001</v>
      </c>
      <c r="S116" s="14">
        <v>1290.047129</v>
      </c>
      <c r="T116" s="14">
        <v>1877.1508229999999</v>
      </c>
      <c r="U116" s="14">
        <v>1357.1339230000001</v>
      </c>
      <c r="V116" s="14">
        <v>1466.4027120000001</v>
      </c>
      <c r="W116" s="14">
        <v>1338.899537</v>
      </c>
      <c r="X116" s="14">
        <v>1748.9154559999999</v>
      </c>
      <c r="Y116" s="14">
        <v>1211.7601119999999</v>
      </c>
      <c r="Z116" s="14">
        <v>1416.848125</v>
      </c>
      <c r="AA116" s="14">
        <v>1283.7687249999999</v>
      </c>
      <c r="AB116" s="14">
        <v>1143.0491019999999</v>
      </c>
      <c r="AC116" s="14">
        <v>836.76831700000002</v>
      </c>
      <c r="AD116" s="14">
        <v>994.44991000000005</v>
      </c>
      <c r="AE116" s="14">
        <v>910.51958200000001</v>
      </c>
    </row>
    <row r="117" spans="1:31" ht="13.5" customHeight="1" x14ac:dyDescent="0.15">
      <c r="A117" s="1"/>
      <c r="B117" s="16" t="s">
        <v>141</v>
      </c>
      <c r="C117" s="10"/>
      <c r="D117" s="11"/>
      <c r="E117" s="11">
        <v>1.9964722655196299</v>
      </c>
      <c r="F117" s="11"/>
      <c r="G117" s="11">
        <v>1.827</v>
      </c>
      <c r="H117" s="11">
        <v>2.108701587263452</v>
      </c>
      <c r="I117" s="11">
        <v>1.61540024614321</v>
      </c>
      <c r="J117" s="11">
        <v>3.2760487462986201</v>
      </c>
      <c r="K117" s="11">
        <v>6.8904098867208123</v>
      </c>
      <c r="L117" s="11">
        <v>3.8514409999999999</v>
      </c>
      <c r="M117" s="11">
        <v>6.265854</v>
      </c>
      <c r="N117" s="11">
        <v>6.0601580000000004</v>
      </c>
      <c r="O117" s="11">
        <v>12.933312000000001</v>
      </c>
      <c r="P117" s="11">
        <v>10.280993</v>
      </c>
      <c r="Q117" s="11">
        <v>12.561659000000001</v>
      </c>
      <c r="R117" s="11">
        <v>45.726168000000001</v>
      </c>
      <c r="S117" s="11">
        <v>113.529166</v>
      </c>
      <c r="T117" s="11">
        <v>228.27064999999999</v>
      </c>
      <c r="U117" s="11">
        <v>55.710169999999998</v>
      </c>
      <c r="V117" s="11">
        <v>155.657354</v>
      </c>
      <c r="W117" s="11">
        <v>193.16892200000001</v>
      </c>
      <c r="X117" s="11">
        <v>329.98238400000002</v>
      </c>
      <c r="Y117" s="11">
        <v>369.768731</v>
      </c>
      <c r="Z117" s="11">
        <v>383.18870900000002</v>
      </c>
      <c r="AA117" s="11">
        <v>135.508061</v>
      </c>
      <c r="AB117" s="11">
        <v>177.046865</v>
      </c>
      <c r="AC117" s="11">
        <v>191.040997</v>
      </c>
      <c r="AD117" s="11">
        <v>254.81626700000001</v>
      </c>
      <c r="AE117" s="11">
        <v>337.06242700000001</v>
      </c>
    </row>
    <row r="118" spans="1:31" ht="13.5" customHeight="1" x14ac:dyDescent="0.15">
      <c r="A118" s="1"/>
      <c r="B118" s="16" t="s">
        <v>142</v>
      </c>
      <c r="C118" s="13">
        <v>2476.2035181885999</v>
      </c>
      <c r="D118" s="14">
        <v>2652.58069730425</v>
      </c>
      <c r="E118" s="14">
        <v>1460.4400966435101</v>
      </c>
      <c r="F118" s="14">
        <v>913.96</v>
      </c>
      <c r="G118" s="14">
        <v>662.85</v>
      </c>
      <c r="H118" s="14">
        <v>713.17584086948398</v>
      </c>
      <c r="I118" s="14">
        <v>879.8864093979754</v>
      </c>
      <c r="J118" s="14">
        <v>858.03187509463498</v>
      </c>
      <c r="K118" s="14">
        <v>574.30780423614647</v>
      </c>
      <c r="L118" s="14">
        <v>572.42058199999997</v>
      </c>
      <c r="M118" s="14">
        <v>792.61694299999999</v>
      </c>
      <c r="N118" s="14">
        <v>779.26982099999998</v>
      </c>
      <c r="O118" s="14">
        <v>1123.7485799999999</v>
      </c>
      <c r="P118" s="14">
        <v>1119.002121</v>
      </c>
      <c r="Q118" s="14">
        <v>1340.2342779999999</v>
      </c>
      <c r="R118" s="14">
        <v>1173.3194599999999</v>
      </c>
      <c r="S118" s="14">
        <v>1332.2654030000001</v>
      </c>
      <c r="T118" s="14">
        <v>1907.7015670000001</v>
      </c>
      <c r="U118" s="14">
        <v>1648.9649360000001</v>
      </c>
      <c r="V118" s="14">
        <v>2078.158629</v>
      </c>
      <c r="W118" s="14">
        <v>1702.385663</v>
      </c>
      <c r="X118" s="14">
        <v>654.649405</v>
      </c>
      <c r="Y118" s="14">
        <v>169.85490999999999</v>
      </c>
      <c r="Z118" s="14">
        <v>253.37477000000001</v>
      </c>
      <c r="AA118" s="14">
        <v>287.76896799999997</v>
      </c>
      <c r="AB118" s="14">
        <v>584.26198099999999</v>
      </c>
      <c r="AC118" s="14">
        <v>878.03051200000004</v>
      </c>
      <c r="AD118" s="14">
        <v>702.23979699999995</v>
      </c>
      <c r="AE118" s="14">
        <v>66.620437999999993</v>
      </c>
    </row>
    <row r="119" spans="1:31" ht="13.5" customHeight="1" x14ac:dyDescent="0.15">
      <c r="A119" s="1"/>
      <c r="B119" s="16" t="s">
        <v>143</v>
      </c>
      <c r="C119" s="10">
        <v>0.31538940217781203</v>
      </c>
      <c r="D119" s="11">
        <v>0.41485497732887999</v>
      </c>
      <c r="E119" s="11">
        <v>0.64229197438967223</v>
      </c>
      <c r="F119" s="11">
        <v>1.113</v>
      </c>
      <c r="G119" s="11">
        <v>0.31</v>
      </c>
      <c r="H119" s="11">
        <v>0.32172906015651997</v>
      </c>
      <c r="I119" s="11">
        <v>4.9163328490546556</v>
      </c>
      <c r="J119" s="11">
        <v>9.8989331424722344</v>
      </c>
      <c r="K119" s="11">
        <v>35.740098065861105</v>
      </c>
      <c r="L119" s="11">
        <v>42.575825000000002</v>
      </c>
      <c r="M119" s="11">
        <v>189.918296</v>
      </c>
      <c r="N119" s="11">
        <v>282.998153</v>
      </c>
      <c r="O119" s="11">
        <v>76.480511000000007</v>
      </c>
      <c r="P119" s="11">
        <v>70.009020000000007</v>
      </c>
      <c r="Q119" s="11">
        <v>130.419847</v>
      </c>
      <c r="R119" s="11">
        <v>199.19475399999999</v>
      </c>
      <c r="S119" s="11">
        <v>120.67362</v>
      </c>
      <c r="T119" s="11">
        <v>206.32388800000001</v>
      </c>
      <c r="U119" s="11">
        <v>315.53561300000001</v>
      </c>
      <c r="V119" s="11">
        <v>310.04520400000001</v>
      </c>
      <c r="W119" s="11">
        <v>340.82519500000001</v>
      </c>
      <c r="X119" s="11">
        <v>358.82300500000002</v>
      </c>
      <c r="Y119" s="11">
        <v>732.14241700000002</v>
      </c>
      <c r="Z119" s="11">
        <v>584.90537500000005</v>
      </c>
      <c r="AA119" s="11">
        <v>502.14792899999998</v>
      </c>
      <c r="AB119" s="11">
        <v>342.84631899999999</v>
      </c>
      <c r="AC119" s="11">
        <v>285.24037399999997</v>
      </c>
      <c r="AD119" s="11">
        <v>359.84062</v>
      </c>
      <c r="AE119" s="11">
        <v>750.62644999999998</v>
      </c>
    </row>
    <row r="120" spans="1:31" ht="13.5" customHeight="1" x14ac:dyDescent="0.15">
      <c r="A120" s="1"/>
      <c r="B120" s="16" t="s">
        <v>144</v>
      </c>
      <c r="C120" s="13">
        <v>86.114217920412827</v>
      </c>
      <c r="D120" s="14">
        <v>173.481131062793</v>
      </c>
      <c r="E120" s="14">
        <v>168.04100070343398</v>
      </c>
      <c r="F120" s="14">
        <v>112.511</v>
      </c>
      <c r="G120" s="14">
        <v>122.31699999999999</v>
      </c>
      <c r="H120" s="14">
        <v>140.38252096572398</v>
      </c>
      <c r="I120" s="14">
        <v>170.74702474197488</v>
      </c>
      <c r="J120" s="14">
        <v>192.46502858778101</v>
      </c>
      <c r="K120" s="14">
        <v>160.583803515049</v>
      </c>
      <c r="L120" s="14">
        <v>131.347374</v>
      </c>
      <c r="M120" s="14">
        <v>154.13381799999999</v>
      </c>
      <c r="N120" s="14">
        <v>147.14549199999999</v>
      </c>
      <c r="O120" s="14">
        <v>196.17487</v>
      </c>
      <c r="P120" s="14">
        <v>213.685777</v>
      </c>
      <c r="Q120" s="14">
        <v>238.065202</v>
      </c>
      <c r="R120" s="14">
        <v>290.12902300000002</v>
      </c>
      <c r="S120" s="14">
        <v>375.06803400000001</v>
      </c>
      <c r="T120" s="14">
        <v>499.79541999999998</v>
      </c>
      <c r="U120" s="14">
        <v>252.90637899999999</v>
      </c>
      <c r="V120" s="14">
        <v>218.48716899999999</v>
      </c>
      <c r="W120" s="14">
        <v>244.798665</v>
      </c>
      <c r="X120" s="14">
        <v>281.503469</v>
      </c>
      <c r="Y120" s="14">
        <v>298.424217</v>
      </c>
      <c r="Z120" s="14">
        <v>486.83764000000002</v>
      </c>
      <c r="AA120" s="14">
        <v>576.10709399999996</v>
      </c>
      <c r="AB120" s="14">
        <v>633.679889</v>
      </c>
      <c r="AC120" s="14">
        <v>546.97417800000005</v>
      </c>
      <c r="AD120" s="14">
        <v>426.40058699999997</v>
      </c>
      <c r="AE120" s="14">
        <v>506.579385</v>
      </c>
    </row>
    <row r="121" spans="1:31" ht="13.5" customHeight="1" x14ac:dyDescent="0.15">
      <c r="A121" s="1"/>
      <c r="B121" s="16" t="s">
        <v>145</v>
      </c>
      <c r="C121" s="10"/>
      <c r="D121" s="11"/>
      <c r="E121" s="11">
        <v>58.178489728982377</v>
      </c>
      <c r="F121" s="11">
        <v>29.238</v>
      </c>
      <c r="G121" s="11">
        <v>15.855</v>
      </c>
      <c r="H121" s="11">
        <v>32.590887765026906</v>
      </c>
      <c r="I121" s="11">
        <v>31.126995250434803</v>
      </c>
      <c r="J121" s="11">
        <v>52.480710293456298</v>
      </c>
      <c r="K121" s="11">
        <v>59.905799639336479</v>
      </c>
      <c r="L121" s="11">
        <v>68.479768000000007</v>
      </c>
      <c r="M121" s="11">
        <v>73.284447</v>
      </c>
      <c r="N121" s="11">
        <v>90.649737000000002</v>
      </c>
      <c r="O121" s="11">
        <v>99.493481000000003</v>
      </c>
      <c r="P121" s="11">
        <v>185.808897</v>
      </c>
      <c r="Q121" s="11">
        <v>177.50878399999999</v>
      </c>
      <c r="R121" s="11">
        <v>250.186924</v>
      </c>
      <c r="S121" s="11">
        <v>215.437309</v>
      </c>
      <c r="T121" s="11">
        <v>212.08063100000001</v>
      </c>
      <c r="U121" s="11">
        <v>148.189402</v>
      </c>
      <c r="V121" s="11">
        <v>221.81109799999999</v>
      </c>
      <c r="W121" s="11">
        <v>341.20274899999998</v>
      </c>
      <c r="X121" s="11">
        <v>542.55155200000002</v>
      </c>
      <c r="Y121" s="11">
        <v>699.24876800000004</v>
      </c>
      <c r="Z121" s="11">
        <v>672.72485900000004</v>
      </c>
      <c r="AA121" s="11">
        <v>240.665998</v>
      </c>
      <c r="AB121" s="11">
        <v>193.24434199999999</v>
      </c>
      <c r="AC121" s="11">
        <v>274.14201200000002</v>
      </c>
      <c r="AD121" s="11">
        <v>387.62594200000001</v>
      </c>
      <c r="AE121" s="11">
        <v>417.153953</v>
      </c>
    </row>
    <row r="122" spans="1:31" ht="13.5" customHeight="1" x14ac:dyDescent="0.15">
      <c r="A122" s="1"/>
      <c r="B122" s="16" t="s">
        <v>146</v>
      </c>
      <c r="C122" s="13">
        <v>437.31620684475018</v>
      </c>
      <c r="D122" s="14">
        <v>765.73063187766274</v>
      </c>
      <c r="E122" s="14">
        <v>973.67556162937785</v>
      </c>
      <c r="F122" s="14">
        <v>680.32799999999997</v>
      </c>
      <c r="G122" s="14">
        <v>623.46900000000005</v>
      </c>
      <c r="H122" s="14">
        <v>858.29699571795823</v>
      </c>
      <c r="I122" s="14">
        <v>949.41980834248193</v>
      </c>
      <c r="J122" s="14">
        <v>1192.4698048171401</v>
      </c>
      <c r="K122" s="14">
        <v>705.20231902423825</v>
      </c>
      <c r="L122" s="14">
        <v>583.70028400000001</v>
      </c>
      <c r="M122" s="14">
        <v>657.75169500000004</v>
      </c>
      <c r="N122" s="14">
        <v>865.45469200000002</v>
      </c>
      <c r="O122" s="14">
        <v>1051.999454</v>
      </c>
      <c r="P122" s="14">
        <v>935.86342200000001</v>
      </c>
      <c r="Q122" s="14">
        <v>1178.53692</v>
      </c>
      <c r="R122" s="14">
        <v>1188.994459</v>
      </c>
      <c r="S122" s="14">
        <v>1669.5698789999999</v>
      </c>
      <c r="T122" s="14">
        <v>2108.602394</v>
      </c>
      <c r="U122" s="14">
        <v>1245.2830269999999</v>
      </c>
      <c r="V122" s="14">
        <v>1417.5721349999999</v>
      </c>
      <c r="W122" s="14">
        <v>1353.9754170000001</v>
      </c>
      <c r="X122" s="14">
        <v>1876.4174029999999</v>
      </c>
      <c r="Y122" s="14">
        <v>1877.4653350000001</v>
      </c>
      <c r="Z122" s="14">
        <v>1890.955074</v>
      </c>
      <c r="AA122" s="14">
        <v>1864.3652460000001</v>
      </c>
      <c r="AB122" s="14">
        <v>1697.0159570000001</v>
      </c>
      <c r="AC122" s="14">
        <v>1424.842598</v>
      </c>
      <c r="AD122" s="14">
        <v>1779.650684</v>
      </c>
      <c r="AE122" s="14">
        <v>1717.0521180000001</v>
      </c>
    </row>
    <row r="123" spans="1:31" ht="13.5" customHeight="1" x14ac:dyDescent="0.15">
      <c r="A123" s="1"/>
      <c r="B123" s="16" t="s">
        <v>147</v>
      </c>
      <c r="C123" s="10"/>
      <c r="D123" s="11"/>
      <c r="E123" s="11"/>
      <c r="F123" s="11">
        <v>2.2970000000000002</v>
      </c>
      <c r="G123" s="11">
        <v>5.6779999999999999</v>
      </c>
      <c r="H123" s="11">
        <v>5.1953470047999186</v>
      </c>
      <c r="I123" s="11">
        <v>2.4338765722301301</v>
      </c>
      <c r="J123" s="11">
        <v>1.1152872111451801</v>
      </c>
      <c r="K123" s="11">
        <v>6.5458230433145221</v>
      </c>
      <c r="L123" s="11">
        <v>4.5140070000000003</v>
      </c>
      <c r="M123" s="11">
        <v>0.96874300000000002</v>
      </c>
      <c r="N123" s="11">
        <v>1.3059989999999999</v>
      </c>
      <c r="O123" s="11">
        <v>5.6158919999999997</v>
      </c>
      <c r="P123" s="11">
        <v>3.7368220000000001</v>
      </c>
      <c r="Q123" s="11">
        <v>2.2922400000000001</v>
      </c>
      <c r="R123" s="11">
        <v>10.590614</v>
      </c>
      <c r="S123" s="11">
        <v>33.541097999999998</v>
      </c>
      <c r="T123" s="11">
        <v>34.816293999999999</v>
      </c>
      <c r="U123" s="11">
        <v>25.333227000000001</v>
      </c>
      <c r="V123" s="11">
        <v>36.355096000000003</v>
      </c>
      <c r="W123" s="11">
        <v>80.240536000000006</v>
      </c>
      <c r="X123" s="11">
        <v>72.218725000000006</v>
      </c>
      <c r="Y123" s="11">
        <v>100.489749</v>
      </c>
      <c r="Z123" s="11">
        <v>127.06860500000001</v>
      </c>
      <c r="AA123" s="11">
        <v>22.677862999999999</v>
      </c>
      <c r="AB123" s="11">
        <v>8.4990439999999996</v>
      </c>
      <c r="AC123" s="11">
        <v>21.583683000000001</v>
      </c>
      <c r="AD123" s="11">
        <v>16.626611</v>
      </c>
      <c r="AE123" s="11">
        <v>18.551912999999999</v>
      </c>
    </row>
    <row r="124" spans="1:31" ht="13.5" customHeight="1" x14ac:dyDescent="0.15">
      <c r="A124" s="1"/>
      <c r="B124" s="16" t="s">
        <v>148</v>
      </c>
      <c r="C124" s="13">
        <v>107.58055061599299</v>
      </c>
      <c r="D124" s="14">
        <v>136.76773772036901</v>
      </c>
      <c r="E124" s="14">
        <v>128.016568389192</v>
      </c>
      <c r="F124" s="14">
        <v>125.04300000000001</v>
      </c>
      <c r="G124" s="14">
        <v>142.00399999999999</v>
      </c>
      <c r="H124" s="14">
        <v>139.74067136197991</v>
      </c>
      <c r="I124" s="14">
        <v>172.569210529765</v>
      </c>
      <c r="J124" s="14">
        <v>195.23872505164201</v>
      </c>
      <c r="K124" s="14">
        <v>157.07179806856502</v>
      </c>
      <c r="L124" s="14">
        <v>121.435937</v>
      </c>
      <c r="M124" s="14">
        <v>102.845832</v>
      </c>
      <c r="N124" s="14">
        <v>132.15313800000001</v>
      </c>
      <c r="O124" s="14">
        <v>145.50828799999999</v>
      </c>
      <c r="P124" s="14">
        <v>177.72995399999999</v>
      </c>
      <c r="Q124" s="14">
        <v>160.11663999999999</v>
      </c>
      <c r="R124" s="14">
        <v>166.7235</v>
      </c>
      <c r="S124" s="14">
        <v>303.84490899999997</v>
      </c>
      <c r="T124" s="14">
        <v>435.27209199999999</v>
      </c>
      <c r="U124" s="14">
        <v>264.45022399999999</v>
      </c>
      <c r="V124" s="14">
        <v>294.21756699999997</v>
      </c>
      <c r="W124" s="14">
        <v>181.17052899999999</v>
      </c>
      <c r="X124" s="14">
        <v>226.33018100000001</v>
      </c>
      <c r="Y124" s="14">
        <v>273.37577099999999</v>
      </c>
      <c r="Z124" s="14">
        <v>363.27972299999999</v>
      </c>
      <c r="AA124" s="14">
        <v>469.15418799999998</v>
      </c>
      <c r="AB124" s="14">
        <v>564.14800100000002</v>
      </c>
      <c r="AC124" s="14">
        <v>638.86447699999997</v>
      </c>
      <c r="AD124" s="14">
        <v>316.91781900000001</v>
      </c>
      <c r="AE124" s="14">
        <v>453.446528</v>
      </c>
    </row>
    <row r="125" spans="1:31" ht="13.5" customHeight="1" x14ac:dyDescent="0.15">
      <c r="A125" s="1"/>
      <c r="B125" s="16" t="s">
        <v>149</v>
      </c>
      <c r="C125" s="10">
        <v>138.5490538984711</v>
      </c>
      <c r="D125" s="11">
        <v>149.98612360016395</v>
      </c>
      <c r="E125" s="11">
        <v>154.57450536111998</v>
      </c>
      <c r="F125" s="11">
        <v>163.41999999999999</v>
      </c>
      <c r="G125" s="11">
        <v>189.48699999999999</v>
      </c>
      <c r="H125" s="11">
        <v>138.76046350387298</v>
      </c>
      <c r="I125" s="11">
        <v>268.76829009094604</v>
      </c>
      <c r="J125" s="11">
        <v>106.65503854981505</v>
      </c>
      <c r="K125" s="11">
        <v>44.351902234175697</v>
      </c>
      <c r="L125" s="11">
        <v>93.316384999999997</v>
      </c>
      <c r="M125" s="11">
        <v>72.107116000000005</v>
      </c>
      <c r="N125" s="11">
        <v>312.70411200000001</v>
      </c>
      <c r="O125" s="11">
        <v>198.93133399999999</v>
      </c>
      <c r="P125" s="11">
        <v>179.87062800000001</v>
      </c>
      <c r="Q125" s="11">
        <v>137.96948800000001</v>
      </c>
      <c r="R125" s="11">
        <v>190.35379399999999</v>
      </c>
      <c r="S125" s="11">
        <v>253.89454000000001</v>
      </c>
      <c r="T125" s="11">
        <v>364.35413</v>
      </c>
      <c r="U125" s="11">
        <v>244.260515</v>
      </c>
      <c r="V125" s="11">
        <v>347.036789</v>
      </c>
      <c r="W125" s="11">
        <v>17.174340000000001</v>
      </c>
      <c r="X125" s="11">
        <v>115.43678199999999</v>
      </c>
      <c r="Y125" s="11">
        <v>336.67846100000003</v>
      </c>
      <c r="Z125" s="11">
        <v>182.42041699999999</v>
      </c>
      <c r="AA125" s="11">
        <v>61.084183000000003</v>
      </c>
      <c r="AB125" s="11">
        <v>20.862455000000001</v>
      </c>
      <c r="AC125" s="11">
        <v>14.338941</v>
      </c>
      <c r="AD125" s="11">
        <v>31.811540000000001</v>
      </c>
      <c r="AE125" s="11">
        <v>32.859769999999997</v>
      </c>
    </row>
    <row r="126" spans="1:31" ht="13.5" customHeight="1" x14ac:dyDescent="0.15">
      <c r="A126" s="1"/>
      <c r="B126" s="16" t="s">
        <v>150</v>
      </c>
      <c r="C126" s="13">
        <v>6.1865753124312928</v>
      </c>
      <c r="D126" s="14">
        <v>20.792615143398603</v>
      </c>
      <c r="E126" s="14">
        <v>12.6489564727936</v>
      </c>
      <c r="F126" s="14">
        <v>29.564</v>
      </c>
      <c r="G126" s="14">
        <v>28.898</v>
      </c>
      <c r="H126" s="14">
        <v>13.934339748491499</v>
      </c>
      <c r="I126" s="14">
        <v>26.718443666375393</v>
      </c>
      <c r="J126" s="14">
        <v>17.5691653272035</v>
      </c>
      <c r="K126" s="14">
        <v>20.0352040494469</v>
      </c>
      <c r="L126" s="14">
        <v>14.552526</v>
      </c>
      <c r="M126" s="14">
        <v>15.555493</v>
      </c>
      <c r="N126" s="14">
        <v>27.743271</v>
      </c>
      <c r="O126" s="14">
        <v>37.800643000000001</v>
      </c>
      <c r="P126" s="14">
        <v>28.506022999999999</v>
      </c>
      <c r="Q126" s="14">
        <v>28.832421</v>
      </c>
      <c r="R126" s="14">
        <v>16.072526</v>
      </c>
      <c r="S126" s="14">
        <v>19.004943000000001</v>
      </c>
      <c r="T126" s="14">
        <v>36.648324000000002</v>
      </c>
      <c r="U126" s="14">
        <v>17.261402</v>
      </c>
      <c r="V126" s="14">
        <v>31.834955000000001</v>
      </c>
      <c r="W126" s="14">
        <v>39.675558000000002</v>
      </c>
      <c r="X126" s="14">
        <v>40.648375000000001</v>
      </c>
      <c r="Y126" s="14">
        <v>45.326763</v>
      </c>
      <c r="Z126" s="14">
        <v>26.267330000000001</v>
      </c>
      <c r="AA126" s="14">
        <v>10.410842000000001</v>
      </c>
      <c r="AB126" s="14">
        <v>11.552175</v>
      </c>
      <c r="AC126" s="14">
        <v>21.725472</v>
      </c>
      <c r="AD126" s="14">
        <v>16.698560000000001</v>
      </c>
      <c r="AE126" s="14">
        <v>23.373154</v>
      </c>
    </row>
    <row r="127" spans="1:31" ht="13.5" customHeight="1" x14ac:dyDescent="0.15">
      <c r="A127" s="1"/>
      <c r="B127" s="16" t="s">
        <v>151</v>
      </c>
      <c r="C127" s="10">
        <v>127.46442728269</v>
      </c>
      <c r="D127" s="11">
        <v>109.51731618366601</v>
      </c>
      <c r="E127" s="11">
        <v>80.687625722495028</v>
      </c>
      <c r="F127" s="11">
        <v>112.483</v>
      </c>
      <c r="G127" s="11">
        <v>101.46299999999999</v>
      </c>
      <c r="H127" s="11">
        <v>150.79609275974499</v>
      </c>
      <c r="I127" s="11">
        <v>158.35304146016898</v>
      </c>
      <c r="J127" s="11">
        <v>136.4087154361269</v>
      </c>
      <c r="K127" s="11">
        <v>166.537345070996</v>
      </c>
      <c r="L127" s="11">
        <v>128.867065</v>
      </c>
      <c r="M127" s="11">
        <v>119.76508800000001</v>
      </c>
      <c r="N127" s="11">
        <v>137.466534</v>
      </c>
      <c r="O127" s="11">
        <v>182.854591</v>
      </c>
      <c r="P127" s="11">
        <v>224.57306</v>
      </c>
      <c r="Q127" s="11">
        <v>445.34424899999999</v>
      </c>
      <c r="R127" s="11">
        <v>247.88263599999999</v>
      </c>
      <c r="S127" s="11">
        <v>371.36036899999999</v>
      </c>
      <c r="T127" s="11">
        <v>470.49680000000001</v>
      </c>
      <c r="U127" s="11">
        <v>260.67106799999999</v>
      </c>
      <c r="V127" s="11">
        <v>269.33161799999999</v>
      </c>
      <c r="W127" s="11">
        <v>307.80152399999997</v>
      </c>
      <c r="X127" s="11">
        <v>403.140579</v>
      </c>
      <c r="Y127" s="11">
        <v>183.22973300000001</v>
      </c>
      <c r="Z127" s="11">
        <v>237.006788</v>
      </c>
      <c r="AA127" s="11">
        <v>258.72565300000002</v>
      </c>
      <c r="AB127" s="11">
        <v>337.40492599999999</v>
      </c>
      <c r="AC127" s="11">
        <v>243.991782</v>
      </c>
      <c r="AD127" s="11">
        <v>194.99940900000001</v>
      </c>
      <c r="AE127" s="11">
        <v>198.766369</v>
      </c>
    </row>
    <row r="128" spans="1:31" ht="13.5" customHeight="1" x14ac:dyDescent="0.15">
      <c r="A128" s="1"/>
      <c r="B128" s="16" t="s">
        <v>152</v>
      </c>
      <c r="C128" s="13">
        <v>612.65354813849444</v>
      </c>
      <c r="D128" s="14">
        <v>796.91811438427601</v>
      </c>
      <c r="E128" s="14">
        <v>797.42916126834496</v>
      </c>
      <c r="F128" s="14">
        <v>700.34799999999996</v>
      </c>
      <c r="G128" s="14">
        <v>684.13900000000001</v>
      </c>
      <c r="H128" s="14">
        <v>655.46685172622131</v>
      </c>
      <c r="I128" s="14">
        <v>738.76663351656794</v>
      </c>
      <c r="J128" s="14">
        <v>788.77776983345007</v>
      </c>
      <c r="K128" s="14">
        <v>673.21013339656281</v>
      </c>
      <c r="L128" s="14">
        <v>741.79309000000001</v>
      </c>
      <c r="M128" s="14">
        <v>787.16608499999995</v>
      </c>
      <c r="N128" s="14">
        <v>859.318984</v>
      </c>
      <c r="O128" s="14">
        <v>968.61470099999997</v>
      </c>
      <c r="P128" s="14">
        <v>1161.828479</v>
      </c>
      <c r="Q128" s="14">
        <v>1384.676764</v>
      </c>
      <c r="R128" s="14">
        <v>1729.783788</v>
      </c>
      <c r="S128" s="14">
        <v>2530.5988900000002</v>
      </c>
      <c r="T128" s="14">
        <v>3946.90535</v>
      </c>
      <c r="U128" s="14">
        <v>2355.0387759999999</v>
      </c>
      <c r="V128" s="14">
        <v>3113.1053649999999</v>
      </c>
      <c r="W128" s="14">
        <v>2802.3732009999999</v>
      </c>
      <c r="X128" s="14">
        <v>3585.9834580000002</v>
      </c>
      <c r="Y128" s="14">
        <v>3122.1267379999999</v>
      </c>
      <c r="Z128" s="14">
        <v>3527.787859</v>
      </c>
      <c r="AA128" s="14">
        <v>3217.3422759999999</v>
      </c>
      <c r="AB128" s="14">
        <v>2538.4980289999999</v>
      </c>
      <c r="AC128" s="14">
        <v>2330.8291180000001</v>
      </c>
      <c r="AD128" s="14">
        <v>2029.1703239999999</v>
      </c>
      <c r="AE128" s="14">
        <v>2117.1550969999998</v>
      </c>
    </row>
    <row r="129" spans="1:31" ht="13.5" customHeight="1" x14ac:dyDescent="0.15">
      <c r="A129" s="1"/>
      <c r="B129" s="16" t="s">
        <v>153</v>
      </c>
      <c r="C129" s="10">
        <v>1361.6308551327911</v>
      </c>
      <c r="D129" s="11">
        <v>1299.9649832779</v>
      </c>
      <c r="E129" s="11">
        <v>1371.91299348805</v>
      </c>
      <c r="F129" s="11">
        <v>856.16700000000003</v>
      </c>
      <c r="G129" s="11">
        <v>1239.913</v>
      </c>
      <c r="H129" s="11">
        <v>1157.0256198437901</v>
      </c>
      <c r="I129" s="11">
        <v>759.88617312217832</v>
      </c>
      <c r="J129" s="11">
        <v>657.5443460298834</v>
      </c>
      <c r="K129" s="11">
        <v>611.07087075417815</v>
      </c>
      <c r="L129" s="11">
        <v>604.08927500000004</v>
      </c>
      <c r="M129" s="11">
        <v>500.53644400000002</v>
      </c>
      <c r="N129" s="11">
        <v>720.417284</v>
      </c>
      <c r="O129" s="11">
        <v>904.53943900000002</v>
      </c>
      <c r="P129" s="11">
        <v>1241.138293</v>
      </c>
      <c r="Q129" s="11">
        <v>1510.4874319999999</v>
      </c>
      <c r="R129" s="11">
        <v>1760.0480600000001</v>
      </c>
      <c r="S129" s="11">
        <v>1559.6809940000001</v>
      </c>
      <c r="T129" s="11">
        <v>1453.675019</v>
      </c>
      <c r="U129" s="11">
        <v>1016.522849</v>
      </c>
      <c r="V129" s="11">
        <v>1314.800416</v>
      </c>
      <c r="W129" s="11">
        <v>1699.902405</v>
      </c>
      <c r="X129" s="11">
        <v>1690.944841</v>
      </c>
      <c r="Y129" s="11">
        <v>1418.9085909999999</v>
      </c>
      <c r="Z129" s="11">
        <v>1611.731092</v>
      </c>
      <c r="AA129" s="11">
        <v>1674.4420689999999</v>
      </c>
      <c r="AB129" s="11">
        <v>1934.447095</v>
      </c>
      <c r="AC129" s="11">
        <v>2325.1415619999998</v>
      </c>
      <c r="AD129" s="11">
        <v>2100.955258</v>
      </c>
      <c r="AE129" s="11">
        <v>1238.6713520000001</v>
      </c>
    </row>
    <row r="130" spans="1:31" ht="13.5" customHeight="1" x14ac:dyDescent="0.15">
      <c r="A130" s="1"/>
      <c r="B130" s="16" t="s">
        <v>154</v>
      </c>
      <c r="C130" s="13">
        <v>209.47365762499899</v>
      </c>
      <c r="D130" s="14">
        <v>292.15470368981005</v>
      </c>
      <c r="E130" s="14">
        <v>220.90166443909902</v>
      </c>
      <c r="F130" s="14">
        <v>219.715</v>
      </c>
      <c r="G130" s="14">
        <v>270.35500000000002</v>
      </c>
      <c r="H130" s="14">
        <v>256.98401749755902</v>
      </c>
      <c r="I130" s="14">
        <v>377.87346687606197</v>
      </c>
      <c r="J130" s="14">
        <v>536.50646012009497</v>
      </c>
      <c r="K130" s="14">
        <v>225.75332634325298</v>
      </c>
      <c r="L130" s="14">
        <v>288.36333000000002</v>
      </c>
      <c r="M130" s="14">
        <v>305.06808100000001</v>
      </c>
      <c r="N130" s="14">
        <v>369.79552999999999</v>
      </c>
      <c r="O130" s="14">
        <v>475.62364200000002</v>
      </c>
      <c r="P130" s="14">
        <v>592.88306599999999</v>
      </c>
      <c r="Q130" s="14">
        <v>988.47960399999999</v>
      </c>
      <c r="R130" s="14">
        <v>1458.1072429999999</v>
      </c>
      <c r="S130" s="14">
        <v>1843.826691</v>
      </c>
      <c r="T130" s="14">
        <v>2031.487885</v>
      </c>
      <c r="U130" s="14">
        <v>1628.496202</v>
      </c>
      <c r="V130" s="14">
        <v>1140.749947</v>
      </c>
      <c r="W130" s="14">
        <v>1020.825645</v>
      </c>
      <c r="X130" s="14">
        <v>1503.6889160000001</v>
      </c>
      <c r="Y130" s="14">
        <v>1313.19146</v>
      </c>
      <c r="Z130" s="14">
        <v>1543.549481</v>
      </c>
      <c r="AA130" s="14">
        <v>1546.808812</v>
      </c>
      <c r="AB130" s="14">
        <v>1533.3546269999999</v>
      </c>
      <c r="AC130" s="14">
        <v>1189.8110790000001</v>
      </c>
      <c r="AD130" s="14">
        <v>1422.030608</v>
      </c>
      <c r="AE130" s="14">
        <v>1122.634239</v>
      </c>
    </row>
    <row r="131" spans="1:31" ht="13.5" customHeight="1" x14ac:dyDescent="0.15">
      <c r="A131" s="1"/>
      <c r="B131" s="16" t="s">
        <v>155</v>
      </c>
      <c r="C131" s="10">
        <v>3901.8038367069803</v>
      </c>
      <c r="D131" s="11">
        <v>4842.5322982694997</v>
      </c>
      <c r="E131" s="11">
        <v>4107.1875077742397</v>
      </c>
      <c r="F131" s="11">
        <v>3246.3110000000001</v>
      </c>
      <c r="G131" s="11">
        <v>2704.241</v>
      </c>
      <c r="H131" s="11">
        <v>3009.6261684314891</v>
      </c>
      <c r="I131" s="11">
        <v>3071.7858656001404</v>
      </c>
      <c r="J131" s="11">
        <v>3992.4185027969097</v>
      </c>
      <c r="K131" s="11">
        <v>3322.5353161668895</v>
      </c>
      <c r="L131" s="11">
        <v>3088.8564540000002</v>
      </c>
      <c r="M131" s="11">
        <v>3593.4728319999999</v>
      </c>
      <c r="N131" s="11">
        <v>3765.7813040000001</v>
      </c>
      <c r="O131" s="11">
        <v>3732.8986909999999</v>
      </c>
      <c r="P131" s="11">
        <v>3676.6579240000001</v>
      </c>
      <c r="Q131" s="11">
        <v>4168.3770930000001</v>
      </c>
      <c r="R131" s="11">
        <v>4638.9940610000003</v>
      </c>
      <c r="S131" s="11">
        <v>6725.3979760000002</v>
      </c>
      <c r="T131" s="11">
        <v>7898.8393679999999</v>
      </c>
      <c r="U131" s="11">
        <v>5392.1100669999996</v>
      </c>
      <c r="V131" s="11">
        <v>6481.1515429999999</v>
      </c>
      <c r="W131" s="11">
        <v>6503.1804490000004</v>
      </c>
      <c r="X131" s="11">
        <v>8220.9175250000008</v>
      </c>
      <c r="Y131" s="11">
        <v>6847.9667019999997</v>
      </c>
      <c r="Z131" s="11">
        <v>7582.3638229999997</v>
      </c>
      <c r="AA131" s="11">
        <v>6822.9526340000002</v>
      </c>
      <c r="AB131" s="11">
        <v>5010.8594430000003</v>
      </c>
      <c r="AC131" s="11">
        <v>3735.0579389999998</v>
      </c>
      <c r="AD131" s="11">
        <v>4117.3836060000003</v>
      </c>
      <c r="AE131" s="11">
        <v>5109.7714809999998</v>
      </c>
    </row>
    <row r="132" spans="1:31" ht="13.5" customHeight="1" x14ac:dyDescent="0.15">
      <c r="A132" s="1"/>
      <c r="B132" s="16" t="s">
        <v>156</v>
      </c>
      <c r="C132" s="13">
        <v>2.3050506476764498</v>
      </c>
      <c r="D132" s="14">
        <v>1.2237282483635701</v>
      </c>
      <c r="E132" s="14">
        <v>4.5637294069502596</v>
      </c>
      <c r="F132" s="14">
        <v>1.494</v>
      </c>
      <c r="G132" s="14">
        <v>0.80100000000000005</v>
      </c>
      <c r="H132" s="14">
        <v>0.38841418747616102</v>
      </c>
      <c r="I132" s="14">
        <v>0.92470848574607001</v>
      </c>
      <c r="J132" s="14">
        <v>0.50959159642526908</v>
      </c>
      <c r="K132" s="14">
        <v>0.40303176645287292</v>
      </c>
      <c r="L132" s="14">
        <v>0.49740800000000002</v>
      </c>
      <c r="M132" s="14">
        <v>0.201098</v>
      </c>
      <c r="N132" s="14">
        <v>0.32827899999999999</v>
      </c>
      <c r="O132" s="14">
        <v>0.12245399999999999</v>
      </c>
      <c r="P132" s="14">
        <v>0.17808599999999999</v>
      </c>
      <c r="Q132" s="14">
        <v>0.250359</v>
      </c>
      <c r="R132" s="14">
        <v>0.239152</v>
      </c>
      <c r="S132" s="14">
        <v>1.2277290000000001</v>
      </c>
      <c r="T132" s="14">
        <v>2.9164430000000001</v>
      </c>
      <c r="U132" s="14">
        <v>1.58368</v>
      </c>
      <c r="V132" s="14">
        <v>0.138263</v>
      </c>
      <c r="W132" s="14">
        <v>0.89701299999999995</v>
      </c>
      <c r="X132" s="14">
        <v>0.15198400000000001</v>
      </c>
      <c r="Y132" s="14">
        <v>0.962063</v>
      </c>
      <c r="Z132" s="14">
        <v>3.1488939999999999</v>
      </c>
      <c r="AA132" s="14">
        <v>5.4219489999999997</v>
      </c>
      <c r="AB132" s="14">
        <v>3.602446</v>
      </c>
      <c r="AC132" s="14">
        <v>3.7561610000000001</v>
      </c>
      <c r="AD132" s="14">
        <v>6.1557180000000002</v>
      </c>
      <c r="AE132" s="14">
        <v>5.0775100000000002</v>
      </c>
    </row>
    <row r="133" spans="1:31" ht="13.5" customHeight="1" x14ac:dyDescent="0.15">
      <c r="A133" s="1"/>
      <c r="B133" s="16" t="s">
        <v>157</v>
      </c>
      <c r="C133" s="10">
        <v>52.596595268329999</v>
      </c>
      <c r="D133" s="11">
        <v>61.666579211740377</v>
      </c>
      <c r="E133" s="11">
        <v>44.633743665138802</v>
      </c>
      <c r="F133" s="11">
        <v>25.594000000000001</v>
      </c>
      <c r="G133" s="11">
        <v>30.408999999999999</v>
      </c>
      <c r="H133" s="11">
        <v>27.988997349096397</v>
      </c>
      <c r="I133" s="11">
        <v>28.437093029897884</v>
      </c>
      <c r="J133" s="11">
        <v>46.955275436866593</v>
      </c>
      <c r="K133" s="11">
        <v>34.936387729007336</v>
      </c>
      <c r="L133" s="11">
        <v>30.646633999999999</v>
      </c>
      <c r="M133" s="11">
        <v>34.520667000000003</v>
      </c>
      <c r="N133" s="11">
        <v>49.408968000000002</v>
      </c>
      <c r="O133" s="11">
        <v>61.724666999999997</v>
      </c>
      <c r="P133" s="11">
        <v>123.55335599999999</v>
      </c>
      <c r="Q133" s="11">
        <v>177.75873799999999</v>
      </c>
      <c r="R133" s="11">
        <v>208.44110499999999</v>
      </c>
      <c r="S133" s="11">
        <v>129.516133</v>
      </c>
      <c r="T133" s="11">
        <v>124.004572</v>
      </c>
      <c r="U133" s="11">
        <v>103.984729</v>
      </c>
      <c r="V133" s="11">
        <v>92.384536999999995</v>
      </c>
      <c r="W133" s="11">
        <v>52.270398</v>
      </c>
      <c r="X133" s="11">
        <v>49.781342000000002</v>
      </c>
      <c r="Y133" s="11">
        <v>46.869382999999999</v>
      </c>
      <c r="Z133" s="11">
        <v>49.416289999999996</v>
      </c>
      <c r="AA133" s="11">
        <v>59.844611999999998</v>
      </c>
      <c r="AB133" s="11">
        <v>49.702660000000002</v>
      </c>
      <c r="AC133" s="11">
        <v>55.278751999999997</v>
      </c>
      <c r="AD133" s="11">
        <v>39.760522000000002</v>
      </c>
      <c r="AE133" s="11">
        <v>32.123964999999998</v>
      </c>
    </row>
    <row r="134" spans="1:31" ht="13.5" customHeight="1" x14ac:dyDescent="0.15">
      <c r="A134" s="1"/>
      <c r="B134" s="16" t="s">
        <v>158</v>
      </c>
      <c r="C134" s="13">
        <v>118.47504611921599</v>
      </c>
      <c r="D134" s="14">
        <v>301.93300634286101</v>
      </c>
      <c r="E134" s="14">
        <v>276.24937961502701</v>
      </c>
      <c r="F134" s="14">
        <v>460.20499999999998</v>
      </c>
      <c r="G134" s="14">
        <v>178.613</v>
      </c>
      <c r="H134" s="14">
        <v>268.53018261039176</v>
      </c>
      <c r="I134" s="14">
        <v>194.49854897430302</v>
      </c>
      <c r="J134" s="14">
        <v>247.06654418642998</v>
      </c>
      <c r="K134" s="14">
        <v>156.66082901604301</v>
      </c>
      <c r="L134" s="14">
        <v>118.421767</v>
      </c>
      <c r="M134" s="14">
        <v>183.26439099999999</v>
      </c>
      <c r="N134" s="14">
        <v>181.21756400000001</v>
      </c>
      <c r="O134" s="14">
        <v>184.03630899999999</v>
      </c>
      <c r="P134" s="14">
        <v>227.66220999999999</v>
      </c>
      <c r="Q134" s="14">
        <v>252.28561400000001</v>
      </c>
      <c r="R134" s="14">
        <v>340.81131499999998</v>
      </c>
      <c r="S134" s="14">
        <v>480.29908699999999</v>
      </c>
      <c r="T134" s="14">
        <v>651.09778600000004</v>
      </c>
      <c r="U134" s="14">
        <v>282.10622999999998</v>
      </c>
      <c r="V134" s="14">
        <v>220.766153</v>
      </c>
      <c r="W134" s="14">
        <v>199.59907699999999</v>
      </c>
      <c r="X134" s="14">
        <v>113.760282</v>
      </c>
      <c r="Y134" s="14">
        <v>7.4045940000000003</v>
      </c>
      <c r="Z134" s="14">
        <v>10.206618000000001</v>
      </c>
      <c r="AA134" s="14">
        <v>9.2338129999999996</v>
      </c>
      <c r="AB134" s="14">
        <v>22.814620999999999</v>
      </c>
      <c r="AC134" s="14">
        <v>16.558646</v>
      </c>
      <c r="AD134" s="14">
        <v>20.838999999999999</v>
      </c>
      <c r="AE134" s="14">
        <v>14.352472000000001</v>
      </c>
    </row>
    <row r="135" spans="1:31" ht="13.5" customHeight="1" x14ac:dyDescent="0.15">
      <c r="A135" s="1"/>
      <c r="B135" s="16" t="s">
        <v>159</v>
      </c>
      <c r="C135" s="10"/>
      <c r="D135" s="11"/>
      <c r="E135" s="11">
        <v>0.39377545796336294</v>
      </c>
      <c r="F135" s="11"/>
      <c r="G135" s="11">
        <v>0.38800000000000001</v>
      </c>
      <c r="H135" s="11">
        <v>1.3470443455679399</v>
      </c>
      <c r="I135" s="11">
        <v>1.82487961158406</v>
      </c>
      <c r="J135" s="11">
        <v>5.5943884442692866</v>
      </c>
      <c r="K135" s="11">
        <v>3.1368229276707917</v>
      </c>
      <c r="L135" s="11">
        <v>1.4348019999999999</v>
      </c>
      <c r="M135" s="11">
        <v>0.47619</v>
      </c>
      <c r="N135" s="11">
        <v>1.0690630000000001</v>
      </c>
      <c r="O135" s="11">
        <v>0.43418899999999999</v>
      </c>
      <c r="P135" s="11">
        <v>0.45100899999999999</v>
      </c>
      <c r="Q135" s="11">
        <v>1.3835850000000001</v>
      </c>
      <c r="R135" s="11">
        <v>0.54507700000000003</v>
      </c>
      <c r="S135" s="11">
        <v>3.2940339999999999</v>
      </c>
      <c r="T135" s="11">
        <v>1.7726170000000001</v>
      </c>
      <c r="U135" s="11">
        <v>9.1893530000000005</v>
      </c>
      <c r="V135" s="11">
        <v>1.4091309999999999</v>
      </c>
      <c r="W135" s="11">
        <v>0.88460399999999995</v>
      </c>
      <c r="X135" s="11">
        <v>7.3529169999999997</v>
      </c>
      <c r="Y135" s="11">
        <v>1.3202480000000001</v>
      </c>
      <c r="Z135" s="11">
        <v>14.167668000000001</v>
      </c>
      <c r="AA135" s="11">
        <v>5.3464700000000001</v>
      </c>
      <c r="AB135" s="11">
        <v>3.6508180000000001</v>
      </c>
      <c r="AC135" s="11">
        <v>5.9041110000000003</v>
      </c>
      <c r="AD135" s="11">
        <v>12.713949</v>
      </c>
      <c r="AE135" s="11">
        <v>19.715236000000001</v>
      </c>
    </row>
    <row r="136" spans="1:31" ht="13.5" customHeight="1" x14ac:dyDescent="0.15">
      <c r="A136" s="1"/>
      <c r="B136" s="16" t="s">
        <v>160</v>
      </c>
      <c r="C136" s="13">
        <v>63.437942808565886</v>
      </c>
      <c r="D136" s="14">
        <v>97.218429680053887</v>
      </c>
      <c r="E136" s="14">
        <v>84.515676118829461</v>
      </c>
      <c r="F136" s="14">
        <v>68.956999999999994</v>
      </c>
      <c r="G136" s="14">
        <v>54.780999999999999</v>
      </c>
      <c r="H136" s="14">
        <v>85.86868555214032</v>
      </c>
      <c r="I136" s="14">
        <v>87.088479702390302</v>
      </c>
      <c r="J136" s="14">
        <v>97.988456794161721</v>
      </c>
      <c r="K136" s="14">
        <v>117.6360337166</v>
      </c>
      <c r="L136" s="14">
        <v>88.928237999999993</v>
      </c>
      <c r="M136" s="14">
        <v>139.01518100000001</v>
      </c>
      <c r="N136" s="14">
        <v>50.693452999999998</v>
      </c>
      <c r="O136" s="14">
        <v>63.427995000000003</v>
      </c>
      <c r="P136" s="14">
        <v>103.76394500000001</v>
      </c>
      <c r="Q136" s="14">
        <v>87.537118000000007</v>
      </c>
      <c r="R136" s="14">
        <v>85.393370000000004</v>
      </c>
      <c r="S136" s="14">
        <v>76.743105</v>
      </c>
      <c r="T136" s="14">
        <v>114.54216</v>
      </c>
      <c r="U136" s="14">
        <v>85.219866999999994</v>
      </c>
      <c r="V136" s="14">
        <v>123.48283600000001</v>
      </c>
      <c r="W136" s="14">
        <v>102.976259</v>
      </c>
      <c r="X136" s="14">
        <v>112.056607</v>
      </c>
      <c r="Y136" s="14">
        <v>87.712204999999997</v>
      </c>
      <c r="Z136" s="14">
        <v>92.896409000000006</v>
      </c>
      <c r="AA136" s="14">
        <v>81.259732999999997</v>
      </c>
      <c r="AB136" s="14">
        <v>87.772976999999997</v>
      </c>
      <c r="AC136" s="14">
        <v>84.347345000000004</v>
      </c>
      <c r="AD136" s="14">
        <v>138.67830000000001</v>
      </c>
      <c r="AE136" s="14">
        <v>100.18057</v>
      </c>
    </row>
    <row r="137" spans="1:31" ht="13.5" customHeight="1" x14ac:dyDescent="0.15">
      <c r="A137" s="1"/>
      <c r="B137" s="16" t="s">
        <v>161</v>
      </c>
      <c r="C137" s="10"/>
      <c r="D137" s="11"/>
      <c r="E137" s="11">
        <v>8.3515042407473796</v>
      </c>
      <c r="F137" s="11">
        <v>5.5910000000000002</v>
      </c>
      <c r="G137" s="11">
        <v>8.8209999999999997</v>
      </c>
      <c r="H137" s="11">
        <v>7.4140912974908204</v>
      </c>
      <c r="I137" s="11">
        <v>3.7723935878267802</v>
      </c>
      <c r="J137" s="11">
        <v>7.7382392509402695</v>
      </c>
      <c r="K137" s="11">
        <v>14.8528225582905</v>
      </c>
      <c r="L137" s="11">
        <v>55.958708000000001</v>
      </c>
      <c r="M137" s="11">
        <v>32.642257000000001</v>
      </c>
      <c r="N137" s="11">
        <v>5.2912309999999998</v>
      </c>
      <c r="O137" s="11">
        <v>25.805078000000002</v>
      </c>
      <c r="P137" s="11">
        <v>51.098945000000001</v>
      </c>
      <c r="Q137" s="11">
        <v>14.62182</v>
      </c>
      <c r="R137" s="11">
        <v>52.252792999999997</v>
      </c>
      <c r="S137" s="11">
        <v>92.324019000000007</v>
      </c>
      <c r="T137" s="11">
        <v>74.138092999999998</v>
      </c>
      <c r="U137" s="11">
        <v>26.573255</v>
      </c>
      <c r="V137" s="11">
        <v>24.382504000000001</v>
      </c>
      <c r="W137" s="11">
        <v>269.88566500000002</v>
      </c>
      <c r="X137" s="11">
        <v>120.669425</v>
      </c>
      <c r="Y137" s="11">
        <v>55.976019999999998</v>
      </c>
      <c r="Z137" s="11">
        <v>60.688319999999997</v>
      </c>
      <c r="AA137" s="11">
        <v>26.861953</v>
      </c>
      <c r="AB137" s="11">
        <v>405.838166</v>
      </c>
      <c r="AC137" s="11">
        <v>81.489957000000004</v>
      </c>
      <c r="AD137" s="11">
        <v>17.694842999999999</v>
      </c>
      <c r="AE137" s="11">
        <v>12.284824</v>
      </c>
    </row>
    <row r="138" spans="1:31" ht="13.5" customHeight="1" x14ac:dyDescent="0.15">
      <c r="A138" s="1"/>
      <c r="B138" s="16" t="s">
        <v>162</v>
      </c>
      <c r="C138" s="13">
        <v>2158.1054058838099</v>
      </c>
      <c r="D138" s="14">
        <v>2730.4815151442299</v>
      </c>
      <c r="E138" s="14">
        <v>2548.2765096163903</v>
      </c>
      <c r="F138" s="14">
        <v>2250.4270000000001</v>
      </c>
      <c r="G138" s="14">
        <v>2105.223</v>
      </c>
      <c r="H138" s="14">
        <v>2307.8370266010097</v>
      </c>
      <c r="I138" s="14">
        <v>2533.4379821167395</v>
      </c>
      <c r="J138" s="14">
        <v>2863.3933504842803</v>
      </c>
      <c r="K138" s="14">
        <v>2532.6642757427621</v>
      </c>
      <c r="L138" s="14">
        <v>2532.1314769999999</v>
      </c>
      <c r="M138" s="14">
        <v>2562.6482489999999</v>
      </c>
      <c r="N138" s="14">
        <v>2950.4903429999999</v>
      </c>
      <c r="O138" s="14">
        <v>3637.9899679999999</v>
      </c>
      <c r="P138" s="14">
        <v>4609.583877</v>
      </c>
      <c r="Q138" s="14">
        <v>4842.3341309999996</v>
      </c>
      <c r="R138" s="14">
        <v>6041.4242530000001</v>
      </c>
      <c r="S138" s="14">
        <v>8062.3146930000003</v>
      </c>
      <c r="T138" s="14">
        <v>10887.793041000001</v>
      </c>
      <c r="U138" s="14">
        <v>6493.1154539999998</v>
      </c>
      <c r="V138" s="14">
        <v>7330.2487730000003</v>
      </c>
      <c r="W138" s="14">
        <v>7457.0727459999998</v>
      </c>
      <c r="X138" s="14">
        <v>8958.6480709999996</v>
      </c>
      <c r="Y138" s="14">
        <v>8493.2306210000006</v>
      </c>
      <c r="Z138" s="14">
        <v>9505.0314120000003</v>
      </c>
      <c r="AA138" s="14">
        <v>8693.5484579999993</v>
      </c>
      <c r="AB138" s="14">
        <v>7987.828004</v>
      </c>
      <c r="AC138" s="14">
        <v>7214.6463739999999</v>
      </c>
      <c r="AD138" s="14">
        <v>7907.1353449999997</v>
      </c>
      <c r="AE138" s="14">
        <v>7185.2838519999996</v>
      </c>
    </row>
    <row r="139" spans="1:31" ht="13.5" customHeight="1" x14ac:dyDescent="0.15">
      <c r="A139" s="1"/>
      <c r="B139" s="16" t="s">
        <v>163</v>
      </c>
      <c r="C139" s="10"/>
      <c r="D139" s="11"/>
      <c r="E139" s="11">
        <v>20.221810010985603</v>
      </c>
      <c r="F139" s="11">
        <v>42.13</v>
      </c>
      <c r="G139" s="11">
        <v>81.313999999999993</v>
      </c>
      <c r="H139" s="11">
        <v>81.859952822612613</v>
      </c>
      <c r="I139" s="11">
        <v>55.168993823360488</v>
      </c>
      <c r="J139" s="11">
        <v>66.620275700312604</v>
      </c>
      <c r="K139" s="11">
        <v>83.592764933443249</v>
      </c>
      <c r="L139" s="11">
        <v>24.718351999999999</v>
      </c>
      <c r="M139" s="11">
        <v>17.691199999999998</v>
      </c>
      <c r="N139" s="11">
        <v>17.039726000000002</v>
      </c>
      <c r="O139" s="11">
        <v>43.367043000000002</v>
      </c>
      <c r="P139" s="11">
        <v>51.639077999999998</v>
      </c>
      <c r="Q139" s="11">
        <v>35.290990999999998</v>
      </c>
      <c r="R139" s="11">
        <v>16.429872</v>
      </c>
      <c r="S139" s="11">
        <v>65.006157999999999</v>
      </c>
      <c r="T139" s="11">
        <v>76.754981000000001</v>
      </c>
      <c r="U139" s="11">
        <v>84.587384</v>
      </c>
      <c r="V139" s="11">
        <v>77.310839000000001</v>
      </c>
      <c r="W139" s="11">
        <v>233.60896099999999</v>
      </c>
      <c r="X139" s="11">
        <v>97.714264999999997</v>
      </c>
      <c r="Y139" s="11">
        <v>121.98423099999999</v>
      </c>
      <c r="Z139" s="11">
        <v>168.098164</v>
      </c>
      <c r="AA139" s="11">
        <v>253.276104</v>
      </c>
      <c r="AB139" s="11">
        <v>161.603388</v>
      </c>
      <c r="AC139" s="11">
        <v>120.744947</v>
      </c>
      <c r="AD139" s="11">
        <v>527.97400500000003</v>
      </c>
      <c r="AE139" s="11">
        <v>187.01518100000001</v>
      </c>
    </row>
    <row r="140" spans="1:31" ht="13.5" customHeight="1" x14ac:dyDescent="0.15">
      <c r="A140" s="1"/>
      <c r="B140" s="16" t="s">
        <v>164</v>
      </c>
      <c r="C140" s="13"/>
      <c r="D140" s="14"/>
      <c r="E140" s="14"/>
      <c r="F140" s="14"/>
      <c r="G140" s="14"/>
      <c r="H140" s="14"/>
      <c r="I140" s="14"/>
      <c r="J140" s="14"/>
      <c r="K140" s="14"/>
      <c r="L140" s="14"/>
      <c r="M140" s="14">
        <v>6.5049999999999997E-2</v>
      </c>
      <c r="N140" s="14">
        <v>3.1960000000000001E-3</v>
      </c>
      <c r="O140" s="14"/>
      <c r="P140" s="14">
        <v>0.59374499999999997</v>
      </c>
      <c r="Q140" s="14"/>
      <c r="R140" s="14"/>
      <c r="S140" s="14"/>
      <c r="T140" s="14">
        <v>1.461657</v>
      </c>
      <c r="U140" s="14">
        <v>1.388269</v>
      </c>
      <c r="V140" s="14">
        <v>3.5521569999999998</v>
      </c>
      <c r="W140" s="14">
        <v>1.6508480000000001</v>
      </c>
      <c r="X140" s="14">
        <v>6.6733349999999998</v>
      </c>
      <c r="Y140" s="14">
        <v>0.98072599999999999</v>
      </c>
      <c r="Z140" s="14">
        <v>1.7509429999999999</v>
      </c>
      <c r="AA140" s="14">
        <v>1.5292809999999999</v>
      </c>
      <c r="AB140" s="14">
        <v>2.8273139999999999</v>
      </c>
      <c r="AC140" s="14">
        <v>2.0379800000000001</v>
      </c>
      <c r="AD140" s="14">
        <v>2.667802</v>
      </c>
      <c r="AE140" s="14">
        <v>4.2887389999999996</v>
      </c>
    </row>
    <row r="141" spans="1:31" ht="13.5" customHeight="1" x14ac:dyDescent="0.15">
      <c r="A141" s="1"/>
      <c r="B141" s="16" t="s">
        <v>165</v>
      </c>
      <c r="C141" s="10">
        <v>128.32491482100201</v>
      </c>
      <c r="D141" s="11">
        <v>131.63578368447801</v>
      </c>
      <c r="E141" s="11">
        <v>114.36141016327301</v>
      </c>
      <c r="F141" s="11">
        <v>77.081000000000003</v>
      </c>
      <c r="G141" s="11">
        <v>63.951999999999998</v>
      </c>
      <c r="H141" s="11">
        <v>66.931753777859313</v>
      </c>
      <c r="I141" s="11">
        <v>83.976609178688008</v>
      </c>
      <c r="J141" s="11">
        <v>77.9428087934795</v>
      </c>
      <c r="K141" s="11">
        <v>79.40756652873516</v>
      </c>
      <c r="L141" s="11">
        <v>83.762289999999993</v>
      </c>
      <c r="M141" s="11">
        <v>67.665394000000006</v>
      </c>
      <c r="N141" s="11">
        <v>73.578286000000006</v>
      </c>
      <c r="O141" s="11">
        <v>116.001599</v>
      </c>
      <c r="P141" s="11">
        <v>141.762508</v>
      </c>
      <c r="Q141" s="11">
        <v>153.659719</v>
      </c>
      <c r="R141" s="11">
        <v>203.536912</v>
      </c>
      <c r="S141" s="11">
        <v>210.19273699999999</v>
      </c>
      <c r="T141" s="11">
        <v>333.466949</v>
      </c>
      <c r="U141" s="11">
        <v>177.02269200000001</v>
      </c>
      <c r="V141" s="11">
        <v>299.12052499999999</v>
      </c>
      <c r="W141" s="11">
        <v>130.19941399999999</v>
      </c>
      <c r="X141" s="11">
        <v>298.35263600000002</v>
      </c>
      <c r="Y141" s="11">
        <v>364.24449399999997</v>
      </c>
      <c r="Z141" s="11">
        <v>438.64844299999999</v>
      </c>
      <c r="AA141" s="11">
        <v>115.129333</v>
      </c>
      <c r="AB141" s="11">
        <v>116.98695499999999</v>
      </c>
      <c r="AC141" s="11">
        <v>80.351106000000001</v>
      </c>
      <c r="AD141" s="11">
        <v>188.388318</v>
      </c>
      <c r="AE141" s="11">
        <v>290.306194</v>
      </c>
    </row>
    <row r="142" spans="1:31" ht="13.5" customHeight="1" x14ac:dyDescent="0.15">
      <c r="A142" s="1"/>
      <c r="B142" s="16" t="s">
        <v>166</v>
      </c>
      <c r="C142" s="13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>
        <v>1.5338609999999999</v>
      </c>
      <c r="U142" s="14">
        <v>0.14410300000000001</v>
      </c>
      <c r="V142" s="14">
        <v>0.352912</v>
      </c>
      <c r="W142" s="14">
        <v>9.3516000000000002E-2</v>
      </c>
      <c r="X142" s="14"/>
      <c r="Y142" s="14">
        <v>8.1175999999999998E-2</v>
      </c>
      <c r="Z142" s="14">
        <v>5.4517999999999997E-2</v>
      </c>
      <c r="AA142" s="14">
        <v>0.343225</v>
      </c>
      <c r="AB142" s="14">
        <v>8.4264000000000006E-2</v>
      </c>
      <c r="AC142" s="14">
        <v>8.5696999999999995E-2</v>
      </c>
      <c r="AD142" s="14"/>
      <c r="AE142" s="14"/>
    </row>
    <row r="143" spans="1:31" ht="13.5" customHeight="1" x14ac:dyDescent="0.15">
      <c r="A143" s="1"/>
      <c r="B143" s="15" t="s">
        <v>167</v>
      </c>
      <c r="C143" s="10">
        <v>4277.3519645954066</v>
      </c>
      <c r="D143" s="11">
        <v>5041.4572792581066</v>
      </c>
      <c r="E143" s="11">
        <v>5901.9226478319215</v>
      </c>
      <c r="F143" s="11">
        <v>5267.0829999999996</v>
      </c>
      <c r="G143" s="11">
        <v>5813.076</v>
      </c>
      <c r="H143" s="11">
        <v>4366.1820948503782</v>
      </c>
      <c r="I143" s="11">
        <v>3679.1366361024034</v>
      </c>
      <c r="J143" s="11">
        <v>4023.996598650032</v>
      </c>
      <c r="K143" s="11">
        <v>3690.7071034034634</v>
      </c>
      <c r="L143" s="11">
        <v>3657.2026449999998</v>
      </c>
      <c r="M143" s="11">
        <v>3269.917222</v>
      </c>
      <c r="N143" s="11">
        <v>3533.2216830000002</v>
      </c>
      <c r="O143" s="11">
        <v>3902.3400940000001</v>
      </c>
      <c r="P143" s="11">
        <v>5564.0730370000001</v>
      </c>
      <c r="Q143" s="11">
        <v>6018.9422199999999</v>
      </c>
      <c r="R143" s="11">
        <v>6894.6782679999997</v>
      </c>
      <c r="S143" s="11">
        <v>8418.7311119999995</v>
      </c>
      <c r="T143" s="11">
        <v>9244.1866040000004</v>
      </c>
      <c r="U143" s="11">
        <v>6552.8807210000004</v>
      </c>
      <c r="V143" s="11">
        <v>8652.3665679999995</v>
      </c>
      <c r="W143" s="11">
        <v>10631.187309999999</v>
      </c>
      <c r="X143" s="11">
        <v>9752.7499750000006</v>
      </c>
      <c r="Y143" s="11">
        <v>8894.1854029999995</v>
      </c>
      <c r="Z143" s="11">
        <v>7997.858792</v>
      </c>
      <c r="AA143" s="11">
        <v>6477.3487489999998</v>
      </c>
      <c r="AB143" s="11">
        <v>5765.2970789999999</v>
      </c>
      <c r="AC143" s="11">
        <v>6016.667281</v>
      </c>
      <c r="AD143" s="11">
        <v>6523.147489</v>
      </c>
      <c r="AE143" s="11">
        <v>7367.9684539999998</v>
      </c>
    </row>
    <row r="144" spans="1:31" ht="13.5" customHeight="1" x14ac:dyDescent="0.15">
      <c r="A144" s="1"/>
      <c r="B144" s="16" t="s">
        <v>168</v>
      </c>
      <c r="C144" s="13">
        <v>139.12188124012701</v>
      </c>
      <c r="D144" s="14">
        <v>49.449915730809799</v>
      </c>
      <c r="E144" s="14">
        <v>33.78753431125471</v>
      </c>
      <c r="F144" s="14">
        <v>16.396000000000001</v>
      </c>
      <c r="G144" s="14">
        <v>26.466000000000001</v>
      </c>
      <c r="H144" s="14">
        <v>36.232070112437107</v>
      </c>
      <c r="I144" s="14">
        <v>60.91045712406553</v>
      </c>
      <c r="J144" s="14">
        <v>44.417087431572099</v>
      </c>
      <c r="K144" s="14">
        <v>12.918311664294301</v>
      </c>
      <c r="L144" s="14">
        <v>25.435490000000001</v>
      </c>
      <c r="M144" s="14">
        <v>30.609009</v>
      </c>
      <c r="N144" s="14">
        <v>34.966296</v>
      </c>
      <c r="O144" s="14">
        <v>52.795783999999998</v>
      </c>
      <c r="P144" s="14">
        <v>310.47689700000001</v>
      </c>
      <c r="Q144" s="14">
        <v>118.52696299999999</v>
      </c>
      <c r="R144" s="14">
        <v>186.89040499999999</v>
      </c>
      <c r="S144" s="14">
        <v>186.07061999999999</v>
      </c>
      <c r="T144" s="14">
        <v>321.87255699999997</v>
      </c>
      <c r="U144" s="14">
        <v>178.62640999999999</v>
      </c>
      <c r="V144" s="14">
        <v>130.056522</v>
      </c>
      <c r="W144" s="14">
        <v>144.200715</v>
      </c>
      <c r="X144" s="14">
        <v>257.79036000000002</v>
      </c>
      <c r="Y144" s="14">
        <v>284.83402899999999</v>
      </c>
      <c r="Z144" s="14">
        <v>305.57523099999997</v>
      </c>
      <c r="AA144" s="14">
        <v>83.109848</v>
      </c>
      <c r="AB144" s="14">
        <v>32.080458999999998</v>
      </c>
      <c r="AC144" s="14">
        <v>30.922135000000001</v>
      </c>
      <c r="AD144" s="14">
        <v>19.992314</v>
      </c>
      <c r="AE144" s="14">
        <v>30.392638999999999</v>
      </c>
    </row>
    <row r="145" spans="1:31" ht="13.5" customHeight="1" x14ac:dyDescent="0.15">
      <c r="A145" s="1"/>
      <c r="B145" s="16" t="s">
        <v>169</v>
      </c>
      <c r="C145" s="10">
        <v>13.800378757689501</v>
      </c>
      <c r="D145" s="11">
        <v>22.370299858315303</v>
      </c>
      <c r="E145" s="11">
        <v>20.026148103397002</v>
      </c>
      <c r="F145" s="11">
        <v>14.986000000000001</v>
      </c>
      <c r="G145" s="11">
        <v>15.755000000000001</v>
      </c>
      <c r="H145" s="11">
        <v>14.317735531361301</v>
      </c>
      <c r="I145" s="11">
        <v>14.080024245781507</v>
      </c>
      <c r="J145" s="11">
        <v>15.318953268933699</v>
      </c>
      <c r="K145" s="11">
        <v>11.5835956403773</v>
      </c>
      <c r="L145" s="11">
        <v>11.717715</v>
      </c>
      <c r="M145" s="11">
        <v>9.3486440000000002</v>
      </c>
      <c r="N145" s="11">
        <v>8.4786649999999995</v>
      </c>
      <c r="O145" s="11">
        <v>13.916261</v>
      </c>
      <c r="P145" s="11">
        <v>13.347467</v>
      </c>
      <c r="Q145" s="11">
        <v>19.026610000000002</v>
      </c>
      <c r="R145" s="11">
        <v>16.388434</v>
      </c>
      <c r="S145" s="11">
        <v>20.014821999999999</v>
      </c>
      <c r="T145" s="11">
        <v>22.889512</v>
      </c>
      <c r="U145" s="11">
        <v>29.970790000000001</v>
      </c>
      <c r="V145" s="11">
        <v>24.183503000000002</v>
      </c>
      <c r="W145" s="11">
        <v>26.361405000000001</v>
      </c>
      <c r="X145" s="11">
        <v>15.385458</v>
      </c>
      <c r="Y145" s="11">
        <v>11.00604</v>
      </c>
      <c r="Z145" s="11">
        <v>16.026373</v>
      </c>
      <c r="AA145" s="11">
        <v>9.161702</v>
      </c>
      <c r="AB145" s="11">
        <v>10.65169</v>
      </c>
      <c r="AC145" s="11">
        <v>8.6340470000000007</v>
      </c>
      <c r="AD145" s="11">
        <v>9.5371410000000001</v>
      </c>
      <c r="AE145" s="11">
        <v>6.788932</v>
      </c>
    </row>
    <row r="146" spans="1:31" ht="13.5" customHeight="1" x14ac:dyDescent="0.15">
      <c r="A146" s="1"/>
      <c r="B146" s="16" t="s">
        <v>170</v>
      </c>
      <c r="C146" s="13">
        <v>23.450672573139997</v>
      </c>
      <c r="D146" s="14">
        <v>21.096786582225299</v>
      </c>
      <c r="E146" s="14">
        <v>16.415001559088601</v>
      </c>
      <c r="F146" s="14">
        <v>3.0960000000000001</v>
      </c>
      <c r="G146" s="14">
        <v>1.4279999999999999</v>
      </c>
      <c r="H146" s="14">
        <v>1.18341477594695</v>
      </c>
      <c r="I146" s="14">
        <v>1.4925420829652598</v>
      </c>
      <c r="J146" s="14">
        <v>2.620257483648881</v>
      </c>
      <c r="K146" s="14">
        <v>1.9503074596726797</v>
      </c>
      <c r="L146" s="14">
        <v>2.18214</v>
      </c>
      <c r="M146" s="14">
        <v>1.5092829999999999</v>
      </c>
      <c r="N146" s="14">
        <v>1.361256</v>
      </c>
      <c r="O146" s="14">
        <v>3.0893470000000001</v>
      </c>
      <c r="P146" s="14">
        <v>6.1708689999999997</v>
      </c>
      <c r="Q146" s="14">
        <v>6.4435229999999999</v>
      </c>
      <c r="R146" s="14">
        <v>9.6568240000000003</v>
      </c>
      <c r="S146" s="14">
        <v>15.034793000000001</v>
      </c>
      <c r="T146" s="14">
        <v>18.673407000000001</v>
      </c>
      <c r="U146" s="14">
        <v>11.769702000000001</v>
      </c>
      <c r="V146" s="14">
        <v>15.043848000000001</v>
      </c>
      <c r="W146" s="14">
        <v>40.272022999999997</v>
      </c>
      <c r="X146" s="14">
        <v>38.887866000000002</v>
      </c>
      <c r="Y146" s="14">
        <v>28.071584999999999</v>
      </c>
      <c r="Z146" s="14">
        <v>31.292437</v>
      </c>
      <c r="AA146" s="14">
        <v>32.308154999999999</v>
      </c>
      <c r="AB146" s="14">
        <v>24.730262</v>
      </c>
      <c r="AC146" s="14">
        <v>22.432828000000001</v>
      </c>
      <c r="AD146" s="14">
        <v>28.833459999999999</v>
      </c>
      <c r="AE146" s="14">
        <v>33.199382</v>
      </c>
    </row>
    <row r="147" spans="1:31" ht="13.5" customHeight="1" x14ac:dyDescent="0.15">
      <c r="A147" s="1"/>
      <c r="B147" s="16" t="s">
        <v>171</v>
      </c>
      <c r="C147" s="10">
        <v>19.476251200242501</v>
      </c>
      <c r="D147" s="11">
        <v>25.20550325207029</v>
      </c>
      <c r="E147" s="11">
        <v>26.448393419449008</v>
      </c>
      <c r="F147" s="11">
        <v>12.436</v>
      </c>
      <c r="G147" s="11">
        <v>17.478999999999999</v>
      </c>
      <c r="H147" s="11">
        <v>15.0953921709485</v>
      </c>
      <c r="I147" s="11">
        <v>8.9515942333191951</v>
      </c>
      <c r="J147" s="11">
        <v>7.4578944887872662</v>
      </c>
      <c r="K147" s="11">
        <v>11.578422787517599</v>
      </c>
      <c r="L147" s="11">
        <v>7.9544980000000001</v>
      </c>
      <c r="M147" s="11">
        <v>7.1627929999999997</v>
      </c>
      <c r="N147" s="11">
        <v>8.5910919999999997</v>
      </c>
      <c r="O147" s="11">
        <v>7.2924499999999997</v>
      </c>
      <c r="P147" s="11">
        <v>4.2134619999999998</v>
      </c>
      <c r="Q147" s="11">
        <v>4.4549430000000001</v>
      </c>
      <c r="R147" s="11">
        <v>7.2993790000000001</v>
      </c>
      <c r="S147" s="11">
        <v>6.2415859999999999</v>
      </c>
      <c r="T147" s="11">
        <v>21.008517000000001</v>
      </c>
      <c r="U147" s="11">
        <v>4.0896710000000001</v>
      </c>
      <c r="V147" s="11">
        <v>14.306685999999999</v>
      </c>
      <c r="W147" s="11">
        <v>14.514374</v>
      </c>
      <c r="X147" s="11">
        <v>18.216341</v>
      </c>
      <c r="Y147" s="11">
        <v>5.1957690000000003</v>
      </c>
      <c r="Z147" s="11">
        <v>3.9355929999999999</v>
      </c>
      <c r="AA147" s="11">
        <v>13.687766999999999</v>
      </c>
      <c r="AB147" s="11">
        <v>30.171347000000001</v>
      </c>
      <c r="AC147" s="11">
        <v>17.934730999999999</v>
      </c>
      <c r="AD147" s="11">
        <v>18.091932</v>
      </c>
      <c r="AE147" s="11">
        <v>11.385332999999999</v>
      </c>
    </row>
    <row r="148" spans="1:31" ht="13.5" customHeight="1" x14ac:dyDescent="0.15">
      <c r="A148" s="1"/>
      <c r="B148" s="16" t="s">
        <v>172</v>
      </c>
      <c r="C148" s="13">
        <v>18.101309279727399</v>
      </c>
      <c r="D148" s="14">
        <v>12.946084001623699</v>
      </c>
      <c r="E148" s="14">
        <v>14.4006872757884</v>
      </c>
      <c r="F148" s="14">
        <v>7.524</v>
      </c>
      <c r="G148" s="14">
        <v>14.67</v>
      </c>
      <c r="H148" s="14">
        <v>4.5824553408620101</v>
      </c>
      <c r="I148" s="14">
        <v>0.84411108693697834</v>
      </c>
      <c r="J148" s="14">
        <v>1.8108464000495694</v>
      </c>
      <c r="K148" s="14">
        <v>1.7614475144907111</v>
      </c>
      <c r="L148" s="14">
        <v>1.616085</v>
      </c>
      <c r="M148" s="14">
        <v>1.144916</v>
      </c>
      <c r="N148" s="14">
        <v>1.287663</v>
      </c>
      <c r="O148" s="14">
        <v>3.0446019999999998</v>
      </c>
      <c r="P148" s="14">
        <v>8.9987290000000009</v>
      </c>
      <c r="Q148" s="14">
        <v>7.959295</v>
      </c>
      <c r="R148" s="14">
        <v>1.7415750000000001</v>
      </c>
      <c r="S148" s="14">
        <v>2.138798</v>
      </c>
      <c r="T148" s="14">
        <v>5.4416250000000002</v>
      </c>
      <c r="U148" s="14">
        <v>7.6732170000000002</v>
      </c>
      <c r="V148" s="14">
        <v>12.567143</v>
      </c>
      <c r="W148" s="14">
        <v>9.3793369999999996</v>
      </c>
      <c r="X148" s="14">
        <v>8.8520909999999997</v>
      </c>
      <c r="Y148" s="14">
        <v>4.6849290000000003</v>
      </c>
      <c r="Z148" s="14">
        <v>6.4393529999999997</v>
      </c>
      <c r="AA148" s="14">
        <v>5.053769</v>
      </c>
      <c r="AB148" s="14">
        <v>5.1390279999999997</v>
      </c>
      <c r="AC148" s="14">
        <v>4.9467910000000002</v>
      </c>
      <c r="AD148" s="14">
        <v>7.2704420000000001</v>
      </c>
      <c r="AE148" s="14">
        <v>9.8923410000000001</v>
      </c>
    </row>
    <row r="149" spans="1:31" ht="13.5" customHeight="1" x14ac:dyDescent="0.15">
      <c r="A149" s="1"/>
      <c r="B149" s="16" t="s">
        <v>173</v>
      </c>
      <c r="C149" s="10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>
        <v>3.0697359999999998</v>
      </c>
      <c r="P149" s="11">
        <v>0.62518499999999999</v>
      </c>
      <c r="Q149" s="11"/>
      <c r="R149" s="11"/>
      <c r="S149" s="11">
        <v>0.999332</v>
      </c>
      <c r="T149" s="11">
        <v>15.318099999999999</v>
      </c>
      <c r="U149" s="11">
        <v>7.2499859999999998</v>
      </c>
      <c r="V149" s="11">
        <v>7.8147289999999998</v>
      </c>
      <c r="W149" s="11">
        <v>8.0532869999999992</v>
      </c>
      <c r="X149" s="11">
        <v>8.9990020000000008</v>
      </c>
      <c r="Y149" s="11">
        <v>2.82938</v>
      </c>
      <c r="Z149" s="11">
        <v>2.5010119999999998</v>
      </c>
      <c r="AA149" s="11">
        <v>4.1447710000000004</v>
      </c>
      <c r="AB149" s="11">
        <v>5.1542940000000002</v>
      </c>
      <c r="AC149" s="11">
        <v>5.3868780000000003</v>
      </c>
      <c r="AD149" s="11">
        <v>8.5612429999999993</v>
      </c>
      <c r="AE149" s="11">
        <v>3.9319899999999999</v>
      </c>
    </row>
    <row r="150" spans="1:31" ht="13.5" customHeight="1" x14ac:dyDescent="0.15">
      <c r="A150" s="1"/>
      <c r="B150" s="16" t="s">
        <v>174</v>
      </c>
      <c r="C150" s="13">
        <v>42.5209803703044</v>
      </c>
      <c r="D150" s="14">
        <v>50.590730527284897</v>
      </c>
      <c r="E150" s="14">
        <v>49.071055085060095</v>
      </c>
      <c r="F150" s="14">
        <v>34.095999999999997</v>
      </c>
      <c r="G150" s="14">
        <v>43.381</v>
      </c>
      <c r="H150" s="14">
        <v>31.7357008863132</v>
      </c>
      <c r="I150" s="14">
        <v>22.7550688524958</v>
      </c>
      <c r="J150" s="14">
        <v>23.871067669390797</v>
      </c>
      <c r="K150" s="14">
        <v>22.812745882136589</v>
      </c>
      <c r="L150" s="14">
        <v>21.373000000000001</v>
      </c>
      <c r="M150" s="14">
        <v>25.331420999999999</v>
      </c>
      <c r="N150" s="14">
        <v>18.548981999999999</v>
      </c>
      <c r="O150" s="14">
        <v>21.381658999999999</v>
      </c>
      <c r="P150" s="14">
        <v>19.774190000000001</v>
      </c>
      <c r="Q150" s="14">
        <v>17.951398000000001</v>
      </c>
      <c r="R150" s="14">
        <v>18.407457000000001</v>
      </c>
      <c r="S150" s="14">
        <v>23.666060000000002</v>
      </c>
      <c r="T150" s="14">
        <v>40.974412999999998</v>
      </c>
      <c r="U150" s="14">
        <v>25.582782000000002</v>
      </c>
      <c r="V150" s="14">
        <v>34.460807000000003</v>
      </c>
      <c r="W150" s="14">
        <v>33.797378000000002</v>
      </c>
      <c r="X150" s="14">
        <v>28.479603000000001</v>
      </c>
      <c r="Y150" s="14">
        <v>27.628833</v>
      </c>
      <c r="Z150" s="14">
        <v>33.461736000000002</v>
      </c>
      <c r="AA150" s="14">
        <v>26.052150999999999</v>
      </c>
      <c r="AB150" s="14">
        <v>27.142263</v>
      </c>
      <c r="AC150" s="14">
        <v>23.306031000000001</v>
      </c>
      <c r="AD150" s="14">
        <v>19.879937000000002</v>
      </c>
      <c r="AE150" s="14">
        <v>20.846551000000002</v>
      </c>
    </row>
    <row r="151" spans="1:31" ht="13.5" customHeight="1" x14ac:dyDescent="0.15">
      <c r="A151" s="1"/>
      <c r="B151" s="16" t="s">
        <v>175</v>
      </c>
      <c r="C151" s="10">
        <v>10.114143432793899</v>
      </c>
      <c r="D151" s="11">
        <v>7.0805021226304117</v>
      </c>
      <c r="E151" s="11">
        <v>5.3678575920282059</v>
      </c>
      <c r="F151" s="11">
        <v>6.3959999999999999</v>
      </c>
      <c r="G151" s="11">
        <v>31.992000000000001</v>
      </c>
      <c r="H151" s="11">
        <v>5.3501735947262716</v>
      </c>
      <c r="I151" s="11">
        <v>1.8282446155288499</v>
      </c>
      <c r="J151" s="11">
        <v>5.0332245567617528</v>
      </c>
      <c r="K151" s="11">
        <v>4.2095756265601603</v>
      </c>
      <c r="L151" s="11">
        <v>3.998732</v>
      </c>
      <c r="M151" s="11">
        <v>3.1464110000000001</v>
      </c>
      <c r="N151" s="11">
        <v>2.4647579999999998</v>
      </c>
      <c r="O151" s="11">
        <v>2.097235</v>
      </c>
      <c r="P151" s="11">
        <v>2.0411190000000001</v>
      </c>
      <c r="Q151" s="11">
        <v>1.171516</v>
      </c>
      <c r="R151" s="11">
        <v>0.83949600000000002</v>
      </c>
      <c r="S151" s="11">
        <v>1.4181619999999999</v>
      </c>
      <c r="T151" s="11">
        <v>1.80829</v>
      </c>
      <c r="U151" s="11">
        <v>1.725452</v>
      </c>
      <c r="V151" s="11">
        <v>1.8652709999999999</v>
      </c>
      <c r="W151" s="11">
        <v>3.8593950000000001</v>
      </c>
      <c r="X151" s="11">
        <v>1.630309</v>
      </c>
      <c r="Y151" s="11">
        <v>0.80945199999999995</v>
      </c>
      <c r="Z151" s="11">
        <v>0.83699900000000005</v>
      </c>
      <c r="AA151" s="11">
        <v>5.9853449999999997</v>
      </c>
      <c r="AB151" s="11">
        <v>2.8394740000000001</v>
      </c>
      <c r="AC151" s="11">
        <v>2.1630660000000002</v>
      </c>
      <c r="AD151" s="11">
        <v>1.920536</v>
      </c>
      <c r="AE151" s="11">
        <v>1.2776670000000001</v>
      </c>
    </row>
    <row r="152" spans="1:31" ht="13.5" customHeight="1" x14ac:dyDescent="0.15">
      <c r="A152" s="1"/>
      <c r="B152" s="16" t="s">
        <v>176</v>
      </c>
      <c r="C152" s="13">
        <v>4.531737009186191</v>
      </c>
      <c r="D152" s="14">
        <v>3.7823979005137098</v>
      </c>
      <c r="E152" s="14">
        <v>3.8907931499943502</v>
      </c>
      <c r="F152" s="14">
        <v>4.0220000000000002</v>
      </c>
      <c r="G152" s="14">
        <v>4.2679999999999998</v>
      </c>
      <c r="H152" s="14">
        <v>1.1326030787908601</v>
      </c>
      <c r="I152" s="14">
        <v>0.74451317993188837</v>
      </c>
      <c r="J152" s="14">
        <v>1.12848034517755</v>
      </c>
      <c r="K152" s="14">
        <v>1.6000403508294601</v>
      </c>
      <c r="L152" s="14">
        <v>1.7841260000000001</v>
      </c>
      <c r="M152" s="14">
        <v>2.0270809999999999</v>
      </c>
      <c r="N152" s="14">
        <v>0.76599600000000001</v>
      </c>
      <c r="O152" s="14">
        <v>1.4428799999999999</v>
      </c>
      <c r="P152" s="14">
        <v>0.50670199999999999</v>
      </c>
      <c r="Q152" s="14">
        <v>0.53303999999999996</v>
      </c>
      <c r="R152" s="14">
        <v>1.0604</v>
      </c>
      <c r="S152" s="14">
        <v>5.1069310000000003</v>
      </c>
      <c r="T152" s="14">
        <v>9.7068259999999995</v>
      </c>
      <c r="U152" s="14">
        <v>12.682100999999999</v>
      </c>
      <c r="V152" s="14">
        <v>3.5963919999999998</v>
      </c>
      <c r="W152" s="14">
        <v>1.511722</v>
      </c>
      <c r="X152" s="14">
        <v>2.7311610000000002</v>
      </c>
      <c r="Y152" s="14">
        <v>2.9932609999999999</v>
      </c>
      <c r="Z152" s="14">
        <v>2.3958599999999999</v>
      </c>
      <c r="AA152" s="14">
        <v>8.7846589999999996</v>
      </c>
      <c r="AB152" s="14">
        <v>8.4142759999999992</v>
      </c>
      <c r="AC152" s="14">
        <v>3.8548960000000001</v>
      </c>
      <c r="AD152" s="14">
        <v>2.9919739999999999</v>
      </c>
      <c r="AE152" s="14">
        <v>4.1531830000000003</v>
      </c>
    </row>
    <row r="153" spans="1:31" ht="13.5" customHeight="1" x14ac:dyDescent="0.15">
      <c r="A153" s="1"/>
      <c r="B153" s="16" t="s">
        <v>177</v>
      </c>
      <c r="C153" s="10">
        <v>3.2388238890388297</v>
      </c>
      <c r="D153" s="11">
        <v>5.0111342601281663</v>
      </c>
      <c r="E153" s="11">
        <v>1.9928711126584999</v>
      </c>
      <c r="F153" s="11">
        <v>2.3740000000000001</v>
      </c>
      <c r="G153" s="11">
        <v>2.536</v>
      </c>
      <c r="H153" s="11">
        <v>1.44019608353535</v>
      </c>
      <c r="I153" s="11">
        <v>1.9942418073321799</v>
      </c>
      <c r="J153" s="11">
        <v>3.8761107005357598</v>
      </c>
      <c r="K153" s="11">
        <v>0.63911210951977782</v>
      </c>
      <c r="L153" s="11">
        <v>0.23050200000000001</v>
      </c>
      <c r="M153" s="11">
        <v>5.655532</v>
      </c>
      <c r="N153" s="11">
        <v>4.8811359999999997</v>
      </c>
      <c r="O153" s="11">
        <v>14.563739999999999</v>
      </c>
      <c r="P153" s="11">
        <v>0.433473</v>
      </c>
      <c r="Q153" s="11">
        <v>0.36157400000000001</v>
      </c>
      <c r="R153" s="11">
        <v>1.7540659999999999</v>
      </c>
      <c r="S153" s="11">
        <v>0.76552399999999998</v>
      </c>
      <c r="T153" s="11">
        <v>0.76478000000000002</v>
      </c>
      <c r="U153" s="11">
        <v>6.1539299999999999</v>
      </c>
      <c r="V153" s="11">
        <v>1.321099</v>
      </c>
      <c r="W153" s="11">
        <v>1.4662539999999999</v>
      </c>
      <c r="X153" s="11">
        <v>1.6514390000000001</v>
      </c>
      <c r="Y153" s="11">
        <v>2.4918550000000002</v>
      </c>
      <c r="Z153" s="11">
        <v>3.3030499999999998</v>
      </c>
      <c r="AA153" s="11">
        <v>2.1522169999999998</v>
      </c>
      <c r="AB153" s="11">
        <v>1.2720640000000001</v>
      </c>
      <c r="AC153" s="11">
        <v>2.4042500000000002</v>
      </c>
      <c r="AD153" s="11">
        <v>2.1641720000000002</v>
      </c>
      <c r="AE153" s="11">
        <v>2.8601230000000002</v>
      </c>
    </row>
    <row r="154" spans="1:31" ht="13.5" customHeight="1" x14ac:dyDescent="0.15">
      <c r="A154" s="1"/>
      <c r="B154" s="16" t="s">
        <v>178</v>
      </c>
      <c r="C154" s="13">
        <v>38.995735233215427</v>
      </c>
      <c r="D154" s="14">
        <v>17.991159882994399</v>
      </c>
      <c r="E154" s="14">
        <v>13.1802677784029</v>
      </c>
      <c r="F154" s="14">
        <v>40.591999999999999</v>
      </c>
      <c r="G154" s="14">
        <v>11.243</v>
      </c>
      <c r="H154" s="14">
        <v>14.139805967922401</v>
      </c>
      <c r="I154" s="14">
        <v>6.4367376767795381</v>
      </c>
      <c r="J154" s="14">
        <v>9.4755006770006336</v>
      </c>
      <c r="K154" s="14">
        <v>3.2546192301937098</v>
      </c>
      <c r="L154" s="14">
        <v>9.4095639999999996</v>
      </c>
      <c r="M154" s="14">
        <v>4.9029379999999998</v>
      </c>
      <c r="N154" s="14">
        <v>12.501225</v>
      </c>
      <c r="O154" s="14">
        <v>6.6449800000000003</v>
      </c>
      <c r="P154" s="14">
        <v>10.024349000000001</v>
      </c>
      <c r="Q154" s="14">
        <v>16.721954</v>
      </c>
      <c r="R154" s="14">
        <v>23.562403</v>
      </c>
      <c r="S154" s="14">
        <v>20.239992000000001</v>
      </c>
      <c r="T154" s="14">
        <v>39.294759999999997</v>
      </c>
      <c r="U154" s="14">
        <v>29.607748000000001</v>
      </c>
      <c r="V154" s="14">
        <v>31.487141999999999</v>
      </c>
      <c r="W154" s="14">
        <v>66.475910999999996</v>
      </c>
      <c r="X154" s="14">
        <v>65.807773999999995</v>
      </c>
      <c r="Y154" s="14">
        <v>49.0169</v>
      </c>
      <c r="Z154" s="14">
        <v>60.805875999999998</v>
      </c>
      <c r="AA154" s="14">
        <v>59.369563999999997</v>
      </c>
      <c r="AB154" s="14">
        <v>41.454782000000002</v>
      </c>
      <c r="AC154" s="14">
        <v>36.797331</v>
      </c>
      <c r="AD154" s="14">
        <v>57.142228000000003</v>
      </c>
      <c r="AE154" s="14">
        <v>75.646718000000007</v>
      </c>
    </row>
    <row r="155" spans="1:31" ht="13.5" customHeight="1" x14ac:dyDescent="0.15">
      <c r="A155" s="1"/>
      <c r="B155" s="16" t="s">
        <v>179</v>
      </c>
      <c r="C155" s="10">
        <v>20.989040153358797</v>
      </c>
      <c r="D155" s="11">
        <v>20.318688011271497</v>
      </c>
      <c r="E155" s="11">
        <v>17.159716002028102</v>
      </c>
      <c r="F155" s="11">
        <v>8.2080000000000002</v>
      </c>
      <c r="G155" s="11">
        <v>8.7469999999999999</v>
      </c>
      <c r="H155" s="11">
        <v>8.343476051826503</v>
      </c>
      <c r="I155" s="11">
        <v>8.2541074209747123</v>
      </c>
      <c r="J155" s="11">
        <v>5.7592476172644274</v>
      </c>
      <c r="K155" s="11">
        <v>2.2976393510990798</v>
      </c>
      <c r="L155" s="11">
        <v>5.6512729999999998</v>
      </c>
      <c r="M155" s="11">
        <v>6.5544890000000002</v>
      </c>
      <c r="N155" s="11">
        <v>7.003018</v>
      </c>
      <c r="O155" s="11">
        <v>8.050948</v>
      </c>
      <c r="P155" s="11">
        <v>9.5240299999999998</v>
      </c>
      <c r="Q155" s="11">
        <v>6.4809010000000002</v>
      </c>
      <c r="R155" s="11">
        <v>10.156651</v>
      </c>
      <c r="S155" s="11">
        <v>8.6283949999999994</v>
      </c>
      <c r="T155" s="11">
        <v>23.470873999999998</v>
      </c>
      <c r="U155" s="11">
        <v>5.8833950000000002</v>
      </c>
      <c r="V155" s="11">
        <v>11.853103000000001</v>
      </c>
      <c r="W155" s="11">
        <v>12.087908000000001</v>
      </c>
      <c r="X155" s="11">
        <v>20.733346000000001</v>
      </c>
      <c r="Y155" s="11">
        <v>19.751387999999999</v>
      </c>
      <c r="Z155" s="11">
        <v>15.826376</v>
      </c>
      <c r="AA155" s="11">
        <v>10.650185</v>
      </c>
      <c r="AB155" s="11">
        <v>13.143034999999999</v>
      </c>
      <c r="AC155" s="11">
        <v>3.624485</v>
      </c>
      <c r="AD155" s="11">
        <v>6.4329700000000001</v>
      </c>
      <c r="AE155" s="11">
        <v>2.9109500000000001</v>
      </c>
    </row>
    <row r="156" spans="1:31" ht="13.5" customHeight="1" x14ac:dyDescent="0.15">
      <c r="A156" s="1"/>
      <c r="B156" s="16" t="s">
        <v>180</v>
      </c>
      <c r="C156" s="13">
        <v>67.411804686986059</v>
      </c>
      <c r="D156" s="14">
        <v>83.976343215521439</v>
      </c>
      <c r="E156" s="14">
        <v>55.413026115300902</v>
      </c>
      <c r="F156" s="14">
        <v>51.167000000000002</v>
      </c>
      <c r="G156" s="14">
        <v>93.281999999999996</v>
      </c>
      <c r="H156" s="14">
        <v>76.557583152863273</v>
      </c>
      <c r="I156" s="14">
        <v>62.342422094347711</v>
      </c>
      <c r="J156" s="14">
        <v>50.760019634078532</v>
      </c>
      <c r="K156" s="14">
        <v>69.762227541922115</v>
      </c>
      <c r="L156" s="14">
        <v>31.694109999999998</v>
      </c>
      <c r="M156" s="14">
        <v>22.427389999999999</v>
      </c>
      <c r="N156" s="14">
        <v>31.222204999999999</v>
      </c>
      <c r="O156" s="14">
        <v>21.612829999999999</v>
      </c>
      <c r="P156" s="14">
        <v>37.589835999999998</v>
      </c>
      <c r="Q156" s="14">
        <v>22.800998</v>
      </c>
      <c r="R156" s="14">
        <v>23.456814000000001</v>
      </c>
      <c r="S156" s="14">
        <v>41.139646999999997</v>
      </c>
      <c r="T156" s="14">
        <v>52.607813</v>
      </c>
      <c r="U156" s="14">
        <v>40.126480000000001</v>
      </c>
      <c r="V156" s="14">
        <v>58.726267</v>
      </c>
      <c r="W156" s="14">
        <v>40.014895000000003</v>
      </c>
      <c r="X156" s="14">
        <v>48.085535</v>
      </c>
      <c r="Y156" s="14">
        <v>53.349521000000003</v>
      </c>
      <c r="Z156" s="14">
        <v>52.911244000000003</v>
      </c>
      <c r="AA156" s="14">
        <v>54.502155000000002</v>
      </c>
      <c r="AB156" s="14">
        <v>50.693938000000003</v>
      </c>
      <c r="AC156" s="14">
        <v>66.579948000000002</v>
      </c>
      <c r="AD156" s="14">
        <v>77.781569000000005</v>
      </c>
      <c r="AE156" s="14">
        <v>52.184593</v>
      </c>
    </row>
    <row r="157" spans="1:31" ht="13.5" customHeight="1" x14ac:dyDescent="0.15">
      <c r="A157" s="1"/>
      <c r="B157" s="16" t="s">
        <v>181</v>
      </c>
      <c r="C157" s="10">
        <v>0.11553479886591099</v>
      </c>
      <c r="D157" s="11">
        <v>0.92290059111226319</v>
      </c>
      <c r="E157" s="11">
        <v>0.53787497363087799</v>
      </c>
      <c r="F157" s="11">
        <v>0.36399999999999999</v>
      </c>
      <c r="G157" s="11">
        <v>0.34</v>
      </c>
      <c r="H157" s="11">
        <v>1.2526952905721298</v>
      </c>
      <c r="I157" s="11">
        <v>0.20806075652521602</v>
      </c>
      <c r="J157" s="11">
        <v>3.5911834934303002</v>
      </c>
      <c r="K157" s="11">
        <v>0.56887314893181973</v>
      </c>
      <c r="L157" s="11">
        <v>11.725300000000001</v>
      </c>
      <c r="M157" s="11">
        <v>0.98577400000000004</v>
      </c>
      <c r="N157" s="11">
        <v>1.4444109999999999</v>
      </c>
      <c r="O157" s="11">
        <v>3.6405829999999999</v>
      </c>
      <c r="P157" s="11">
        <v>7.7706270000000002</v>
      </c>
      <c r="Q157" s="11">
        <v>5.8930619999999996</v>
      </c>
      <c r="R157" s="11">
        <v>16.283586</v>
      </c>
      <c r="S157" s="11">
        <v>7.7043119999999998</v>
      </c>
      <c r="T157" s="11">
        <v>10.748938000000001</v>
      </c>
      <c r="U157" s="11">
        <v>12.071327999999999</v>
      </c>
      <c r="V157" s="11">
        <v>24.134011999999998</v>
      </c>
      <c r="W157" s="11">
        <v>8.1820489999999992</v>
      </c>
      <c r="X157" s="11">
        <v>5.5764240000000003</v>
      </c>
      <c r="Y157" s="11">
        <v>9.2312010000000004</v>
      </c>
      <c r="Z157" s="11">
        <v>9.1211020000000005</v>
      </c>
      <c r="AA157" s="11">
        <v>9.1667269999999998</v>
      </c>
      <c r="AB157" s="11">
        <v>1.3125579999999999</v>
      </c>
      <c r="AC157" s="11">
        <v>0.65357399999999999</v>
      </c>
      <c r="AD157" s="11">
        <v>0.58983099999999999</v>
      </c>
      <c r="AE157" s="11">
        <v>0.367288</v>
      </c>
    </row>
    <row r="158" spans="1:31" ht="13.5" customHeight="1" x14ac:dyDescent="0.15">
      <c r="A158" s="1"/>
      <c r="B158" s="16" t="s">
        <v>182</v>
      </c>
      <c r="C158" s="13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>
        <v>2.1861510000000002</v>
      </c>
      <c r="P158" s="14">
        <v>0.35657699999999998</v>
      </c>
      <c r="Q158" s="14"/>
      <c r="R158" s="14"/>
      <c r="S158" s="14">
        <v>0.30330099999999999</v>
      </c>
      <c r="T158" s="14">
        <v>3.4578950000000002</v>
      </c>
      <c r="U158" s="14">
        <v>1.1719280000000001</v>
      </c>
      <c r="V158" s="14">
        <v>1.728002</v>
      </c>
      <c r="W158" s="14">
        <v>0.93726100000000001</v>
      </c>
      <c r="X158" s="14">
        <v>1.249752</v>
      </c>
      <c r="Y158" s="14">
        <v>0.68629200000000001</v>
      </c>
      <c r="Z158" s="14">
        <v>0.58233800000000002</v>
      </c>
      <c r="AA158" s="14">
        <v>0.84773600000000005</v>
      </c>
      <c r="AB158" s="14">
        <v>1.1675120000000001</v>
      </c>
      <c r="AC158" s="14">
        <v>2.8740950000000001</v>
      </c>
      <c r="AD158" s="14">
        <v>0.97735099999999997</v>
      </c>
      <c r="AE158" s="14">
        <v>0.94755800000000001</v>
      </c>
    </row>
    <row r="159" spans="1:31" ht="13.5" customHeight="1" x14ac:dyDescent="0.15">
      <c r="A159" s="1"/>
      <c r="B159" s="16" t="s">
        <v>183</v>
      </c>
      <c r="C159" s="10">
        <v>4.7060749130992576</v>
      </c>
      <c r="D159" s="11">
        <v>4.9385218375731981</v>
      </c>
      <c r="E159" s="11">
        <v>5.7893821306578088</v>
      </c>
      <c r="F159" s="11">
        <v>8.7230000000000008</v>
      </c>
      <c r="G159" s="11">
        <v>5.7939999999999996</v>
      </c>
      <c r="H159" s="11">
        <v>4.0025138528409396</v>
      </c>
      <c r="I159" s="11">
        <v>5.5564316126290283</v>
      </c>
      <c r="J159" s="11">
        <v>2.61448796904175</v>
      </c>
      <c r="K159" s="11">
        <v>3.7385638088441797</v>
      </c>
      <c r="L159" s="11">
        <v>4.6818949999999999</v>
      </c>
      <c r="M159" s="11">
        <v>5.5530489999999997</v>
      </c>
      <c r="N159" s="11">
        <v>3.8466870000000002</v>
      </c>
      <c r="O159" s="11">
        <v>3.888747</v>
      </c>
      <c r="P159" s="11">
        <v>4.7544870000000001</v>
      </c>
      <c r="Q159" s="11">
        <v>5.119802</v>
      </c>
      <c r="R159" s="11">
        <v>5.6257700000000002</v>
      </c>
      <c r="S159" s="11">
        <v>6.0138239999999996</v>
      </c>
      <c r="T159" s="11">
        <v>5.5449029999999997</v>
      </c>
      <c r="U159" s="11">
        <v>5.0887830000000003</v>
      </c>
      <c r="V159" s="11">
        <v>7.328837</v>
      </c>
      <c r="W159" s="11">
        <v>4.4623989999999996</v>
      </c>
      <c r="X159" s="11">
        <v>5.9382729999999997</v>
      </c>
      <c r="Y159" s="11">
        <v>5.7826060000000004</v>
      </c>
      <c r="Z159" s="11">
        <v>7.4201199999999998</v>
      </c>
      <c r="AA159" s="11">
        <v>9.7264049999999997</v>
      </c>
      <c r="AB159" s="11">
        <v>11.008608000000001</v>
      </c>
      <c r="AC159" s="11">
        <v>11.298932000000001</v>
      </c>
      <c r="AD159" s="11">
        <v>17.376163999999999</v>
      </c>
      <c r="AE159" s="11">
        <v>19.512663</v>
      </c>
    </row>
    <row r="160" spans="1:31" ht="13.5" customHeight="1" x14ac:dyDescent="0.15">
      <c r="A160" s="1"/>
      <c r="B160" s="16" t="s">
        <v>184</v>
      </c>
      <c r="C160" s="13">
        <v>55.4663541119264</v>
      </c>
      <c r="D160" s="14">
        <v>46.184932047105903</v>
      </c>
      <c r="E160" s="14">
        <v>70.466563795961463</v>
      </c>
      <c r="F160" s="14">
        <v>72.66</v>
      </c>
      <c r="G160" s="14">
        <v>108.96899999999999</v>
      </c>
      <c r="H160" s="14">
        <v>111.43631897429897</v>
      </c>
      <c r="I160" s="14">
        <v>106.24240424864701</v>
      </c>
      <c r="J160" s="14">
        <v>81.503688908563134</v>
      </c>
      <c r="K160" s="14">
        <v>82.984350921715446</v>
      </c>
      <c r="L160" s="14">
        <v>51.055629000000003</v>
      </c>
      <c r="M160" s="14">
        <v>51.135387000000001</v>
      </c>
      <c r="N160" s="14">
        <v>53.76688</v>
      </c>
      <c r="O160" s="14">
        <v>64.875264000000001</v>
      </c>
      <c r="P160" s="14">
        <v>93.454300000000003</v>
      </c>
      <c r="Q160" s="14">
        <v>79.293925999999999</v>
      </c>
      <c r="R160" s="14">
        <v>115.78099400000001</v>
      </c>
      <c r="S160" s="14">
        <v>127.320846</v>
      </c>
      <c r="T160" s="14">
        <v>86.263467000000006</v>
      </c>
      <c r="U160" s="14">
        <v>70.852783000000002</v>
      </c>
      <c r="V160" s="14">
        <v>85.713402000000002</v>
      </c>
      <c r="W160" s="14">
        <v>78.509728999999993</v>
      </c>
      <c r="X160" s="14">
        <v>130.999335</v>
      </c>
      <c r="Y160" s="14">
        <v>108.07781799999999</v>
      </c>
      <c r="Z160" s="14">
        <v>109.708288</v>
      </c>
      <c r="AA160" s="14">
        <v>126.158548</v>
      </c>
      <c r="AB160" s="14">
        <v>103.75859800000001</v>
      </c>
      <c r="AC160" s="14">
        <v>113.70053299999999</v>
      </c>
      <c r="AD160" s="14">
        <v>47.174638999999999</v>
      </c>
      <c r="AE160" s="14">
        <v>85.007675000000006</v>
      </c>
    </row>
    <row r="161" spans="1:31" ht="13.5" customHeight="1" x14ac:dyDescent="0.15">
      <c r="A161" s="1"/>
      <c r="B161" s="16" t="s">
        <v>185</v>
      </c>
      <c r="C161" s="10">
        <v>60.091901214908134</v>
      </c>
      <c r="D161" s="11">
        <v>53.08477109170903</v>
      </c>
      <c r="E161" s="11">
        <v>47.829553745992719</v>
      </c>
      <c r="F161" s="11">
        <v>32.688000000000002</v>
      </c>
      <c r="G161" s="11">
        <v>40.872999999999998</v>
      </c>
      <c r="H161" s="11">
        <v>35.403758269599869</v>
      </c>
      <c r="I161" s="11">
        <v>40.464153494539602</v>
      </c>
      <c r="J161" s="11">
        <v>34.717498284912494</v>
      </c>
      <c r="K161" s="11">
        <v>21.207646506745402</v>
      </c>
      <c r="L161" s="11">
        <v>29.349419999999999</v>
      </c>
      <c r="M161" s="11">
        <v>28.432707000000001</v>
      </c>
      <c r="N161" s="11">
        <v>27.713623999999999</v>
      </c>
      <c r="O161" s="11">
        <v>29.900123000000001</v>
      </c>
      <c r="P161" s="11">
        <v>24.316761</v>
      </c>
      <c r="Q161" s="11">
        <v>40.535246000000001</v>
      </c>
      <c r="R161" s="11">
        <v>43.614620000000002</v>
      </c>
      <c r="S161" s="11">
        <v>48.673735999999998</v>
      </c>
      <c r="T161" s="11">
        <v>61.387030000000003</v>
      </c>
      <c r="U161" s="11">
        <v>46.978017000000001</v>
      </c>
      <c r="V161" s="11">
        <v>49.294119000000002</v>
      </c>
      <c r="W161" s="11">
        <v>87.293080000000003</v>
      </c>
      <c r="X161" s="11">
        <v>72.607919999999993</v>
      </c>
      <c r="Y161" s="11">
        <v>44.731698999999999</v>
      </c>
      <c r="Z161" s="11">
        <v>46.838717000000003</v>
      </c>
      <c r="AA161" s="11">
        <v>36.277707999999997</v>
      </c>
      <c r="AB161" s="11">
        <v>27.248242000000001</v>
      </c>
      <c r="AC161" s="11">
        <v>19.935974000000002</v>
      </c>
      <c r="AD161" s="11">
        <v>26.640592000000002</v>
      </c>
      <c r="AE161" s="11">
        <v>31.556614</v>
      </c>
    </row>
    <row r="162" spans="1:31" ht="13.5" customHeight="1" x14ac:dyDescent="0.15">
      <c r="A162" s="1"/>
      <c r="B162" s="16" t="s">
        <v>186</v>
      </c>
      <c r="C162" s="13">
        <v>10.606961915191</v>
      </c>
      <c r="D162" s="14">
        <v>10.485967200940401</v>
      </c>
      <c r="E162" s="14">
        <v>13.108793059199895</v>
      </c>
      <c r="F162" s="14">
        <v>6.3129999999999997</v>
      </c>
      <c r="G162" s="14">
        <v>5.5629999999999997</v>
      </c>
      <c r="H162" s="14">
        <v>7.275543446239622</v>
      </c>
      <c r="I162" s="14">
        <v>5.4913260405508897</v>
      </c>
      <c r="J162" s="14">
        <v>6.6703038992391894</v>
      </c>
      <c r="K162" s="14">
        <v>5.3345667445438405</v>
      </c>
      <c r="L162" s="14">
        <v>6.0406089999999999</v>
      </c>
      <c r="M162" s="14">
        <v>4.8455789999999999</v>
      </c>
      <c r="N162" s="14">
        <v>6.0596949999999996</v>
      </c>
      <c r="O162" s="14">
        <v>4.9247170000000002</v>
      </c>
      <c r="P162" s="14">
        <v>3.1875360000000001</v>
      </c>
      <c r="Q162" s="14">
        <v>3.7032780000000001</v>
      </c>
      <c r="R162" s="14">
        <v>4.7922229999999999</v>
      </c>
      <c r="S162" s="14">
        <v>4.4103320000000004</v>
      </c>
      <c r="T162" s="14">
        <v>3.662731</v>
      </c>
      <c r="U162" s="14">
        <v>5.1091569999999997</v>
      </c>
      <c r="V162" s="14">
        <v>4.1827810000000003</v>
      </c>
      <c r="W162" s="14">
        <v>4.8937220000000003</v>
      </c>
      <c r="X162" s="14">
        <v>12.856648</v>
      </c>
      <c r="Y162" s="14">
        <v>1.0162610000000001</v>
      </c>
      <c r="Z162" s="14">
        <v>3.3073450000000002</v>
      </c>
      <c r="AA162" s="14">
        <v>0.96911499999999995</v>
      </c>
      <c r="AB162" s="14">
        <v>1.6062529999999999</v>
      </c>
      <c r="AC162" s="14">
        <v>4.509379</v>
      </c>
      <c r="AD162" s="14">
        <v>5.0875560000000002</v>
      </c>
      <c r="AE162" s="14">
        <v>3.089388</v>
      </c>
    </row>
    <row r="163" spans="1:31" ht="13.5" customHeight="1" x14ac:dyDescent="0.15">
      <c r="A163" s="1"/>
      <c r="B163" s="16" t="s">
        <v>187</v>
      </c>
      <c r="C163" s="10">
        <v>76.62276755393367</v>
      </c>
      <c r="D163" s="11">
        <v>85.958535193647833</v>
      </c>
      <c r="E163" s="11">
        <v>74.258746692595452</v>
      </c>
      <c r="F163" s="11">
        <v>125.364</v>
      </c>
      <c r="G163" s="11">
        <v>93.04</v>
      </c>
      <c r="H163" s="11">
        <v>98.496888378807611</v>
      </c>
      <c r="I163" s="11">
        <v>76.751961558496262</v>
      </c>
      <c r="J163" s="11">
        <v>80.446980136101217</v>
      </c>
      <c r="K163" s="11">
        <v>86.098813761704164</v>
      </c>
      <c r="L163" s="11">
        <v>41.026761999999998</v>
      </c>
      <c r="M163" s="11">
        <v>49.564146999999998</v>
      </c>
      <c r="N163" s="11">
        <v>46.989269999999998</v>
      </c>
      <c r="O163" s="11">
        <v>72.039491999999996</v>
      </c>
      <c r="P163" s="11">
        <v>96.010788000000005</v>
      </c>
      <c r="Q163" s="11">
        <v>98.599366000000003</v>
      </c>
      <c r="R163" s="11">
        <v>90.776664999999994</v>
      </c>
      <c r="S163" s="11">
        <v>113.63362100000001</v>
      </c>
      <c r="T163" s="11">
        <v>174.27502799999999</v>
      </c>
      <c r="U163" s="11">
        <v>103.053262</v>
      </c>
      <c r="V163" s="11">
        <v>116.982241</v>
      </c>
      <c r="W163" s="11">
        <v>182.92367999999999</v>
      </c>
      <c r="X163" s="11">
        <v>199.152905</v>
      </c>
      <c r="Y163" s="11">
        <v>123.545028</v>
      </c>
      <c r="Z163" s="11">
        <v>117.68276</v>
      </c>
      <c r="AA163" s="11">
        <v>105.297997</v>
      </c>
      <c r="AB163" s="11">
        <v>123.746619</v>
      </c>
      <c r="AC163" s="11">
        <v>130.894689</v>
      </c>
      <c r="AD163" s="11">
        <v>152.376171</v>
      </c>
      <c r="AE163" s="11">
        <v>111.20360599999999</v>
      </c>
    </row>
    <row r="164" spans="1:31" ht="13.5" customHeight="1" x14ac:dyDescent="0.15">
      <c r="A164" s="1"/>
      <c r="B164" s="16" t="s">
        <v>188</v>
      </c>
      <c r="C164" s="13">
        <v>23.429863869419101</v>
      </c>
      <c r="D164" s="14">
        <v>23.385662304294399</v>
      </c>
      <c r="E164" s="14">
        <v>20.185241110121201</v>
      </c>
      <c r="F164" s="14">
        <v>23.948</v>
      </c>
      <c r="G164" s="14">
        <v>22.504999999999999</v>
      </c>
      <c r="H164" s="14">
        <v>16.1077980722403</v>
      </c>
      <c r="I164" s="14">
        <v>11.9757516862445</v>
      </c>
      <c r="J164" s="14">
        <v>20.086187903413197</v>
      </c>
      <c r="K164" s="14">
        <v>16.968421263401616</v>
      </c>
      <c r="L164" s="14">
        <v>13.2082</v>
      </c>
      <c r="M164" s="14">
        <v>16.524253999999999</v>
      </c>
      <c r="N164" s="14">
        <v>20.141121999999999</v>
      </c>
      <c r="O164" s="14">
        <v>15.620960999999999</v>
      </c>
      <c r="P164" s="14">
        <v>14.172229</v>
      </c>
      <c r="Q164" s="14">
        <v>13.688423999999999</v>
      </c>
      <c r="R164" s="14">
        <v>47.727201000000001</v>
      </c>
      <c r="S164" s="14">
        <v>10.271392000000001</v>
      </c>
      <c r="T164" s="14">
        <v>19.692509999999999</v>
      </c>
      <c r="U164" s="14">
        <v>23.904423000000001</v>
      </c>
      <c r="V164" s="14">
        <v>17.558814999999999</v>
      </c>
      <c r="W164" s="14">
        <v>26.256270000000001</v>
      </c>
      <c r="X164" s="14">
        <v>34.094262999999998</v>
      </c>
      <c r="Y164" s="14">
        <v>28.210128000000001</v>
      </c>
      <c r="Z164" s="14">
        <v>31.291128</v>
      </c>
      <c r="AA164" s="14">
        <v>11.309761</v>
      </c>
      <c r="AB164" s="14">
        <v>7.4558910000000003</v>
      </c>
      <c r="AC164" s="14">
        <v>6.9270149999999999</v>
      </c>
      <c r="AD164" s="14">
        <v>17.59938</v>
      </c>
      <c r="AE164" s="14">
        <v>10.52833</v>
      </c>
    </row>
    <row r="165" spans="1:31" ht="13.5" customHeight="1" x14ac:dyDescent="0.15">
      <c r="A165" s="1"/>
      <c r="B165" s="16" t="s">
        <v>189</v>
      </c>
      <c r="C165" s="10">
        <v>6.2655195669050991</v>
      </c>
      <c r="D165" s="11">
        <v>5.4647698718030266</v>
      </c>
      <c r="E165" s="11">
        <v>3.4984560932740103</v>
      </c>
      <c r="F165" s="11">
        <v>3.343</v>
      </c>
      <c r="G165" s="11">
        <v>8.06</v>
      </c>
      <c r="H165" s="11">
        <v>3.6130736334400688</v>
      </c>
      <c r="I165" s="11">
        <v>6.7705334508539101</v>
      </c>
      <c r="J165" s="11">
        <v>1.55327266977899</v>
      </c>
      <c r="K165" s="11">
        <v>1.2622664317721999</v>
      </c>
      <c r="L165" s="11">
        <v>1.5602720000000001</v>
      </c>
      <c r="M165" s="11">
        <v>1.246669</v>
      </c>
      <c r="N165" s="11">
        <v>1.3846769999999999</v>
      </c>
      <c r="O165" s="11">
        <v>1.201136</v>
      </c>
      <c r="P165" s="11">
        <v>0.223776</v>
      </c>
      <c r="Q165" s="11">
        <v>0.306448</v>
      </c>
      <c r="R165" s="11">
        <v>0.216831</v>
      </c>
      <c r="S165" s="11">
        <v>0.45651900000000001</v>
      </c>
      <c r="T165" s="11">
        <v>1.084878</v>
      </c>
      <c r="U165" s="11">
        <v>0.28390799999999999</v>
      </c>
      <c r="V165" s="11">
        <v>0.64866000000000001</v>
      </c>
      <c r="W165" s="11">
        <v>1.010753</v>
      </c>
      <c r="X165" s="11">
        <v>0.17948</v>
      </c>
      <c r="Y165" s="11">
        <v>0.15435499999999999</v>
      </c>
      <c r="Z165" s="11">
        <v>2.457846</v>
      </c>
      <c r="AA165" s="11">
        <v>0.19920199999999999</v>
      </c>
      <c r="AB165" s="11">
        <v>1.8143419999999999</v>
      </c>
      <c r="AC165" s="11">
        <v>1.458129</v>
      </c>
      <c r="AD165" s="11"/>
      <c r="AE165" s="11">
        <v>0.86933400000000005</v>
      </c>
    </row>
    <row r="166" spans="1:31" ht="13.5" customHeight="1" x14ac:dyDescent="0.15">
      <c r="A166" s="1"/>
      <c r="B166" s="16" t="s">
        <v>190</v>
      </c>
      <c r="C166" s="13">
        <v>206.454824310162</v>
      </c>
      <c r="D166" s="14">
        <v>175.26435063391102</v>
      </c>
      <c r="E166" s="14">
        <v>148.50124169628</v>
      </c>
      <c r="F166" s="14">
        <v>181.56800000000001</v>
      </c>
      <c r="G166" s="14">
        <v>269.66500000000002</v>
      </c>
      <c r="H166" s="14">
        <v>181.341398802019</v>
      </c>
      <c r="I166" s="14">
        <v>180.72816974660199</v>
      </c>
      <c r="J166" s="14">
        <v>195.96987383596399</v>
      </c>
      <c r="K166" s="14">
        <v>156.75486177930401</v>
      </c>
      <c r="L166" s="14">
        <v>133.81501700000001</v>
      </c>
      <c r="M166" s="14">
        <v>143.86879500000001</v>
      </c>
      <c r="N166" s="14">
        <v>167.14199099999999</v>
      </c>
      <c r="O166" s="14">
        <v>186.07565700000001</v>
      </c>
      <c r="P166" s="14">
        <v>257.55547999999999</v>
      </c>
      <c r="Q166" s="14">
        <v>251.26329999999999</v>
      </c>
      <c r="R166" s="14">
        <v>353.48770000000002</v>
      </c>
      <c r="S166" s="14">
        <v>552.85982100000001</v>
      </c>
      <c r="T166" s="14">
        <v>628.85650599999997</v>
      </c>
      <c r="U166" s="14">
        <v>533.75975000000005</v>
      </c>
      <c r="V166" s="14">
        <v>619.40982199999996</v>
      </c>
      <c r="W166" s="14">
        <v>624.81505200000004</v>
      </c>
      <c r="X166" s="14">
        <v>657.84005300000001</v>
      </c>
      <c r="Y166" s="14">
        <v>910.29230399999994</v>
      </c>
      <c r="Z166" s="14">
        <v>954.57828400000005</v>
      </c>
      <c r="AA166" s="14">
        <v>925.95694200000003</v>
      </c>
      <c r="AB166" s="14">
        <v>746.68544899999995</v>
      </c>
      <c r="AC166" s="14">
        <v>763.47471199999995</v>
      </c>
      <c r="AD166" s="14">
        <v>898.36660900000004</v>
      </c>
      <c r="AE166" s="14">
        <v>854.57609500000001</v>
      </c>
    </row>
    <row r="167" spans="1:31" ht="13.5" customHeight="1" x14ac:dyDescent="0.15">
      <c r="A167" s="1"/>
      <c r="B167" s="16" t="s">
        <v>191</v>
      </c>
      <c r="C167" s="10">
        <v>3.5482967082627308</v>
      </c>
      <c r="D167" s="11">
        <v>2.1253616693816917</v>
      </c>
      <c r="E167" s="11">
        <v>0.73663452503851246</v>
      </c>
      <c r="F167" s="11">
        <v>1.335</v>
      </c>
      <c r="G167" s="11">
        <v>1.9530000000000001</v>
      </c>
      <c r="H167" s="11">
        <v>4.2324160856001702</v>
      </c>
      <c r="I167" s="11">
        <v>3.9393542568928694</v>
      </c>
      <c r="J167" s="11">
        <v>4.1422847764544297</v>
      </c>
      <c r="K167" s="11">
        <v>1.0613755433332699</v>
      </c>
      <c r="L167" s="11">
        <v>2.851235</v>
      </c>
      <c r="M167" s="11">
        <v>0.64159600000000006</v>
      </c>
      <c r="N167" s="11">
        <v>0.43646699999999999</v>
      </c>
      <c r="O167" s="11">
        <v>0.95326999999999995</v>
      </c>
      <c r="P167" s="11">
        <v>3.399213</v>
      </c>
      <c r="Q167" s="11">
        <v>1.0861190000000001</v>
      </c>
      <c r="R167" s="11">
        <v>1.9774419999999999</v>
      </c>
      <c r="S167" s="11">
        <v>1.4000509999999999</v>
      </c>
      <c r="T167" s="11">
        <v>0.37872699999999998</v>
      </c>
      <c r="U167" s="11">
        <v>0.47585899999999998</v>
      </c>
      <c r="V167" s="11">
        <v>0.79674500000000004</v>
      </c>
      <c r="W167" s="11">
        <v>3.58121</v>
      </c>
      <c r="X167" s="11">
        <v>6.1972849999999999</v>
      </c>
      <c r="Y167" s="11">
        <v>10.915673999999999</v>
      </c>
      <c r="Z167" s="11">
        <v>7.7157710000000002</v>
      </c>
      <c r="AA167" s="11">
        <v>5.3467900000000004</v>
      </c>
      <c r="AB167" s="11">
        <v>5.7785700000000002</v>
      </c>
      <c r="AC167" s="11">
        <v>8.9137959999999996</v>
      </c>
      <c r="AD167" s="11">
        <v>10.798105</v>
      </c>
      <c r="AE167" s="11">
        <v>10.147076</v>
      </c>
    </row>
    <row r="168" spans="1:31" ht="13.5" customHeight="1" x14ac:dyDescent="0.15">
      <c r="A168" s="1"/>
      <c r="B168" s="16" t="s">
        <v>192</v>
      </c>
      <c r="C168" s="13">
        <v>798.67760413109318</v>
      </c>
      <c r="D168" s="14">
        <v>1481.1129550155697</v>
      </c>
      <c r="E168" s="14">
        <v>2191.7105859354301</v>
      </c>
      <c r="F168" s="14">
        <v>2039.2049999999999</v>
      </c>
      <c r="G168" s="14">
        <v>1743.434</v>
      </c>
      <c r="H168" s="14">
        <v>823.39972983651899</v>
      </c>
      <c r="I168" s="14">
        <v>465.83315995659189</v>
      </c>
      <c r="J168" s="14">
        <v>920.96510670027192</v>
      </c>
      <c r="K168" s="14">
        <v>806.36368916575168</v>
      </c>
      <c r="L168" s="14">
        <v>733.66164700000002</v>
      </c>
      <c r="M168" s="14">
        <v>609.52288599999997</v>
      </c>
      <c r="N168" s="14">
        <v>897.33649600000001</v>
      </c>
      <c r="O168" s="14">
        <v>631.80333399999995</v>
      </c>
      <c r="P168" s="14">
        <v>933.29471599999999</v>
      </c>
      <c r="Q168" s="14">
        <v>1104.248497</v>
      </c>
      <c r="R168" s="14">
        <v>831.220191</v>
      </c>
      <c r="S168" s="14">
        <v>1193.684931</v>
      </c>
      <c r="T168" s="14">
        <v>1212.8429120000001</v>
      </c>
      <c r="U168" s="14">
        <v>1478.300882</v>
      </c>
      <c r="V168" s="14">
        <v>1923.0307069999999</v>
      </c>
      <c r="W168" s="14">
        <v>3272.4403339999999</v>
      </c>
      <c r="X168" s="14">
        <v>2298.2928790000001</v>
      </c>
      <c r="Y168" s="14">
        <v>1799.6285439999999</v>
      </c>
      <c r="Z168" s="14">
        <v>1064.8800450000001</v>
      </c>
      <c r="AA168" s="14">
        <v>874.30082000000004</v>
      </c>
      <c r="AB168" s="14">
        <v>1090.461427</v>
      </c>
      <c r="AC168" s="14">
        <v>807.98017700000003</v>
      </c>
      <c r="AD168" s="14">
        <v>1157.4637439999999</v>
      </c>
      <c r="AE168" s="14">
        <v>2023.4234389999999</v>
      </c>
    </row>
    <row r="169" spans="1:31" ht="13.5" customHeight="1" x14ac:dyDescent="0.15">
      <c r="A169" s="1"/>
      <c r="B169" s="16" t="s">
        <v>193</v>
      </c>
      <c r="C169" s="10">
        <v>24.133557996507101</v>
      </c>
      <c r="D169" s="11">
        <v>24.079597511650515</v>
      </c>
      <c r="E169" s="11">
        <v>45.47984390567683</v>
      </c>
      <c r="F169" s="11">
        <v>34.539000000000001</v>
      </c>
      <c r="G169" s="11">
        <v>30.88</v>
      </c>
      <c r="H169" s="11">
        <v>28.264043828297496</v>
      </c>
      <c r="I169" s="11">
        <v>28.790282904830001</v>
      </c>
      <c r="J169" s="11">
        <v>33.0324609931533</v>
      </c>
      <c r="K169" s="11">
        <v>29.390408127886797</v>
      </c>
      <c r="L169" s="11">
        <v>19.712259</v>
      </c>
      <c r="M169" s="11">
        <v>20.689494</v>
      </c>
      <c r="N169" s="11">
        <v>9.7375229999999995</v>
      </c>
      <c r="O169" s="11">
        <v>19.741529</v>
      </c>
      <c r="P169" s="11">
        <v>26.139483999999999</v>
      </c>
      <c r="Q169" s="11">
        <v>17.860548000000001</v>
      </c>
      <c r="R169" s="11">
        <v>20.747726</v>
      </c>
      <c r="S169" s="11">
        <v>51.849600000000002</v>
      </c>
      <c r="T169" s="11">
        <v>61.977133000000002</v>
      </c>
      <c r="U169" s="11">
        <v>15.808346</v>
      </c>
      <c r="V169" s="11">
        <v>13.777516</v>
      </c>
      <c r="W169" s="11">
        <v>10.859787000000001</v>
      </c>
      <c r="X169" s="11">
        <v>10.240287</v>
      </c>
      <c r="Y169" s="11">
        <v>13.288497</v>
      </c>
      <c r="Z169" s="11">
        <v>16.721795</v>
      </c>
      <c r="AA169" s="11">
        <v>14.756894000000001</v>
      </c>
      <c r="AB169" s="11">
        <v>12.517916</v>
      </c>
      <c r="AC169" s="11">
        <v>14.426456999999999</v>
      </c>
      <c r="AD169" s="11">
        <v>15.728635000000001</v>
      </c>
      <c r="AE169" s="11">
        <v>79.497093000000007</v>
      </c>
    </row>
    <row r="170" spans="1:31" ht="13.5" customHeight="1" x14ac:dyDescent="0.15">
      <c r="A170" s="1"/>
      <c r="B170" s="16" t="s">
        <v>194</v>
      </c>
      <c r="C170" s="13">
        <v>40.274283907128918</v>
      </c>
      <c r="D170" s="14">
        <v>40.105416653671895</v>
      </c>
      <c r="E170" s="14">
        <v>23.342814491518698</v>
      </c>
      <c r="F170" s="14">
        <v>28.875</v>
      </c>
      <c r="G170" s="14">
        <v>13.196999999999999</v>
      </c>
      <c r="H170" s="14">
        <v>18.687284332943502</v>
      </c>
      <c r="I170" s="14">
        <v>19.923409376043899</v>
      </c>
      <c r="J170" s="14">
        <v>28.864854324235701</v>
      </c>
      <c r="K170" s="14">
        <v>15.116840620769599</v>
      </c>
      <c r="L170" s="14">
        <v>11.524227</v>
      </c>
      <c r="M170" s="14">
        <v>11.777288</v>
      </c>
      <c r="N170" s="14">
        <v>15.369733</v>
      </c>
      <c r="O170" s="14">
        <v>19.292878000000002</v>
      </c>
      <c r="P170" s="14">
        <v>8.8626780000000007</v>
      </c>
      <c r="Q170" s="14">
        <v>5.4936559999999997</v>
      </c>
      <c r="R170" s="14">
        <v>9.479203</v>
      </c>
      <c r="S170" s="14">
        <v>8.0957129999999999</v>
      </c>
      <c r="T170" s="14">
        <v>12.975830999999999</v>
      </c>
      <c r="U170" s="14">
        <v>14.487653999999999</v>
      </c>
      <c r="V170" s="14">
        <v>21.529102000000002</v>
      </c>
      <c r="W170" s="14">
        <v>21.528278</v>
      </c>
      <c r="X170" s="14">
        <v>39.955598000000002</v>
      </c>
      <c r="Y170" s="14">
        <v>44.410423000000002</v>
      </c>
      <c r="Z170" s="14">
        <v>32.363881999999997</v>
      </c>
      <c r="AA170" s="14">
        <v>30.401208</v>
      </c>
      <c r="AB170" s="14">
        <v>18.76811</v>
      </c>
      <c r="AC170" s="14">
        <v>21.830473000000001</v>
      </c>
      <c r="AD170" s="14">
        <v>29.558278999999999</v>
      </c>
      <c r="AE170" s="14">
        <v>27.362580999999999</v>
      </c>
    </row>
    <row r="171" spans="1:31" ht="13.5" customHeight="1" x14ac:dyDescent="0.15">
      <c r="A171" s="1"/>
      <c r="B171" s="16" t="s">
        <v>195</v>
      </c>
      <c r="C171" s="10">
        <v>9.0858466786961163</v>
      </c>
      <c r="D171" s="11">
        <v>11.388237994058599</v>
      </c>
      <c r="E171" s="11">
        <v>11.577904692898001</v>
      </c>
      <c r="F171" s="11">
        <v>13.331</v>
      </c>
      <c r="G171" s="11">
        <v>13.731999999999999</v>
      </c>
      <c r="H171" s="11">
        <v>14.8565575305386</v>
      </c>
      <c r="I171" s="11">
        <v>6.9024971164973117</v>
      </c>
      <c r="J171" s="11">
        <v>10.312833159729101</v>
      </c>
      <c r="K171" s="11">
        <v>7.54117404532143</v>
      </c>
      <c r="L171" s="11">
        <v>5.720072</v>
      </c>
      <c r="M171" s="11">
        <v>6.041855</v>
      </c>
      <c r="N171" s="11">
        <v>5.5957730000000003</v>
      </c>
      <c r="O171" s="11">
        <v>5.2424340000000003</v>
      </c>
      <c r="P171" s="11">
        <v>4.8509580000000003</v>
      </c>
      <c r="Q171" s="11">
        <v>5.2654269999999999</v>
      </c>
      <c r="R171" s="11">
        <v>5.2409230000000004</v>
      </c>
      <c r="S171" s="11">
        <v>4.6922009999999998</v>
      </c>
      <c r="T171" s="11">
        <v>7.9363359999999998</v>
      </c>
      <c r="U171" s="11">
        <v>12.372821</v>
      </c>
      <c r="V171" s="11">
        <v>18.272555000000001</v>
      </c>
      <c r="W171" s="11">
        <v>7.7375590000000001</v>
      </c>
      <c r="X171" s="11">
        <v>6.6350410000000002</v>
      </c>
      <c r="Y171" s="11">
        <v>7.7711620000000003</v>
      </c>
      <c r="Z171" s="11">
        <v>6.4714390000000002</v>
      </c>
      <c r="AA171" s="11">
        <v>5.8395809999999999</v>
      </c>
      <c r="AB171" s="11">
        <v>8.0169730000000001</v>
      </c>
      <c r="AC171" s="11">
        <v>15.043099</v>
      </c>
      <c r="AD171" s="11">
        <v>15.302118999999999</v>
      </c>
      <c r="AE171" s="11">
        <v>11.380996</v>
      </c>
    </row>
    <row r="172" spans="1:31" ht="13.5" customHeight="1" x14ac:dyDescent="0.15">
      <c r="A172" s="1"/>
      <c r="B172" s="16" t="s">
        <v>196</v>
      </c>
      <c r="C172" s="13">
        <v>78.252268804702481</v>
      </c>
      <c r="D172" s="14">
        <v>92.278543936583262</v>
      </c>
      <c r="E172" s="14">
        <v>71.285952178868612</v>
      </c>
      <c r="F172" s="14">
        <v>72.221000000000004</v>
      </c>
      <c r="G172" s="14">
        <v>75.421999999999997</v>
      </c>
      <c r="H172" s="14">
        <v>82.123123659953094</v>
      </c>
      <c r="I172" s="14">
        <v>72.188469243116259</v>
      </c>
      <c r="J172" s="14">
        <v>76.739701299247329</v>
      </c>
      <c r="K172" s="14">
        <v>67.613950738308404</v>
      </c>
      <c r="L172" s="14">
        <v>53.34796</v>
      </c>
      <c r="M172" s="14">
        <v>55.945641000000002</v>
      </c>
      <c r="N172" s="14">
        <v>52.287894000000001</v>
      </c>
      <c r="O172" s="14">
        <v>55.605426000000001</v>
      </c>
      <c r="P172" s="14">
        <v>70.227180000000004</v>
      </c>
      <c r="Q172" s="14">
        <v>67.033731000000003</v>
      </c>
      <c r="R172" s="14">
        <v>65.019204999999999</v>
      </c>
      <c r="S172" s="14">
        <v>84.268427000000003</v>
      </c>
      <c r="T172" s="14">
        <v>104.785331</v>
      </c>
      <c r="U172" s="14">
        <v>70.945238000000003</v>
      </c>
      <c r="V172" s="14">
        <v>98.141817000000003</v>
      </c>
      <c r="W172" s="14">
        <v>99.059962999999996</v>
      </c>
      <c r="X172" s="14">
        <v>107.384486</v>
      </c>
      <c r="Y172" s="14">
        <v>109.93217799999999</v>
      </c>
      <c r="Z172" s="14">
        <v>110.80103699999999</v>
      </c>
      <c r="AA172" s="14">
        <v>102.575931</v>
      </c>
      <c r="AB172" s="14">
        <v>119.037441</v>
      </c>
      <c r="AC172" s="14">
        <v>123.31857599999999</v>
      </c>
      <c r="AD172" s="14">
        <v>139.523864</v>
      </c>
      <c r="AE172" s="14">
        <v>133.72676300000001</v>
      </c>
    </row>
    <row r="173" spans="1:31" ht="13.5" customHeight="1" x14ac:dyDescent="0.15">
      <c r="A173" s="1"/>
      <c r="B173" s="16" t="s">
        <v>197</v>
      </c>
      <c r="C173" s="10">
        <v>38.8595581729261</v>
      </c>
      <c r="D173" s="11">
        <v>25.341813137873501</v>
      </c>
      <c r="E173" s="11">
        <v>42.495911593870801</v>
      </c>
      <c r="F173" s="11">
        <v>37.295999999999999</v>
      </c>
      <c r="G173" s="11">
        <v>18.265999999999998</v>
      </c>
      <c r="H173" s="11">
        <v>20.895329595062599</v>
      </c>
      <c r="I173" s="11">
        <v>31.236060007278699</v>
      </c>
      <c r="J173" s="11">
        <v>21.020761644837201</v>
      </c>
      <c r="K173" s="11">
        <v>66.928661360577394</v>
      </c>
      <c r="L173" s="11">
        <v>17.729869000000001</v>
      </c>
      <c r="M173" s="11">
        <v>13.364649999999999</v>
      </c>
      <c r="N173" s="11">
        <v>84.347728000000004</v>
      </c>
      <c r="O173" s="11">
        <v>21.059920000000002</v>
      </c>
      <c r="P173" s="11">
        <v>28.280260999999999</v>
      </c>
      <c r="Q173" s="11">
        <v>39.841842</v>
      </c>
      <c r="R173" s="11">
        <v>45.269736999999999</v>
      </c>
      <c r="S173" s="11">
        <v>64.759269000000003</v>
      </c>
      <c r="T173" s="11">
        <v>51.642183000000003</v>
      </c>
      <c r="U173" s="11">
        <v>54.763396999999998</v>
      </c>
      <c r="V173" s="11">
        <v>93.175027999999998</v>
      </c>
      <c r="W173" s="11">
        <v>108.91948499999999</v>
      </c>
      <c r="X173" s="11">
        <v>135.62738100000001</v>
      </c>
      <c r="Y173" s="11">
        <v>267.725435</v>
      </c>
      <c r="Z173" s="11">
        <v>189.957393</v>
      </c>
      <c r="AA173" s="11">
        <v>138.795537</v>
      </c>
      <c r="AB173" s="11">
        <v>51.062618999999998</v>
      </c>
      <c r="AC173" s="11">
        <v>100.726837</v>
      </c>
      <c r="AD173" s="11">
        <v>123.147852</v>
      </c>
      <c r="AE173" s="11">
        <v>184.30582699999999</v>
      </c>
    </row>
    <row r="174" spans="1:31" ht="13.5" customHeight="1" x14ac:dyDescent="0.15">
      <c r="A174" s="1"/>
      <c r="B174" s="16" t="s">
        <v>198</v>
      </c>
      <c r="C174" s="13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>
        <v>3.6708780000000001</v>
      </c>
      <c r="P174" s="14">
        <v>2.5687250000000001</v>
      </c>
      <c r="Q174" s="14"/>
      <c r="R174" s="14"/>
      <c r="S174" s="14">
        <v>0.61859299999999995</v>
      </c>
      <c r="T174" s="14">
        <v>14.184305999999999</v>
      </c>
      <c r="U174" s="14">
        <v>9.4696459999999991</v>
      </c>
      <c r="V174" s="14">
        <v>13.958781</v>
      </c>
      <c r="W174" s="14">
        <v>19.456937</v>
      </c>
      <c r="X174" s="14">
        <v>20.360218</v>
      </c>
      <c r="Y174" s="14">
        <v>33.961044000000001</v>
      </c>
      <c r="Z174" s="14">
        <v>37.401069</v>
      </c>
      <c r="AA174" s="14">
        <v>25.902013</v>
      </c>
      <c r="AB174" s="14">
        <v>27.996300999999999</v>
      </c>
      <c r="AC174" s="14">
        <v>21.727906999999998</v>
      </c>
      <c r="AD174" s="14">
        <v>23.239481000000001</v>
      </c>
      <c r="AE174" s="14">
        <v>22.179244000000001</v>
      </c>
    </row>
    <row r="175" spans="1:31" ht="13.5" customHeight="1" x14ac:dyDescent="0.15">
      <c r="A175" s="1"/>
      <c r="B175" s="16" t="s">
        <v>199</v>
      </c>
      <c r="C175" s="10">
        <v>13.410376453892001</v>
      </c>
      <c r="D175" s="11">
        <v>10.0641254007268</v>
      </c>
      <c r="E175" s="11">
        <v>8.7698702922228229</v>
      </c>
      <c r="F175" s="11">
        <v>7.6390000000000002</v>
      </c>
      <c r="G175" s="11">
        <v>8.6620000000000008</v>
      </c>
      <c r="H175" s="11">
        <v>6.3649920805029385</v>
      </c>
      <c r="I175" s="11">
        <v>2.6266272184605302</v>
      </c>
      <c r="J175" s="11">
        <v>4.2482430785017575</v>
      </c>
      <c r="K175" s="11">
        <v>5.233953035942033</v>
      </c>
      <c r="L175" s="11">
        <v>6.2149289999999997</v>
      </c>
      <c r="M175" s="11">
        <v>1.9039010000000001</v>
      </c>
      <c r="N175" s="11">
        <v>3.0223770000000001</v>
      </c>
      <c r="O175" s="11">
        <v>3.220113</v>
      </c>
      <c r="P175" s="11">
        <v>3.2127409999999998</v>
      </c>
      <c r="Q175" s="11">
        <v>3.8486180000000001</v>
      </c>
      <c r="R175" s="11">
        <v>4.2435689999999999</v>
      </c>
      <c r="S175" s="11">
        <v>7.7323170000000001</v>
      </c>
      <c r="T175" s="11">
        <v>17.906126</v>
      </c>
      <c r="U175" s="11">
        <v>21.599509000000001</v>
      </c>
      <c r="V175" s="11">
        <v>17.409884000000002</v>
      </c>
      <c r="W175" s="11">
        <v>7.4020099999999998</v>
      </c>
      <c r="X175" s="11">
        <v>9.4883199999999999</v>
      </c>
      <c r="Y175" s="11">
        <v>5.3109869999999999</v>
      </c>
      <c r="Z175" s="11">
        <v>3.1327029999999998</v>
      </c>
      <c r="AA175" s="11">
        <v>19.38327</v>
      </c>
      <c r="AB175" s="11">
        <v>7.4761610000000003</v>
      </c>
      <c r="AC175" s="11">
        <v>5.2842200000000004</v>
      </c>
      <c r="AD175" s="11">
        <v>5.124841</v>
      </c>
      <c r="AE175" s="11">
        <v>5.9462710000000003</v>
      </c>
    </row>
    <row r="176" spans="1:31" ht="13.5" customHeight="1" x14ac:dyDescent="0.15">
      <c r="A176" s="1"/>
      <c r="B176" s="16" t="s">
        <v>200</v>
      </c>
      <c r="C176" s="13">
        <v>411.57764872468903</v>
      </c>
      <c r="D176" s="14">
        <v>530.88137172895404</v>
      </c>
      <c r="E176" s="14">
        <v>493.47864592812005</v>
      </c>
      <c r="F176" s="14">
        <v>188.87100000000001</v>
      </c>
      <c r="G176" s="14">
        <v>175.108</v>
      </c>
      <c r="H176" s="14">
        <v>309.876587701105</v>
      </c>
      <c r="I176" s="14">
        <v>213.643325097716</v>
      </c>
      <c r="J176" s="14">
        <v>229.23226199544098</v>
      </c>
      <c r="K176" s="14">
        <v>246.78141573893402</v>
      </c>
      <c r="L176" s="14">
        <v>289.10026499999998</v>
      </c>
      <c r="M176" s="14">
        <v>442.287237</v>
      </c>
      <c r="N176" s="14">
        <v>260.15550100000002</v>
      </c>
      <c r="O176" s="14">
        <v>359.01423899999998</v>
      </c>
      <c r="P176" s="14">
        <v>384.62258300000002</v>
      </c>
      <c r="Q176" s="14">
        <v>519.37866899999995</v>
      </c>
      <c r="R176" s="14">
        <v>562.07043899999996</v>
      </c>
      <c r="S176" s="14">
        <v>733.42468899999994</v>
      </c>
      <c r="T176" s="14">
        <v>932.07696499999997</v>
      </c>
      <c r="U176" s="14">
        <v>562.98097499999994</v>
      </c>
      <c r="V176" s="14">
        <v>670.86652700000002</v>
      </c>
      <c r="W176" s="14">
        <v>623.94542100000001</v>
      </c>
      <c r="X176" s="14">
        <v>626.18397300000004</v>
      </c>
      <c r="Y176" s="14">
        <v>645.48441700000001</v>
      </c>
      <c r="Z176" s="14">
        <v>716.27060400000005</v>
      </c>
      <c r="AA176" s="14">
        <v>358.509905</v>
      </c>
      <c r="AB176" s="14">
        <v>325.989079</v>
      </c>
      <c r="AC176" s="14">
        <v>321.06641400000001</v>
      </c>
      <c r="AD176" s="14">
        <v>328.472646</v>
      </c>
      <c r="AE176" s="14">
        <v>392.32678199999998</v>
      </c>
    </row>
    <row r="177" spans="1:31" ht="13.5" customHeight="1" x14ac:dyDescent="0.15">
      <c r="A177" s="1"/>
      <c r="B177" s="16" t="s">
        <v>201</v>
      </c>
      <c r="C177" s="10">
        <v>9.5529933311865403</v>
      </c>
      <c r="D177" s="11">
        <v>15.5925745044199</v>
      </c>
      <c r="E177" s="11">
        <v>23.5462179551192</v>
      </c>
      <c r="F177" s="11">
        <v>6.59</v>
      </c>
      <c r="G177" s="11">
        <v>16.937000000000001</v>
      </c>
      <c r="H177" s="11">
        <v>9.6376049199976741</v>
      </c>
      <c r="I177" s="11">
        <v>15.7500623395915</v>
      </c>
      <c r="J177" s="11">
        <v>11.883384297486</v>
      </c>
      <c r="K177" s="11">
        <v>6.061968585008854</v>
      </c>
      <c r="L177" s="11">
        <v>8.7193830000000005</v>
      </c>
      <c r="M177" s="11">
        <v>5.9788670000000002</v>
      </c>
      <c r="N177" s="11">
        <v>5.4675710000000004</v>
      </c>
      <c r="O177" s="11">
        <v>7.3245579999999997</v>
      </c>
      <c r="P177" s="11">
        <v>3.5481750000000001</v>
      </c>
      <c r="Q177" s="11">
        <v>13.034947000000001</v>
      </c>
      <c r="R177" s="11">
        <v>6.6167429999999996</v>
      </c>
      <c r="S177" s="11">
        <v>13.815360999999999</v>
      </c>
      <c r="T177" s="11">
        <v>25.256456</v>
      </c>
      <c r="U177" s="11">
        <v>10.970959000000001</v>
      </c>
      <c r="V177" s="11">
        <v>6.6306430000000001</v>
      </c>
      <c r="W177" s="11">
        <v>8.6372319999999991</v>
      </c>
      <c r="X177" s="11">
        <v>20.275214999999999</v>
      </c>
      <c r="Y177" s="11">
        <v>20.401565999999999</v>
      </c>
      <c r="Z177" s="11">
        <v>14.933674</v>
      </c>
      <c r="AA177" s="11">
        <v>11.172188999999999</v>
      </c>
      <c r="AB177" s="11">
        <v>6.2655859999999999</v>
      </c>
      <c r="AC177" s="11">
        <v>11.686704000000001</v>
      </c>
      <c r="AD177" s="11">
        <v>11.24302</v>
      </c>
      <c r="AE177" s="11">
        <v>7.8134769999999998</v>
      </c>
    </row>
    <row r="178" spans="1:31" ht="13.5" customHeight="1" x14ac:dyDescent="0.15">
      <c r="A178" s="1"/>
      <c r="B178" s="16" t="s">
        <v>202</v>
      </c>
      <c r="C178" s="13">
        <v>1.3707456331894701</v>
      </c>
      <c r="D178" s="14">
        <v>2.7288701196438101</v>
      </c>
      <c r="E178" s="14">
        <v>0.26714379603424876</v>
      </c>
      <c r="F178" s="14">
        <v>1.3759999999999999</v>
      </c>
      <c r="G178" s="14">
        <v>0.65500000000000003</v>
      </c>
      <c r="H178" s="14">
        <v>9.9734623676838788E-2</v>
      </c>
      <c r="I178" s="14">
        <v>1.98198928284673E-2</v>
      </c>
      <c r="J178" s="14">
        <v>1.2243633240895899</v>
      </c>
      <c r="K178" s="14">
        <v>1.1940906059627201</v>
      </c>
      <c r="L178" s="14">
        <v>1.095777</v>
      </c>
      <c r="M178" s="14">
        <v>0.79123900000000003</v>
      </c>
      <c r="N178" s="14">
        <v>0.85146200000000005</v>
      </c>
      <c r="O178" s="14">
        <v>0.284331</v>
      </c>
      <c r="P178" s="14">
        <v>2.1312929999999999</v>
      </c>
      <c r="Q178" s="14">
        <v>0.66892700000000005</v>
      </c>
      <c r="R178" s="14">
        <v>0.120794</v>
      </c>
      <c r="S178" s="14">
        <v>2.7869000000000001E-2</v>
      </c>
      <c r="T178" s="14">
        <v>8.8447569999999995</v>
      </c>
      <c r="U178" s="14">
        <v>3.8093170000000001</v>
      </c>
      <c r="V178" s="14">
        <v>2.040235</v>
      </c>
      <c r="W178" s="14">
        <v>2.0237319999999999</v>
      </c>
      <c r="X178" s="14">
        <v>2.171103</v>
      </c>
      <c r="Y178" s="14">
        <v>1.279596</v>
      </c>
      <c r="Z178" s="14">
        <v>1.274656</v>
      </c>
      <c r="AA178" s="14">
        <v>1.3244149999999999</v>
      </c>
      <c r="AB178" s="14">
        <v>1.2447170000000001</v>
      </c>
      <c r="AC178" s="14">
        <v>1.3833409999999999</v>
      </c>
      <c r="AD178" s="14"/>
      <c r="AE178" s="14">
        <v>2.8323999999999998E-2</v>
      </c>
    </row>
    <row r="179" spans="1:31" ht="13.5" customHeight="1" x14ac:dyDescent="0.15">
      <c r="A179" s="1"/>
      <c r="B179" s="16" t="s">
        <v>203</v>
      </c>
      <c r="C179" s="10">
        <v>26.46734103076269</v>
      </c>
      <c r="D179" s="11">
        <v>34.479048676664206</v>
      </c>
      <c r="E179" s="11">
        <v>31.0006290802114</v>
      </c>
      <c r="F179" s="11">
        <v>27.298999999999999</v>
      </c>
      <c r="G179" s="11">
        <v>37.470999999999997</v>
      </c>
      <c r="H179" s="11">
        <v>28.561848569287999</v>
      </c>
      <c r="I179" s="11">
        <v>24.173784078697302</v>
      </c>
      <c r="J179" s="11">
        <v>27.504309495028501</v>
      </c>
      <c r="K179" s="11">
        <v>22.314997124382099</v>
      </c>
      <c r="L179" s="11">
        <v>35.577323999999997</v>
      </c>
      <c r="M179" s="11">
        <v>17.326381999999999</v>
      </c>
      <c r="N179" s="11">
        <v>19.024567000000001</v>
      </c>
      <c r="O179" s="11">
        <v>20.345621999999999</v>
      </c>
      <c r="P179" s="11">
        <v>21.492374000000002</v>
      </c>
      <c r="Q179" s="11">
        <v>26.222676</v>
      </c>
      <c r="R179" s="11">
        <v>35.485197999999997</v>
      </c>
      <c r="S179" s="11">
        <v>29.610676000000002</v>
      </c>
      <c r="T179" s="11">
        <v>46.692864999999998</v>
      </c>
      <c r="U179" s="11">
        <v>40.043877000000002</v>
      </c>
      <c r="V179" s="11">
        <v>55.713524</v>
      </c>
      <c r="W179" s="11">
        <v>58.879078</v>
      </c>
      <c r="X179" s="11">
        <v>47.330669</v>
      </c>
      <c r="Y179" s="11">
        <v>53.102969999999999</v>
      </c>
      <c r="Z179" s="11">
        <v>36.447800000000001</v>
      </c>
      <c r="AA179" s="11">
        <v>48.421678</v>
      </c>
      <c r="AB179" s="11">
        <v>54.721044999999997</v>
      </c>
      <c r="AC179" s="11">
        <v>51.60154</v>
      </c>
      <c r="AD179" s="11">
        <v>61.287903</v>
      </c>
      <c r="AE179" s="11">
        <v>60.181533999999999</v>
      </c>
    </row>
    <row r="180" spans="1:31" ht="13.5" customHeight="1" x14ac:dyDescent="0.15">
      <c r="A180" s="1"/>
      <c r="B180" s="16" t="s">
        <v>204</v>
      </c>
      <c r="C180" s="13">
        <v>7.2204348990608818</v>
      </c>
      <c r="D180" s="14">
        <v>8.9803426346720023</v>
      </c>
      <c r="E180" s="14">
        <v>12.0096539576456</v>
      </c>
      <c r="F180" s="14">
        <v>8.4719999999999995</v>
      </c>
      <c r="G180" s="14">
        <v>11.452999999999999</v>
      </c>
      <c r="H180" s="14">
        <v>8.2309033657615522</v>
      </c>
      <c r="I180" s="14">
        <v>10.742009579967599</v>
      </c>
      <c r="J180" s="14">
        <v>13.972161484012199</v>
      </c>
      <c r="K180" s="14">
        <v>3.73073713699362</v>
      </c>
      <c r="L180" s="14">
        <v>2.8415849999999998</v>
      </c>
      <c r="M180" s="14">
        <v>5.4810410000000003</v>
      </c>
      <c r="N180" s="14">
        <v>3.0142799999999998</v>
      </c>
      <c r="O180" s="14">
        <v>5.2320869999999999</v>
      </c>
      <c r="P180" s="14">
        <v>4.4394169999999997</v>
      </c>
      <c r="Q180" s="14">
        <v>5.8067950000000002</v>
      </c>
      <c r="R180" s="14">
        <v>11.275689</v>
      </c>
      <c r="S180" s="14">
        <v>16.075825999999999</v>
      </c>
      <c r="T180" s="14">
        <v>14.056533</v>
      </c>
      <c r="U180" s="14">
        <v>7.3763509999999997</v>
      </c>
      <c r="V180" s="14">
        <v>7.6153490000000001</v>
      </c>
      <c r="W180" s="14">
        <v>4.39621</v>
      </c>
      <c r="X180" s="14">
        <v>4.5685529999999996</v>
      </c>
      <c r="Y180" s="14">
        <v>4.4174199999999999</v>
      </c>
      <c r="Z180" s="14">
        <v>5.9229459999999996</v>
      </c>
      <c r="AA180" s="14">
        <v>10.54785</v>
      </c>
      <c r="AB180" s="14">
        <v>18.466854000000001</v>
      </c>
      <c r="AC180" s="14">
        <v>15.865380999999999</v>
      </c>
      <c r="AD180" s="14">
        <v>10.990283</v>
      </c>
      <c r="AE180" s="14">
        <v>11.755863</v>
      </c>
    </row>
    <row r="181" spans="1:31" ht="13.5" customHeight="1" x14ac:dyDescent="0.15">
      <c r="A181" s="1"/>
      <c r="B181" s="16" t="s">
        <v>205</v>
      </c>
      <c r="C181" s="10">
        <v>8.0821475613873037</v>
      </c>
      <c r="D181" s="11">
        <v>5.793541710595453</v>
      </c>
      <c r="E181" s="11">
        <v>10.734319147596393</v>
      </c>
      <c r="F181" s="11">
        <v>13.923999999999999</v>
      </c>
      <c r="G181" s="11">
        <v>1.978</v>
      </c>
      <c r="H181" s="11">
        <v>2.8979171991864994</v>
      </c>
      <c r="I181" s="11">
        <v>2.7681043352226498</v>
      </c>
      <c r="J181" s="11">
        <v>3.4646283802289299</v>
      </c>
      <c r="K181" s="11">
        <v>1.9858920458214899</v>
      </c>
      <c r="L181" s="11">
        <v>5.7466799999999996</v>
      </c>
      <c r="M181" s="11">
        <v>5.4622609999999998</v>
      </c>
      <c r="N181" s="11">
        <v>5.2576919999999996</v>
      </c>
      <c r="O181" s="11">
        <v>4.702178</v>
      </c>
      <c r="P181" s="11">
        <v>3.6661079999999999</v>
      </c>
      <c r="Q181" s="11">
        <v>7.0996920000000001</v>
      </c>
      <c r="R181" s="11">
        <v>1.526983</v>
      </c>
      <c r="S181" s="11">
        <v>2.8719169999999998</v>
      </c>
      <c r="T181" s="11">
        <v>9.2828820000000007</v>
      </c>
      <c r="U181" s="11">
        <v>23.234332999999999</v>
      </c>
      <c r="V181" s="11">
        <v>9.4373229999999992</v>
      </c>
      <c r="W181" s="11">
        <v>9.4658069999999999</v>
      </c>
      <c r="X181" s="11">
        <v>21.314999</v>
      </c>
      <c r="Y181" s="11">
        <v>10.982919000000001</v>
      </c>
      <c r="Z181" s="11">
        <v>12.798116</v>
      </c>
      <c r="AA181" s="11">
        <v>11.040395999999999</v>
      </c>
      <c r="AB181" s="11">
        <v>14.173406999999999</v>
      </c>
      <c r="AC181" s="11">
        <v>2.9603120000000001</v>
      </c>
      <c r="AD181" s="11">
        <v>7.3081459999999998</v>
      </c>
      <c r="AE181" s="11">
        <v>16.139012999999998</v>
      </c>
    </row>
    <row r="182" spans="1:31" ht="13.5" customHeight="1" x14ac:dyDescent="0.15">
      <c r="A182" s="1"/>
      <c r="B182" s="16" t="s">
        <v>206</v>
      </c>
      <c r="C182" s="13">
        <v>1639.2394143159399</v>
      </c>
      <c r="D182" s="14">
        <v>1728.2117819539999</v>
      </c>
      <c r="E182" s="14">
        <v>2016.9756491250998</v>
      </c>
      <c r="F182" s="14">
        <v>1859.9259999999999</v>
      </c>
      <c r="G182" s="14">
        <v>2482.5239999999999</v>
      </c>
      <c r="H182" s="14">
        <v>2071.1633439269999</v>
      </c>
      <c r="I182" s="14">
        <v>1872.1540806168391</v>
      </c>
      <c r="J182" s="14">
        <v>1772.8016686237199</v>
      </c>
      <c r="K182" s="14">
        <v>1638.69166939716</v>
      </c>
      <c r="L182" s="14">
        <v>1878.0509239999999</v>
      </c>
      <c r="M182" s="14">
        <v>1496.4064860000001</v>
      </c>
      <c r="N182" s="14">
        <v>1557.926618</v>
      </c>
      <c r="O182" s="14">
        <v>2035.7695229999999</v>
      </c>
      <c r="P182" s="14">
        <v>2916.7062369999999</v>
      </c>
      <c r="Q182" s="14">
        <v>3276.7657469999999</v>
      </c>
      <c r="R182" s="14">
        <v>4067.2580800000001</v>
      </c>
      <c r="S182" s="14">
        <v>4618.3170529999998</v>
      </c>
      <c r="T182" s="14">
        <v>4629.8450849999999</v>
      </c>
      <c r="U182" s="14">
        <v>2612.3758130000001</v>
      </c>
      <c r="V182" s="14">
        <v>3833.925796</v>
      </c>
      <c r="W182" s="14">
        <v>4320.9618659999996</v>
      </c>
      <c r="X182" s="14">
        <v>4066.3697569999999</v>
      </c>
      <c r="Y182" s="14">
        <v>3460.265007</v>
      </c>
      <c r="Z182" s="14">
        <v>3240.9199480000002</v>
      </c>
      <c r="AA182" s="14">
        <v>2690.79909</v>
      </c>
      <c r="AB182" s="14">
        <v>2232.6755669999998</v>
      </c>
      <c r="AC182" s="14">
        <v>2516.3152749999999</v>
      </c>
      <c r="AD182" s="14">
        <v>2519.3455949999998</v>
      </c>
      <c r="AE182" s="14">
        <v>2414.4827890000001</v>
      </c>
    </row>
    <row r="183" spans="1:31" ht="13.5" customHeight="1" x14ac:dyDescent="0.15">
      <c r="A183" s="1"/>
      <c r="B183" s="16" t="s">
        <v>207</v>
      </c>
      <c r="C183" s="10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>
        <v>3.8573759999999999</v>
      </c>
      <c r="X183" s="11">
        <v>11.634493000000001</v>
      </c>
      <c r="Y183" s="11">
        <v>15.106703</v>
      </c>
      <c r="Z183" s="11">
        <v>11.02749</v>
      </c>
      <c r="AA183" s="11">
        <v>13.653451</v>
      </c>
      <c r="AB183" s="11">
        <v>0.23249</v>
      </c>
      <c r="AC183" s="11">
        <v>1.0925640000000001</v>
      </c>
      <c r="AD183" s="11"/>
      <c r="AE183" s="11">
        <v>3.401516</v>
      </c>
    </row>
    <row r="184" spans="1:31" ht="13.5" customHeight="1" x14ac:dyDescent="0.15">
      <c r="A184" s="1"/>
      <c r="B184" s="16" t="s">
        <v>208</v>
      </c>
      <c r="C184" s="13">
        <v>98.002027495979135</v>
      </c>
      <c r="D184" s="14">
        <v>109.058228438295</v>
      </c>
      <c r="E184" s="14">
        <v>111.83874227115899</v>
      </c>
      <c r="F184" s="14">
        <v>82.129000000000005</v>
      </c>
      <c r="G184" s="14">
        <v>107.827</v>
      </c>
      <c r="H184" s="14">
        <v>77.246217008926862</v>
      </c>
      <c r="I184" s="14">
        <v>79.135303229181616</v>
      </c>
      <c r="J184" s="14">
        <v>77.552516449180132</v>
      </c>
      <c r="K184" s="14">
        <v>110.5262331858</v>
      </c>
      <c r="L184" s="14">
        <v>66.227266999999998</v>
      </c>
      <c r="M184" s="14">
        <v>75.475994</v>
      </c>
      <c r="N184" s="14">
        <v>68.643651000000006</v>
      </c>
      <c r="O184" s="14">
        <v>77.423090999999999</v>
      </c>
      <c r="P184" s="14">
        <v>78.770295000000004</v>
      </c>
      <c r="Q184" s="14">
        <v>94.972048000000001</v>
      </c>
      <c r="R184" s="14">
        <v>115.09766500000001</v>
      </c>
      <c r="S184" s="14">
        <v>166.426331</v>
      </c>
      <c r="T184" s="14">
        <v>244.69686999999999</v>
      </c>
      <c r="U184" s="14">
        <v>249.62787299999999</v>
      </c>
      <c r="V184" s="14">
        <v>301.22876300000001</v>
      </c>
      <c r="W184" s="14">
        <v>284.641076</v>
      </c>
      <c r="X184" s="14">
        <v>300.50079799999997</v>
      </c>
      <c r="Y184" s="14">
        <v>285.60583300000002</v>
      </c>
      <c r="Z184" s="14">
        <v>303.073666</v>
      </c>
      <c r="AA184" s="14">
        <v>275.06825199999997</v>
      </c>
      <c r="AB184" s="14">
        <v>220.76118099999999</v>
      </c>
      <c r="AC184" s="14">
        <v>310.94626499999998</v>
      </c>
      <c r="AD184" s="14">
        <v>318.81882300000001</v>
      </c>
      <c r="AE184" s="14">
        <v>318.21527300000002</v>
      </c>
    </row>
    <row r="185" spans="1:31" ht="13.5" customHeight="1" x14ac:dyDescent="0.15">
      <c r="A185" s="1"/>
      <c r="B185" s="16" t="s">
        <v>209</v>
      </c>
      <c r="C185" s="10">
        <v>30.203844379502097</v>
      </c>
      <c r="D185" s="11">
        <v>20.737803253559211</v>
      </c>
      <c r="E185" s="11">
        <v>6.8040595948383267</v>
      </c>
      <c r="F185" s="11">
        <v>9.0410000000000004</v>
      </c>
      <c r="G185" s="11">
        <v>14.401</v>
      </c>
      <c r="H185" s="11">
        <v>13.8383640447717</v>
      </c>
      <c r="I185" s="11">
        <v>15.9741249406437</v>
      </c>
      <c r="J185" s="11">
        <v>24.4629147129458</v>
      </c>
      <c r="K185" s="11">
        <v>20.401627066490402</v>
      </c>
      <c r="L185" s="11">
        <v>21.996036</v>
      </c>
      <c r="M185" s="11">
        <v>21.597221000000001</v>
      </c>
      <c r="N185" s="11">
        <v>19.346160000000001</v>
      </c>
      <c r="O185" s="11">
        <v>19.915627000000001</v>
      </c>
      <c r="P185" s="11">
        <v>17.119326999999998</v>
      </c>
      <c r="Q185" s="11">
        <v>13.667788</v>
      </c>
      <c r="R185" s="11">
        <v>13.349392999999999</v>
      </c>
      <c r="S185" s="11">
        <v>22.475501000000001</v>
      </c>
      <c r="T185" s="11">
        <v>22.080273999999999</v>
      </c>
      <c r="U185" s="11">
        <v>17.657582999999999</v>
      </c>
      <c r="V185" s="11">
        <v>24.260117000000001</v>
      </c>
      <c r="W185" s="11">
        <v>38.878991999999997</v>
      </c>
      <c r="X185" s="11">
        <v>50.301132000000003</v>
      </c>
      <c r="Y185" s="11">
        <v>45.174343999999998</v>
      </c>
      <c r="Z185" s="11">
        <v>32.095266000000002</v>
      </c>
      <c r="AA185" s="11">
        <v>33.534089000000002</v>
      </c>
      <c r="AB185" s="11">
        <v>43.025630999999997</v>
      </c>
      <c r="AC185" s="11">
        <v>29.521331</v>
      </c>
      <c r="AD185" s="11">
        <v>31.090792</v>
      </c>
      <c r="AE185" s="11">
        <v>29.313506</v>
      </c>
    </row>
    <row r="186" spans="1:31" ht="13.5" customHeight="1" x14ac:dyDescent="0.15">
      <c r="A186" s="1"/>
      <c r="B186" s="16" t="s">
        <v>210</v>
      </c>
      <c r="C186" s="13">
        <v>39.128064582856901</v>
      </c>
      <c r="D186" s="14">
        <v>30.585016992504702</v>
      </c>
      <c r="E186" s="14">
        <v>29.09878885620331</v>
      </c>
      <c r="F186" s="14">
        <v>46.027999999999999</v>
      </c>
      <c r="G186" s="14">
        <v>51.978000000000002</v>
      </c>
      <c r="H186" s="14">
        <v>39.646825472391612</v>
      </c>
      <c r="I186" s="14">
        <v>38.148927982645581</v>
      </c>
      <c r="J186" s="14">
        <v>36.930619486332922</v>
      </c>
      <c r="K186" s="14">
        <v>40.290263012793801</v>
      </c>
      <c r="L186" s="14">
        <v>27.872765999999999</v>
      </c>
      <c r="M186" s="14">
        <v>25.428360999999999</v>
      </c>
      <c r="N186" s="14">
        <v>30.239376</v>
      </c>
      <c r="O186" s="14">
        <v>35.745828000000003</v>
      </c>
      <c r="P186" s="14">
        <v>62.782477</v>
      </c>
      <c r="Q186" s="14">
        <v>60.989249000000001</v>
      </c>
      <c r="R186" s="14">
        <v>81.858355000000003</v>
      </c>
      <c r="S186" s="14">
        <v>124.941039</v>
      </c>
      <c r="T186" s="14">
        <v>187.24640299999999</v>
      </c>
      <c r="U186" s="14">
        <v>127.806619</v>
      </c>
      <c r="V186" s="14">
        <v>178.629829</v>
      </c>
      <c r="W186" s="14">
        <v>170.57592299999999</v>
      </c>
      <c r="X186" s="14">
        <v>154.890905</v>
      </c>
      <c r="Y186" s="14">
        <v>164.499155</v>
      </c>
      <c r="Z186" s="14">
        <v>187.58352099999999</v>
      </c>
      <c r="AA186" s="14">
        <v>163.71643399999999</v>
      </c>
      <c r="AB186" s="14">
        <v>163.04906</v>
      </c>
      <c r="AC186" s="14">
        <v>280.72380500000003</v>
      </c>
      <c r="AD186" s="14">
        <v>200.16088300000001</v>
      </c>
      <c r="AE186" s="14">
        <v>181.88435899999999</v>
      </c>
    </row>
    <row r="187" spans="1:31" ht="13.5" customHeight="1" x14ac:dyDescent="0.15">
      <c r="A187" s="1"/>
      <c r="B187" s="16" t="s">
        <v>211</v>
      </c>
      <c r="C187" s="10">
        <v>69.630819281667257</v>
      </c>
      <c r="D187" s="11">
        <v>57.058571688767977</v>
      </c>
      <c r="E187" s="11">
        <v>53.46650965230932</v>
      </c>
      <c r="F187" s="11">
        <v>37.375999999999998</v>
      </c>
      <c r="G187" s="11">
        <v>60.054000000000002</v>
      </c>
      <c r="H187" s="11">
        <v>19.147993795799604</v>
      </c>
      <c r="I187" s="11">
        <v>25.184780193685302</v>
      </c>
      <c r="J187" s="11">
        <v>35.119026592163316</v>
      </c>
      <c r="K187" s="11">
        <v>17.826218194675597</v>
      </c>
      <c r="L187" s="11">
        <v>16.847037</v>
      </c>
      <c r="M187" s="11">
        <v>18.218093</v>
      </c>
      <c r="N187" s="11">
        <v>19.477371999999999</v>
      </c>
      <c r="O187" s="11">
        <v>15.097674</v>
      </c>
      <c r="P187" s="11">
        <v>16.052333999999998</v>
      </c>
      <c r="Q187" s="11">
        <v>17.082924999999999</v>
      </c>
      <c r="R187" s="11">
        <v>23.901947</v>
      </c>
      <c r="S187" s="11">
        <v>25.776274999999998</v>
      </c>
      <c r="T187" s="11">
        <v>47.391016999999998</v>
      </c>
      <c r="U187" s="11">
        <v>40.634909</v>
      </c>
      <c r="V187" s="11">
        <v>62.927048999999997</v>
      </c>
      <c r="W187" s="11">
        <v>101.424487</v>
      </c>
      <c r="X187" s="11">
        <v>146.816406</v>
      </c>
      <c r="Y187" s="11">
        <v>128.55734000000001</v>
      </c>
      <c r="Z187" s="11">
        <v>109.871156</v>
      </c>
      <c r="AA187" s="11">
        <v>73.378304</v>
      </c>
      <c r="AB187" s="11">
        <v>48.025073999999996</v>
      </c>
      <c r="AC187" s="11">
        <v>50.917763999999998</v>
      </c>
      <c r="AD187" s="11">
        <v>58.332138999999998</v>
      </c>
      <c r="AE187" s="11">
        <v>44.698906999999998</v>
      </c>
    </row>
    <row r="188" spans="1:31" ht="13.5" customHeight="1" x14ac:dyDescent="0.15">
      <c r="A188" s="1"/>
      <c r="B188" s="16" t="s">
        <v>212</v>
      </c>
      <c r="C188" s="13">
        <v>79.412344634009216</v>
      </c>
      <c r="D188" s="14">
        <v>84.598070214376236</v>
      </c>
      <c r="E188" s="14">
        <v>72.148164280358245</v>
      </c>
      <c r="F188" s="14">
        <v>93.906000000000006</v>
      </c>
      <c r="G188" s="14">
        <v>120.901</v>
      </c>
      <c r="H188" s="14">
        <v>117.16602819783901</v>
      </c>
      <c r="I188" s="14">
        <v>124.969559714658</v>
      </c>
      <c r="J188" s="14">
        <v>91.184777694193556</v>
      </c>
      <c r="K188" s="14">
        <v>61.672683242236175</v>
      </c>
      <c r="L188" s="14">
        <v>36.718670000000003</v>
      </c>
      <c r="M188" s="14">
        <v>12.776832000000001</v>
      </c>
      <c r="N188" s="14">
        <v>15.085566999999999</v>
      </c>
      <c r="O188" s="14">
        <v>17.468879999999999</v>
      </c>
      <c r="P188" s="14">
        <v>16.484591999999999</v>
      </c>
      <c r="Q188" s="14">
        <v>17.561928999999999</v>
      </c>
      <c r="R188" s="14">
        <v>12.86707</v>
      </c>
      <c r="S188" s="14">
        <v>22.028803</v>
      </c>
      <c r="T188" s="14">
        <v>23.172058</v>
      </c>
      <c r="U188" s="14">
        <v>14.578493999999999</v>
      </c>
      <c r="V188" s="14">
        <v>24.721278000000002</v>
      </c>
      <c r="W188" s="14">
        <v>31.209554000000001</v>
      </c>
      <c r="X188" s="14">
        <v>28.457246000000001</v>
      </c>
      <c r="Y188" s="14">
        <v>41.973554999999998</v>
      </c>
      <c r="Z188" s="14">
        <v>37.874533</v>
      </c>
      <c r="AA188" s="14">
        <v>27.988645000000002</v>
      </c>
      <c r="AB188" s="14">
        <v>16.809256999999999</v>
      </c>
      <c r="AC188" s="14">
        <v>18.541108999999999</v>
      </c>
      <c r="AD188" s="14">
        <v>29.422128000000001</v>
      </c>
      <c r="AE188" s="14">
        <v>15.397263000000001</v>
      </c>
    </row>
    <row r="189" spans="1:31" ht="13.5" customHeight="1" x14ac:dyDescent="0.15">
      <c r="A189" s="1"/>
      <c r="B189" s="16" t="s">
        <v>213</v>
      </c>
      <c r="C189" s="10">
        <v>5.7097857917464605</v>
      </c>
      <c r="D189" s="11">
        <v>0.74604990465001997</v>
      </c>
      <c r="E189" s="11">
        <v>3.8254017695384901</v>
      </c>
      <c r="F189" s="11">
        <v>1.44</v>
      </c>
      <c r="G189" s="11">
        <v>0.187</v>
      </c>
      <c r="H189" s="11">
        <v>0.8046536076246309</v>
      </c>
      <c r="I189" s="11">
        <v>0.21003700546762341</v>
      </c>
      <c r="J189" s="11">
        <v>0.65555276513488603</v>
      </c>
      <c r="K189" s="11">
        <v>0.69284590373818045</v>
      </c>
      <c r="L189" s="11">
        <v>0.13639399999999999</v>
      </c>
      <c r="M189" s="11">
        <v>0.82362899999999994</v>
      </c>
      <c r="N189" s="11">
        <v>3.7226000000000002E-2</v>
      </c>
      <c r="O189" s="11">
        <v>7.1390999999999996E-2</v>
      </c>
      <c r="P189" s="11">
        <v>29.893000000000001</v>
      </c>
      <c r="Q189" s="11">
        <v>0.17682300000000001</v>
      </c>
      <c r="R189" s="11">
        <v>0.53242199999999995</v>
      </c>
      <c r="S189" s="11">
        <v>22.726303999999999</v>
      </c>
      <c r="T189" s="11">
        <v>0.110194</v>
      </c>
      <c r="U189" s="11">
        <v>0.145263</v>
      </c>
      <c r="V189" s="11">
        <v>1.4796999999999999E-2</v>
      </c>
      <c r="W189" s="11">
        <v>2.6394000000000001E-2</v>
      </c>
      <c r="X189" s="11">
        <v>7.8930000000000007E-3</v>
      </c>
      <c r="Y189" s="11"/>
      <c r="Z189" s="11">
        <v>2.1214E-2</v>
      </c>
      <c r="AA189" s="11">
        <v>1.9578000000000002E-2</v>
      </c>
      <c r="AB189" s="11">
        <v>5.1629000000000001E-2</v>
      </c>
      <c r="AC189" s="11">
        <v>7.9485E-2</v>
      </c>
      <c r="AD189" s="11"/>
      <c r="AE189" s="11">
        <v>1.2316050000000001</v>
      </c>
    </row>
    <row r="190" spans="1:31" ht="13.5" customHeight="1" x14ac:dyDescent="0.15">
      <c r="A190" s="1"/>
      <c r="B190" s="15" t="s">
        <v>214</v>
      </c>
      <c r="C190" s="13">
        <v>12210.608804774924</v>
      </c>
      <c r="D190" s="14">
        <v>15043.29660015437</v>
      </c>
      <c r="E190" s="14">
        <v>15956.543525154364</v>
      </c>
      <c r="F190" s="14">
        <v>17568.178</v>
      </c>
      <c r="G190" s="14">
        <v>18604.75</v>
      </c>
      <c r="H190" s="14">
        <v>16784.368261774755</v>
      </c>
      <c r="I190" s="14">
        <v>19828.590162820998</v>
      </c>
      <c r="J190" s="14">
        <v>19495.169657300135</v>
      </c>
      <c r="K190" s="14">
        <v>17950.334569456802</v>
      </c>
      <c r="L190" s="14">
        <v>18460.928274000002</v>
      </c>
      <c r="M190" s="14">
        <v>16364.587446</v>
      </c>
      <c r="N190" s="14">
        <v>14805.556097999999</v>
      </c>
      <c r="O190" s="14">
        <v>15092.087428000001</v>
      </c>
      <c r="P190" s="14">
        <v>19852.650974</v>
      </c>
      <c r="Q190" s="14">
        <v>22630.193721</v>
      </c>
      <c r="R190" s="14">
        <v>28660.688786999999</v>
      </c>
      <c r="S190" s="14">
        <v>33060.093700999998</v>
      </c>
      <c r="T190" s="14">
        <v>39279.104235999999</v>
      </c>
      <c r="U190" s="14">
        <v>31349.857963999999</v>
      </c>
      <c r="V190" s="14">
        <v>42233.052415999999</v>
      </c>
      <c r="W190" s="14">
        <v>42124.699261000002</v>
      </c>
      <c r="X190" s="14">
        <v>41103.001993999998</v>
      </c>
      <c r="Y190" s="14">
        <v>34453.849705000001</v>
      </c>
      <c r="Z190" s="14">
        <v>31762.850291999999</v>
      </c>
      <c r="AA190" s="14">
        <v>27265.423860999999</v>
      </c>
      <c r="AB190" s="14">
        <v>26952.333450999999</v>
      </c>
      <c r="AC190" s="14">
        <v>27716.927365</v>
      </c>
      <c r="AD190" s="14">
        <v>29873.647400999998</v>
      </c>
      <c r="AE190" s="14">
        <v>28918.517957</v>
      </c>
    </row>
    <row r="191" spans="1:31" ht="13.5" customHeight="1" x14ac:dyDescent="0.15">
      <c r="A191" s="1"/>
      <c r="B191" s="16" t="s">
        <v>215</v>
      </c>
      <c r="C191" s="10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>
        <v>2.3451399999999998</v>
      </c>
      <c r="AD191" s="11">
        <v>2.8591869999999999</v>
      </c>
      <c r="AE191" s="11">
        <v>3.8077619999999999</v>
      </c>
    </row>
    <row r="192" spans="1:31" ht="13.5" customHeight="1" x14ac:dyDescent="0.15">
      <c r="A192" s="1"/>
      <c r="B192" s="16" t="s">
        <v>216</v>
      </c>
      <c r="C192" s="13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>
        <v>5.9539600000000004</v>
      </c>
      <c r="P192" s="14">
        <v>3.9697689999999999</v>
      </c>
      <c r="Q192" s="14"/>
      <c r="R192" s="14"/>
      <c r="S192" s="14">
        <v>3.9713660000000002</v>
      </c>
      <c r="T192" s="14">
        <v>25.113733</v>
      </c>
      <c r="U192" s="14">
        <v>12.620829000000001</v>
      </c>
      <c r="V192" s="14">
        <v>8.9337630000000008</v>
      </c>
      <c r="W192" s="14">
        <v>5.7765909999999998</v>
      </c>
      <c r="X192" s="14">
        <v>5.9180799999999998</v>
      </c>
      <c r="Y192" s="14">
        <v>9.1429310000000008</v>
      </c>
      <c r="Z192" s="14">
        <v>10.439164999999999</v>
      </c>
      <c r="AA192" s="14">
        <v>12.907995</v>
      </c>
      <c r="AB192" s="14">
        <v>17.449380999999999</v>
      </c>
      <c r="AC192" s="14">
        <v>12.160836</v>
      </c>
      <c r="AD192" s="14"/>
      <c r="AE192" s="14">
        <v>4.6311349999999996</v>
      </c>
    </row>
    <row r="193" spans="1:31" ht="13.5" customHeight="1" x14ac:dyDescent="0.15">
      <c r="A193" s="1"/>
      <c r="B193" s="16" t="s">
        <v>217</v>
      </c>
      <c r="C193" s="10">
        <v>449.632902653857</v>
      </c>
      <c r="D193" s="11">
        <v>709.10596491428294</v>
      </c>
      <c r="E193" s="11">
        <v>718.24140847275498</v>
      </c>
      <c r="F193" s="11">
        <v>672.3</v>
      </c>
      <c r="G193" s="11">
        <v>469.44600000000003</v>
      </c>
      <c r="H193" s="11">
        <v>467.96868904441277</v>
      </c>
      <c r="I193" s="11">
        <v>780.24448172954999</v>
      </c>
      <c r="J193" s="11">
        <v>984.04576920058582</v>
      </c>
      <c r="K193" s="11">
        <v>708.03038763536904</v>
      </c>
      <c r="L193" s="11">
        <v>728.43710999999996</v>
      </c>
      <c r="M193" s="11">
        <v>501.32374800000002</v>
      </c>
      <c r="N193" s="11">
        <v>188.60678100000001</v>
      </c>
      <c r="O193" s="11">
        <v>267.209857</v>
      </c>
      <c r="P193" s="11">
        <v>435.56238200000001</v>
      </c>
      <c r="Q193" s="11">
        <v>541.60743300000001</v>
      </c>
      <c r="R193" s="11">
        <v>663.12016100000005</v>
      </c>
      <c r="S193" s="11">
        <v>842.93439000000001</v>
      </c>
      <c r="T193" s="11">
        <v>997.84317099999998</v>
      </c>
      <c r="U193" s="11">
        <v>607.62294899999995</v>
      </c>
      <c r="V193" s="11">
        <v>856.26992800000005</v>
      </c>
      <c r="W193" s="11">
        <v>979.13370299999997</v>
      </c>
      <c r="X193" s="11">
        <v>1136.2387859999999</v>
      </c>
      <c r="Y193" s="11">
        <v>1111.7891790000001</v>
      </c>
      <c r="Z193" s="11">
        <v>1054.6174510000001</v>
      </c>
      <c r="AA193" s="11">
        <v>801.13690499999996</v>
      </c>
      <c r="AB193" s="11">
        <v>631.57138899999995</v>
      </c>
      <c r="AC193" s="11">
        <v>737.19304999999997</v>
      </c>
      <c r="AD193" s="11">
        <v>740.49300400000004</v>
      </c>
      <c r="AE193" s="11">
        <v>663.75601700000004</v>
      </c>
    </row>
    <row r="194" spans="1:31" ht="13.5" customHeight="1" x14ac:dyDescent="0.15">
      <c r="A194" s="1"/>
      <c r="B194" s="16" t="s">
        <v>218</v>
      </c>
      <c r="C194" s="13"/>
      <c r="D194" s="14"/>
      <c r="E194" s="14"/>
      <c r="F194" s="14"/>
      <c r="G194" s="14"/>
      <c r="H194" s="14"/>
      <c r="I194" s="14"/>
      <c r="J194" s="14"/>
      <c r="K194" s="14"/>
      <c r="L194" s="14">
        <v>6.6786649999999996</v>
      </c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</row>
    <row r="195" spans="1:31" ht="13.5" customHeight="1" x14ac:dyDescent="0.15">
      <c r="A195" s="1"/>
      <c r="B195" s="16" t="s">
        <v>219</v>
      </c>
      <c r="C195" s="10">
        <v>385.09773470997902</v>
      </c>
      <c r="D195" s="11">
        <v>413.573298311597</v>
      </c>
      <c r="E195" s="11">
        <v>462.54929286580801</v>
      </c>
      <c r="F195" s="11">
        <v>548.17700000000002</v>
      </c>
      <c r="G195" s="11">
        <v>100.711</v>
      </c>
      <c r="H195" s="11">
        <v>723.89814079250391</v>
      </c>
      <c r="I195" s="11">
        <v>358.77818436484921</v>
      </c>
      <c r="J195" s="11">
        <v>235.629937006539</v>
      </c>
      <c r="K195" s="11">
        <v>148.71004209416597</v>
      </c>
      <c r="L195" s="11">
        <v>349.065067</v>
      </c>
      <c r="M195" s="11">
        <v>153.794149</v>
      </c>
      <c r="N195" s="11">
        <v>480.15526999999997</v>
      </c>
      <c r="O195" s="11">
        <v>294.22791000000001</v>
      </c>
      <c r="P195" s="11">
        <v>418.12052999999997</v>
      </c>
      <c r="Q195" s="11">
        <v>220.92379399999999</v>
      </c>
      <c r="R195" s="11">
        <v>1215.973972</v>
      </c>
      <c r="S195" s="11">
        <v>1251.0152579999999</v>
      </c>
      <c r="T195" s="11">
        <v>1808.841277</v>
      </c>
      <c r="U195" s="11">
        <v>1311.6025380000001</v>
      </c>
      <c r="V195" s="11">
        <v>910.48033399999997</v>
      </c>
      <c r="W195" s="11">
        <v>246.73670899999999</v>
      </c>
      <c r="X195" s="11">
        <v>235.74203399999999</v>
      </c>
      <c r="Y195" s="11">
        <v>581.720463</v>
      </c>
      <c r="Z195" s="11">
        <v>1243.414606</v>
      </c>
      <c r="AA195" s="11">
        <v>1016.305546</v>
      </c>
      <c r="AB195" s="11">
        <v>993.61697400000003</v>
      </c>
      <c r="AC195" s="11">
        <v>527.04162899999994</v>
      </c>
      <c r="AD195" s="11">
        <v>1196.3928330000001</v>
      </c>
      <c r="AE195" s="11">
        <v>1285.1372919999999</v>
      </c>
    </row>
    <row r="196" spans="1:31" ht="13.5" customHeight="1" x14ac:dyDescent="0.15">
      <c r="A196" s="1"/>
      <c r="B196" s="16" t="s">
        <v>220</v>
      </c>
      <c r="C196" s="13">
        <v>25.685847882551212</v>
      </c>
      <c r="D196" s="14">
        <v>12.064416740279301</v>
      </c>
      <c r="E196" s="14">
        <v>20.846569636930713</v>
      </c>
      <c r="F196" s="14">
        <v>22.574999999999999</v>
      </c>
      <c r="G196" s="14">
        <v>31.271000000000001</v>
      </c>
      <c r="H196" s="14">
        <v>27.424332160697901</v>
      </c>
      <c r="I196" s="14">
        <v>223.396788330699</v>
      </c>
      <c r="J196" s="14">
        <v>54.761530978211532</v>
      </c>
      <c r="K196" s="14">
        <v>47.5329927656461</v>
      </c>
      <c r="L196" s="14">
        <v>36.532580000000003</v>
      </c>
      <c r="M196" s="14">
        <v>24.911453999999999</v>
      </c>
      <c r="N196" s="14">
        <v>30.442542</v>
      </c>
      <c r="O196" s="14">
        <v>37.747107</v>
      </c>
      <c r="P196" s="14">
        <v>56.320872999999999</v>
      </c>
      <c r="Q196" s="14">
        <v>58.057361</v>
      </c>
      <c r="R196" s="14">
        <v>40.445086000000003</v>
      </c>
      <c r="S196" s="14">
        <v>48.696179000000001</v>
      </c>
      <c r="T196" s="14">
        <v>47.247629000000003</v>
      </c>
      <c r="U196" s="14">
        <v>30.862254</v>
      </c>
      <c r="V196" s="14">
        <v>34.540458000000001</v>
      </c>
      <c r="W196" s="14">
        <v>35.774135999999999</v>
      </c>
      <c r="X196" s="14">
        <v>27.070898</v>
      </c>
      <c r="Y196" s="14">
        <v>27.208252000000002</v>
      </c>
      <c r="Z196" s="14">
        <v>24.406206000000001</v>
      </c>
      <c r="AA196" s="14">
        <v>25.919568999999999</v>
      </c>
      <c r="AB196" s="14">
        <v>36.820017999999997</v>
      </c>
      <c r="AC196" s="14">
        <v>92.248068000000004</v>
      </c>
      <c r="AD196" s="14">
        <v>32.162052000000003</v>
      </c>
      <c r="AE196" s="14">
        <v>64.180105999999995</v>
      </c>
    </row>
    <row r="197" spans="1:31" ht="13.5" customHeight="1" x14ac:dyDescent="0.15">
      <c r="A197" s="1"/>
      <c r="B197" s="16" t="s">
        <v>221</v>
      </c>
      <c r="C197" s="10">
        <v>8.6697430004475979</v>
      </c>
      <c r="D197" s="11">
        <v>6.0380929922704585</v>
      </c>
      <c r="E197" s="11">
        <v>12.486909900324301</v>
      </c>
      <c r="F197" s="11">
        <v>20.297000000000001</v>
      </c>
      <c r="G197" s="11">
        <v>23.640999999999998</v>
      </c>
      <c r="H197" s="11">
        <v>24.783025499363298</v>
      </c>
      <c r="I197" s="11">
        <v>27.9135213078264</v>
      </c>
      <c r="J197" s="11">
        <v>28.327257125064399</v>
      </c>
      <c r="K197" s="11">
        <v>31.929413792535314</v>
      </c>
      <c r="L197" s="11">
        <v>18.717946000000001</v>
      </c>
      <c r="M197" s="11">
        <v>25.039192</v>
      </c>
      <c r="N197" s="11">
        <v>22.802738999999999</v>
      </c>
      <c r="O197" s="11">
        <v>15.41066</v>
      </c>
      <c r="P197" s="11">
        <v>20.545536999999999</v>
      </c>
      <c r="Q197" s="11">
        <v>10.373633</v>
      </c>
      <c r="R197" s="11">
        <v>7.0508119999999996</v>
      </c>
      <c r="S197" s="11">
        <v>4.276548</v>
      </c>
      <c r="T197" s="11">
        <v>5.6559189999999999</v>
      </c>
      <c r="U197" s="11">
        <v>5.143491</v>
      </c>
      <c r="V197" s="11">
        <v>8.4727390000000007</v>
      </c>
      <c r="W197" s="11">
        <v>2.7689210000000002</v>
      </c>
      <c r="X197" s="11">
        <v>7.5530939999999998</v>
      </c>
      <c r="Y197" s="11">
        <v>5.1456150000000003</v>
      </c>
      <c r="Z197" s="11">
        <v>3.2362890000000002</v>
      </c>
      <c r="AA197" s="11">
        <v>4.9963379999999997</v>
      </c>
      <c r="AB197" s="11">
        <v>10.899243</v>
      </c>
      <c r="AC197" s="11">
        <v>10.225072000000001</v>
      </c>
      <c r="AD197" s="11">
        <v>20.709150999999999</v>
      </c>
      <c r="AE197" s="11">
        <v>15.347688</v>
      </c>
    </row>
    <row r="198" spans="1:31" ht="13.5" customHeight="1" x14ac:dyDescent="0.15">
      <c r="A198" s="1"/>
      <c r="B198" s="16" t="s">
        <v>222</v>
      </c>
      <c r="C198" s="13">
        <v>213.498494034434</v>
      </c>
      <c r="D198" s="14">
        <v>267.40705429014895</v>
      </c>
      <c r="E198" s="14">
        <v>27.9311841182368</v>
      </c>
      <c r="F198" s="14">
        <v>28.204000000000001</v>
      </c>
      <c r="G198" s="14">
        <v>112.08799999999999</v>
      </c>
      <c r="H198" s="14">
        <v>25.280250760241799</v>
      </c>
      <c r="I198" s="14">
        <v>44.317313940991198</v>
      </c>
      <c r="J198" s="14">
        <v>21.452222668591801</v>
      </c>
      <c r="K198" s="14">
        <v>29.425506265109789</v>
      </c>
      <c r="L198" s="14">
        <v>189.48052200000001</v>
      </c>
      <c r="M198" s="14">
        <v>220.79767799999999</v>
      </c>
      <c r="N198" s="14">
        <v>21.557455000000001</v>
      </c>
      <c r="O198" s="14">
        <v>18.571805000000001</v>
      </c>
      <c r="P198" s="14">
        <v>961.43819299999996</v>
      </c>
      <c r="Q198" s="14">
        <v>26.213636999999999</v>
      </c>
      <c r="R198" s="14">
        <v>29.809227</v>
      </c>
      <c r="S198" s="14">
        <v>16.382197999999999</v>
      </c>
      <c r="T198" s="14">
        <v>14.575441</v>
      </c>
      <c r="U198" s="14">
        <v>8.5404420000000005</v>
      </c>
      <c r="V198" s="14">
        <v>7.1045160000000003</v>
      </c>
      <c r="W198" s="14">
        <v>4.4416359999999999</v>
      </c>
      <c r="X198" s="14">
        <v>3.8095669999999999</v>
      </c>
      <c r="Y198" s="14">
        <v>3.3821669999999999</v>
      </c>
      <c r="Z198" s="14">
        <v>3.20574</v>
      </c>
      <c r="AA198" s="14">
        <v>56.978724</v>
      </c>
      <c r="AB198" s="14">
        <v>266.94957399999998</v>
      </c>
      <c r="AC198" s="14">
        <v>10.059934999999999</v>
      </c>
      <c r="AD198" s="14">
        <v>8.3040640000000003</v>
      </c>
      <c r="AE198" s="14">
        <v>7.9091170000000002</v>
      </c>
    </row>
    <row r="199" spans="1:31" ht="13.5" customHeight="1" x14ac:dyDescent="0.15">
      <c r="A199" s="1"/>
      <c r="B199" s="16" t="s">
        <v>223</v>
      </c>
      <c r="C199" s="10">
        <v>50.019973563650197</v>
      </c>
      <c r="D199" s="11">
        <v>65.789680378002402</v>
      </c>
      <c r="E199" s="11">
        <v>56.374557716054873</v>
      </c>
      <c r="F199" s="11">
        <v>50.432000000000002</v>
      </c>
      <c r="G199" s="11">
        <v>49.59</v>
      </c>
      <c r="H199" s="11">
        <v>52.045801690155898</v>
      </c>
      <c r="I199" s="11">
        <v>158.94706937300199</v>
      </c>
      <c r="J199" s="11">
        <v>99.121347450042606</v>
      </c>
      <c r="K199" s="11">
        <v>48.431861685186377</v>
      </c>
      <c r="L199" s="11">
        <v>24.285478999999999</v>
      </c>
      <c r="M199" s="11">
        <v>23.436411</v>
      </c>
      <c r="N199" s="11">
        <v>30.849720999999999</v>
      </c>
      <c r="O199" s="11">
        <v>31.004926000000001</v>
      </c>
      <c r="P199" s="11">
        <v>28.472576</v>
      </c>
      <c r="Q199" s="11">
        <v>38.228977999999998</v>
      </c>
      <c r="R199" s="11">
        <v>39.575273000000003</v>
      </c>
      <c r="S199" s="11">
        <v>63.794362999999997</v>
      </c>
      <c r="T199" s="11">
        <v>104.20567800000001</v>
      </c>
      <c r="U199" s="11">
        <v>74.085170000000005</v>
      </c>
      <c r="V199" s="11">
        <v>108.21114</v>
      </c>
      <c r="W199" s="11">
        <v>155.77184600000001</v>
      </c>
      <c r="X199" s="11">
        <v>232.409325</v>
      </c>
      <c r="Y199" s="11">
        <v>225.92266900000001</v>
      </c>
      <c r="Z199" s="11">
        <v>274.88467500000002</v>
      </c>
      <c r="AA199" s="11">
        <v>220.49159299999999</v>
      </c>
      <c r="AB199" s="11">
        <v>170.719346</v>
      </c>
      <c r="AC199" s="11">
        <v>132.60656299999999</v>
      </c>
      <c r="AD199" s="11">
        <v>143.660067</v>
      </c>
      <c r="AE199" s="11">
        <v>143.49110899999999</v>
      </c>
    </row>
    <row r="200" spans="1:31" ht="13.5" customHeight="1" x14ac:dyDescent="0.15">
      <c r="A200" s="1"/>
      <c r="B200" s="16" t="s">
        <v>224</v>
      </c>
      <c r="C200" s="13">
        <v>1226.9773679955497</v>
      </c>
      <c r="D200" s="14">
        <v>1140.2825159013901</v>
      </c>
      <c r="E200" s="14">
        <v>1631.2574161902101</v>
      </c>
      <c r="F200" s="14">
        <v>1880.9939999999999</v>
      </c>
      <c r="G200" s="14">
        <v>2598.7579999999998</v>
      </c>
      <c r="H200" s="14">
        <v>2211.3143675599599</v>
      </c>
      <c r="I200" s="14">
        <v>2932.2603832578902</v>
      </c>
      <c r="J200" s="14">
        <v>2610.4025166838896</v>
      </c>
      <c r="K200" s="14">
        <v>2061.4695304751699</v>
      </c>
      <c r="L200" s="14">
        <v>2519.137287</v>
      </c>
      <c r="M200" s="14">
        <v>2476.2635799999998</v>
      </c>
      <c r="N200" s="14">
        <v>1815.100647</v>
      </c>
      <c r="O200" s="14">
        <v>1874.004019</v>
      </c>
      <c r="P200" s="14">
        <v>2346.787472</v>
      </c>
      <c r="Q200" s="14">
        <v>2713.3741909999999</v>
      </c>
      <c r="R200" s="14">
        <v>3046.95361</v>
      </c>
      <c r="S200" s="14">
        <v>3997.117538</v>
      </c>
      <c r="T200" s="14">
        <v>5926.6112320000002</v>
      </c>
      <c r="U200" s="14">
        <v>4236.0782300000001</v>
      </c>
      <c r="V200" s="14">
        <v>6194.6136479999996</v>
      </c>
      <c r="W200" s="14">
        <v>6207.7298300000002</v>
      </c>
      <c r="X200" s="14">
        <v>5930.1189850000001</v>
      </c>
      <c r="Y200" s="14">
        <v>5659.4636229999996</v>
      </c>
      <c r="Z200" s="14">
        <v>4736.704154</v>
      </c>
      <c r="AA200" s="14">
        <v>3933.851862</v>
      </c>
      <c r="AB200" s="14">
        <v>2792.819043</v>
      </c>
      <c r="AC200" s="14">
        <v>3395.8821370000001</v>
      </c>
      <c r="AD200" s="14">
        <v>4004.0355030000001</v>
      </c>
      <c r="AE200" s="14">
        <v>3763.1553090000002</v>
      </c>
    </row>
    <row r="201" spans="1:31" ht="13.5" customHeight="1" x14ac:dyDescent="0.15">
      <c r="A201" s="1"/>
      <c r="B201" s="16" t="s">
        <v>225</v>
      </c>
      <c r="C201" s="10">
        <v>632.11695670380936</v>
      </c>
      <c r="D201" s="11">
        <v>959.24464203145374</v>
      </c>
      <c r="E201" s="11">
        <v>804.60194687551541</v>
      </c>
      <c r="F201" s="11">
        <v>936.22500000000002</v>
      </c>
      <c r="G201" s="11">
        <v>915.96199999999999</v>
      </c>
      <c r="H201" s="11">
        <v>841.19933792342647</v>
      </c>
      <c r="I201" s="11">
        <v>1060.9757502851901</v>
      </c>
      <c r="J201" s="11">
        <v>903.98025480726301</v>
      </c>
      <c r="K201" s="11">
        <v>550.98183883493482</v>
      </c>
      <c r="L201" s="11">
        <v>659.51377400000001</v>
      </c>
      <c r="M201" s="11">
        <v>468.09604999999999</v>
      </c>
      <c r="N201" s="11">
        <v>495.57847500000003</v>
      </c>
      <c r="O201" s="11">
        <v>575.36157600000001</v>
      </c>
      <c r="P201" s="11">
        <v>722.70683299999996</v>
      </c>
      <c r="Q201" s="11">
        <v>941.96098199999994</v>
      </c>
      <c r="R201" s="11">
        <v>1086.2605129999999</v>
      </c>
      <c r="S201" s="11">
        <v>1584.656862</v>
      </c>
      <c r="T201" s="11">
        <v>2746.5062899999998</v>
      </c>
      <c r="U201" s="11">
        <v>1346.9297879999999</v>
      </c>
      <c r="V201" s="11">
        <v>2723.9097999999999</v>
      </c>
      <c r="W201" s="11">
        <v>2340.0431159999998</v>
      </c>
      <c r="X201" s="11">
        <v>1993.4451839999999</v>
      </c>
      <c r="Y201" s="11">
        <v>1695.7417800000001</v>
      </c>
      <c r="Z201" s="11">
        <v>1721.243577</v>
      </c>
      <c r="AA201" s="11">
        <v>1670.0810309999999</v>
      </c>
      <c r="AB201" s="11">
        <v>1565.287311</v>
      </c>
      <c r="AC201" s="11">
        <v>1751.914712</v>
      </c>
      <c r="AD201" s="11">
        <v>1994.196465</v>
      </c>
      <c r="AE201" s="11">
        <v>2042.6787449999999</v>
      </c>
    </row>
    <row r="202" spans="1:31" ht="13.5" customHeight="1" x14ac:dyDescent="0.15">
      <c r="A202" s="1"/>
      <c r="B202" s="16" t="s">
        <v>226</v>
      </c>
      <c r="C202" s="13">
        <v>494.78389154575501</v>
      </c>
      <c r="D202" s="14">
        <v>646.41525044285106</v>
      </c>
      <c r="E202" s="14">
        <v>930.88754620707823</v>
      </c>
      <c r="F202" s="14">
        <v>1031.202</v>
      </c>
      <c r="G202" s="14">
        <v>1100.355</v>
      </c>
      <c r="H202" s="14">
        <v>889.17447343299045</v>
      </c>
      <c r="I202" s="14">
        <v>997.74312213455244</v>
      </c>
      <c r="J202" s="14">
        <v>961.35544481059333</v>
      </c>
      <c r="K202" s="14">
        <v>478.71683853841091</v>
      </c>
      <c r="L202" s="14">
        <v>566.45128099999999</v>
      </c>
      <c r="M202" s="14">
        <v>619.97415699999999</v>
      </c>
      <c r="N202" s="14">
        <v>585.495364</v>
      </c>
      <c r="O202" s="14">
        <v>574.86328000000003</v>
      </c>
      <c r="P202" s="14">
        <v>740.27556200000004</v>
      </c>
      <c r="Q202" s="14">
        <v>793.71422700000005</v>
      </c>
      <c r="R202" s="14">
        <v>1023.9580130000001</v>
      </c>
      <c r="S202" s="14">
        <v>1318.3964390000001</v>
      </c>
      <c r="T202" s="14">
        <v>1121.8673220000001</v>
      </c>
      <c r="U202" s="14">
        <v>777.07207800000003</v>
      </c>
      <c r="V202" s="14">
        <v>1241.489161</v>
      </c>
      <c r="W202" s="14">
        <v>1498.1433999999999</v>
      </c>
      <c r="X202" s="14">
        <v>1501.717609</v>
      </c>
      <c r="Y202" s="14">
        <v>1224.2286429999999</v>
      </c>
      <c r="Z202" s="14">
        <v>1370.4371040000001</v>
      </c>
      <c r="AA202" s="14">
        <v>966.631573</v>
      </c>
      <c r="AB202" s="14">
        <v>948.73356100000001</v>
      </c>
      <c r="AC202" s="14">
        <v>1003.879879</v>
      </c>
      <c r="AD202" s="14">
        <v>1110.729098</v>
      </c>
      <c r="AE202" s="14">
        <v>1125.1389939999999</v>
      </c>
    </row>
    <row r="203" spans="1:31" ht="13.5" customHeight="1" x14ac:dyDescent="0.15">
      <c r="A203" s="1"/>
      <c r="B203" s="16" t="s">
        <v>227</v>
      </c>
      <c r="C203" s="10">
        <v>78.94752622674352</v>
      </c>
      <c r="D203" s="11">
        <v>158.52599769576497</v>
      </c>
      <c r="E203" s="11">
        <v>143.58417748217497</v>
      </c>
      <c r="F203" s="11">
        <v>115.53400000000001</v>
      </c>
      <c r="G203" s="11">
        <v>98.281999999999996</v>
      </c>
      <c r="H203" s="11">
        <v>75.91388515243969</v>
      </c>
      <c r="I203" s="11">
        <v>109.216596871647</v>
      </c>
      <c r="J203" s="11">
        <v>195.848368208393</v>
      </c>
      <c r="K203" s="11">
        <v>304.90746112644598</v>
      </c>
      <c r="L203" s="11">
        <v>231.869743</v>
      </c>
      <c r="M203" s="11">
        <v>249.54132100000001</v>
      </c>
      <c r="N203" s="11">
        <v>378.17324000000002</v>
      </c>
      <c r="O203" s="11">
        <v>427.08992000000001</v>
      </c>
      <c r="P203" s="11">
        <v>448.51366400000001</v>
      </c>
      <c r="Q203" s="11">
        <v>480.46147400000001</v>
      </c>
      <c r="R203" s="11">
        <v>493.13323400000002</v>
      </c>
      <c r="S203" s="11">
        <v>606.43375600000002</v>
      </c>
      <c r="T203" s="11">
        <v>711.76833099999999</v>
      </c>
      <c r="U203" s="11">
        <v>458.76954999999998</v>
      </c>
      <c r="V203" s="11">
        <v>721.29897300000005</v>
      </c>
      <c r="W203" s="11">
        <v>848.03178800000001</v>
      </c>
      <c r="X203" s="11">
        <v>955.35009500000001</v>
      </c>
      <c r="Y203" s="11">
        <v>795.62560800000006</v>
      </c>
      <c r="Z203" s="11">
        <v>494.03940899999998</v>
      </c>
      <c r="AA203" s="11">
        <v>308.54775799999999</v>
      </c>
      <c r="AB203" s="11">
        <v>322.40838000000002</v>
      </c>
      <c r="AC203" s="11">
        <v>308.92489899999998</v>
      </c>
      <c r="AD203" s="11">
        <v>278.58304299999998</v>
      </c>
      <c r="AE203" s="11">
        <v>250.451313</v>
      </c>
    </row>
    <row r="204" spans="1:31" ht="13.5" customHeight="1" x14ac:dyDescent="0.15">
      <c r="A204" s="1"/>
      <c r="B204" s="16" t="s">
        <v>228</v>
      </c>
      <c r="C204" s="13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>
        <v>9.2730040000000002</v>
      </c>
    </row>
    <row r="205" spans="1:31" ht="13.5" customHeight="1" x14ac:dyDescent="0.15">
      <c r="A205" s="1"/>
      <c r="B205" s="16" t="s">
        <v>229</v>
      </c>
      <c r="C205" s="10">
        <v>4.6749199387553935</v>
      </c>
      <c r="D205" s="11">
        <v>3.6693089853183611</v>
      </c>
      <c r="E205" s="11">
        <v>4.0786451741429506</v>
      </c>
      <c r="F205" s="11">
        <v>5.069</v>
      </c>
      <c r="G205" s="11">
        <v>8.1020000000000003</v>
      </c>
      <c r="H205" s="11">
        <v>8.7558801329450571</v>
      </c>
      <c r="I205" s="11">
        <v>12.758606512804</v>
      </c>
      <c r="J205" s="11">
        <v>8.8690180962276202</v>
      </c>
      <c r="K205" s="11">
        <v>10.518194416007999</v>
      </c>
      <c r="L205" s="11">
        <v>6.9508450000000002</v>
      </c>
      <c r="M205" s="11">
        <v>10.086285999999999</v>
      </c>
      <c r="N205" s="11">
        <v>8.631869</v>
      </c>
      <c r="O205" s="11">
        <v>11.590429</v>
      </c>
      <c r="P205" s="11">
        <v>9.0696089999999998</v>
      </c>
      <c r="Q205" s="11">
        <v>11.266753</v>
      </c>
      <c r="R205" s="11">
        <v>5.0978260000000004</v>
      </c>
      <c r="S205" s="11">
        <v>38.458018000000003</v>
      </c>
      <c r="T205" s="11">
        <v>266.14319599999999</v>
      </c>
      <c r="U205" s="11">
        <v>121.613117</v>
      </c>
      <c r="V205" s="11">
        <v>243.11507</v>
      </c>
      <c r="W205" s="11">
        <v>160.361839</v>
      </c>
      <c r="X205" s="11">
        <v>197.48486500000001</v>
      </c>
      <c r="Y205" s="11">
        <v>168.74938599999999</v>
      </c>
      <c r="Z205" s="11">
        <v>213.33817999999999</v>
      </c>
      <c r="AA205" s="11">
        <v>237.92244099999999</v>
      </c>
      <c r="AB205" s="11">
        <v>272.10801700000002</v>
      </c>
      <c r="AC205" s="11">
        <v>171.46628899999999</v>
      </c>
      <c r="AD205" s="11">
        <v>7.4262249999999996</v>
      </c>
      <c r="AE205" s="11">
        <v>8.3281890000000001</v>
      </c>
    </row>
    <row r="206" spans="1:31" ht="13.5" customHeight="1" x14ac:dyDescent="0.15">
      <c r="A206" s="1"/>
      <c r="B206" s="16" t="s">
        <v>230</v>
      </c>
      <c r="C206" s="13">
        <v>104.01376891467599</v>
      </c>
      <c r="D206" s="14">
        <v>207.0405549448619</v>
      </c>
      <c r="E206" s="14">
        <v>216.38784024935811</v>
      </c>
      <c r="F206" s="14">
        <v>179.27600000000001</v>
      </c>
      <c r="G206" s="14">
        <v>125.241</v>
      </c>
      <c r="H206" s="14">
        <v>137.11614549251101</v>
      </c>
      <c r="I206" s="14">
        <v>193.96453692148103</v>
      </c>
      <c r="J206" s="14">
        <v>293.96071932275788</v>
      </c>
      <c r="K206" s="14">
        <v>363.67507627571098</v>
      </c>
      <c r="L206" s="14">
        <v>387.83210000000003</v>
      </c>
      <c r="M206" s="14">
        <v>285.04301500000003</v>
      </c>
      <c r="N206" s="14">
        <v>307.99510700000002</v>
      </c>
      <c r="O206" s="14">
        <v>117.796328</v>
      </c>
      <c r="P206" s="14">
        <v>151.835238</v>
      </c>
      <c r="Q206" s="14">
        <v>314.78081400000002</v>
      </c>
      <c r="R206" s="14">
        <v>261.15725099999997</v>
      </c>
      <c r="S206" s="14">
        <v>303.67119000000002</v>
      </c>
      <c r="T206" s="14">
        <v>10.916155</v>
      </c>
      <c r="U206" s="14">
        <v>7.6553279999999999</v>
      </c>
      <c r="V206" s="14">
        <v>6.8564410000000002</v>
      </c>
      <c r="W206" s="14">
        <v>4.8281409999999996</v>
      </c>
      <c r="X206" s="14">
        <v>5.4197350000000002</v>
      </c>
      <c r="Y206" s="14">
        <v>3.8310119999999999</v>
      </c>
      <c r="Z206" s="14">
        <v>3.370349</v>
      </c>
      <c r="AA206" s="14">
        <v>4.7779319999999998</v>
      </c>
      <c r="AB206" s="14">
        <v>5.5932890000000004</v>
      </c>
      <c r="AC206" s="14">
        <v>98.232479999999995</v>
      </c>
      <c r="AD206" s="14">
        <v>259.941033</v>
      </c>
      <c r="AE206" s="14">
        <v>266.80061999999998</v>
      </c>
    </row>
    <row r="207" spans="1:31" ht="13.5" customHeight="1" x14ac:dyDescent="0.15">
      <c r="A207" s="1"/>
      <c r="B207" s="16" t="s">
        <v>231</v>
      </c>
      <c r="C207" s="10">
        <v>193.46731482634999</v>
      </c>
      <c r="D207" s="11">
        <v>303.87305496122519</v>
      </c>
      <c r="E207" s="11">
        <v>276.02435285579998</v>
      </c>
      <c r="F207" s="11">
        <v>418.78</v>
      </c>
      <c r="G207" s="11">
        <v>332.65800000000002</v>
      </c>
      <c r="H207" s="11">
        <v>197.9690776888379</v>
      </c>
      <c r="I207" s="11">
        <v>285.15967505234198</v>
      </c>
      <c r="J207" s="11">
        <v>449.18864200864778</v>
      </c>
      <c r="K207" s="11">
        <v>92.064255477764902</v>
      </c>
      <c r="L207" s="11">
        <v>207.44915</v>
      </c>
      <c r="M207" s="11">
        <v>411.48817200000002</v>
      </c>
      <c r="N207" s="11">
        <v>339.57467200000002</v>
      </c>
      <c r="O207" s="11">
        <v>257.44315599999999</v>
      </c>
      <c r="P207" s="11">
        <v>283.56282499999998</v>
      </c>
      <c r="Q207" s="11">
        <v>340.36885100000001</v>
      </c>
      <c r="R207" s="11">
        <v>434.34950700000002</v>
      </c>
      <c r="S207" s="11">
        <v>529.801016</v>
      </c>
      <c r="T207" s="11">
        <v>699.93397900000002</v>
      </c>
      <c r="U207" s="11">
        <v>505.360998</v>
      </c>
      <c r="V207" s="11">
        <v>682.76992299999995</v>
      </c>
      <c r="W207" s="11">
        <v>661.75178700000004</v>
      </c>
      <c r="X207" s="11">
        <v>655.74385099999995</v>
      </c>
      <c r="Y207" s="11">
        <v>529.80781200000001</v>
      </c>
      <c r="Z207" s="11">
        <v>534.67129399999999</v>
      </c>
      <c r="AA207" s="11">
        <v>424.518732</v>
      </c>
      <c r="AB207" s="11">
        <v>250.879852</v>
      </c>
      <c r="AC207" s="11">
        <v>393.84086200000002</v>
      </c>
      <c r="AD207" s="11">
        <v>430.20742000000001</v>
      </c>
      <c r="AE207" s="11">
        <v>489.86926</v>
      </c>
    </row>
    <row r="208" spans="1:31" ht="13.5" customHeight="1" x14ac:dyDescent="0.15">
      <c r="A208" s="1"/>
      <c r="B208" s="16" t="s">
        <v>232</v>
      </c>
      <c r="C208" s="13">
        <v>61.9935013113259</v>
      </c>
      <c r="D208" s="14">
        <v>87.40060505171715</v>
      </c>
      <c r="E208" s="14">
        <v>110.29818401115</v>
      </c>
      <c r="F208" s="14">
        <v>106.929</v>
      </c>
      <c r="G208" s="14">
        <v>133.07900000000001</v>
      </c>
      <c r="H208" s="14">
        <v>68.951374352448468</v>
      </c>
      <c r="I208" s="14">
        <v>77.411295697281247</v>
      </c>
      <c r="J208" s="14">
        <v>126.20772588808499</v>
      </c>
      <c r="K208" s="14">
        <v>102.377940601201</v>
      </c>
      <c r="L208" s="14">
        <v>90.731877999999995</v>
      </c>
      <c r="M208" s="14">
        <v>87.131817999999996</v>
      </c>
      <c r="N208" s="14">
        <v>104.01530200000001</v>
      </c>
      <c r="O208" s="14">
        <v>109.236756</v>
      </c>
      <c r="P208" s="14">
        <v>104.94260199999999</v>
      </c>
      <c r="Q208" s="14">
        <v>122.896017</v>
      </c>
      <c r="R208" s="14">
        <v>122.17419099999999</v>
      </c>
      <c r="S208" s="14">
        <v>140.002939</v>
      </c>
      <c r="T208" s="14">
        <v>144.95659800000001</v>
      </c>
      <c r="U208" s="14">
        <v>62.048706000000003</v>
      </c>
      <c r="V208" s="14">
        <v>106.276308</v>
      </c>
      <c r="W208" s="14">
        <v>154.691317</v>
      </c>
      <c r="X208" s="14">
        <v>108.90916</v>
      </c>
      <c r="Y208" s="14">
        <v>121.24141299999999</v>
      </c>
      <c r="Z208" s="14">
        <v>105.89221000000001</v>
      </c>
      <c r="AA208" s="14">
        <v>98.765769000000006</v>
      </c>
      <c r="AB208" s="14">
        <v>131.475844</v>
      </c>
      <c r="AC208" s="14">
        <v>129.91903400000001</v>
      </c>
      <c r="AD208" s="14">
        <v>131.123909</v>
      </c>
      <c r="AE208" s="14">
        <v>123.437145</v>
      </c>
    </row>
    <row r="209" spans="1:31" ht="13.5" customHeight="1" x14ac:dyDescent="0.15">
      <c r="A209" s="1"/>
      <c r="B209" s="16" t="s">
        <v>233</v>
      </c>
      <c r="C209" s="10">
        <v>6.9462586904152773E-2</v>
      </c>
      <c r="D209" s="11">
        <v>3.7365242463152822E-2</v>
      </c>
      <c r="E209" s="11">
        <v>8.8045634920634885E-3</v>
      </c>
      <c r="F209" s="11">
        <v>7.0000000000000001E-3</v>
      </c>
      <c r="G209" s="11">
        <v>3.2000000000000001E-2</v>
      </c>
      <c r="H209" s="11">
        <v>0.88919131569904186</v>
      </c>
      <c r="I209" s="11">
        <v>0.218077423868898</v>
      </c>
      <c r="J209" s="11">
        <v>3.7752187672211807E-2</v>
      </c>
      <c r="K209" s="11">
        <v>9.7071895671538996E-2</v>
      </c>
      <c r="L209" s="11">
        <v>6.1669000000000002E-2</v>
      </c>
      <c r="M209" s="11">
        <v>3.594E-2</v>
      </c>
      <c r="N209" s="11">
        <v>2.1913999999999999E-2</v>
      </c>
      <c r="O209" s="11">
        <v>6.9547999999999999E-2</v>
      </c>
      <c r="P209" s="11">
        <v>2.9683000000000001E-2</v>
      </c>
      <c r="Q209" s="11">
        <v>1.4678999999999999E-2</v>
      </c>
      <c r="R209" s="11">
        <v>2.8378E-2</v>
      </c>
      <c r="S209" s="11">
        <v>3.3217000000000003E-2</v>
      </c>
      <c r="T209" s="11">
        <v>0.16333900000000001</v>
      </c>
      <c r="U209" s="11">
        <v>1.5433000000000001E-2</v>
      </c>
      <c r="V209" s="11">
        <v>9.3046000000000004E-2</v>
      </c>
      <c r="W209" s="11">
        <v>7.0930000000000003E-3</v>
      </c>
      <c r="X209" s="11">
        <v>2.5803E-2</v>
      </c>
      <c r="Y209" s="11">
        <v>1.0411999999999999E-2</v>
      </c>
      <c r="Z209" s="11">
        <v>7.7108999999999997E-2</v>
      </c>
      <c r="AA209" s="11">
        <v>7.9261999999999999E-2</v>
      </c>
      <c r="AB209" s="11">
        <v>8.8801000000000005E-2</v>
      </c>
      <c r="AC209" s="11">
        <v>1.9498999999999999E-2</v>
      </c>
      <c r="AD209" s="11">
        <v>3.8949999999999999E-2</v>
      </c>
      <c r="AE209" s="11">
        <v>4.5690000000000001E-3</v>
      </c>
    </row>
    <row r="210" spans="1:31" ht="13.5" customHeight="1" x14ac:dyDescent="0.15">
      <c r="A210" s="1"/>
      <c r="B210" s="16" t="s">
        <v>234</v>
      </c>
      <c r="C210" s="13">
        <v>2.0389124892443991</v>
      </c>
      <c r="D210" s="14">
        <v>3.9491125799146602</v>
      </c>
      <c r="E210" s="14">
        <v>3.5547120996274399</v>
      </c>
      <c r="F210" s="14">
        <v>3.048</v>
      </c>
      <c r="G210" s="14">
        <v>0.93</v>
      </c>
      <c r="H210" s="14">
        <v>1.42435977413176</v>
      </c>
      <c r="I210" s="14">
        <v>0.88278221426578585</v>
      </c>
      <c r="J210" s="14">
        <v>2.1962264124532203</v>
      </c>
      <c r="K210" s="14">
        <v>0.97671299670811795</v>
      </c>
      <c r="L210" s="14">
        <v>0.46705600000000003</v>
      </c>
      <c r="M210" s="14">
        <v>0.43507800000000002</v>
      </c>
      <c r="N210" s="14">
        <v>0.27668300000000001</v>
      </c>
      <c r="O210" s="14">
        <v>0.34210400000000002</v>
      </c>
      <c r="P210" s="14">
        <v>7.1340000000000001E-2</v>
      </c>
      <c r="Q210" s="14">
        <v>0.25090200000000001</v>
      </c>
      <c r="R210" s="14">
        <v>0.293155</v>
      </c>
      <c r="S210" s="14">
        <v>0.74088600000000004</v>
      </c>
      <c r="T210" s="14">
        <v>0.41169299999999998</v>
      </c>
      <c r="U210" s="14">
        <v>0.63897499999999996</v>
      </c>
      <c r="V210" s="14">
        <v>0.12925600000000001</v>
      </c>
      <c r="W210" s="14">
        <v>0.22120799999999999</v>
      </c>
      <c r="X210" s="14">
        <v>0.14984900000000001</v>
      </c>
      <c r="Y210" s="14">
        <v>2.9680000000000002E-3</v>
      </c>
      <c r="Z210" s="14">
        <v>6.6740000000000002E-3</v>
      </c>
      <c r="AA210" s="14">
        <v>1.3316E-2</v>
      </c>
      <c r="AB210" s="14">
        <v>7.7794000000000002E-2</v>
      </c>
      <c r="AC210" s="14">
        <v>5.4099999999999999E-3</v>
      </c>
      <c r="AD210" s="14"/>
      <c r="AE210" s="14">
        <v>5.6545999999999999E-2</v>
      </c>
    </row>
    <row r="211" spans="1:31" ht="13.5" customHeight="1" x14ac:dyDescent="0.15">
      <c r="A211" s="1"/>
      <c r="B211" s="16" t="s">
        <v>235</v>
      </c>
      <c r="C211" s="10">
        <v>6.3370499100472744</v>
      </c>
      <c r="D211" s="11">
        <v>3.6403608590768801</v>
      </c>
      <c r="E211" s="11">
        <v>3.2558204269197315</v>
      </c>
      <c r="F211" s="11">
        <v>3.8610000000000002</v>
      </c>
      <c r="G211" s="11">
        <v>3.5569999999999999</v>
      </c>
      <c r="H211" s="11">
        <v>5.5578335491061006</v>
      </c>
      <c r="I211" s="11">
        <v>6.4916425183350492</v>
      </c>
      <c r="J211" s="11">
        <v>8.2995590468055873</v>
      </c>
      <c r="K211" s="11">
        <v>9.1154388960489108</v>
      </c>
      <c r="L211" s="11">
        <v>7.2055540000000002</v>
      </c>
      <c r="M211" s="11">
        <v>6.2855569999999998</v>
      </c>
      <c r="N211" s="11">
        <v>5.4084649999999996</v>
      </c>
      <c r="O211" s="11">
        <v>9.7877480000000006</v>
      </c>
      <c r="P211" s="11">
        <v>9.0545030000000004</v>
      </c>
      <c r="Q211" s="11">
        <v>11.433210000000001</v>
      </c>
      <c r="R211" s="11">
        <v>8.3752469999999999</v>
      </c>
      <c r="S211" s="11">
        <v>7.8352349999999999</v>
      </c>
      <c r="T211" s="11">
        <v>8.8411200000000001</v>
      </c>
      <c r="U211" s="11">
        <v>5.4695679999999998</v>
      </c>
      <c r="V211" s="11">
        <v>5.2693770000000004</v>
      </c>
      <c r="W211" s="11">
        <v>5.8352839999999997</v>
      </c>
      <c r="X211" s="11">
        <v>2.7957429999999999</v>
      </c>
      <c r="Y211" s="11">
        <v>2.8774989999999998</v>
      </c>
      <c r="Z211" s="11">
        <v>4.3743809999999996</v>
      </c>
      <c r="AA211" s="11">
        <v>8.0480230000000006</v>
      </c>
      <c r="AB211" s="11">
        <v>9.7509180000000004</v>
      </c>
      <c r="AC211" s="11">
        <v>7.6492950000000004</v>
      </c>
      <c r="AD211" s="11"/>
      <c r="AE211" s="11">
        <v>2.931289</v>
      </c>
    </row>
    <row r="212" spans="1:31" ht="13.5" customHeight="1" x14ac:dyDescent="0.15">
      <c r="A212" s="1"/>
      <c r="B212" s="16" t="s">
        <v>236</v>
      </c>
      <c r="C212" s="13">
        <v>87.625562503755205</v>
      </c>
      <c r="D212" s="14">
        <v>131.04531380158198</v>
      </c>
      <c r="E212" s="14">
        <v>140.580228428281</v>
      </c>
      <c r="F212" s="14">
        <v>105.38500000000001</v>
      </c>
      <c r="G212" s="14">
        <v>134.81100000000001</v>
      </c>
      <c r="H212" s="14">
        <v>102.130128308267</v>
      </c>
      <c r="I212" s="14">
        <v>144.71790429444701</v>
      </c>
      <c r="J212" s="14">
        <v>225.21430100127202</v>
      </c>
      <c r="K212" s="14">
        <v>169.590775219617</v>
      </c>
      <c r="L212" s="14">
        <v>179.53611799999999</v>
      </c>
      <c r="M212" s="14">
        <v>155.11411899999999</v>
      </c>
      <c r="N212" s="14">
        <v>190.499763</v>
      </c>
      <c r="O212" s="14">
        <v>227.22413</v>
      </c>
      <c r="P212" s="14">
        <v>236.80775800000001</v>
      </c>
      <c r="Q212" s="14">
        <v>212.50608700000001</v>
      </c>
      <c r="R212" s="14">
        <v>290.63775299999998</v>
      </c>
      <c r="S212" s="14">
        <v>315.71832799999999</v>
      </c>
      <c r="T212" s="14">
        <v>280.49755399999998</v>
      </c>
      <c r="U212" s="14">
        <v>161.76222000000001</v>
      </c>
      <c r="V212" s="14">
        <v>236.053382</v>
      </c>
      <c r="W212" s="14">
        <v>285.89063299999998</v>
      </c>
      <c r="X212" s="14">
        <v>246.073047</v>
      </c>
      <c r="Y212" s="14">
        <v>238.18194500000001</v>
      </c>
      <c r="Z212" s="14">
        <v>221.134916</v>
      </c>
      <c r="AA212" s="14">
        <v>245.03032899999999</v>
      </c>
      <c r="AB212" s="14">
        <v>277.19054299999999</v>
      </c>
      <c r="AC212" s="14">
        <v>232.95094900000001</v>
      </c>
      <c r="AD212" s="14">
        <v>230.898225</v>
      </c>
      <c r="AE212" s="14">
        <v>252.985736</v>
      </c>
    </row>
    <row r="213" spans="1:31" ht="13.5" customHeight="1" x14ac:dyDescent="0.15">
      <c r="A213" s="1"/>
      <c r="B213" s="16" t="s">
        <v>237</v>
      </c>
      <c r="C213" s="10">
        <v>15.051575406688301</v>
      </c>
      <c r="D213" s="11">
        <v>14.0727531418775</v>
      </c>
      <c r="E213" s="11">
        <v>80.155518391747705</v>
      </c>
      <c r="F213" s="11">
        <v>16.806999999999999</v>
      </c>
      <c r="G213" s="11">
        <v>18.954000000000001</v>
      </c>
      <c r="H213" s="11">
        <v>20.731100797118103</v>
      </c>
      <c r="I213" s="11">
        <v>28.0594528158232</v>
      </c>
      <c r="J213" s="11">
        <v>17.540632174276798</v>
      </c>
      <c r="K213" s="11">
        <v>13.699950636326498</v>
      </c>
      <c r="L213" s="11">
        <v>11.9595</v>
      </c>
      <c r="M213" s="11">
        <v>12.469977999999999</v>
      </c>
      <c r="N213" s="11">
        <v>12.250888</v>
      </c>
      <c r="O213" s="11">
        <v>14.702248000000001</v>
      </c>
      <c r="P213" s="11">
        <v>16.261134999999999</v>
      </c>
      <c r="Q213" s="11">
        <v>22.157392999999999</v>
      </c>
      <c r="R213" s="11">
        <v>28.248732</v>
      </c>
      <c r="S213" s="11">
        <v>24.770166</v>
      </c>
      <c r="T213" s="11">
        <v>27.729986</v>
      </c>
      <c r="U213" s="11">
        <v>27.974425</v>
      </c>
      <c r="V213" s="11">
        <v>42.482135999999997</v>
      </c>
      <c r="W213" s="11">
        <v>55.357121999999997</v>
      </c>
      <c r="X213" s="11">
        <v>54.507969000000003</v>
      </c>
      <c r="Y213" s="11">
        <v>44.265054999999997</v>
      </c>
      <c r="Z213" s="11">
        <v>44.631498999999998</v>
      </c>
      <c r="AA213" s="11">
        <v>45.369129999999998</v>
      </c>
      <c r="AB213" s="11">
        <v>42.061394999999997</v>
      </c>
      <c r="AC213" s="11">
        <v>42.330818999999998</v>
      </c>
      <c r="AD213" s="11">
        <v>50.652760999999998</v>
      </c>
      <c r="AE213" s="11">
        <v>60.002333999999998</v>
      </c>
    </row>
    <row r="214" spans="1:31" ht="13.5" customHeight="1" x14ac:dyDescent="0.15">
      <c r="A214" s="1"/>
      <c r="B214" s="16" t="s">
        <v>238</v>
      </c>
      <c r="C214" s="13">
        <v>20.639556618323699</v>
      </c>
      <c r="D214" s="14">
        <v>2.3520127205508889</v>
      </c>
      <c r="E214" s="14">
        <v>17.860754086604299</v>
      </c>
      <c r="F214" s="14">
        <v>2.74</v>
      </c>
      <c r="G214" s="14">
        <v>38.17</v>
      </c>
      <c r="H214" s="14">
        <v>21.97420265080159</v>
      </c>
      <c r="I214" s="14">
        <v>38.867469115244496</v>
      </c>
      <c r="J214" s="14">
        <v>40.133240679096104</v>
      </c>
      <c r="K214" s="14">
        <v>33.688252859288291</v>
      </c>
      <c r="L214" s="14">
        <v>25.83164</v>
      </c>
      <c r="M214" s="14">
        <v>19.899809999999999</v>
      </c>
      <c r="N214" s="14">
        <v>27.723894999999999</v>
      </c>
      <c r="O214" s="14">
        <v>26.443932</v>
      </c>
      <c r="P214" s="14">
        <v>36.467737</v>
      </c>
      <c r="Q214" s="14">
        <v>25.03501</v>
      </c>
      <c r="R214" s="14">
        <v>31.330604000000001</v>
      </c>
      <c r="S214" s="14">
        <v>38.657462000000002</v>
      </c>
      <c r="T214" s="14">
        <v>47.500244000000002</v>
      </c>
      <c r="U214" s="14">
        <v>50.078131999999997</v>
      </c>
      <c r="V214" s="14">
        <v>65.700191000000004</v>
      </c>
      <c r="W214" s="14">
        <v>67.361086</v>
      </c>
      <c r="X214" s="14">
        <v>54.481102</v>
      </c>
      <c r="Y214" s="14">
        <v>43.008521000000002</v>
      </c>
      <c r="Z214" s="14">
        <v>46.353599000000003</v>
      </c>
      <c r="AA214" s="14">
        <v>41.52093</v>
      </c>
      <c r="AB214" s="14">
        <v>37.866563999999997</v>
      </c>
      <c r="AC214" s="14">
        <v>51.828986</v>
      </c>
      <c r="AD214" s="14">
        <v>66.723134000000002</v>
      </c>
      <c r="AE214" s="14">
        <v>20.804193999999999</v>
      </c>
    </row>
    <row r="215" spans="1:31" ht="13.5" customHeight="1" x14ac:dyDescent="0.15">
      <c r="A215" s="1"/>
      <c r="B215" s="16" t="s">
        <v>239</v>
      </c>
      <c r="C215" s="10">
        <v>66.510677376350898</v>
      </c>
      <c r="D215" s="11">
        <v>100.32619818996901</v>
      </c>
      <c r="E215" s="11">
        <v>107.552435751342</v>
      </c>
      <c r="F215" s="11">
        <v>86.165999999999997</v>
      </c>
      <c r="G215" s="11">
        <v>77.891000000000005</v>
      </c>
      <c r="H215" s="11">
        <v>64.577754847272985</v>
      </c>
      <c r="I215" s="11">
        <v>77.200037119164406</v>
      </c>
      <c r="J215" s="11">
        <v>134.24221843220002</v>
      </c>
      <c r="K215" s="11">
        <v>88.035958433666096</v>
      </c>
      <c r="L215" s="11">
        <v>100.855334</v>
      </c>
      <c r="M215" s="11">
        <v>84.160679999999999</v>
      </c>
      <c r="N215" s="11">
        <v>85.399821000000003</v>
      </c>
      <c r="O215" s="11">
        <v>100.55744900000001</v>
      </c>
      <c r="P215" s="11">
        <v>91.175708</v>
      </c>
      <c r="Q215" s="11">
        <v>93.899068</v>
      </c>
      <c r="R215" s="11">
        <v>105.469398</v>
      </c>
      <c r="S215" s="11">
        <v>146.52876699999999</v>
      </c>
      <c r="T215" s="11">
        <v>129.172731</v>
      </c>
      <c r="U215" s="11">
        <v>42.802207000000003</v>
      </c>
      <c r="V215" s="11">
        <v>88.488937000000007</v>
      </c>
      <c r="W215" s="11">
        <v>124.566872</v>
      </c>
      <c r="X215" s="11">
        <v>111.293818</v>
      </c>
      <c r="Y215" s="11">
        <v>68.287379999999999</v>
      </c>
      <c r="Z215" s="11">
        <v>66.645833999999994</v>
      </c>
      <c r="AA215" s="11">
        <v>72.408034000000001</v>
      </c>
      <c r="AB215" s="11">
        <v>78.181736999999998</v>
      </c>
      <c r="AC215" s="11">
        <v>87.377689000000004</v>
      </c>
      <c r="AD215" s="11">
        <v>94.226825000000005</v>
      </c>
      <c r="AE215" s="11">
        <v>85.636126000000004</v>
      </c>
    </row>
    <row r="216" spans="1:31" ht="13.5" customHeight="1" x14ac:dyDescent="0.15">
      <c r="A216" s="1"/>
      <c r="B216" s="16" t="s">
        <v>240</v>
      </c>
      <c r="C216" s="13">
        <v>69.324690238948321</v>
      </c>
      <c r="D216" s="14">
        <v>60.871828885202525</v>
      </c>
      <c r="E216" s="14">
        <v>119.77476686016699</v>
      </c>
      <c r="F216" s="14">
        <v>75.358999999999995</v>
      </c>
      <c r="G216" s="14">
        <v>124.483</v>
      </c>
      <c r="H216" s="14">
        <v>103.084379797979</v>
      </c>
      <c r="I216" s="14">
        <v>136.40546014703091</v>
      </c>
      <c r="J216" s="14">
        <v>135.98932112693501</v>
      </c>
      <c r="K216" s="14">
        <v>116.084409012693</v>
      </c>
      <c r="L216" s="14">
        <v>120.62785700000001</v>
      </c>
      <c r="M216" s="14">
        <v>121.37759200000001</v>
      </c>
      <c r="N216" s="14">
        <v>149.524824</v>
      </c>
      <c r="O216" s="14">
        <v>154.330625</v>
      </c>
      <c r="P216" s="14">
        <v>172.800444</v>
      </c>
      <c r="Q216" s="14">
        <v>126.001876</v>
      </c>
      <c r="R216" s="14">
        <v>168.11515399999999</v>
      </c>
      <c r="S216" s="14">
        <v>176.09285499999999</v>
      </c>
      <c r="T216" s="14">
        <v>155.55518599999999</v>
      </c>
      <c r="U216" s="14">
        <v>84.029420000000002</v>
      </c>
      <c r="V216" s="14">
        <v>95.376958999999999</v>
      </c>
      <c r="W216" s="14">
        <v>142.95745500000001</v>
      </c>
      <c r="X216" s="14">
        <v>174.91316399999999</v>
      </c>
      <c r="Y216" s="14">
        <v>142.83627899999999</v>
      </c>
      <c r="Z216" s="14">
        <v>135.39569599999999</v>
      </c>
      <c r="AA216" s="14">
        <v>164.46336099999999</v>
      </c>
      <c r="AB216" s="14">
        <v>211.883387</v>
      </c>
      <c r="AC216" s="14">
        <v>257.29684700000001</v>
      </c>
      <c r="AD216" s="14">
        <v>245.868978</v>
      </c>
      <c r="AE216" s="14">
        <v>252.66252299999999</v>
      </c>
    </row>
    <row r="217" spans="1:31" ht="13.5" customHeight="1" x14ac:dyDescent="0.15">
      <c r="A217" s="1"/>
      <c r="B217" s="16" t="s">
        <v>241</v>
      </c>
      <c r="C217" s="10">
        <v>2822.000626201519</v>
      </c>
      <c r="D217" s="11">
        <v>3804.9131996506699</v>
      </c>
      <c r="E217" s="11">
        <v>3979.7670418316202</v>
      </c>
      <c r="F217" s="11">
        <v>4191.7340000000004</v>
      </c>
      <c r="G217" s="11">
        <v>3572.4180000000001</v>
      </c>
      <c r="H217" s="11">
        <v>3658.3794567893087</v>
      </c>
      <c r="I217" s="11">
        <v>3875.6397783880802</v>
      </c>
      <c r="J217" s="11">
        <v>4209.0782038468396</v>
      </c>
      <c r="K217" s="11">
        <v>4405.8507919138774</v>
      </c>
      <c r="L217" s="11">
        <v>5210.7620349999997</v>
      </c>
      <c r="M217" s="11">
        <v>4087.1124159999999</v>
      </c>
      <c r="N217" s="11">
        <v>3766.0846759999999</v>
      </c>
      <c r="O217" s="11">
        <v>3643.1863389999999</v>
      </c>
      <c r="P217" s="11">
        <v>5190.4365189999999</v>
      </c>
      <c r="Q217" s="11">
        <v>6881.4086880000004</v>
      </c>
      <c r="R217" s="11">
        <v>9279.6382610000001</v>
      </c>
      <c r="S217" s="11">
        <v>10175.512209</v>
      </c>
      <c r="T217" s="11">
        <v>9956.5552459999999</v>
      </c>
      <c r="U217" s="11">
        <v>6835.4597700000004</v>
      </c>
      <c r="V217" s="11">
        <v>9576.3311570000005</v>
      </c>
      <c r="W217" s="11">
        <v>10225.947098000001</v>
      </c>
      <c r="X217" s="11">
        <v>10571.684644000001</v>
      </c>
      <c r="Y217" s="11">
        <v>9687.5012289999995</v>
      </c>
      <c r="Z217" s="11">
        <v>10618.54466</v>
      </c>
      <c r="AA217" s="11">
        <v>10472.025296</v>
      </c>
      <c r="AB217" s="11">
        <v>10682.134978</v>
      </c>
      <c r="AC217" s="11">
        <v>11271.390022</v>
      </c>
      <c r="AD217" s="11">
        <v>11610.830561999999</v>
      </c>
      <c r="AE217" s="11">
        <v>10636.913428</v>
      </c>
    </row>
    <row r="218" spans="1:31" ht="13.5" customHeight="1" x14ac:dyDescent="0.15">
      <c r="A218" s="1"/>
      <c r="B218" s="16" t="s">
        <v>242</v>
      </c>
      <c r="C218" s="13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>
        <v>0.47250999999999999</v>
      </c>
      <c r="AD218" s="14"/>
      <c r="AE218" s="14">
        <v>0.1242</v>
      </c>
    </row>
    <row r="219" spans="1:31" ht="13.5" customHeight="1" x14ac:dyDescent="0.15">
      <c r="A219" s="1"/>
      <c r="B219" s="16" t="s">
        <v>243</v>
      </c>
      <c r="C219" s="10">
        <v>77.507025621572737</v>
      </c>
      <c r="D219" s="11">
        <v>85.344014628523084</v>
      </c>
      <c r="E219" s="11">
        <v>75.612422215540334</v>
      </c>
      <c r="F219" s="11">
        <v>62.783000000000001</v>
      </c>
      <c r="G219" s="11">
        <v>56.302999999999997</v>
      </c>
      <c r="H219" s="11">
        <v>59.049355114508494</v>
      </c>
      <c r="I219" s="11">
        <v>52.568898956984221</v>
      </c>
      <c r="J219" s="11">
        <v>52.512022591139271</v>
      </c>
      <c r="K219" s="11">
        <v>58.767745104255305</v>
      </c>
      <c r="L219" s="11">
        <v>67.851054000000005</v>
      </c>
      <c r="M219" s="11">
        <v>119.697896</v>
      </c>
      <c r="N219" s="11">
        <v>49.436931000000001</v>
      </c>
      <c r="O219" s="11">
        <v>55.799230999999999</v>
      </c>
      <c r="P219" s="11">
        <v>49.057532999999999</v>
      </c>
      <c r="Q219" s="11">
        <v>48.644554999999997</v>
      </c>
      <c r="R219" s="11">
        <v>65.343581</v>
      </c>
      <c r="S219" s="11">
        <v>66.893360000000001</v>
      </c>
      <c r="T219" s="11">
        <v>69.158547999999996</v>
      </c>
      <c r="U219" s="11">
        <v>41.94614</v>
      </c>
      <c r="V219" s="11">
        <v>40.788172000000003</v>
      </c>
      <c r="W219" s="11"/>
      <c r="X219" s="11"/>
      <c r="Y219" s="11"/>
      <c r="Z219" s="11"/>
      <c r="AA219" s="11"/>
      <c r="AB219" s="11"/>
      <c r="AC219" s="11"/>
      <c r="AD219" s="11"/>
      <c r="AE219" s="11"/>
    </row>
    <row r="220" spans="1:31" ht="13.5" customHeight="1" x14ac:dyDescent="0.15">
      <c r="A220" s="1"/>
      <c r="B220" s="16" t="s">
        <v>244</v>
      </c>
      <c r="C220" s="13">
        <v>30.73719129298</v>
      </c>
      <c r="D220" s="14">
        <v>44.185347826043277</v>
      </c>
      <c r="E220" s="14">
        <v>34.56902760173967</v>
      </c>
      <c r="F220" s="14">
        <v>31.757999999999999</v>
      </c>
      <c r="G220" s="14">
        <v>36.215000000000003</v>
      </c>
      <c r="H220" s="14">
        <v>42.629919938366115</v>
      </c>
      <c r="I220" s="14">
        <v>49.361373662505798</v>
      </c>
      <c r="J220" s="14">
        <v>80.394050190874594</v>
      </c>
      <c r="K220" s="14">
        <v>100.942914642836</v>
      </c>
      <c r="L220" s="14">
        <v>79.928206000000003</v>
      </c>
      <c r="M220" s="14">
        <v>36.232883999999999</v>
      </c>
      <c r="N220" s="14">
        <v>49.220314999999999</v>
      </c>
      <c r="O220" s="14">
        <v>52.861055</v>
      </c>
      <c r="P220" s="14">
        <v>58.969191000000002</v>
      </c>
      <c r="Q220" s="14">
        <v>75.201612999999995</v>
      </c>
      <c r="R220" s="14">
        <v>64.931820000000002</v>
      </c>
      <c r="S220" s="14">
        <v>82.884434999999996</v>
      </c>
      <c r="T220" s="14">
        <v>77.440021999999999</v>
      </c>
      <c r="U220" s="14">
        <v>35.604196000000002</v>
      </c>
      <c r="V220" s="14">
        <v>83.347251999999997</v>
      </c>
      <c r="W220" s="14">
        <v>99.146946999999997</v>
      </c>
      <c r="X220" s="14">
        <v>115.129561</v>
      </c>
      <c r="Y220" s="14">
        <v>75.199600000000004</v>
      </c>
      <c r="Z220" s="14">
        <v>89.479208</v>
      </c>
      <c r="AA220" s="14">
        <v>95.130422999999993</v>
      </c>
      <c r="AB220" s="14">
        <v>86.770611000000002</v>
      </c>
      <c r="AC220" s="14">
        <v>84.836053000000007</v>
      </c>
      <c r="AD220" s="14">
        <v>57.665723999999997</v>
      </c>
      <c r="AE220" s="14">
        <v>38.167416000000003</v>
      </c>
    </row>
    <row r="221" spans="1:31" ht="13.5" customHeight="1" x14ac:dyDescent="0.15">
      <c r="A221" s="1"/>
      <c r="B221" s="16" t="s">
        <v>245</v>
      </c>
      <c r="C221" s="10">
        <v>3958.5258434779407</v>
      </c>
      <c r="D221" s="11">
        <v>4304.1872696592063</v>
      </c>
      <c r="E221" s="11">
        <v>4623.9644594079891</v>
      </c>
      <c r="F221" s="11">
        <v>5883.6419999999998</v>
      </c>
      <c r="G221" s="11">
        <v>7164.8519999999999</v>
      </c>
      <c r="H221" s="11">
        <v>5918.3541464648924</v>
      </c>
      <c r="I221" s="11">
        <v>6697.7561300895995</v>
      </c>
      <c r="J221" s="11">
        <v>6157.2689165354377</v>
      </c>
      <c r="K221" s="11">
        <v>6877.5105978686979</v>
      </c>
      <c r="L221" s="11">
        <v>5433.4085359999999</v>
      </c>
      <c r="M221" s="11">
        <v>4772.5465789999998</v>
      </c>
      <c r="N221" s="11">
        <v>4576.2900380000001</v>
      </c>
      <c r="O221" s="11">
        <v>5397.3404250000003</v>
      </c>
      <c r="P221" s="11">
        <v>6058.8448520000002</v>
      </c>
      <c r="Q221" s="11">
        <v>6894.8792599999997</v>
      </c>
      <c r="R221" s="11">
        <v>7997.9796189999997</v>
      </c>
      <c r="S221" s="11">
        <v>8616.4067159999995</v>
      </c>
      <c r="T221" s="11">
        <v>10972.547892000001</v>
      </c>
      <c r="U221" s="11">
        <v>12825.310597</v>
      </c>
      <c r="V221" s="11">
        <v>15424.519789</v>
      </c>
      <c r="W221" s="11">
        <v>14860.379051</v>
      </c>
      <c r="X221" s="11">
        <v>14240.406349999999</v>
      </c>
      <c r="Y221" s="11">
        <v>9751.5819350000002</v>
      </c>
      <c r="Z221" s="11">
        <v>7087.3898220000001</v>
      </c>
      <c r="AA221" s="11">
        <v>4712.0238230000004</v>
      </c>
      <c r="AB221" s="11">
        <v>5639.4757550000004</v>
      </c>
      <c r="AC221" s="11">
        <v>5464.9805839999999</v>
      </c>
      <c r="AD221" s="11">
        <v>5904.100152</v>
      </c>
      <c r="AE221" s="11">
        <v>6109.3567210000001</v>
      </c>
    </row>
    <row r="222" spans="1:31" ht="13.5" customHeight="1" x14ac:dyDescent="0.15">
      <c r="A222" s="1"/>
      <c r="B222" s="16" t="s">
        <v>246</v>
      </c>
      <c r="C222" s="13">
        <v>148.03222504506701</v>
      </c>
      <c r="D222" s="14">
        <v>146.14245895749099</v>
      </c>
      <c r="E222" s="14">
        <v>191.90321898633701</v>
      </c>
      <c r="F222" s="14">
        <v>171.82400000000001</v>
      </c>
      <c r="G222" s="14">
        <v>205.89500000000001</v>
      </c>
      <c r="H222" s="14">
        <v>97.951357037556875</v>
      </c>
      <c r="I222" s="14">
        <v>130.86930502069299</v>
      </c>
      <c r="J222" s="14">
        <v>99.318206633856605</v>
      </c>
      <c r="K222" s="14">
        <v>62.36500005959919</v>
      </c>
      <c r="L222" s="14">
        <v>54.745382999999997</v>
      </c>
      <c r="M222" s="14">
        <v>44.224378000000002</v>
      </c>
      <c r="N222" s="14">
        <v>22.011588</v>
      </c>
      <c r="O222" s="14">
        <v>29.410945000000002</v>
      </c>
      <c r="P222" s="14">
        <v>46.128360999999998</v>
      </c>
      <c r="Q222" s="14">
        <v>47.989533000000002</v>
      </c>
      <c r="R222" s="14">
        <v>49.358044</v>
      </c>
      <c r="S222" s="14">
        <v>76.086719000000002</v>
      </c>
      <c r="T222" s="14">
        <v>114.69353700000001</v>
      </c>
      <c r="U222" s="14">
        <v>51.373415999999999</v>
      </c>
      <c r="V222" s="14">
        <v>108.456042</v>
      </c>
      <c r="W222" s="14">
        <v>119.260155</v>
      </c>
      <c r="X222" s="14">
        <v>69.899682999999996</v>
      </c>
      <c r="Y222" s="14">
        <v>62.596871999999998</v>
      </c>
      <c r="Z222" s="14">
        <v>66.285116000000002</v>
      </c>
      <c r="AA222" s="14">
        <v>69.826496000000006</v>
      </c>
      <c r="AB222" s="14">
        <v>77.597769</v>
      </c>
      <c r="AC222" s="14">
        <v>85.826603000000006</v>
      </c>
      <c r="AD222" s="14">
        <v>105.15314600000001</v>
      </c>
      <c r="AE222" s="14">
        <v>90.576167999999996</v>
      </c>
    </row>
    <row r="223" spans="1:31" ht="13.5" customHeight="1" x14ac:dyDescent="0.15">
      <c r="A223" s="1"/>
      <c r="B223" s="16" t="s">
        <v>247</v>
      </c>
      <c r="C223" s="10">
        <v>181.54724737115401</v>
      </c>
      <c r="D223" s="11">
        <v>223.89865900426099</v>
      </c>
      <c r="E223" s="11">
        <v>198.06104116185702</v>
      </c>
      <c r="F223" s="11">
        <v>288.82600000000002</v>
      </c>
      <c r="G223" s="11">
        <v>300.05599999999998</v>
      </c>
      <c r="H223" s="11">
        <v>273.71404525547109</v>
      </c>
      <c r="I223" s="11">
        <v>337.78896240508402</v>
      </c>
      <c r="J223" s="11">
        <v>353.33026500472198</v>
      </c>
      <c r="K223" s="11">
        <v>313.53168669054384</v>
      </c>
      <c r="L223" s="11">
        <v>351.92417499999999</v>
      </c>
      <c r="M223" s="11">
        <v>276.91201699999999</v>
      </c>
      <c r="N223" s="11">
        <v>273.71748300000002</v>
      </c>
      <c r="O223" s="11">
        <v>232.59607299999999</v>
      </c>
      <c r="P223" s="11">
        <v>229.56003100000001</v>
      </c>
      <c r="Q223" s="11">
        <v>274.11718300000001</v>
      </c>
      <c r="R223" s="11">
        <v>380.97969000000001</v>
      </c>
      <c r="S223" s="11">
        <v>549.59491000000003</v>
      </c>
      <c r="T223" s="11">
        <v>982.15116999999998</v>
      </c>
      <c r="U223" s="11">
        <v>575.46100799999999</v>
      </c>
      <c r="V223" s="11">
        <v>994.53586299999995</v>
      </c>
      <c r="W223" s="11">
        <v>916.98449400000004</v>
      </c>
      <c r="X223" s="11">
        <v>1037.8854229999999</v>
      </c>
      <c r="Y223" s="11">
        <v>991.76498600000002</v>
      </c>
      <c r="Z223" s="11">
        <v>751.27468399999998</v>
      </c>
      <c r="AA223" s="11">
        <v>791.57619899999997</v>
      </c>
      <c r="AB223" s="11">
        <v>719.418496</v>
      </c>
      <c r="AC223" s="11">
        <v>757.93187999999998</v>
      </c>
      <c r="AD223" s="11">
        <v>738.15758200000005</v>
      </c>
      <c r="AE223" s="11">
        <v>700.239463</v>
      </c>
    </row>
    <row r="224" spans="1:31" ht="13.5" customHeight="1" x14ac:dyDescent="0.15">
      <c r="A224" s="1"/>
      <c r="B224" s="16" t="s">
        <v>248</v>
      </c>
      <c r="C224" s="13">
        <v>2.7102487394950807</v>
      </c>
      <c r="D224" s="14">
        <v>2.9907157103958801</v>
      </c>
      <c r="E224" s="14">
        <v>3.7141642551764007</v>
      </c>
      <c r="F224" s="14">
        <v>5.1120000000000001</v>
      </c>
      <c r="G224" s="14">
        <v>5.6050000000000004</v>
      </c>
      <c r="H224" s="14">
        <v>5.3626325916909039</v>
      </c>
      <c r="I224" s="14">
        <v>5.0235545067771028</v>
      </c>
      <c r="J224" s="14">
        <v>5.6711458077228905</v>
      </c>
      <c r="K224" s="14">
        <v>6.4319358423044202</v>
      </c>
      <c r="L224" s="14">
        <v>7.2334540000000001</v>
      </c>
      <c r="M224" s="14">
        <v>3.81196</v>
      </c>
      <c r="N224" s="14">
        <v>6.6600339999999996</v>
      </c>
      <c r="O224" s="14">
        <v>6.6403460000000001</v>
      </c>
      <c r="P224" s="14">
        <v>8.6218780000000006</v>
      </c>
      <c r="Q224" s="14">
        <v>11.353616000000001</v>
      </c>
      <c r="R224" s="14">
        <v>12.392639000000001</v>
      </c>
      <c r="S224" s="14">
        <v>13.643566</v>
      </c>
      <c r="T224" s="14">
        <v>12.221945</v>
      </c>
      <c r="U224" s="14">
        <v>5.7630540000000003</v>
      </c>
      <c r="V224" s="14">
        <v>7.3254760000000001</v>
      </c>
      <c r="W224" s="14">
        <v>5.1629430000000003</v>
      </c>
      <c r="X224" s="14">
        <v>4.6039570000000003</v>
      </c>
      <c r="Y224" s="14">
        <v>5.5979640000000002</v>
      </c>
      <c r="Z224" s="14">
        <v>9.6910170000000004</v>
      </c>
      <c r="AA224" s="14">
        <v>13.591666999999999</v>
      </c>
      <c r="AB224" s="14">
        <v>13.368114</v>
      </c>
      <c r="AC224" s="14">
        <v>7.7361719999999998</v>
      </c>
      <c r="AD224" s="14">
        <v>6.4078439999999999</v>
      </c>
      <c r="AE224" s="14">
        <v>9.4387709999999991</v>
      </c>
    </row>
    <row r="225" spans="1:31" ht="13.5" customHeight="1" x14ac:dyDescent="0.15">
      <c r="A225" s="1"/>
      <c r="B225" s="16" t="s">
        <v>249</v>
      </c>
      <c r="C225" s="10">
        <v>11.918986985422</v>
      </c>
      <c r="D225" s="11">
        <v>11.2301683401831</v>
      </c>
      <c r="E225" s="11">
        <v>10.405456447853998</v>
      </c>
      <c r="F225" s="11">
        <v>7.4630000000000001</v>
      </c>
      <c r="G225" s="11">
        <v>9.2509999999999994</v>
      </c>
      <c r="H225" s="11">
        <v>10.734149499452199</v>
      </c>
      <c r="I225" s="11">
        <v>9.9909358437642304</v>
      </c>
      <c r="J225" s="11">
        <v>12.237036991613399</v>
      </c>
      <c r="K225" s="11">
        <v>15.131876523127898</v>
      </c>
      <c r="L225" s="11">
        <v>13.807905999999999</v>
      </c>
      <c r="M225" s="11">
        <v>9.5280330000000006</v>
      </c>
      <c r="N225" s="11">
        <v>6.4299140000000001</v>
      </c>
      <c r="O225" s="11">
        <v>8.5911670000000004</v>
      </c>
      <c r="P225" s="11">
        <v>12.179031999999999</v>
      </c>
      <c r="Q225" s="11">
        <v>16.210467999999999</v>
      </c>
      <c r="R225" s="11">
        <v>22.928902999999998</v>
      </c>
      <c r="S225" s="11">
        <v>23.565470999999999</v>
      </c>
      <c r="T225" s="11">
        <v>15.180167000000001</v>
      </c>
      <c r="U225" s="11">
        <v>7.7804409999999997</v>
      </c>
      <c r="V225" s="11">
        <v>9.9741040000000005</v>
      </c>
      <c r="W225" s="11">
        <v>8.6361310000000007</v>
      </c>
      <c r="X225" s="11">
        <v>8.2902000000000005</v>
      </c>
      <c r="Y225" s="11">
        <v>6.1198079999999999</v>
      </c>
      <c r="Z225" s="11">
        <v>6.5855300000000003</v>
      </c>
      <c r="AA225" s="11">
        <v>9.93811</v>
      </c>
      <c r="AB225" s="11">
        <v>12.53851</v>
      </c>
      <c r="AC225" s="11">
        <v>13.003984000000001</v>
      </c>
      <c r="AD225" s="11">
        <v>12.748395</v>
      </c>
      <c r="AE225" s="11">
        <v>13.374578</v>
      </c>
    </row>
    <row r="226" spans="1:31" ht="13.5" customHeight="1" x14ac:dyDescent="0.15">
      <c r="A226" s="1"/>
      <c r="B226" s="16" t="s">
        <v>250</v>
      </c>
      <c r="C226" s="13">
        <v>6.2729811757915401</v>
      </c>
      <c r="D226" s="14">
        <v>8.6224590831439727</v>
      </c>
      <c r="E226" s="14">
        <v>13.2800055730008</v>
      </c>
      <c r="F226" s="14">
        <v>4.6550000000000002</v>
      </c>
      <c r="G226" s="14">
        <v>8.1509999999999998</v>
      </c>
      <c r="H226" s="14">
        <v>6.3233224726790027</v>
      </c>
      <c r="I226" s="14">
        <v>7.3810036815215199</v>
      </c>
      <c r="J226" s="14">
        <v>8.9382377637202204</v>
      </c>
      <c r="K226" s="14">
        <v>13.280046851110599</v>
      </c>
      <c r="L226" s="14">
        <v>21.163271999999999</v>
      </c>
      <c r="M226" s="14">
        <v>6.0316539999999996</v>
      </c>
      <c r="N226" s="14">
        <v>5.4602329999999997</v>
      </c>
      <c r="O226" s="14">
        <v>7.0391009999999996</v>
      </c>
      <c r="P226" s="14">
        <v>29.396170000000001</v>
      </c>
      <c r="Q226" s="14">
        <v>17.995581999999999</v>
      </c>
      <c r="R226" s="14">
        <v>12.960153</v>
      </c>
      <c r="S226" s="14">
        <v>20.999995999999999</v>
      </c>
      <c r="T226" s="14">
        <v>20.121106000000001</v>
      </c>
      <c r="U226" s="14">
        <v>5.034783</v>
      </c>
      <c r="V226" s="14">
        <v>4.8612109999999999</v>
      </c>
      <c r="W226" s="14">
        <v>4.4016450000000003</v>
      </c>
      <c r="X226" s="14">
        <v>2.2071290000000001</v>
      </c>
      <c r="Y226" s="14">
        <v>2.4630709999999998</v>
      </c>
      <c r="Z226" s="14">
        <v>2.8571049999999998</v>
      </c>
      <c r="AA226" s="14">
        <v>4.8031459999999999</v>
      </c>
      <c r="AB226" s="14">
        <v>6.5362819999999999</v>
      </c>
      <c r="AC226" s="14">
        <v>4.7232130000000003</v>
      </c>
      <c r="AD226" s="14">
        <v>7.7804989999999998</v>
      </c>
      <c r="AE226" s="14">
        <v>4.7016929999999997</v>
      </c>
    </row>
    <row r="227" spans="1:31" ht="13.5" customHeight="1" x14ac:dyDescent="0.15">
      <c r="A227" s="1"/>
      <c r="B227" s="16" t="s">
        <v>251</v>
      </c>
      <c r="C227" s="10">
        <v>19.455757139678099</v>
      </c>
      <c r="D227" s="11">
        <v>15.553033960399</v>
      </c>
      <c r="E227" s="11">
        <v>40.786829926349796</v>
      </c>
      <c r="F227" s="11">
        <v>13.12</v>
      </c>
      <c r="G227" s="11">
        <v>15.461</v>
      </c>
      <c r="H227" s="11">
        <v>22.622305112821799</v>
      </c>
      <c r="I227" s="11">
        <v>16.5901079137832</v>
      </c>
      <c r="J227" s="11">
        <v>24.550432045812997</v>
      </c>
      <c r="K227" s="11">
        <v>21.560911935769699</v>
      </c>
      <c r="L227" s="11">
        <v>32.181424</v>
      </c>
      <c r="M227" s="11">
        <v>21.530481999999999</v>
      </c>
      <c r="N227" s="11">
        <v>32.314193000000003</v>
      </c>
      <c r="O227" s="11">
        <v>39.188763999999999</v>
      </c>
      <c r="P227" s="11">
        <v>44.923817</v>
      </c>
      <c r="Q227" s="11">
        <v>43.145795</v>
      </c>
      <c r="R227" s="11">
        <v>44.487456000000002</v>
      </c>
      <c r="S227" s="11">
        <v>57.821260000000002</v>
      </c>
      <c r="T227" s="11">
        <v>84.013557000000006</v>
      </c>
      <c r="U227" s="11">
        <v>72.493148000000005</v>
      </c>
      <c r="V227" s="11">
        <v>75.160404999999997</v>
      </c>
      <c r="W227" s="11">
        <v>67.688134000000005</v>
      </c>
      <c r="X227" s="11">
        <v>82.010825999999994</v>
      </c>
      <c r="Y227" s="11">
        <v>81.7483</v>
      </c>
      <c r="Z227" s="11">
        <v>69.746678000000003</v>
      </c>
      <c r="AA227" s="11">
        <v>78.950916000000007</v>
      </c>
      <c r="AB227" s="11">
        <v>33.757649000000001</v>
      </c>
      <c r="AC227" s="11">
        <v>42.148271000000001</v>
      </c>
      <c r="AD227" s="11">
        <v>67.399304999999998</v>
      </c>
      <c r="AE227" s="11">
        <v>81.295311999999996</v>
      </c>
    </row>
    <row r="228" spans="1:31" ht="13.5" customHeight="1" x14ac:dyDescent="0.15">
      <c r="A228" s="1"/>
      <c r="B228" s="16" t="s">
        <v>252</v>
      </c>
      <c r="C228" s="13">
        <v>82.057169114711257</v>
      </c>
      <c r="D228" s="14">
        <v>72.098652908935307</v>
      </c>
      <c r="E228" s="14">
        <v>38.456311415434499</v>
      </c>
      <c r="F228" s="14">
        <v>35.877000000000002</v>
      </c>
      <c r="G228" s="14">
        <v>49.082999999999998</v>
      </c>
      <c r="H228" s="14">
        <v>71.961463008495514</v>
      </c>
      <c r="I228" s="14">
        <v>99.948841466952658</v>
      </c>
      <c r="J228" s="14">
        <v>108.297848956062</v>
      </c>
      <c r="K228" s="14">
        <v>105.745237990547</v>
      </c>
      <c r="L228" s="14">
        <v>81.129738000000003</v>
      </c>
      <c r="M228" s="14">
        <v>104.969476</v>
      </c>
      <c r="N228" s="14">
        <v>108.25479300000001</v>
      </c>
      <c r="O228" s="14">
        <v>144.216171</v>
      </c>
      <c r="P228" s="14">
        <v>174.12481</v>
      </c>
      <c r="Q228" s="14">
        <v>287.65026899999998</v>
      </c>
      <c r="R228" s="14">
        <v>202.99641199999999</v>
      </c>
      <c r="S228" s="14">
        <v>224.912082</v>
      </c>
      <c r="T228" s="14">
        <v>326.77833099999998</v>
      </c>
      <c r="U228" s="14">
        <v>113.21583699999999</v>
      </c>
      <c r="V228" s="14">
        <v>163.86022800000001</v>
      </c>
      <c r="W228" s="14">
        <v>178.46463399999999</v>
      </c>
      <c r="X228" s="14">
        <v>190.76635300000001</v>
      </c>
      <c r="Y228" s="14">
        <v>226.98030199999999</v>
      </c>
      <c r="Z228" s="14">
        <v>206.15422599999999</v>
      </c>
      <c r="AA228" s="14">
        <v>225.75627800000001</v>
      </c>
      <c r="AB228" s="14">
        <v>155.99839399999999</v>
      </c>
      <c r="AC228" s="14">
        <v>202.912736</v>
      </c>
      <c r="AD228" s="14">
        <v>148.53257099999999</v>
      </c>
      <c r="AE228" s="14">
        <v>160.615341</v>
      </c>
    </row>
    <row r="229" spans="1:31" ht="13.5" customHeight="1" x14ac:dyDescent="0.15">
      <c r="A229" s="1"/>
      <c r="B229" s="16" t="s">
        <v>253</v>
      </c>
      <c r="C229" s="10">
        <v>72.077013751061472</v>
      </c>
      <c r="D229" s="11">
        <v>105.53702211145499</v>
      </c>
      <c r="E229" s="11">
        <v>101.791729731411</v>
      </c>
      <c r="F229" s="11">
        <v>73.453000000000003</v>
      </c>
      <c r="G229" s="11">
        <v>95.855999999999995</v>
      </c>
      <c r="H229" s="11">
        <v>105.055781219081</v>
      </c>
      <c r="I229" s="11">
        <v>118.616657397526</v>
      </c>
      <c r="J229" s="11">
        <v>110.57319269463301</v>
      </c>
      <c r="K229" s="11">
        <v>74.299075234465818</v>
      </c>
      <c r="L229" s="11">
        <v>69.506377000000001</v>
      </c>
      <c r="M229" s="11">
        <v>56.327491999999999</v>
      </c>
      <c r="N229" s="11">
        <v>30.482420999999999</v>
      </c>
      <c r="O229" s="11">
        <v>42.522641</v>
      </c>
      <c r="P229" s="11">
        <v>54.257806000000002</v>
      </c>
      <c r="Q229" s="11">
        <v>53.805714999999999</v>
      </c>
      <c r="R229" s="11">
        <v>68.201037999999997</v>
      </c>
      <c r="S229" s="11">
        <v>78.566184000000007</v>
      </c>
      <c r="T229" s="11">
        <v>105.6264</v>
      </c>
      <c r="U229" s="11">
        <v>72.006647000000001</v>
      </c>
      <c r="V229" s="11">
        <v>106.452082</v>
      </c>
      <c r="W229" s="11">
        <v>100.88436299999999</v>
      </c>
      <c r="X229" s="11">
        <v>103.603489</v>
      </c>
      <c r="Y229" s="11">
        <v>117.931078</v>
      </c>
      <c r="Z229" s="11">
        <v>84.220403000000005</v>
      </c>
      <c r="AA229" s="11">
        <v>77.688851999999997</v>
      </c>
      <c r="AB229" s="11">
        <v>56.264153</v>
      </c>
      <c r="AC229" s="11">
        <v>63.161594999999998</v>
      </c>
      <c r="AD229" s="11">
        <v>63.984637999999997</v>
      </c>
      <c r="AE229" s="11">
        <v>52.807040000000001</v>
      </c>
    </row>
    <row r="230" spans="1:31" ht="13.5" customHeight="1" x14ac:dyDescent="0.15">
      <c r="A230" s="1"/>
      <c r="B230" s="16" t="s">
        <v>254</v>
      </c>
      <c r="C230" s="13">
        <v>529.10014164515906</v>
      </c>
      <c r="D230" s="14">
        <v>835.15488375337668</v>
      </c>
      <c r="E230" s="14">
        <v>680.63334135777905</v>
      </c>
      <c r="F230" s="14">
        <v>416.84300000000002</v>
      </c>
      <c r="G230" s="14">
        <v>513.10299999999995</v>
      </c>
      <c r="H230" s="14">
        <v>354.18707588566599</v>
      </c>
      <c r="I230" s="14">
        <v>655.28100234176702</v>
      </c>
      <c r="J230" s="14">
        <v>654.57501071745742</v>
      </c>
      <c r="K230" s="14">
        <v>404.8904207740751</v>
      </c>
      <c r="L230" s="14">
        <v>506.88106800000003</v>
      </c>
      <c r="M230" s="14">
        <v>741.96029399999998</v>
      </c>
      <c r="N230" s="14">
        <v>415.38731000000001</v>
      </c>
      <c r="O230" s="14">
        <v>187.18006399999999</v>
      </c>
      <c r="P230" s="14">
        <v>493.65671200000003</v>
      </c>
      <c r="Q230" s="14">
        <v>772.18337199999996</v>
      </c>
      <c r="R230" s="14">
        <v>1143.0646810000001</v>
      </c>
      <c r="S230" s="14">
        <v>1309.7628970000001</v>
      </c>
      <c r="T230" s="14">
        <v>954.78384700000004</v>
      </c>
      <c r="U230" s="14">
        <v>533.89166499999999</v>
      </c>
      <c r="V230" s="14">
        <v>611.81974300000002</v>
      </c>
      <c r="W230" s="14">
        <v>850.27815099999998</v>
      </c>
      <c r="X230" s="14">
        <v>863.04620899999998</v>
      </c>
      <c r="Y230" s="14">
        <v>674.334202</v>
      </c>
      <c r="Z230" s="14">
        <v>316.98555299999998</v>
      </c>
      <c r="AA230" s="14">
        <v>212.878804</v>
      </c>
      <c r="AB230" s="14">
        <v>104.057942</v>
      </c>
      <c r="AC230" s="14">
        <v>72.951038999999994</v>
      </c>
      <c r="AD230" s="14">
        <v>19.664928</v>
      </c>
      <c r="AE230" s="14">
        <v>35.583587000000001</v>
      </c>
    </row>
    <row r="231" spans="1:31" ht="13.5" customHeight="1" x14ac:dyDescent="0.15">
      <c r="A231" s="1"/>
      <c r="B231" s="16" t="s">
        <v>255</v>
      </c>
      <c r="C231" s="10">
        <v>71.488916775225007</v>
      </c>
      <c r="D231" s="11">
        <v>86.713331498483782</v>
      </c>
      <c r="E231" s="11">
        <v>75.305402878556933</v>
      </c>
      <c r="F231" s="11">
        <v>71.721000000000004</v>
      </c>
      <c r="G231" s="11">
        <v>74.489000000000004</v>
      </c>
      <c r="H231" s="11">
        <v>85.879518661455165</v>
      </c>
      <c r="I231" s="11">
        <v>75.843459717669887</v>
      </c>
      <c r="J231" s="11">
        <v>81.621082204630582</v>
      </c>
      <c r="K231" s="11">
        <v>79.966418091912615</v>
      </c>
      <c r="L231" s="11">
        <v>60.727491000000001</v>
      </c>
      <c r="M231" s="11">
        <v>126.9961</v>
      </c>
      <c r="N231" s="11">
        <v>183.720732</v>
      </c>
      <c r="O231" s="11">
        <v>94.545632999999995</v>
      </c>
      <c r="P231" s="11">
        <v>107.70228899999999</v>
      </c>
      <c r="Q231" s="11">
        <v>100.08170200000001</v>
      </c>
      <c r="R231" s="11">
        <v>213.869393</v>
      </c>
      <c r="S231" s="11">
        <v>303.45891999999998</v>
      </c>
      <c r="T231" s="11">
        <v>305.77466399999997</v>
      </c>
      <c r="U231" s="11">
        <v>235.74141399999999</v>
      </c>
      <c r="V231" s="11">
        <v>637.68540599999994</v>
      </c>
      <c r="W231" s="11">
        <v>699.28400199999999</v>
      </c>
      <c r="X231" s="11">
        <v>172.29640699999999</v>
      </c>
      <c r="Y231" s="11">
        <v>67.559746000000004</v>
      </c>
      <c r="Z231" s="11">
        <v>141.116173</v>
      </c>
      <c r="AA231" s="11">
        <v>140.46769800000001</v>
      </c>
      <c r="AB231" s="11">
        <v>289.982437</v>
      </c>
      <c r="AC231" s="11">
        <v>187.45262399999999</v>
      </c>
      <c r="AD231" s="11">
        <v>81.990127999999999</v>
      </c>
      <c r="AE231" s="11">
        <v>42.848117000000002</v>
      </c>
    </row>
    <row r="232" spans="1:31" ht="13.5" customHeight="1" x14ac:dyDescent="0.15">
      <c r="A232" s="1"/>
      <c r="B232" s="9" t="s">
        <v>256</v>
      </c>
      <c r="C232" s="13">
        <v>259.69935790064176</v>
      </c>
      <c r="D232" s="14">
        <v>241.05688505714809</v>
      </c>
      <c r="E232" s="14">
        <v>239.51693337181669</v>
      </c>
      <c r="F232" s="14">
        <v>193.42099999999999</v>
      </c>
      <c r="G232" s="14">
        <v>275.99599999999998</v>
      </c>
      <c r="H232" s="14">
        <v>250.1693140698452</v>
      </c>
      <c r="I232" s="14">
        <v>200.83569615286808</v>
      </c>
      <c r="J232" s="14">
        <v>197.7308747716981</v>
      </c>
      <c r="K232" s="14">
        <v>187.41474947121529</v>
      </c>
      <c r="L232" s="14">
        <v>230.985074</v>
      </c>
      <c r="M232" s="14">
        <v>1089.941466</v>
      </c>
      <c r="N232" s="14">
        <v>158.44851800000001</v>
      </c>
      <c r="O232" s="14">
        <v>150.522963</v>
      </c>
      <c r="P232" s="14">
        <v>194.45325299999999</v>
      </c>
      <c r="Q232" s="14">
        <v>239.43220099999999</v>
      </c>
      <c r="R232" s="14">
        <v>171.71271899999999</v>
      </c>
      <c r="S232" s="14">
        <v>186.59852599999999</v>
      </c>
      <c r="T232" s="14">
        <v>73.992270000000005</v>
      </c>
      <c r="U232" s="14">
        <v>54.219503000000003</v>
      </c>
      <c r="V232" s="14">
        <v>31.707405000000001</v>
      </c>
      <c r="W232" s="14">
        <v>32.343711999999996</v>
      </c>
      <c r="X232" s="14">
        <v>22.576315000000001</v>
      </c>
      <c r="Y232" s="14">
        <v>31.251000000000001</v>
      </c>
      <c r="Z232" s="14">
        <v>39.832875999999999</v>
      </c>
      <c r="AA232" s="14">
        <v>35.774630000000002</v>
      </c>
      <c r="AB232" s="14">
        <v>45.021171000000002</v>
      </c>
      <c r="AC232" s="14">
        <v>42.078853000000002</v>
      </c>
      <c r="AD232" s="14">
        <v>38.869160999999998</v>
      </c>
      <c r="AE232" s="14">
        <v>35.942931999999999</v>
      </c>
    </row>
    <row r="233" spans="1:31" ht="13.5" customHeight="1" x14ac:dyDescent="0.15">
      <c r="A233" s="1"/>
      <c r="B233" s="12" t="s">
        <v>257</v>
      </c>
      <c r="C233" s="10">
        <v>35.749041182430616</v>
      </c>
      <c r="D233" s="11">
        <v>17.767061682877102</v>
      </c>
      <c r="E233" s="11">
        <v>18.206969804359701</v>
      </c>
      <c r="F233" s="11">
        <v>22.614000000000001</v>
      </c>
      <c r="G233" s="11">
        <v>19.196000000000002</v>
      </c>
      <c r="H233" s="11">
        <v>23.858407098527202</v>
      </c>
      <c r="I233" s="11">
        <v>21.710666421135187</v>
      </c>
      <c r="J233" s="11">
        <v>22.567115474908089</v>
      </c>
      <c r="K233" s="11">
        <v>40.814138710349297</v>
      </c>
      <c r="L233" s="11">
        <v>26.312974000000001</v>
      </c>
      <c r="M233" s="11">
        <v>26.641825999999998</v>
      </c>
      <c r="N233" s="11">
        <v>25.936140999999999</v>
      </c>
      <c r="O233" s="11">
        <v>59.173468</v>
      </c>
      <c r="P233" s="11">
        <v>105.282993</v>
      </c>
      <c r="Q233" s="11">
        <v>176.97013699999999</v>
      </c>
      <c r="R233" s="11">
        <v>127.83351</v>
      </c>
      <c r="S233" s="11">
        <v>177.28672800000001</v>
      </c>
      <c r="T233" s="11">
        <v>66.325536</v>
      </c>
      <c r="U233" s="11">
        <v>51.499293999999999</v>
      </c>
      <c r="V233" s="11">
        <v>31.707405000000001</v>
      </c>
      <c r="W233" s="11">
        <v>32.343711999999996</v>
      </c>
      <c r="X233" s="11">
        <v>22.576315000000001</v>
      </c>
      <c r="Y233" s="11">
        <v>31.251000000000001</v>
      </c>
      <c r="Z233" s="11">
        <v>39.832875999999999</v>
      </c>
      <c r="AA233" s="11">
        <v>35.774630000000002</v>
      </c>
      <c r="AB233" s="11">
        <v>45.021171000000002</v>
      </c>
      <c r="AC233" s="11">
        <v>42.078853000000002</v>
      </c>
      <c r="AD233" s="11">
        <v>38.869160999999998</v>
      </c>
      <c r="AE233" s="11">
        <v>35.942931999999999</v>
      </c>
    </row>
    <row r="234" spans="1:31" ht="13.5" customHeight="1" x14ac:dyDescent="0.15">
      <c r="A234" s="1"/>
      <c r="B234" s="12" t="s">
        <v>258</v>
      </c>
      <c r="C234" s="13">
        <v>223.95031671821113</v>
      </c>
      <c r="D234" s="14">
        <v>223.28982337427101</v>
      </c>
      <c r="E234" s="14">
        <v>221.309963567457</v>
      </c>
      <c r="F234" s="14">
        <v>170.80699999999999</v>
      </c>
      <c r="G234" s="14">
        <v>256.8</v>
      </c>
      <c r="H234" s="14">
        <v>226.31090697131802</v>
      </c>
      <c r="I234" s="14">
        <v>179.12502973173289</v>
      </c>
      <c r="J234" s="14">
        <v>175.16375929679</v>
      </c>
      <c r="K234" s="14">
        <v>146.60061076086598</v>
      </c>
      <c r="L234" s="14">
        <v>204.6721</v>
      </c>
      <c r="M234" s="14">
        <v>1063.29964</v>
      </c>
      <c r="N234" s="14">
        <v>132.51237699999999</v>
      </c>
      <c r="O234" s="14">
        <v>91.349495000000005</v>
      </c>
      <c r="P234" s="14">
        <v>89.170259999999999</v>
      </c>
      <c r="Q234" s="14">
        <v>62.462063999999998</v>
      </c>
      <c r="R234" s="14">
        <v>43.879209000000003</v>
      </c>
      <c r="S234" s="14">
        <v>9.3117979999999996</v>
      </c>
      <c r="T234" s="14">
        <v>7.6667339999999999</v>
      </c>
      <c r="U234" s="14">
        <v>2.7202090000000001</v>
      </c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 spans="1:31" ht="13.5" customHeight="1" x14ac:dyDescent="0.15">
      <c r="A235" s="1"/>
      <c r="B235" s="9" t="s">
        <v>259</v>
      </c>
      <c r="C235" s="10">
        <v>10.856936700459899</v>
      </c>
      <c r="D235" s="11">
        <v>5.2466977858504595</v>
      </c>
      <c r="E235" s="11">
        <v>0.56375186375655495</v>
      </c>
      <c r="F235" s="11">
        <v>0.38600000000000001</v>
      </c>
      <c r="G235" s="11">
        <v>0.18099999999999999</v>
      </c>
      <c r="H235" s="11"/>
      <c r="I235" s="11">
        <v>2.6864031487306799E-2</v>
      </c>
      <c r="J235" s="11">
        <v>1.84140538502679</v>
      </c>
      <c r="K235" s="11">
        <v>3.9798831950207093E-2</v>
      </c>
      <c r="L235" s="11">
        <v>3.6801E-2</v>
      </c>
      <c r="M235" s="11">
        <v>3.2834840000000001</v>
      </c>
      <c r="N235" s="11">
        <v>6.6133999999999998E-2</v>
      </c>
      <c r="O235" s="11">
        <v>4.3329789999999999</v>
      </c>
      <c r="P235" s="11">
        <v>39.446874000000001</v>
      </c>
      <c r="Q235" s="11">
        <v>89.952871000000002</v>
      </c>
      <c r="R235" s="11">
        <v>18.955251000000001</v>
      </c>
      <c r="S235" s="11">
        <v>5.4392490000000002</v>
      </c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spans="1:31" ht="13.5" customHeight="1" x14ac:dyDescent="0.15">
      <c r="A236" s="1"/>
      <c r="B236" s="9" t="s">
        <v>260</v>
      </c>
      <c r="C236" s="13"/>
      <c r="D236" s="14">
        <v>3.5734003047240392</v>
      </c>
      <c r="E236" s="14"/>
      <c r="F236" s="14"/>
      <c r="G236" s="14">
        <v>1.9E-2</v>
      </c>
      <c r="H236" s="14">
        <v>6.0000000000000001E-3</v>
      </c>
      <c r="I236" s="14"/>
      <c r="J236" s="14"/>
      <c r="K236" s="14"/>
      <c r="L236" s="14"/>
      <c r="M236" s="14"/>
      <c r="N236" s="14">
        <v>8.3420000000000005E-3</v>
      </c>
      <c r="O236" s="14">
        <v>0.18731400000000001</v>
      </c>
      <c r="P236" s="14">
        <v>4.6649999999999997E-2</v>
      </c>
      <c r="Q236" s="14">
        <v>1.543922</v>
      </c>
      <c r="R236" s="14"/>
      <c r="S236" s="14">
        <v>3.2236000000000001E-2</v>
      </c>
      <c r="T236" s="14"/>
      <c r="U236" s="14"/>
      <c r="V236" s="14">
        <v>1.4638E-2</v>
      </c>
      <c r="W236" s="14"/>
      <c r="X236" s="14"/>
      <c r="Y236" s="14"/>
      <c r="Z236" s="14">
        <v>13.446019</v>
      </c>
      <c r="AA236" s="14">
        <v>17.141310000000001</v>
      </c>
      <c r="AB236" s="14">
        <v>15.905284999999999</v>
      </c>
      <c r="AC236" s="14"/>
      <c r="AD236" s="14"/>
      <c r="AE236" s="14">
        <v>8.9662839999999999</v>
      </c>
    </row>
    <row r="237" spans="1:31" ht="13.5" customHeight="1" x14ac:dyDescent="0.15">
      <c r="A237" s="1"/>
      <c r="B237" s="9" t="s">
        <v>261</v>
      </c>
      <c r="C237" s="10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spans="1:31" ht="13.5" customHeight="1" x14ac:dyDescent="0.15">
      <c r="A238" s="1"/>
      <c r="B238" s="12" t="s">
        <v>262</v>
      </c>
      <c r="C238" s="13">
        <v>5605.2330857738007</v>
      </c>
      <c r="D238" s="14">
        <v>6362.6482587102009</v>
      </c>
      <c r="E238" s="14">
        <v>7301.8566304835776</v>
      </c>
      <c r="F238" s="14">
        <v>6626.3590000000004</v>
      </c>
      <c r="G238" s="14">
        <v>7299.8860000000004</v>
      </c>
      <c r="H238" s="14">
        <v>5708.9885805496388</v>
      </c>
      <c r="I238" s="14">
        <v>5343.6089033469461</v>
      </c>
      <c r="J238" s="14">
        <v>5680.9784537592805</v>
      </c>
      <c r="K238" s="14">
        <v>5294.4194863409284</v>
      </c>
      <c r="L238" s="14">
        <v>4906.2714699999997</v>
      </c>
      <c r="M238" s="14">
        <v>4398.722992</v>
      </c>
      <c r="N238" s="14">
        <v>4827.8850409999995</v>
      </c>
      <c r="O238" s="14">
        <v>5477.4891930000003</v>
      </c>
      <c r="P238" s="14">
        <v>7541.686788</v>
      </c>
      <c r="Q238" s="14">
        <v>8265.7487679999995</v>
      </c>
      <c r="R238" s="14">
        <v>9261.8216130000001</v>
      </c>
      <c r="S238" s="14">
        <v>11487.132422000001</v>
      </c>
      <c r="T238" s="14">
        <v>13361.201014</v>
      </c>
      <c r="U238" s="14">
        <v>9440.2741239999996</v>
      </c>
      <c r="V238" s="14">
        <v>11974.917389</v>
      </c>
      <c r="W238" s="14">
        <v>13143.094478999999</v>
      </c>
      <c r="X238" s="14">
        <v>12886.424156999999</v>
      </c>
      <c r="Y238" s="14">
        <v>11411.041617000001</v>
      </c>
      <c r="Z238" s="14">
        <v>10429.754778</v>
      </c>
      <c r="AA238" s="14">
        <v>8537.8507840000002</v>
      </c>
      <c r="AB238" s="14">
        <v>7669.558669</v>
      </c>
      <c r="AC238" s="14">
        <v>7474.1587559999998</v>
      </c>
      <c r="AD238" s="14">
        <v>8105.5492029999996</v>
      </c>
      <c r="AE238" s="14">
        <v>8963.0508229999996</v>
      </c>
    </row>
    <row r="239" spans="1:31" ht="13.5" customHeight="1" x14ac:dyDescent="0.15">
      <c r="A239" s="1"/>
      <c r="B239" s="12" t="s">
        <v>263</v>
      </c>
      <c r="C239" s="10">
        <v>11087.29092860836</v>
      </c>
      <c r="D239" s="11">
        <v>13771.598868466375</v>
      </c>
      <c r="E239" s="11">
        <v>11924.732573045112</v>
      </c>
      <c r="F239" s="11">
        <v>9838.8230000000003</v>
      </c>
      <c r="G239" s="11">
        <v>8673.5910000000003</v>
      </c>
      <c r="H239" s="11">
        <v>9491.1997784905598</v>
      </c>
      <c r="I239" s="11">
        <v>10545.582053376153</v>
      </c>
      <c r="J239" s="11">
        <v>12583.426339726962</v>
      </c>
      <c r="K239" s="11">
        <v>9740.1433307679599</v>
      </c>
      <c r="L239" s="11">
        <v>9257.7407390000008</v>
      </c>
      <c r="M239" s="11">
        <v>10208.495709999999</v>
      </c>
      <c r="N239" s="11">
        <v>11483.892465000001</v>
      </c>
      <c r="O239" s="11">
        <v>12984.849077000001</v>
      </c>
      <c r="P239" s="11">
        <v>14261.906569999999</v>
      </c>
      <c r="Q239" s="11">
        <v>16191.627877999999</v>
      </c>
      <c r="R239" s="11">
        <v>19301.025670999999</v>
      </c>
      <c r="S239" s="11">
        <v>25876.150384</v>
      </c>
      <c r="T239" s="11">
        <v>34093.148387000001</v>
      </c>
      <c r="U239" s="11">
        <v>22094.038766000001</v>
      </c>
      <c r="V239" s="11">
        <v>25310.005564999999</v>
      </c>
      <c r="W239" s="11">
        <v>23764.763020999999</v>
      </c>
      <c r="X239" s="11">
        <v>28757.728192999999</v>
      </c>
      <c r="Y239" s="11">
        <v>25808.124812999999</v>
      </c>
      <c r="Z239" s="11">
        <v>28642.112503</v>
      </c>
      <c r="AA239" s="11">
        <v>26338.101202000002</v>
      </c>
      <c r="AB239" s="11">
        <v>22942.277552</v>
      </c>
      <c r="AC239" s="11">
        <v>19873.955719000001</v>
      </c>
      <c r="AD239" s="11">
        <v>20943.905419999999</v>
      </c>
      <c r="AE239" s="11">
        <v>20902.243116000001</v>
      </c>
    </row>
    <row r="240" spans="1:31" ht="13.5" customHeight="1" x14ac:dyDescent="0.15">
      <c r="A240" s="1"/>
      <c r="B240" s="12" t="s">
        <v>264</v>
      </c>
      <c r="C240" s="13">
        <v>54168.806351966407</v>
      </c>
      <c r="D240" s="14">
        <v>55726.591253140614</v>
      </c>
      <c r="E240" s="14">
        <v>49035.405954599009</v>
      </c>
      <c r="F240" s="14">
        <v>49308.209000000003</v>
      </c>
      <c r="G240" s="14">
        <v>57418.531999999999</v>
      </c>
      <c r="H240" s="14">
        <v>51816.77219108415</v>
      </c>
      <c r="I240" s="14">
        <v>53566.726230450236</v>
      </c>
      <c r="J240" s="14">
        <v>58798.300235472154</v>
      </c>
      <c r="K240" s="14">
        <v>62234.021707246196</v>
      </c>
      <c r="L240" s="14">
        <v>65784.8802</v>
      </c>
      <c r="M240" s="14">
        <v>54598.448823999999</v>
      </c>
      <c r="N240" s="14">
        <v>51862.006240000002</v>
      </c>
      <c r="O240" s="14">
        <v>62382.73371</v>
      </c>
      <c r="P240" s="14">
        <v>74303.357478000005</v>
      </c>
      <c r="Q240" s="14">
        <v>71890.636949000007</v>
      </c>
      <c r="R240" s="14">
        <v>78892.839984999999</v>
      </c>
      <c r="S240" s="14">
        <v>89459.201870000004</v>
      </c>
      <c r="T240" s="14">
        <v>94082.047504999995</v>
      </c>
      <c r="U240" s="14">
        <v>60637.357603999997</v>
      </c>
      <c r="V240" s="14">
        <v>72915.418472000005</v>
      </c>
      <c r="W240" s="14">
        <v>79459.297340999998</v>
      </c>
      <c r="X240" s="14">
        <v>68191.005911</v>
      </c>
      <c r="Y240" s="14">
        <v>60635.352594999997</v>
      </c>
      <c r="Z240" s="14">
        <v>60561.426931000002</v>
      </c>
      <c r="AA240" s="14">
        <v>55281.121720000003</v>
      </c>
      <c r="AB240" s="14">
        <v>60080.870285999998</v>
      </c>
      <c r="AC240" s="14">
        <v>63517.948009</v>
      </c>
      <c r="AD240" s="14">
        <v>69607.042975999997</v>
      </c>
      <c r="AE240" s="14">
        <v>68303.030134000001</v>
      </c>
    </row>
    <row r="241" spans="1:31" ht="13.5" customHeight="1" x14ac:dyDescent="0.15">
      <c r="A241" s="1"/>
      <c r="B241" s="12" t="s">
        <v>265</v>
      </c>
      <c r="C241" s="10">
        <v>14281.209835046799</v>
      </c>
      <c r="D241" s="11">
        <v>15950.910403339138</v>
      </c>
      <c r="E241" s="11">
        <v>14155.179007115112</v>
      </c>
      <c r="F241" s="11">
        <v>11118.929</v>
      </c>
      <c r="G241" s="11">
        <v>10160.424000000001</v>
      </c>
      <c r="H241" s="11">
        <v>10509.5026750293</v>
      </c>
      <c r="I241" s="11">
        <v>11848.403055024848</v>
      </c>
      <c r="J241" s="11">
        <v>13657.39512943413</v>
      </c>
      <c r="K241" s="11">
        <v>10116.563697485584</v>
      </c>
      <c r="L241" s="11">
        <v>10211.022931</v>
      </c>
      <c r="M241" s="11">
        <v>12063.114877</v>
      </c>
      <c r="N241" s="11">
        <v>13295.310525999999</v>
      </c>
      <c r="O241" s="11">
        <v>15114.042724000001</v>
      </c>
      <c r="P241" s="11">
        <v>18669.704172999998</v>
      </c>
      <c r="Q241" s="11">
        <v>22191.622736000001</v>
      </c>
      <c r="R241" s="11">
        <v>28022.696252999998</v>
      </c>
      <c r="S241" s="11">
        <v>38634.064722000003</v>
      </c>
      <c r="T241" s="11">
        <v>52082.845329999996</v>
      </c>
      <c r="U241" s="11">
        <v>26312.764170999999</v>
      </c>
      <c r="V241" s="11">
        <v>34957.494849000002</v>
      </c>
      <c r="W241" s="11">
        <v>37631.543161000001</v>
      </c>
      <c r="X241" s="11">
        <v>43359.633583000003</v>
      </c>
      <c r="Y241" s="11">
        <v>39065.438532</v>
      </c>
      <c r="Z241" s="11">
        <v>39146.017607000002</v>
      </c>
      <c r="AA241" s="11">
        <v>31209.532793999999</v>
      </c>
      <c r="AB241" s="11">
        <v>27618.160585000001</v>
      </c>
      <c r="AC241" s="11">
        <v>25568.220737</v>
      </c>
      <c r="AD241" s="11">
        <v>28159.628757999999</v>
      </c>
      <c r="AE241" s="11">
        <v>28210.345677000001</v>
      </c>
    </row>
    <row r="242" spans="1:31" ht="13.5" customHeight="1" x14ac:dyDescent="0.15">
      <c r="A242" s="1"/>
      <c r="B242" s="17" t="s">
        <v>266</v>
      </c>
      <c r="C242" s="13">
        <v>56912.895825715961</v>
      </c>
      <c r="D242" s="14">
        <v>66165.910541095582</v>
      </c>
      <c r="E242" s="14">
        <v>79780.742197253232</v>
      </c>
      <c r="F242" s="14">
        <v>89368.664000000004</v>
      </c>
      <c r="G242" s="14">
        <v>108833.621</v>
      </c>
      <c r="H242" s="14">
        <v>103880.77214403426</v>
      </c>
      <c r="I242" s="14">
        <v>103289.35853075011</v>
      </c>
      <c r="J242" s="14">
        <v>83533.310538517486</v>
      </c>
      <c r="K242" s="14">
        <v>91125.692883352604</v>
      </c>
      <c r="L242" s="14">
        <v>107715.805651</v>
      </c>
      <c r="M242" s="14">
        <v>95353.712090000001</v>
      </c>
      <c r="N242" s="14">
        <v>105759.087965</v>
      </c>
      <c r="O242" s="14">
        <v>131620.59083900001</v>
      </c>
      <c r="P242" s="14">
        <v>165186.01988899999</v>
      </c>
      <c r="Q242" s="14">
        <v>178745.17101200001</v>
      </c>
      <c r="R242" s="14">
        <v>199816.60443499999</v>
      </c>
      <c r="S242" s="14">
        <v>234958.06371700001</v>
      </c>
      <c r="T242" s="14">
        <v>274444.29739600001</v>
      </c>
      <c r="U242" s="14">
        <v>223631.78268500001</v>
      </c>
      <c r="V242" s="14">
        <v>311607.65987999999</v>
      </c>
      <c r="W242" s="14">
        <v>337155.83555800002</v>
      </c>
      <c r="X242" s="14">
        <v>325280.889677</v>
      </c>
      <c r="Y242" s="14">
        <v>282466.06845299999</v>
      </c>
      <c r="Z242" s="14">
        <v>271151.77153899998</v>
      </c>
      <c r="AA242" s="14">
        <v>240883.30815500001</v>
      </c>
      <c r="AB242" s="14">
        <v>246605.253405</v>
      </c>
      <c r="AC242" s="14">
        <v>275487.911173</v>
      </c>
      <c r="AD242" s="14">
        <v>300140.92419500003</v>
      </c>
      <c r="AE242" s="14">
        <v>284000.54382899997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2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267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268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269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270</v>
      </c>
      <c r="D7" s="4" t="s">
        <v>271</v>
      </c>
      <c r="E7" s="4" t="s">
        <v>272</v>
      </c>
      <c r="F7" s="4" t="s">
        <v>273</v>
      </c>
      <c r="G7" s="4" t="s">
        <v>274</v>
      </c>
      <c r="H7" s="4" t="s">
        <v>275</v>
      </c>
      <c r="I7" s="4" t="s">
        <v>276</v>
      </c>
      <c r="J7" s="4" t="s">
        <v>277</v>
      </c>
      <c r="K7" s="4" t="s">
        <v>278</v>
      </c>
      <c r="L7" s="4" t="s">
        <v>279</v>
      </c>
      <c r="M7" s="4" t="s">
        <v>280</v>
      </c>
      <c r="N7" s="4" t="s">
        <v>281</v>
      </c>
      <c r="O7" s="4" t="s">
        <v>282</v>
      </c>
      <c r="P7" s="4" t="s">
        <v>283</v>
      </c>
      <c r="Q7" s="4" t="s">
        <v>284</v>
      </c>
      <c r="R7" s="4" t="s">
        <v>285</v>
      </c>
      <c r="S7" s="4" t="s">
        <v>286</v>
      </c>
      <c r="T7" s="4" t="s">
        <v>287</v>
      </c>
      <c r="U7" s="4" t="s">
        <v>288</v>
      </c>
      <c r="V7" s="4" t="s">
        <v>289</v>
      </c>
      <c r="W7" s="4" t="s">
        <v>290</v>
      </c>
      <c r="X7" s="4" t="s">
        <v>291</v>
      </c>
      <c r="Y7" s="4" t="s">
        <v>292</v>
      </c>
      <c r="Z7" s="4" t="s">
        <v>293</v>
      </c>
      <c r="AA7" s="4" t="s">
        <v>294</v>
      </c>
      <c r="AB7" s="4" t="s">
        <v>295</v>
      </c>
      <c r="AC7" s="4" t="s">
        <v>296</v>
      </c>
      <c r="AD7" s="4" t="s">
        <v>297</v>
      </c>
      <c r="AE7" s="5" t="s">
        <v>298</v>
      </c>
    </row>
    <row r="8" spans="1:31" ht="13.5" customHeight="1" x14ac:dyDescent="0.15">
      <c r="A8" s="1"/>
      <c r="B8" s="6" t="s">
        <v>299</v>
      </c>
      <c r="C8" s="7">
        <v>12965.382550190701</v>
      </c>
      <c r="D8" s="8">
        <v>12409.1371033627</v>
      </c>
      <c r="E8" s="8">
        <v>12252.783749861799</v>
      </c>
      <c r="F8" s="8">
        <v>13574.069</v>
      </c>
      <c r="G8" s="8">
        <v>14514.183999999999</v>
      </c>
      <c r="H8" s="8">
        <v>14227.5475894396</v>
      </c>
      <c r="I8" s="8">
        <v>14546.127544875701</v>
      </c>
      <c r="J8" s="8">
        <v>12989.2423023393</v>
      </c>
      <c r="K8" s="8">
        <v>12808.398845875699</v>
      </c>
      <c r="L8" s="8">
        <v>14774.328310999999</v>
      </c>
      <c r="M8" s="8">
        <v>14385.120879</v>
      </c>
      <c r="N8" s="8">
        <v>13986.131837000001</v>
      </c>
      <c r="O8" s="8">
        <v>15005.420094999999</v>
      </c>
      <c r="P8" s="8">
        <v>19403.838314000001</v>
      </c>
      <c r="Q8" s="8">
        <v>24406.433546</v>
      </c>
      <c r="R8" s="8">
        <v>27775.821257</v>
      </c>
      <c r="S8" s="8">
        <v>31059.900979999999</v>
      </c>
      <c r="T8" s="8">
        <v>47683.435393</v>
      </c>
      <c r="U8" s="8">
        <v>34737.146341</v>
      </c>
      <c r="V8" s="8">
        <v>45187.953552999999</v>
      </c>
      <c r="W8" s="8">
        <v>56733.355320000002</v>
      </c>
      <c r="X8" s="8">
        <v>56508.930537</v>
      </c>
      <c r="Y8" s="8">
        <v>50970.091145999999</v>
      </c>
      <c r="Z8" s="8">
        <v>48127.340111999998</v>
      </c>
      <c r="AA8" s="8">
        <v>34817.35626</v>
      </c>
      <c r="AB8" s="8">
        <v>30409.506608</v>
      </c>
      <c r="AC8" s="8">
        <v>38984.934653999997</v>
      </c>
      <c r="AD8" s="8">
        <v>45687.277356999999</v>
      </c>
      <c r="AE8" s="8">
        <v>45452.889556000002</v>
      </c>
    </row>
    <row r="9" spans="1:31" ht="13.5" customHeight="1" x14ac:dyDescent="0.15">
      <c r="A9" s="1"/>
      <c r="B9" s="9" t="s">
        <v>300</v>
      </c>
      <c r="C9" s="10">
        <v>236657.15973501961</v>
      </c>
      <c r="D9" s="11">
        <v>232907.45028405395</v>
      </c>
      <c r="E9" s="11">
        <v>241711.87446937937</v>
      </c>
      <c r="F9" s="11">
        <v>274322.446</v>
      </c>
      <c r="G9" s="11">
        <v>336139.435</v>
      </c>
      <c r="H9" s="11">
        <v>349663.56635982991</v>
      </c>
      <c r="I9" s="11">
        <v>338709.09977941547</v>
      </c>
      <c r="J9" s="11">
        <v>280867.43802677235</v>
      </c>
      <c r="K9" s="11">
        <v>310774.42837581289</v>
      </c>
      <c r="L9" s="11">
        <v>379581.33237800002</v>
      </c>
      <c r="M9" s="11">
        <v>349092.26024899998</v>
      </c>
      <c r="N9" s="11">
        <v>337179.80926499999</v>
      </c>
      <c r="O9" s="11">
        <v>382963.55488299998</v>
      </c>
      <c r="P9" s="11">
        <v>454823.28212400002</v>
      </c>
      <c r="Q9" s="11">
        <v>515217.59110700001</v>
      </c>
      <c r="R9" s="11">
        <v>578745.64632399997</v>
      </c>
      <c r="S9" s="11">
        <v>621915.07384299999</v>
      </c>
      <c r="T9" s="11">
        <v>762590.19518699998</v>
      </c>
      <c r="U9" s="11">
        <v>551960.25499199994</v>
      </c>
      <c r="V9" s="11">
        <v>694051.68587699998</v>
      </c>
      <c r="W9" s="11">
        <v>854997.34587099997</v>
      </c>
      <c r="X9" s="11">
        <v>886034.63619400002</v>
      </c>
      <c r="Y9" s="11">
        <v>832257.757338</v>
      </c>
      <c r="Z9" s="11">
        <v>812221.76477600005</v>
      </c>
      <c r="AA9" s="11">
        <v>647988.92212400003</v>
      </c>
      <c r="AB9" s="11">
        <v>606870.20897499996</v>
      </c>
      <c r="AC9" s="11">
        <v>671154.65720699995</v>
      </c>
      <c r="AD9" s="11">
        <v>748334.57108599995</v>
      </c>
      <c r="AE9" s="11">
        <v>720802.63388099999</v>
      </c>
    </row>
    <row r="10" spans="1:31" ht="13.5" customHeight="1" x14ac:dyDescent="0.15">
      <c r="A10" s="1"/>
      <c r="B10" s="12" t="s">
        <v>301</v>
      </c>
      <c r="C10" s="13">
        <v>143269.26270385899</v>
      </c>
      <c r="D10" s="14">
        <v>139151.26084022431</v>
      </c>
      <c r="E10" s="14">
        <v>142962.93833912408</v>
      </c>
      <c r="F10" s="14">
        <v>162770.709</v>
      </c>
      <c r="G10" s="14">
        <v>200816.71100000001</v>
      </c>
      <c r="H10" s="14">
        <v>203405.58169262725</v>
      </c>
      <c r="I10" s="14">
        <v>189202.41202738523</v>
      </c>
      <c r="J10" s="14">
        <v>163417.62642787627</v>
      </c>
      <c r="K10" s="14">
        <v>175096.56661030796</v>
      </c>
      <c r="L10" s="14">
        <v>197338.578171</v>
      </c>
      <c r="M10" s="14">
        <v>176476.799749</v>
      </c>
      <c r="N10" s="14">
        <v>166691.45894400001</v>
      </c>
      <c r="O10" s="14">
        <v>179018.18612299999</v>
      </c>
      <c r="P10" s="14">
        <v>204709.60969300001</v>
      </c>
      <c r="Q10" s="14">
        <v>217194.36785800001</v>
      </c>
      <c r="R10" s="14">
        <v>231922.70571899999</v>
      </c>
      <c r="S10" s="14">
        <v>243378.09439000001</v>
      </c>
      <c r="T10" s="14">
        <v>281940.05393300002</v>
      </c>
      <c r="U10" s="14">
        <v>220842.680914</v>
      </c>
      <c r="V10" s="14">
        <v>263783.56738000002</v>
      </c>
      <c r="W10" s="14">
        <v>312033.66386999999</v>
      </c>
      <c r="X10" s="14">
        <v>318215.755168</v>
      </c>
      <c r="Y10" s="14">
        <v>293053.18111800001</v>
      </c>
      <c r="Z10" s="14">
        <v>288487.36441500002</v>
      </c>
      <c r="AA10" s="14">
        <v>253770.37059599999</v>
      </c>
      <c r="AB10" s="14">
        <v>251683.99740200001</v>
      </c>
      <c r="AC10" s="14">
        <v>276119.262101</v>
      </c>
      <c r="AD10" s="14">
        <v>310881.01736100001</v>
      </c>
      <c r="AE10" s="14">
        <v>305062.726012</v>
      </c>
    </row>
    <row r="11" spans="1:31" ht="13.5" customHeight="1" x14ac:dyDescent="0.15">
      <c r="A11" s="1"/>
      <c r="B11" s="15" t="s">
        <v>302</v>
      </c>
      <c r="C11" s="10">
        <v>26835.76850250853</v>
      </c>
      <c r="D11" s="11">
        <v>26187.599580023358</v>
      </c>
      <c r="E11" s="11">
        <v>25100.454117301982</v>
      </c>
      <c r="F11" s="11">
        <v>29496.153999999999</v>
      </c>
      <c r="G11" s="11">
        <v>37353.911999999997</v>
      </c>
      <c r="H11" s="11">
        <v>37913.306133932019</v>
      </c>
      <c r="I11" s="11">
        <v>33701.881757112744</v>
      </c>
      <c r="J11" s="11">
        <v>30120.685244297558</v>
      </c>
      <c r="K11" s="11">
        <v>32673.257665980498</v>
      </c>
      <c r="L11" s="11">
        <v>35572.777356999999</v>
      </c>
      <c r="M11" s="11">
        <v>34568.211560999996</v>
      </c>
      <c r="N11" s="11">
        <v>34563.346511000003</v>
      </c>
      <c r="O11" s="11">
        <v>39106.540032999997</v>
      </c>
      <c r="P11" s="11">
        <v>45407.460821000001</v>
      </c>
      <c r="Q11" s="11">
        <v>46365.090560999997</v>
      </c>
      <c r="R11" s="11">
        <v>47494.635391000003</v>
      </c>
      <c r="S11" s="11">
        <v>51619.911501000002</v>
      </c>
      <c r="T11" s="11">
        <v>56609.037123000002</v>
      </c>
      <c r="U11" s="11">
        <v>47932.858758000002</v>
      </c>
      <c r="V11" s="11">
        <v>53522.814785000002</v>
      </c>
      <c r="W11" s="11">
        <v>65514.194433999997</v>
      </c>
      <c r="X11" s="11">
        <v>68057.187558000005</v>
      </c>
      <c r="Y11" s="11">
        <v>64160.678917999998</v>
      </c>
      <c r="Z11" s="11">
        <v>63052.364723999999</v>
      </c>
      <c r="AA11" s="11">
        <v>57470.893213000003</v>
      </c>
      <c r="AB11" s="11">
        <v>60620.680278</v>
      </c>
      <c r="AC11" s="11">
        <v>62639.424842</v>
      </c>
      <c r="AD11" s="11">
        <v>70670.039636000001</v>
      </c>
      <c r="AE11" s="11">
        <v>71576.270350000006</v>
      </c>
    </row>
    <row r="12" spans="1:31" ht="13.5" customHeight="1" x14ac:dyDescent="0.15">
      <c r="A12" s="1"/>
      <c r="B12" s="16" t="s">
        <v>303</v>
      </c>
      <c r="C12" s="13">
        <v>773.73039794402246</v>
      </c>
      <c r="D12" s="14">
        <v>748.45618357287492</v>
      </c>
      <c r="E12" s="14">
        <v>692.869975640132</v>
      </c>
      <c r="F12" s="14">
        <v>793.68299999999999</v>
      </c>
      <c r="G12" s="14">
        <v>904.15899999999999</v>
      </c>
      <c r="H12" s="14">
        <v>963.9003713216739</v>
      </c>
      <c r="I12" s="14">
        <v>877.82419705345978</v>
      </c>
      <c r="J12" s="14">
        <v>613.20663049355812</v>
      </c>
      <c r="K12" s="14">
        <v>830.63723572788649</v>
      </c>
      <c r="L12" s="14">
        <v>870.89165800000001</v>
      </c>
      <c r="M12" s="14">
        <v>899.00927799999999</v>
      </c>
      <c r="N12" s="14">
        <v>916.98698999999999</v>
      </c>
      <c r="O12" s="14">
        <v>1054.5200609999999</v>
      </c>
      <c r="P12" s="14">
        <v>1306.223002</v>
      </c>
      <c r="Q12" s="14">
        <v>1325.6924899999999</v>
      </c>
      <c r="R12" s="14">
        <v>1510.992808</v>
      </c>
      <c r="S12" s="14">
        <v>1596.559839</v>
      </c>
      <c r="T12" s="14">
        <v>1557.0421550000001</v>
      </c>
      <c r="U12" s="14">
        <v>1355.256339</v>
      </c>
      <c r="V12" s="14">
        <v>1505.0447429999999</v>
      </c>
      <c r="W12" s="14">
        <v>1828.2184830000001</v>
      </c>
      <c r="X12" s="14">
        <v>1839.410592</v>
      </c>
      <c r="Y12" s="14">
        <v>1726.21235</v>
      </c>
      <c r="Z12" s="14">
        <v>1797.409807</v>
      </c>
      <c r="AA12" s="14">
        <v>1551.012776</v>
      </c>
      <c r="AB12" s="14">
        <v>1689.136753</v>
      </c>
      <c r="AC12" s="14">
        <v>1596.61312</v>
      </c>
      <c r="AD12" s="14">
        <v>1866.151775</v>
      </c>
      <c r="AE12" s="14">
        <v>2129.073488</v>
      </c>
    </row>
    <row r="13" spans="1:31" ht="13.5" customHeight="1" x14ac:dyDescent="0.15">
      <c r="A13" s="1"/>
      <c r="B13" s="16" t="s">
        <v>304</v>
      </c>
      <c r="C13" s="10"/>
      <c r="D13" s="11"/>
      <c r="E13" s="11"/>
      <c r="F13" s="11"/>
      <c r="G13" s="11"/>
      <c r="H13" s="11"/>
      <c r="I13" s="11">
        <v>1801.4155365240299</v>
      </c>
      <c r="J13" s="11">
        <v>1494.4947393455998</v>
      </c>
      <c r="K13" s="11">
        <v>1756.35014700633</v>
      </c>
      <c r="L13" s="11">
        <v>1828.9777059999999</v>
      </c>
      <c r="M13" s="11">
        <v>1473.88291</v>
      </c>
      <c r="N13" s="11">
        <v>1481.9722380000001</v>
      </c>
      <c r="O13" s="11">
        <v>1847.3458000000001</v>
      </c>
      <c r="P13" s="11">
        <v>2088.5577389999999</v>
      </c>
      <c r="Q13" s="11">
        <v>2125.8156610000001</v>
      </c>
      <c r="R13" s="11">
        <v>1822.2212500000001</v>
      </c>
      <c r="S13" s="11">
        <v>1930.10646</v>
      </c>
      <c r="T13" s="11">
        <v>2065.9681919999998</v>
      </c>
      <c r="U13" s="11">
        <v>1828.5320710000001</v>
      </c>
      <c r="V13" s="11">
        <v>2340.2536449999998</v>
      </c>
      <c r="W13" s="11">
        <v>3361.7672189999998</v>
      </c>
      <c r="X13" s="11">
        <v>2742.4095670000002</v>
      </c>
      <c r="Y13" s="11">
        <v>2484.441566</v>
      </c>
      <c r="Z13" s="11">
        <v>2536.9053640000002</v>
      </c>
      <c r="AA13" s="11">
        <v>2184.1321290000001</v>
      </c>
      <c r="AB13" s="11">
        <v>2486.1941350000002</v>
      </c>
      <c r="AC13" s="11">
        <v>2751.4995269999999</v>
      </c>
      <c r="AD13" s="11">
        <v>3067.5378479999999</v>
      </c>
      <c r="AE13" s="11">
        <v>3196.1601369999998</v>
      </c>
    </row>
    <row r="14" spans="1:31" ht="13.5" customHeight="1" x14ac:dyDescent="0.15">
      <c r="A14" s="1"/>
      <c r="B14" s="16" t="s">
        <v>305</v>
      </c>
      <c r="C14" s="13">
        <v>1410.21903406873</v>
      </c>
      <c r="D14" s="14">
        <v>1295.2471957258397</v>
      </c>
      <c r="E14" s="14">
        <v>1403.8770368394798</v>
      </c>
      <c r="F14" s="14">
        <v>1704.76</v>
      </c>
      <c r="G14" s="14">
        <v>2389.953</v>
      </c>
      <c r="H14" s="14">
        <v>2367.7211841932121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306</v>
      </c>
      <c r="C15" s="10"/>
      <c r="D15" s="11"/>
      <c r="E15" s="11">
        <v>1.5892782411145701</v>
      </c>
      <c r="F15" s="11">
        <v>3.1930000000000001</v>
      </c>
      <c r="G15" s="11">
        <v>2.5009999999999999</v>
      </c>
      <c r="H15" s="11">
        <v>3.0433221356134408</v>
      </c>
      <c r="I15" s="11">
        <v>13.3366444497237</v>
      </c>
      <c r="J15" s="11">
        <v>12.388931343947499</v>
      </c>
      <c r="K15" s="11">
        <v>10.350914600979401</v>
      </c>
      <c r="L15" s="11">
        <v>22.995092</v>
      </c>
      <c r="M15" s="11">
        <v>27.722750999999999</v>
      </c>
      <c r="N15" s="11">
        <v>56.532214000000003</v>
      </c>
      <c r="O15" s="11">
        <v>64.147023000000004</v>
      </c>
      <c r="P15" s="11">
        <v>65.175698999999994</v>
      </c>
      <c r="Q15" s="11">
        <v>57.980362999999997</v>
      </c>
      <c r="R15" s="11">
        <v>102.554664</v>
      </c>
      <c r="S15" s="11">
        <v>95.679103999999995</v>
      </c>
      <c r="T15" s="11">
        <v>63.505749999999999</v>
      </c>
      <c r="U15" s="11">
        <v>109.155922</v>
      </c>
      <c r="V15" s="11">
        <v>54.63599</v>
      </c>
      <c r="W15" s="11">
        <v>95.921327000000005</v>
      </c>
      <c r="X15" s="11">
        <v>91.886073999999994</v>
      </c>
      <c r="Y15" s="11">
        <v>62.751322999999999</v>
      </c>
      <c r="Z15" s="11">
        <v>70.437612000000001</v>
      </c>
      <c r="AA15" s="11">
        <v>64.997245000000007</v>
      </c>
      <c r="AB15" s="11">
        <v>57.138849</v>
      </c>
      <c r="AC15" s="11">
        <v>76.267032</v>
      </c>
      <c r="AD15" s="11">
        <v>114.289827</v>
      </c>
      <c r="AE15" s="11">
        <v>106.262207</v>
      </c>
    </row>
    <row r="16" spans="1:31" ht="13.5" customHeight="1" x14ac:dyDescent="0.15">
      <c r="A16" s="1"/>
      <c r="B16" s="16" t="s">
        <v>307</v>
      </c>
      <c r="C16" s="13">
        <v>2.6423526556400208</v>
      </c>
      <c r="D16" s="14">
        <v>2.0904982020722889</v>
      </c>
      <c r="E16" s="14">
        <v>1.9048489721385302</v>
      </c>
      <c r="F16" s="14">
        <v>5.1040000000000001</v>
      </c>
      <c r="G16" s="14">
        <v>3.5750000000000002</v>
      </c>
      <c r="H16" s="14">
        <v>4.9549329087848806</v>
      </c>
      <c r="I16" s="14">
        <v>5.8788354656919699</v>
      </c>
      <c r="J16" s="14">
        <v>3.7463566178209802</v>
      </c>
      <c r="K16" s="14">
        <v>2.21385482736981</v>
      </c>
      <c r="L16" s="14">
        <v>2.5959490000000001</v>
      </c>
      <c r="M16" s="14">
        <v>4.8235989999999997</v>
      </c>
      <c r="N16" s="14">
        <v>2.7501549999999999</v>
      </c>
      <c r="O16" s="14">
        <v>4.3709059999999997</v>
      </c>
      <c r="P16" s="14">
        <v>10.704019000000001</v>
      </c>
      <c r="Q16" s="14">
        <v>19.192844999999998</v>
      </c>
      <c r="R16" s="14">
        <v>25.158446000000001</v>
      </c>
      <c r="S16" s="14">
        <v>19.201847999999998</v>
      </c>
      <c r="T16" s="14">
        <v>22.878461999999999</v>
      </c>
      <c r="U16" s="14">
        <v>28.289019</v>
      </c>
      <c r="V16" s="14">
        <v>1.424064</v>
      </c>
      <c r="W16" s="14">
        <v>83.746263999999996</v>
      </c>
      <c r="X16" s="14">
        <v>26.621552000000001</v>
      </c>
      <c r="Y16" s="14">
        <v>34.332023999999997</v>
      </c>
      <c r="Z16" s="14">
        <v>2.216971</v>
      </c>
      <c r="AA16" s="14">
        <v>1.032006</v>
      </c>
      <c r="AB16" s="14">
        <v>0.65985799999999994</v>
      </c>
      <c r="AC16" s="14">
        <v>0.45729300000000001</v>
      </c>
      <c r="AD16" s="14">
        <v>0.63362200000000002</v>
      </c>
      <c r="AE16" s="14">
        <v>0.90270499999999998</v>
      </c>
    </row>
    <row r="17" spans="1:31" ht="13.5" customHeight="1" x14ac:dyDescent="0.15">
      <c r="A17" s="1"/>
      <c r="B17" s="16" t="s">
        <v>308</v>
      </c>
      <c r="C17" s="10"/>
      <c r="D17" s="11"/>
      <c r="E17" s="11">
        <v>7.1358369685380714</v>
      </c>
      <c r="F17" s="11">
        <v>15.69</v>
      </c>
      <c r="G17" s="11">
        <v>13.679</v>
      </c>
      <c r="H17" s="11">
        <v>17.932494956617003</v>
      </c>
      <c r="I17" s="11">
        <v>9.3070884857629093</v>
      </c>
      <c r="J17" s="11">
        <v>7.7588774135402856</v>
      </c>
      <c r="K17" s="11">
        <v>9.4180129785156996</v>
      </c>
      <c r="L17" s="11">
        <v>14.852387999999999</v>
      </c>
      <c r="M17" s="11">
        <v>13.521265</v>
      </c>
      <c r="N17" s="11">
        <v>17.776651000000001</v>
      </c>
      <c r="O17" s="11">
        <v>23.680948999999998</v>
      </c>
      <c r="P17" s="11">
        <v>21.786424</v>
      </c>
      <c r="Q17" s="11">
        <v>27.0688</v>
      </c>
      <c r="R17" s="11">
        <v>58.565510000000003</v>
      </c>
      <c r="S17" s="11">
        <v>77.684888000000001</v>
      </c>
      <c r="T17" s="11">
        <v>63.361581000000001</v>
      </c>
      <c r="U17" s="11">
        <v>60.892429</v>
      </c>
      <c r="V17" s="11">
        <v>63.679946999999999</v>
      </c>
      <c r="W17" s="11">
        <v>123.79493100000001</v>
      </c>
      <c r="X17" s="11">
        <v>262.82119399999999</v>
      </c>
      <c r="Y17" s="11">
        <v>135.05797999999999</v>
      </c>
      <c r="Z17" s="11">
        <v>102.177691</v>
      </c>
      <c r="AA17" s="11">
        <v>101.208601</v>
      </c>
      <c r="AB17" s="11">
        <v>95.063091</v>
      </c>
      <c r="AC17" s="11">
        <v>98.123026999999993</v>
      </c>
      <c r="AD17" s="11">
        <v>110.420275</v>
      </c>
      <c r="AE17" s="11">
        <v>137.73317</v>
      </c>
    </row>
    <row r="18" spans="1:31" ht="13.5" customHeight="1" x14ac:dyDescent="0.15">
      <c r="A18" s="1"/>
      <c r="B18" s="16" t="s">
        <v>309</v>
      </c>
      <c r="C18" s="13">
        <v>403.35754760540624</v>
      </c>
      <c r="D18" s="14">
        <v>354.10256802650798</v>
      </c>
      <c r="E18" s="14">
        <v>428.16740145779198</v>
      </c>
      <c r="F18" s="14">
        <v>659.47900000000004</v>
      </c>
      <c r="G18" s="14">
        <v>1154.4349999999999</v>
      </c>
      <c r="H18" s="14">
        <v>1166.8974138333899</v>
      </c>
      <c r="I18" s="14">
        <v>897.24148226425791</v>
      </c>
      <c r="J18" s="14">
        <v>733.06996442531283</v>
      </c>
      <c r="K18" s="14">
        <v>774.63737213512604</v>
      </c>
      <c r="L18" s="14">
        <v>869.139635</v>
      </c>
      <c r="M18" s="14">
        <v>874.90249100000005</v>
      </c>
      <c r="N18" s="14">
        <v>1035.151104</v>
      </c>
      <c r="O18" s="14">
        <v>1222.8421519999999</v>
      </c>
      <c r="P18" s="14">
        <v>1387.7114309999999</v>
      </c>
      <c r="Q18" s="14">
        <v>1234.9575130000001</v>
      </c>
      <c r="R18" s="14">
        <v>1359.4599599999999</v>
      </c>
      <c r="S18" s="14">
        <v>1681.787885</v>
      </c>
      <c r="T18" s="14">
        <v>1907.0167980000001</v>
      </c>
      <c r="U18" s="14">
        <v>1151.5498170000001</v>
      </c>
      <c r="V18" s="14">
        <v>1567.0094919999999</v>
      </c>
      <c r="W18" s="14">
        <v>1681.7357340000001</v>
      </c>
      <c r="X18" s="14">
        <v>1414.6949959999999</v>
      </c>
      <c r="Y18" s="14">
        <v>1442.3537120000001</v>
      </c>
      <c r="Z18" s="14">
        <v>1568.317763</v>
      </c>
      <c r="AA18" s="14">
        <v>1432.7298269999999</v>
      </c>
      <c r="AB18" s="14">
        <v>1394.330062</v>
      </c>
      <c r="AC18" s="14">
        <v>1653.068978</v>
      </c>
      <c r="AD18" s="14">
        <v>1943.032737</v>
      </c>
      <c r="AE18" s="14">
        <v>1793.9149050000001</v>
      </c>
    </row>
    <row r="19" spans="1:31" ht="13.5" customHeight="1" x14ac:dyDescent="0.15">
      <c r="A19" s="1"/>
      <c r="B19" s="16" t="s">
        <v>310</v>
      </c>
      <c r="C19" s="10">
        <v>5816.1067194755096</v>
      </c>
      <c r="D19" s="11">
        <v>5415.5617902210006</v>
      </c>
      <c r="E19" s="11">
        <v>5148.2951834240303</v>
      </c>
      <c r="F19" s="11">
        <v>5685.308</v>
      </c>
      <c r="G19" s="11">
        <v>6692.8770000000004</v>
      </c>
      <c r="H19" s="11">
        <v>6268.4047454763922</v>
      </c>
      <c r="I19" s="11">
        <v>5809.3121169084998</v>
      </c>
      <c r="J19" s="11">
        <v>5737.4408638746263</v>
      </c>
      <c r="K19" s="11">
        <v>6153.5348298948384</v>
      </c>
      <c r="L19" s="11">
        <v>6410.0139429999999</v>
      </c>
      <c r="M19" s="11">
        <v>6182.9423319999996</v>
      </c>
      <c r="N19" s="11">
        <v>6532.8386069999997</v>
      </c>
      <c r="O19" s="11">
        <v>7234.9473669999998</v>
      </c>
      <c r="P19" s="11">
        <v>8358.5845979999995</v>
      </c>
      <c r="Q19" s="11">
        <v>8507.0339019999992</v>
      </c>
      <c r="R19" s="11">
        <v>8972.4253179999996</v>
      </c>
      <c r="S19" s="11">
        <v>10027.558743</v>
      </c>
      <c r="T19" s="11">
        <v>10669.676684</v>
      </c>
      <c r="U19" s="11">
        <v>9138.8714390000005</v>
      </c>
      <c r="V19" s="11">
        <v>10295.333124999999</v>
      </c>
      <c r="W19" s="11">
        <v>11835.208215000001</v>
      </c>
      <c r="X19" s="11">
        <v>12842.134375</v>
      </c>
      <c r="Y19" s="11">
        <v>11672.186422999999</v>
      </c>
      <c r="Z19" s="11">
        <v>11454.636026</v>
      </c>
      <c r="AA19" s="11">
        <v>9479.9766240000008</v>
      </c>
      <c r="AB19" s="11">
        <v>10243.937749999999</v>
      </c>
      <c r="AC19" s="11">
        <v>10400.716935</v>
      </c>
      <c r="AD19" s="11">
        <v>11030.407254</v>
      </c>
      <c r="AE19" s="11">
        <v>12040.281974</v>
      </c>
    </row>
    <row r="20" spans="1:31" ht="13.5" customHeight="1" x14ac:dyDescent="0.15">
      <c r="A20" s="1"/>
      <c r="B20" s="16" t="s">
        <v>311</v>
      </c>
      <c r="C20" s="13">
        <v>10745.5239885103</v>
      </c>
      <c r="D20" s="14">
        <v>10746.303051172799</v>
      </c>
      <c r="E20" s="14">
        <v>9824.3354498634872</v>
      </c>
      <c r="F20" s="14">
        <v>11130.107</v>
      </c>
      <c r="G20" s="14">
        <v>13702.92</v>
      </c>
      <c r="H20" s="14">
        <v>14189.333683906099</v>
      </c>
      <c r="I20" s="14">
        <v>12380.0334334608</v>
      </c>
      <c r="J20" s="14">
        <v>10686.024942055099</v>
      </c>
      <c r="K20" s="14">
        <v>11512.776623115102</v>
      </c>
      <c r="L20" s="14">
        <v>12732.526295</v>
      </c>
      <c r="M20" s="14">
        <v>12391.114439999999</v>
      </c>
      <c r="N20" s="14">
        <v>12437.020920000001</v>
      </c>
      <c r="O20" s="14">
        <v>14226.857099999999</v>
      </c>
      <c r="P20" s="14">
        <v>17085.798083999998</v>
      </c>
      <c r="Q20" s="14">
        <v>17870.323154999998</v>
      </c>
      <c r="R20" s="14">
        <v>18311.036287999999</v>
      </c>
      <c r="S20" s="14">
        <v>19430.628466999999</v>
      </c>
      <c r="T20" s="14">
        <v>20892.553221999999</v>
      </c>
      <c r="U20" s="14">
        <v>16763.589398</v>
      </c>
      <c r="V20" s="14">
        <v>19288.330540999999</v>
      </c>
      <c r="W20" s="14">
        <v>23307.180560000001</v>
      </c>
      <c r="X20" s="14">
        <v>24719.829355000002</v>
      </c>
      <c r="Y20" s="14">
        <v>23776.813998000001</v>
      </c>
      <c r="Z20" s="14">
        <v>24119.110354</v>
      </c>
      <c r="AA20" s="14">
        <v>20276.367334999999</v>
      </c>
      <c r="AB20" s="14">
        <v>22035.454586</v>
      </c>
      <c r="AC20" s="14">
        <v>23426.086146000001</v>
      </c>
      <c r="AD20" s="14">
        <v>25977.928016999998</v>
      </c>
      <c r="AE20" s="14">
        <v>24931.965611</v>
      </c>
    </row>
    <row r="21" spans="1:31" ht="13.5" customHeight="1" x14ac:dyDescent="0.15">
      <c r="A21" s="1"/>
      <c r="B21" s="16" t="s">
        <v>312</v>
      </c>
      <c r="C21" s="10">
        <v>85.489555572295728</v>
      </c>
      <c r="D21" s="11">
        <v>107.941792701211</v>
      </c>
      <c r="E21" s="11">
        <v>96.659454888653002</v>
      </c>
      <c r="F21" s="11">
        <v>114.41800000000001</v>
      </c>
      <c r="G21" s="11">
        <v>106.44799999999999</v>
      </c>
      <c r="H21" s="11">
        <v>90.227325052588938</v>
      </c>
      <c r="I21" s="11">
        <v>91.919329295341825</v>
      </c>
      <c r="J21" s="11">
        <v>73.142340555277372</v>
      </c>
      <c r="K21" s="11">
        <v>110.644369124514</v>
      </c>
      <c r="L21" s="11">
        <v>88.647831999999994</v>
      </c>
      <c r="M21" s="11">
        <v>71.330202999999997</v>
      </c>
      <c r="N21" s="11">
        <v>76.501958000000002</v>
      </c>
      <c r="O21" s="11">
        <v>110.419675</v>
      </c>
      <c r="P21" s="11">
        <v>125.248695</v>
      </c>
      <c r="Q21" s="11">
        <v>117.54351699999999</v>
      </c>
      <c r="R21" s="11">
        <v>61.791072999999997</v>
      </c>
      <c r="S21" s="11">
        <v>56.403624000000001</v>
      </c>
      <c r="T21" s="11">
        <v>102.085212</v>
      </c>
      <c r="U21" s="11">
        <v>58.983032000000001</v>
      </c>
      <c r="V21" s="11">
        <v>61.352145999999998</v>
      </c>
      <c r="W21" s="11">
        <v>179.63715199999999</v>
      </c>
      <c r="X21" s="11">
        <v>130.452384</v>
      </c>
      <c r="Y21" s="11">
        <v>184.08760599999999</v>
      </c>
      <c r="Z21" s="11">
        <v>114.469182</v>
      </c>
      <c r="AA21" s="11">
        <v>109.39286300000001</v>
      </c>
      <c r="AB21" s="11">
        <v>104.15899400000001</v>
      </c>
      <c r="AC21" s="11">
        <v>96.439389000000006</v>
      </c>
      <c r="AD21" s="11">
        <v>211.57848000000001</v>
      </c>
      <c r="AE21" s="11">
        <v>536.64664700000003</v>
      </c>
    </row>
    <row r="22" spans="1:31" ht="13.5" customHeight="1" x14ac:dyDescent="0.15">
      <c r="A22" s="1"/>
      <c r="B22" s="16" t="s">
        <v>313</v>
      </c>
      <c r="C22" s="13">
        <v>824.98493395014498</v>
      </c>
      <c r="D22" s="14">
        <v>1077.4004958094799</v>
      </c>
      <c r="E22" s="14">
        <v>1303.2280440157799</v>
      </c>
      <c r="F22" s="14">
        <v>1415.4359999999999</v>
      </c>
      <c r="G22" s="14">
        <v>1980.047</v>
      </c>
      <c r="H22" s="14">
        <v>2103.6664022443601</v>
      </c>
      <c r="I22" s="14">
        <v>2271.5264291091298</v>
      </c>
      <c r="J22" s="14">
        <v>2183.5200461312688</v>
      </c>
      <c r="K22" s="14">
        <v>2904.3492416096501</v>
      </c>
      <c r="L22" s="14">
        <v>3685.7860719999999</v>
      </c>
      <c r="M22" s="14">
        <v>3631.1445739999999</v>
      </c>
      <c r="N22" s="14">
        <v>3195.1016890000001</v>
      </c>
      <c r="O22" s="14">
        <v>3551.0342559999999</v>
      </c>
      <c r="P22" s="14">
        <v>3790.1488239999999</v>
      </c>
      <c r="Q22" s="14">
        <v>3770.5046360000001</v>
      </c>
      <c r="R22" s="14">
        <v>3537.3352540000001</v>
      </c>
      <c r="S22" s="14">
        <v>4079.0751359999999</v>
      </c>
      <c r="T22" s="14">
        <v>4171.0460059999996</v>
      </c>
      <c r="U22" s="14">
        <v>4642.9662319999998</v>
      </c>
      <c r="V22" s="14">
        <v>4301.6116330000004</v>
      </c>
      <c r="W22" s="14">
        <v>4181.8962499999998</v>
      </c>
      <c r="X22" s="14">
        <v>4431.9784179999997</v>
      </c>
      <c r="Y22" s="14">
        <v>3633.8248920000001</v>
      </c>
      <c r="Z22" s="14">
        <v>3253.3613380000002</v>
      </c>
      <c r="AA22" s="14">
        <v>7202.723739</v>
      </c>
      <c r="AB22" s="14">
        <v>6215.3191059999999</v>
      </c>
      <c r="AC22" s="14">
        <v>4920.8468229999999</v>
      </c>
      <c r="AD22" s="14">
        <v>6724.3929340000004</v>
      </c>
      <c r="AE22" s="14">
        <v>6849.0426299999999</v>
      </c>
    </row>
    <row r="23" spans="1:31" ht="13.5" customHeight="1" x14ac:dyDescent="0.15">
      <c r="A23" s="1"/>
      <c r="B23" s="16" t="s">
        <v>314</v>
      </c>
      <c r="C23" s="10">
        <v>4537.5752064786002</v>
      </c>
      <c r="D23" s="11">
        <v>4160.6863425679021</v>
      </c>
      <c r="E23" s="11">
        <v>3845.3441314148004</v>
      </c>
      <c r="F23" s="11">
        <v>4936.7020000000002</v>
      </c>
      <c r="G23" s="11">
        <v>6363.68</v>
      </c>
      <c r="H23" s="11">
        <v>6777.1563772856689</v>
      </c>
      <c r="I23" s="11">
        <v>5934.2033557974728</v>
      </c>
      <c r="J23" s="11">
        <v>5100.1746538757843</v>
      </c>
      <c r="K23" s="11">
        <v>5037.2154289835707</v>
      </c>
      <c r="L23" s="11">
        <v>5313.1771689999996</v>
      </c>
      <c r="M23" s="11">
        <v>5387.8986530000002</v>
      </c>
      <c r="N23" s="11">
        <v>5432.4712479999998</v>
      </c>
      <c r="O23" s="11">
        <v>6099.7434860000003</v>
      </c>
      <c r="P23" s="11">
        <v>6897.1578179999997</v>
      </c>
      <c r="Q23" s="11">
        <v>6887.6954109999997</v>
      </c>
      <c r="R23" s="11">
        <v>7052.4129839999996</v>
      </c>
      <c r="S23" s="11">
        <v>7248.7509929999997</v>
      </c>
      <c r="T23" s="11">
        <v>7969.154458</v>
      </c>
      <c r="U23" s="11">
        <v>6363.6995489999999</v>
      </c>
      <c r="V23" s="11">
        <v>6795.898749</v>
      </c>
      <c r="W23" s="11">
        <v>8684.1613190000007</v>
      </c>
      <c r="X23" s="11">
        <v>9581.2737730000008</v>
      </c>
      <c r="Y23" s="11">
        <v>9541.7285250000004</v>
      </c>
      <c r="Z23" s="11">
        <v>8617.6840609999999</v>
      </c>
      <c r="AA23" s="11">
        <v>7522.8718779999999</v>
      </c>
      <c r="AB23" s="11">
        <v>8767.852132</v>
      </c>
      <c r="AC23" s="11">
        <v>10320.791318</v>
      </c>
      <c r="AD23" s="11">
        <v>11424.154742999999</v>
      </c>
      <c r="AE23" s="11">
        <v>11602.862127</v>
      </c>
    </row>
    <row r="24" spans="1:31" ht="13.5" customHeight="1" x14ac:dyDescent="0.15">
      <c r="A24" s="1"/>
      <c r="B24" s="16" t="s">
        <v>315</v>
      </c>
      <c r="C24" s="13"/>
      <c r="D24" s="14">
        <v>16.039422640908999</v>
      </c>
      <c r="E24" s="14">
        <v>19.073780673966098</v>
      </c>
      <c r="F24" s="14">
        <v>20.244</v>
      </c>
      <c r="G24" s="14">
        <v>8.5609999999999999</v>
      </c>
      <c r="H24" s="14">
        <v>7.4261650004344393</v>
      </c>
      <c r="I24" s="14">
        <v>11.7243326991816</v>
      </c>
      <c r="J24" s="14">
        <v>7.7866428699184862</v>
      </c>
      <c r="K24" s="14">
        <v>5.010054584516058</v>
      </c>
      <c r="L24" s="14">
        <v>9.2562280000000001</v>
      </c>
      <c r="M24" s="14">
        <v>13.506402</v>
      </c>
      <c r="N24" s="14">
        <v>17.561209999999999</v>
      </c>
      <c r="O24" s="14">
        <v>26.670598999999999</v>
      </c>
      <c r="P24" s="14">
        <v>36.529707000000002</v>
      </c>
      <c r="Q24" s="14">
        <v>38.843147999999999</v>
      </c>
      <c r="R24" s="14">
        <v>42.962043000000001</v>
      </c>
      <c r="S24" s="14">
        <v>43.896683000000003</v>
      </c>
      <c r="T24" s="14">
        <v>34.856209</v>
      </c>
      <c r="U24" s="14">
        <v>39.619405999999998</v>
      </c>
      <c r="V24" s="14">
        <v>52.802708000000003</v>
      </c>
      <c r="W24" s="14">
        <v>57.435170999999997</v>
      </c>
      <c r="X24" s="14">
        <v>109.484594</v>
      </c>
      <c r="Y24" s="14">
        <v>68.158901</v>
      </c>
      <c r="Z24" s="14">
        <v>59.114384999999999</v>
      </c>
      <c r="AA24" s="14">
        <v>59.602424999999997</v>
      </c>
      <c r="AB24" s="14">
        <v>86.215489000000005</v>
      </c>
      <c r="AC24" s="14">
        <v>71.539572000000007</v>
      </c>
      <c r="AD24" s="14">
        <v>80.187443999999999</v>
      </c>
      <c r="AE24" s="14">
        <v>81.563496000000001</v>
      </c>
    </row>
    <row r="25" spans="1:31" ht="13.5" customHeight="1" x14ac:dyDescent="0.15">
      <c r="A25" s="1"/>
      <c r="B25" s="16" t="s">
        <v>316</v>
      </c>
      <c r="C25" s="10"/>
      <c r="D25" s="11"/>
      <c r="E25" s="11">
        <v>37.109336743332683</v>
      </c>
      <c r="F25" s="11">
        <v>36.142000000000003</v>
      </c>
      <c r="G25" s="11">
        <v>40.83</v>
      </c>
      <c r="H25" s="11">
        <v>22.1302636457735</v>
      </c>
      <c r="I25" s="11">
        <v>16.606976810172899</v>
      </c>
      <c r="J25" s="11">
        <v>15.1336263576903</v>
      </c>
      <c r="K25" s="11">
        <v>13.881861123613801</v>
      </c>
      <c r="L25" s="11">
        <v>11.730848</v>
      </c>
      <c r="M25" s="11">
        <v>22.597242000000001</v>
      </c>
      <c r="N25" s="11">
        <v>17.770847</v>
      </c>
      <c r="O25" s="11">
        <v>22.440687</v>
      </c>
      <c r="P25" s="11">
        <v>19.278175000000001</v>
      </c>
      <c r="Q25" s="11">
        <v>19.506699000000001</v>
      </c>
      <c r="R25" s="11">
        <v>20.348697999999999</v>
      </c>
      <c r="S25" s="11">
        <v>21.874275999999998</v>
      </c>
      <c r="T25" s="11">
        <v>29.542082000000001</v>
      </c>
      <c r="U25" s="11">
        <v>29.312830999999999</v>
      </c>
      <c r="V25" s="11">
        <v>28.871359999999999</v>
      </c>
      <c r="W25" s="11">
        <v>52.197755000000001</v>
      </c>
      <c r="X25" s="11">
        <v>190.88074</v>
      </c>
      <c r="Y25" s="11">
        <v>117.816221</v>
      </c>
      <c r="Z25" s="11">
        <v>103.30619299999999</v>
      </c>
      <c r="AA25" s="11">
        <v>359.48788200000001</v>
      </c>
      <c r="AB25" s="11">
        <v>537.30163000000005</v>
      </c>
      <c r="AC25" s="11">
        <v>559.15580299999999</v>
      </c>
      <c r="AD25" s="11">
        <v>554.72578599999997</v>
      </c>
      <c r="AE25" s="11">
        <v>466.70369899999997</v>
      </c>
    </row>
    <row r="26" spans="1:31" ht="13.5" customHeight="1" x14ac:dyDescent="0.15">
      <c r="A26" s="1"/>
      <c r="B26" s="16" t="s">
        <v>317</v>
      </c>
      <c r="C26" s="13"/>
      <c r="D26" s="14"/>
      <c r="E26" s="14"/>
      <c r="F26" s="14"/>
      <c r="G26" s="14"/>
      <c r="H26" s="14"/>
      <c r="I26" s="14">
        <v>45.04980240318087</v>
      </c>
      <c r="J26" s="14">
        <v>36.218777552614505</v>
      </c>
      <c r="K26" s="14">
        <v>40.684558724924727</v>
      </c>
      <c r="L26" s="14">
        <v>45.504174999999996</v>
      </c>
      <c r="M26" s="14">
        <v>50.493785000000003</v>
      </c>
      <c r="N26" s="14">
        <v>46.648623999999998</v>
      </c>
      <c r="O26" s="14">
        <v>52.229053</v>
      </c>
      <c r="P26" s="14">
        <v>51.440010999999998</v>
      </c>
      <c r="Q26" s="14">
        <v>42.840338000000003</v>
      </c>
      <c r="R26" s="14">
        <v>32.791035000000001</v>
      </c>
      <c r="S26" s="14">
        <v>46.213065999999998</v>
      </c>
      <c r="T26" s="14">
        <v>43.646318999999998</v>
      </c>
      <c r="U26" s="14">
        <v>36.610796999999998</v>
      </c>
      <c r="V26" s="14">
        <v>51.834513000000001</v>
      </c>
      <c r="W26" s="14">
        <v>60.427715999999997</v>
      </c>
      <c r="X26" s="14">
        <v>66.651307000000003</v>
      </c>
      <c r="Y26" s="14">
        <v>67.317964000000003</v>
      </c>
      <c r="Z26" s="14">
        <v>80.606691999999995</v>
      </c>
      <c r="AA26" s="14">
        <v>71.912789000000004</v>
      </c>
      <c r="AB26" s="14">
        <v>73.018162000000004</v>
      </c>
      <c r="AC26" s="14">
        <v>73.298721</v>
      </c>
      <c r="AD26" s="14">
        <v>90.443787999999998</v>
      </c>
      <c r="AE26" s="14">
        <v>89.205584999999999</v>
      </c>
    </row>
    <row r="27" spans="1:31" ht="13.5" customHeight="1" x14ac:dyDescent="0.15">
      <c r="A27" s="1"/>
      <c r="B27" s="16" t="s">
        <v>318</v>
      </c>
      <c r="C27" s="10">
        <v>5.2913674298207409</v>
      </c>
      <c r="D27" s="11">
        <v>4.3124691945474014</v>
      </c>
      <c r="E27" s="11">
        <v>7.9686466003088094</v>
      </c>
      <c r="F27" s="11">
        <v>5.718</v>
      </c>
      <c r="G27" s="11">
        <v>10.545999999999999</v>
      </c>
      <c r="H27" s="11">
        <v>17.461431877678802</v>
      </c>
      <c r="I27" s="11">
        <v>14.360268622500399</v>
      </c>
      <c r="J27" s="11">
        <v>8.2408557476699471</v>
      </c>
      <c r="K27" s="11">
        <v>5.6321469206308308</v>
      </c>
      <c r="L27" s="11">
        <v>9.7106919999999999</v>
      </c>
      <c r="M27" s="11">
        <v>29.216562</v>
      </c>
      <c r="N27" s="11">
        <v>45.892924000000001</v>
      </c>
      <c r="O27" s="11">
        <v>44.004125999999999</v>
      </c>
      <c r="P27" s="11">
        <v>63.22204</v>
      </c>
      <c r="Q27" s="11">
        <v>69.084913</v>
      </c>
      <c r="R27" s="11">
        <v>124.11377299999999</v>
      </c>
      <c r="S27" s="11">
        <v>91.662581000000003</v>
      </c>
      <c r="T27" s="11">
        <v>190.20560599999999</v>
      </c>
      <c r="U27" s="11">
        <v>131.29440600000001</v>
      </c>
      <c r="V27" s="11">
        <v>91.695876999999996</v>
      </c>
      <c r="W27" s="11">
        <v>119.528769</v>
      </c>
      <c r="X27" s="11">
        <v>98.838727000000006</v>
      </c>
      <c r="Y27" s="11">
        <v>269.14125799999999</v>
      </c>
      <c r="Z27" s="11">
        <v>145.42815100000001</v>
      </c>
      <c r="AA27" s="11">
        <v>144.956085</v>
      </c>
      <c r="AB27" s="11">
        <v>132.03523100000001</v>
      </c>
      <c r="AC27" s="11">
        <v>151.679495</v>
      </c>
      <c r="AD27" s="11">
        <v>176.47216800000001</v>
      </c>
      <c r="AE27" s="11">
        <v>218.30804000000001</v>
      </c>
    </row>
    <row r="28" spans="1:31" ht="13.5" customHeight="1" x14ac:dyDescent="0.15">
      <c r="A28" s="1"/>
      <c r="B28" s="16" t="s">
        <v>319</v>
      </c>
      <c r="C28" s="13">
        <v>1234.5969141555599</v>
      </c>
      <c r="D28" s="14">
        <v>1316.8632233357</v>
      </c>
      <c r="E28" s="14">
        <v>1338.1488074020701</v>
      </c>
      <c r="F28" s="14">
        <v>1604.443</v>
      </c>
      <c r="G28" s="14">
        <v>2180.0929999999998</v>
      </c>
      <c r="H28" s="14">
        <v>2115.9680973667691</v>
      </c>
      <c r="I28" s="14">
        <v>1958.42230208612</v>
      </c>
      <c r="J28" s="14">
        <v>2024.8782541699509</v>
      </c>
      <c r="K28" s="14">
        <v>1894.5921892868603</v>
      </c>
      <c r="L28" s="14">
        <v>2004.809739</v>
      </c>
      <c r="M28" s="14">
        <v>1866.5109890000001</v>
      </c>
      <c r="N28" s="14">
        <v>1797.5119729999999</v>
      </c>
      <c r="O28" s="14">
        <v>1863.5105229999999</v>
      </c>
      <c r="P28" s="14">
        <v>1988.937868</v>
      </c>
      <c r="Q28" s="14">
        <v>2131.5046969999999</v>
      </c>
      <c r="R28" s="14">
        <v>2189.9261729999998</v>
      </c>
      <c r="S28" s="14">
        <v>2807.0948749999998</v>
      </c>
      <c r="T28" s="14">
        <v>3822.6561849999998</v>
      </c>
      <c r="U28" s="14">
        <v>3459.054502</v>
      </c>
      <c r="V28" s="14">
        <v>3962.5201350000002</v>
      </c>
      <c r="W28" s="14">
        <v>5716.4688290000004</v>
      </c>
      <c r="X28" s="14">
        <v>4912.7952729999997</v>
      </c>
      <c r="Y28" s="14">
        <v>4514.4338399999997</v>
      </c>
      <c r="Z28" s="14">
        <v>4303.9421949999996</v>
      </c>
      <c r="AA28" s="14">
        <v>2709.7246449999998</v>
      </c>
      <c r="AB28" s="14">
        <v>2359.4505989999998</v>
      </c>
      <c r="AC28" s="14">
        <v>2395.403636</v>
      </c>
      <c r="AD28" s="14">
        <v>3185.485447</v>
      </c>
      <c r="AE28" s="14">
        <v>3174.1446470000001</v>
      </c>
    </row>
    <row r="29" spans="1:31" ht="13.5" customHeight="1" x14ac:dyDescent="0.15">
      <c r="A29" s="1"/>
      <c r="B29" s="16" t="s">
        <v>320</v>
      </c>
      <c r="C29" s="10">
        <v>181.69598801284502</v>
      </c>
      <c r="D29" s="11">
        <v>173.15685706094607</v>
      </c>
      <c r="E29" s="11">
        <v>172.16082200995402</v>
      </c>
      <c r="F29" s="11">
        <v>182.37299999999999</v>
      </c>
      <c r="G29" s="11">
        <v>223.57300000000001</v>
      </c>
      <c r="H29" s="11">
        <v>190.43589477829693</v>
      </c>
      <c r="I29" s="11">
        <v>172.241856716755</v>
      </c>
      <c r="J29" s="11">
        <v>150.94007796180105</v>
      </c>
      <c r="K29" s="11">
        <v>152.544068993152</v>
      </c>
      <c r="L29" s="11">
        <v>142.23138800000001</v>
      </c>
      <c r="M29" s="11">
        <v>139.74506600000001</v>
      </c>
      <c r="N29" s="11">
        <v>143.96309500000001</v>
      </c>
      <c r="O29" s="11">
        <v>166.74130500000001</v>
      </c>
      <c r="P29" s="11">
        <v>198.73168000000001</v>
      </c>
      <c r="Q29" s="11">
        <v>196.333665</v>
      </c>
      <c r="R29" s="11">
        <v>188.82122799999999</v>
      </c>
      <c r="S29" s="11">
        <v>136.52582100000001</v>
      </c>
      <c r="T29" s="11">
        <v>221.04059599999999</v>
      </c>
      <c r="U29" s="11">
        <v>222.944534</v>
      </c>
      <c r="V29" s="11">
        <v>271.97778399999999</v>
      </c>
      <c r="W29" s="11">
        <v>506.54406599999999</v>
      </c>
      <c r="X29" s="11">
        <v>490.54833200000002</v>
      </c>
      <c r="Y29" s="11">
        <v>367.55815899999999</v>
      </c>
      <c r="Z29" s="11">
        <v>332.08831900000001</v>
      </c>
      <c r="AA29" s="11">
        <v>328.51331599999997</v>
      </c>
      <c r="AB29" s="11">
        <v>284.31235099999998</v>
      </c>
      <c r="AC29" s="11">
        <v>311.06826599999999</v>
      </c>
      <c r="AD29" s="11">
        <v>331.04775000000001</v>
      </c>
      <c r="AE29" s="11">
        <v>367.461341</v>
      </c>
    </row>
    <row r="30" spans="1:31" ht="13.5" customHeight="1" x14ac:dyDescent="0.15">
      <c r="A30" s="1"/>
      <c r="B30" s="16" t="s">
        <v>321</v>
      </c>
      <c r="C30" s="13"/>
      <c r="D30" s="14"/>
      <c r="E30" s="14">
        <v>6.0695037727402488</v>
      </c>
      <c r="F30" s="14">
        <v>8.452</v>
      </c>
      <c r="G30" s="14">
        <v>26.141999999999999</v>
      </c>
      <c r="H30" s="14">
        <v>21.680876968740797</v>
      </c>
      <c r="I30" s="14">
        <v>18.135382979506716</v>
      </c>
      <c r="J30" s="14">
        <v>18.884399044486585</v>
      </c>
      <c r="K30" s="14">
        <v>20.228985065910997</v>
      </c>
      <c r="L30" s="14">
        <v>124.126229</v>
      </c>
      <c r="M30" s="14">
        <v>169.57897500000001</v>
      </c>
      <c r="N30" s="14">
        <v>152.86666700000001</v>
      </c>
      <c r="O30" s="14">
        <v>74.168367000000003</v>
      </c>
      <c r="P30" s="14">
        <v>126.522535</v>
      </c>
      <c r="Q30" s="14">
        <v>108.03213</v>
      </c>
      <c r="R30" s="14">
        <v>167.635456</v>
      </c>
      <c r="S30" s="14">
        <v>203.872885</v>
      </c>
      <c r="T30" s="14">
        <v>217.27578199999999</v>
      </c>
      <c r="U30" s="14">
        <v>125.189594</v>
      </c>
      <c r="V30" s="14">
        <v>129.79715100000001</v>
      </c>
      <c r="W30" s="14">
        <v>195.720485</v>
      </c>
      <c r="X30" s="14">
        <v>226.18152499999999</v>
      </c>
      <c r="Y30" s="14">
        <v>268.293699</v>
      </c>
      <c r="Z30" s="14">
        <v>230.246306</v>
      </c>
      <c r="AA30" s="14">
        <v>145.00192999999999</v>
      </c>
      <c r="AB30" s="14">
        <v>226.26369</v>
      </c>
      <c r="AC30" s="14">
        <v>217.37387899999999</v>
      </c>
      <c r="AD30" s="14">
        <v>254.18623500000001</v>
      </c>
      <c r="AE30" s="14">
        <v>321.78963199999998</v>
      </c>
    </row>
    <row r="31" spans="1:31" ht="13.5" customHeight="1" x14ac:dyDescent="0.15">
      <c r="A31" s="1"/>
      <c r="B31" s="16" t="s">
        <v>322</v>
      </c>
      <c r="C31" s="10"/>
      <c r="D31" s="11"/>
      <c r="E31" s="11">
        <v>32.636539286113099</v>
      </c>
      <c r="F31" s="11">
        <v>28.356000000000002</v>
      </c>
      <c r="G31" s="11">
        <v>31.864000000000001</v>
      </c>
      <c r="H31" s="11">
        <v>29.408396224799802</v>
      </c>
      <c r="I31" s="11">
        <v>24.817492126156402</v>
      </c>
      <c r="J31" s="11">
        <v>21.329889259818799</v>
      </c>
      <c r="K31" s="11">
        <v>24.075887919214402</v>
      </c>
      <c r="L31" s="11">
        <v>22.471795</v>
      </c>
      <c r="M31" s="11">
        <v>23.755711999999999</v>
      </c>
      <c r="N31" s="11">
        <v>27.499027999999999</v>
      </c>
      <c r="O31" s="11">
        <v>31.698008000000002</v>
      </c>
      <c r="P31" s="11">
        <v>38.271017000000001</v>
      </c>
      <c r="Q31" s="11">
        <v>49.680140999999999</v>
      </c>
      <c r="R31" s="11">
        <v>43.448974</v>
      </c>
      <c r="S31" s="11">
        <v>49.826793000000002</v>
      </c>
      <c r="T31" s="11">
        <v>49.816989999999997</v>
      </c>
      <c r="U31" s="11">
        <v>37.812662000000003</v>
      </c>
      <c r="V31" s="11">
        <v>44.956235</v>
      </c>
      <c r="W31" s="11">
        <v>55.637912</v>
      </c>
      <c r="X31" s="11">
        <v>58.674142000000003</v>
      </c>
      <c r="Y31" s="11">
        <v>67.700778</v>
      </c>
      <c r="Z31" s="11">
        <v>66.812583000000004</v>
      </c>
      <c r="AA31" s="11">
        <v>64.808864</v>
      </c>
      <c r="AB31" s="11">
        <v>142.63530900000001</v>
      </c>
      <c r="AC31" s="11">
        <v>175.43125900000001</v>
      </c>
      <c r="AD31" s="11">
        <v>173.79977600000001</v>
      </c>
      <c r="AE31" s="11">
        <v>132.320472</v>
      </c>
    </row>
    <row r="32" spans="1:31" ht="13.5" customHeight="1" x14ac:dyDescent="0.15">
      <c r="A32" s="1"/>
      <c r="B32" s="16" t="s">
        <v>323</v>
      </c>
      <c r="C32" s="13">
        <v>814.55449664965317</v>
      </c>
      <c r="D32" s="14">
        <v>769.43768979157005</v>
      </c>
      <c r="E32" s="14">
        <v>733.88003908755923</v>
      </c>
      <c r="F32" s="14">
        <v>1146.546</v>
      </c>
      <c r="G32" s="14">
        <v>1518.029</v>
      </c>
      <c r="H32" s="14">
        <v>1555.55675475513</v>
      </c>
      <c r="I32" s="14">
        <v>1348.5248938550001</v>
      </c>
      <c r="J32" s="14">
        <v>1192.30437520177</v>
      </c>
      <c r="K32" s="14">
        <v>1414.47988335779</v>
      </c>
      <c r="L32" s="14">
        <v>1363.3325239999999</v>
      </c>
      <c r="M32" s="14">
        <v>1294.514332</v>
      </c>
      <c r="N32" s="14">
        <v>1128.5283690000001</v>
      </c>
      <c r="O32" s="14">
        <v>1385.16859</v>
      </c>
      <c r="P32" s="14">
        <v>1747.4314549999999</v>
      </c>
      <c r="Q32" s="14">
        <v>1765.456537</v>
      </c>
      <c r="R32" s="14">
        <v>1870.634456</v>
      </c>
      <c r="S32" s="14">
        <v>1975.5075340000001</v>
      </c>
      <c r="T32" s="14">
        <v>2515.708834</v>
      </c>
      <c r="U32" s="14">
        <v>2349.2347789999999</v>
      </c>
      <c r="V32" s="14">
        <v>2613.7849470000001</v>
      </c>
      <c r="W32" s="14">
        <v>3386.966277</v>
      </c>
      <c r="X32" s="14">
        <v>3819.6206379999999</v>
      </c>
      <c r="Y32" s="14">
        <v>3726.4676989999998</v>
      </c>
      <c r="Z32" s="14">
        <v>4094.0937309999999</v>
      </c>
      <c r="AA32" s="14">
        <v>3660.4402540000001</v>
      </c>
      <c r="AB32" s="14">
        <v>3690.2025010000002</v>
      </c>
      <c r="AC32" s="14">
        <v>3343.5646230000002</v>
      </c>
      <c r="AD32" s="14">
        <v>3353.1637300000002</v>
      </c>
      <c r="AE32" s="14">
        <v>3399.9278370000002</v>
      </c>
    </row>
    <row r="33" spans="1:31" ht="13.5" customHeight="1" x14ac:dyDescent="0.15">
      <c r="A33" s="1"/>
      <c r="B33" s="15" t="s">
        <v>324</v>
      </c>
      <c r="C33" s="10">
        <v>12965.382550190701</v>
      </c>
      <c r="D33" s="11">
        <v>12409.1371033627</v>
      </c>
      <c r="E33" s="11">
        <v>12252.783749861799</v>
      </c>
      <c r="F33" s="11">
        <v>13574.069</v>
      </c>
      <c r="G33" s="11">
        <v>14514.183999999999</v>
      </c>
      <c r="H33" s="11">
        <v>14227.5475894396</v>
      </c>
      <c r="I33" s="11">
        <v>14546.127544875701</v>
      </c>
      <c r="J33" s="11">
        <v>12989.2423023393</v>
      </c>
      <c r="K33" s="11">
        <v>12808.398845875699</v>
      </c>
      <c r="L33" s="11">
        <v>14774.328310999999</v>
      </c>
      <c r="M33" s="11">
        <v>14385.120879</v>
      </c>
      <c r="N33" s="11">
        <v>13986.131837000001</v>
      </c>
      <c r="O33" s="11">
        <v>15005.420094999999</v>
      </c>
      <c r="P33" s="11">
        <v>19403.838314000001</v>
      </c>
      <c r="Q33" s="11">
        <v>24406.433546</v>
      </c>
      <c r="R33" s="11">
        <v>27775.821257</v>
      </c>
      <c r="S33" s="11">
        <v>31059.900979999999</v>
      </c>
      <c r="T33" s="11">
        <v>47683.435393</v>
      </c>
      <c r="U33" s="11">
        <v>34737.146341</v>
      </c>
      <c r="V33" s="11">
        <v>45187.953552999999</v>
      </c>
      <c r="W33" s="11">
        <v>56733.355320000002</v>
      </c>
      <c r="X33" s="11">
        <v>56508.930537</v>
      </c>
      <c r="Y33" s="11">
        <v>50970.091145999999</v>
      </c>
      <c r="Z33" s="11">
        <v>48127.340111999998</v>
      </c>
      <c r="AA33" s="11">
        <v>34817.35626</v>
      </c>
      <c r="AB33" s="11">
        <v>30409.506608</v>
      </c>
      <c r="AC33" s="11">
        <v>38984.934653999997</v>
      </c>
      <c r="AD33" s="11">
        <v>45687.277356999999</v>
      </c>
      <c r="AE33" s="11">
        <v>45452.889556000002</v>
      </c>
    </row>
    <row r="34" spans="1:31" ht="13.5" customHeight="1" x14ac:dyDescent="0.15">
      <c r="A34" s="1"/>
      <c r="B34" s="15" t="s">
        <v>325</v>
      </c>
      <c r="C34" s="13">
        <v>7691.0892745806177</v>
      </c>
      <c r="D34" s="14">
        <v>7646.5230922860101</v>
      </c>
      <c r="E34" s="14">
        <v>8148.3053025447598</v>
      </c>
      <c r="F34" s="14">
        <v>8889.94</v>
      </c>
      <c r="G34" s="14">
        <v>10893.591</v>
      </c>
      <c r="H34" s="14">
        <v>10127.242353878501</v>
      </c>
      <c r="I34" s="14">
        <v>9802.6112191685625</v>
      </c>
      <c r="J34" s="14">
        <v>7655.7963378955492</v>
      </c>
      <c r="K34" s="14">
        <v>7896.3813312486918</v>
      </c>
      <c r="L34" s="14">
        <v>8688.8600910000005</v>
      </c>
      <c r="M34" s="14">
        <v>7752.4340169999996</v>
      </c>
      <c r="N34" s="14">
        <v>7153.337407</v>
      </c>
      <c r="O34" s="14">
        <v>7510.9476189999996</v>
      </c>
      <c r="P34" s="14">
        <v>8384.3683639999999</v>
      </c>
      <c r="Q34" s="14">
        <v>8904.5456639999993</v>
      </c>
      <c r="R34" s="14">
        <v>9565.2691840000007</v>
      </c>
      <c r="S34" s="14">
        <v>9922.1430540000001</v>
      </c>
      <c r="T34" s="14">
        <v>12785.936613</v>
      </c>
      <c r="U34" s="14">
        <v>9171.7044600000008</v>
      </c>
      <c r="V34" s="14">
        <v>10946.400106999999</v>
      </c>
      <c r="W34" s="14">
        <v>12944.513558000001</v>
      </c>
      <c r="X34" s="14">
        <v>12697.798311</v>
      </c>
      <c r="Y34" s="14">
        <v>11974.485463999999</v>
      </c>
      <c r="Z34" s="14">
        <v>11263.074998</v>
      </c>
      <c r="AA34" s="14">
        <v>9164.2647230000002</v>
      </c>
      <c r="AB34" s="14">
        <v>9179.5566899999994</v>
      </c>
      <c r="AC34" s="14">
        <v>10951.05132</v>
      </c>
      <c r="AD34" s="14">
        <v>11745.926073000001</v>
      </c>
      <c r="AE34" s="14">
        <v>11828.945336000001</v>
      </c>
    </row>
    <row r="35" spans="1:31" ht="13.5" customHeight="1" x14ac:dyDescent="0.15">
      <c r="A35" s="1"/>
      <c r="B35" s="15" t="s">
        <v>326</v>
      </c>
      <c r="C35" s="10">
        <v>2065.9408056186899</v>
      </c>
      <c r="D35" s="11">
        <v>2046.4831618390301</v>
      </c>
      <c r="E35" s="11">
        <v>1996.9218502262299</v>
      </c>
      <c r="F35" s="11">
        <v>2145.5859999999998</v>
      </c>
      <c r="G35" s="11">
        <v>2736.038</v>
      </c>
      <c r="H35" s="11">
        <v>2576.7269528902084</v>
      </c>
      <c r="I35" s="11">
        <v>2247.7540540256509</v>
      </c>
      <c r="J35" s="11">
        <v>1732.00636016878</v>
      </c>
      <c r="K35" s="11">
        <v>1788.3940490299201</v>
      </c>
      <c r="L35" s="11">
        <v>1668.184307</v>
      </c>
      <c r="M35" s="11">
        <v>1458.626998</v>
      </c>
      <c r="N35" s="11">
        <v>1418.762037</v>
      </c>
      <c r="O35" s="11">
        <v>1347.733146</v>
      </c>
      <c r="P35" s="11">
        <v>1624.478486</v>
      </c>
      <c r="Q35" s="11">
        <v>1570.89391</v>
      </c>
      <c r="R35" s="11">
        <v>1556.3957989999999</v>
      </c>
      <c r="S35" s="11">
        <v>1448.8716139999999</v>
      </c>
      <c r="T35" s="11">
        <v>1561.881877</v>
      </c>
      <c r="U35" s="11">
        <v>1098.3161500000001</v>
      </c>
      <c r="V35" s="11">
        <v>1519.4947219999999</v>
      </c>
      <c r="W35" s="11">
        <v>1542.4570180000001</v>
      </c>
      <c r="X35" s="11">
        <v>1524.0114140000001</v>
      </c>
      <c r="Y35" s="11">
        <v>1606.322627</v>
      </c>
      <c r="Z35" s="11">
        <v>1658.669785</v>
      </c>
      <c r="AA35" s="11">
        <v>1877.4042690000001</v>
      </c>
      <c r="AB35" s="11">
        <v>1953.2480410000001</v>
      </c>
      <c r="AC35" s="11">
        <v>1826.8205069999999</v>
      </c>
      <c r="AD35" s="11">
        <v>2133.0464470000002</v>
      </c>
      <c r="AE35" s="11">
        <v>2061.6305360000001</v>
      </c>
    </row>
    <row r="36" spans="1:31" ht="13.5" customHeight="1" x14ac:dyDescent="0.15">
      <c r="A36" s="1"/>
      <c r="B36" s="15" t="s">
        <v>327</v>
      </c>
      <c r="C36" s="13">
        <v>48.808249365594435</v>
      </c>
      <c r="D36" s="14">
        <v>40.522379750782129</v>
      </c>
      <c r="E36" s="14">
        <v>37.116869172220575</v>
      </c>
      <c r="F36" s="14">
        <v>29.937000000000001</v>
      </c>
      <c r="G36" s="14">
        <v>34.643999999999998</v>
      </c>
      <c r="H36" s="14">
        <v>47.028384170098519</v>
      </c>
      <c r="I36" s="14">
        <v>33.605493484485201</v>
      </c>
      <c r="J36" s="14">
        <v>22.8751397818823</v>
      </c>
      <c r="K36" s="14">
        <v>18.922317004274202</v>
      </c>
      <c r="L36" s="14">
        <v>23.078638999999999</v>
      </c>
      <c r="M36" s="14">
        <v>21.566056</v>
      </c>
      <c r="N36" s="14">
        <v>19.989915</v>
      </c>
      <c r="O36" s="14">
        <v>26.502556999999999</v>
      </c>
      <c r="P36" s="14">
        <v>27.457488000000001</v>
      </c>
      <c r="Q36" s="14">
        <v>29.842165999999999</v>
      </c>
      <c r="R36" s="14">
        <v>27.909602</v>
      </c>
      <c r="S36" s="14">
        <v>35.172474000000001</v>
      </c>
      <c r="T36" s="14">
        <v>43.791345999999997</v>
      </c>
      <c r="U36" s="14">
        <v>28.310625000000002</v>
      </c>
      <c r="V36" s="14">
        <v>31.681502999999999</v>
      </c>
      <c r="W36" s="14">
        <v>35.266559000000001</v>
      </c>
      <c r="X36" s="14">
        <v>31.038848999999999</v>
      </c>
      <c r="Y36" s="14">
        <v>28.160992</v>
      </c>
      <c r="Z36" s="14">
        <v>31.693102</v>
      </c>
      <c r="AA36" s="14">
        <v>28.335334</v>
      </c>
      <c r="AB36" s="14">
        <v>27.553743999999998</v>
      </c>
      <c r="AC36" s="14">
        <v>22.571142999999999</v>
      </c>
      <c r="AD36" s="14">
        <v>10.796276000000001</v>
      </c>
      <c r="AE36" s="14">
        <v>18.018746</v>
      </c>
    </row>
    <row r="37" spans="1:31" ht="13.5" customHeight="1" x14ac:dyDescent="0.15">
      <c r="A37" s="1"/>
      <c r="B37" s="15" t="s">
        <v>328</v>
      </c>
      <c r="C37" s="10"/>
      <c r="D37" s="11"/>
      <c r="E37" s="11"/>
      <c r="F37" s="11">
        <v>95.602999999999994</v>
      </c>
      <c r="G37" s="11">
        <v>116.218</v>
      </c>
      <c r="H37" s="11">
        <v>125.722255561268</v>
      </c>
      <c r="I37" s="11">
        <v>115.696005107199</v>
      </c>
      <c r="J37" s="11">
        <v>93.035410507858842</v>
      </c>
      <c r="K37" s="11">
        <v>102.58026831094099</v>
      </c>
      <c r="L37" s="11">
        <v>155.877658</v>
      </c>
      <c r="M37" s="11">
        <v>172.20187999999999</v>
      </c>
      <c r="N37" s="11">
        <v>181.77942899999999</v>
      </c>
      <c r="O37" s="11">
        <v>214.94443200000001</v>
      </c>
      <c r="P37" s="11">
        <v>274.67298099999999</v>
      </c>
      <c r="Q37" s="11">
        <v>391.02961299999998</v>
      </c>
      <c r="R37" s="11">
        <v>416.30939999999998</v>
      </c>
      <c r="S37" s="11">
        <v>480.24217800000002</v>
      </c>
      <c r="T37" s="11">
        <v>527.327404</v>
      </c>
      <c r="U37" s="11">
        <v>425.70983200000001</v>
      </c>
      <c r="V37" s="11">
        <v>536.68501600000002</v>
      </c>
      <c r="W37" s="11">
        <v>629.93656799999997</v>
      </c>
      <c r="X37" s="11">
        <v>738.50681799999995</v>
      </c>
      <c r="Y37" s="11">
        <v>793.75208399999997</v>
      </c>
      <c r="Z37" s="11">
        <v>775.55574000000001</v>
      </c>
      <c r="AA37" s="11">
        <v>683.46150399999999</v>
      </c>
      <c r="AB37" s="11">
        <v>767.24807399999997</v>
      </c>
      <c r="AC37" s="11">
        <v>853.99363600000004</v>
      </c>
      <c r="AD37" s="11">
        <v>1030.7651189999999</v>
      </c>
      <c r="AE37" s="11">
        <v>1126.2879829999999</v>
      </c>
    </row>
    <row r="38" spans="1:31" ht="13.5" customHeight="1" x14ac:dyDescent="0.15">
      <c r="A38" s="1"/>
      <c r="B38" s="15" t="s">
        <v>329</v>
      </c>
      <c r="C38" s="13">
        <v>1290.7793819159001</v>
      </c>
      <c r="D38" s="14">
        <v>1436.12864167526</v>
      </c>
      <c r="E38" s="14">
        <v>1562.3386244591009</v>
      </c>
      <c r="F38" s="14">
        <v>1638.3409999999999</v>
      </c>
      <c r="G38" s="14">
        <v>1930.57</v>
      </c>
      <c r="H38" s="14">
        <v>1709.7546109370401</v>
      </c>
      <c r="I38" s="14">
        <v>1708.0353993593901</v>
      </c>
      <c r="J38" s="14">
        <v>1439.9370888828901</v>
      </c>
      <c r="K38" s="14">
        <v>1874.5738094896701</v>
      </c>
      <c r="L38" s="14">
        <v>2148.643411</v>
      </c>
      <c r="M38" s="14">
        <v>2114.997421</v>
      </c>
      <c r="N38" s="14">
        <v>2169.4807030000002</v>
      </c>
      <c r="O38" s="14">
        <v>2377.790336</v>
      </c>
      <c r="P38" s="14">
        <v>2791.955723</v>
      </c>
      <c r="Q38" s="14">
        <v>2381.2877669999998</v>
      </c>
      <c r="R38" s="14">
        <v>2022.4383969999999</v>
      </c>
      <c r="S38" s="14">
        <v>2023.034944</v>
      </c>
      <c r="T38" s="14">
        <v>2448.8320319999998</v>
      </c>
      <c r="U38" s="14">
        <v>2179.4202489999998</v>
      </c>
      <c r="V38" s="14">
        <v>2261.368328</v>
      </c>
      <c r="W38" s="14">
        <v>2418.5139180000001</v>
      </c>
      <c r="X38" s="14">
        <v>2359.2421250000002</v>
      </c>
      <c r="Y38" s="14">
        <v>2049.2712649999999</v>
      </c>
      <c r="Z38" s="14">
        <v>2122.0127990000001</v>
      </c>
      <c r="AA38" s="14">
        <v>1835.2156219999999</v>
      </c>
      <c r="AB38" s="14">
        <v>2058.5079460000002</v>
      </c>
      <c r="AC38" s="14">
        <v>2068.1614960000002</v>
      </c>
      <c r="AD38" s="14">
        <v>2248.5373070000001</v>
      </c>
      <c r="AE38" s="14">
        <v>2343.850418</v>
      </c>
    </row>
    <row r="39" spans="1:31" ht="13.5" customHeight="1" x14ac:dyDescent="0.15">
      <c r="A39" s="1"/>
      <c r="B39" s="15" t="s">
        <v>330</v>
      </c>
      <c r="C39" s="10">
        <v>137.48087426853792</v>
      </c>
      <c r="D39" s="11">
        <v>142.58679393773997</v>
      </c>
      <c r="E39" s="11">
        <v>161.52439280197399</v>
      </c>
      <c r="F39" s="11">
        <v>215.59100000000001</v>
      </c>
      <c r="G39" s="11">
        <v>238.905</v>
      </c>
      <c r="H39" s="11">
        <v>262.63719007826001</v>
      </c>
      <c r="I39" s="11">
        <v>192.262072738429</v>
      </c>
      <c r="J39" s="11">
        <v>192.22788773203501</v>
      </c>
      <c r="K39" s="11">
        <v>154.55760994206489</v>
      </c>
      <c r="L39" s="11">
        <v>154.84804</v>
      </c>
      <c r="M39" s="11">
        <v>107.74956</v>
      </c>
      <c r="N39" s="11">
        <v>102.75607100000001</v>
      </c>
      <c r="O39" s="11">
        <v>115.78188900000001</v>
      </c>
      <c r="P39" s="11">
        <v>124.170816</v>
      </c>
      <c r="Q39" s="11">
        <v>138.423247</v>
      </c>
      <c r="R39" s="11">
        <v>132.596698</v>
      </c>
      <c r="S39" s="11">
        <v>127.622399</v>
      </c>
      <c r="T39" s="11">
        <v>141.94596799999999</v>
      </c>
      <c r="U39" s="11">
        <v>125.82550999999999</v>
      </c>
      <c r="V39" s="11">
        <v>149.74619000000001</v>
      </c>
      <c r="W39" s="11">
        <v>176.62598399999999</v>
      </c>
      <c r="X39" s="11">
        <v>167.14353199999999</v>
      </c>
      <c r="Y39" s="11">
        <v>162.105153</v>
      </c>
      <c r="Z39" s="11">
        <v>159.568771</v>
      </c>
      <c r="AA39" s="11">
        <v>154.15939700000001</v>
      </c>
      <c r="AB39" s="11">
        <v>161.39114000000001</v>
      </c>
      <c r="AC39" s="11">
        <v>172.99561299999999</v>
      </c>
      <c r="AD39" s="11">
        <v>183.55380099999999</v>
      </c>
      <c r="AE39" s="11">
        <v>141.036419</v>
      </c>
    </row>
    <row r="40" spans="1:31" ht="13.5" customHeight="1" x14ac:dyDescent="0.15">
      <c r="A40" s="1"/>
      <c r="B40" s="15" t="s">
        <v>331</v>
      </c>
      <c r="C40" s="13">
        <v>738.10207312839964</v>
      </c>
      <c r="D40" s="14">
        <v>695.27610796555655</v>
      </c>
      <c r="E40" s="14">
        <v>779.315517628988</v>
      </c>
      <c r="F40" s="14">
        <v>979.16700000000003</v>
      </c>
      <c r="G40" s="14">
        <v>1301.7370000000001</v>
      </c>
      <c r="H40" s="14">
        <v>1235.9682643014808</v>
      </c>
      <c r="I40" s="14">
        <v>1029.2033314407001</v>
      </c>
      <c r="J40" s="14">
        <v>783.59188812097977</v>
      </c>
      <c r="K40" s="14">
        <v>909.2148597089722</v>
      </c>
      <c r="L40" s="14">
        <v>898.95423400000004</v>
      </c>
      <c r="M40" s="14">
        <v>831.34354399999995</v>
      </c>
      <c r="N40" s="14">
        <v>751.93974100000003</v>
      </c>
      <c r="O40" s="14">
        <v>693.58700599999997</v>
      </c>
      <c r="P40" s="14">
        <v>787.55183999999997</v>
      </c>
      <c r="Q40" s="14">
        <v>837.18245999999999</v>
      </c>
      <c r="R40" s="14">
        <v>829.27963399999999</v>
      </c>
      <c r="S40" s="14">
        <v>900.15464299999996</v>
      </c>
      <c r="T40" s="14">
        <v>924.89747199999999</v>
      </c>
      <c r="U40" s="14">
        <v>816.048137</v>
      </c>
      <c r="V40" s="14">
        <v>836.49617999999998</v>
      </c>
      <c r="W40" s="14">
        <v>1081.450828</v>
      </c>
      <c r="X40" s="14">
        <v>1178.754349</v>
      </c>
      <c r="Y40" s="14">
        <v>1523.9485199999999</v>
      </c>
      <c r="Z40" s="14">
        <v>1734.539763</v>
      </c>
      <c r="AA40" s="14">
        <v>1507.34798</v>
      </c>
      <c r="AB40" s="14">
        <v>1291.881116</v>
      </c>
      <c r="AC40" s="14">
        <v>1128.9160440000001</v>
      </c>
      <c r="AD40" s="14">
        <v>1401.8834919999999</v>
      </c>
      <c r="AE40" s="14">
        <v>1217.9738299999999</v>
      </c>
    </row>
    <row r="41" spans="1:31" ht="13.5" customHeight="1" x14ac:dyDescent="0.15">
      <c r="A41" s="1"/>
      <c r="B41" s="15" t="s">
        <v>332</v>
      </c>
      <c r="C41" s="10">
        <v>12381.421477813299</v>
      </c>
      <c r="D41" s="11">
        <v>11596.1934698759</v>
      </c>
      <c r="E41" s="11">
        <v>11741.891595557101</v>
      </c>
      <c r="F41" s="11">
        <v>13523.93</v>
      </c>
      <c r="G41" s="11">
        <v>17330.313999999998</v>
      </c>
      <c r="H41" s="11">
        <v>15979.518298834601</v>
      </c>
      <c r="I41" s="11">
        <v>14605.788816605998</v>
      </c>
      <c r="J41" s="11">
        <v>12141.929920674494</v>
      </c>
      <c r="K41" s="11">
        <v>16137.973141361601</v>
      </c>
      <c r="L41" s="11">
        <v>20453.568708999999</v>
      </c>
      <c r="M41" s="11">
        <v>17221.322624</v>
      </c>
      <c r="N41" s="11">
        <v>15497.496282</v>
      </c>
      <c r="O41" s="11">
        <v>17930.737342</v>
      </c>
      <c r="P41" s="11">
        <v>22062.503482</v>
      </c>
      <c r="Q41" s="11">
        <v>24398.215770999999</v>
      </c>
      <c r="R41" s="11">
        <v>27385.115967000002</v>
      </c>
      <c r="S41" s="11">
        <v>27299.864216000002</v>
      </c>
      <c r="T41" s="11">
        <v>29505.414403999999</v>
      </c>
      <c r="U41" s="11">
        <v>21986.017510000001</v>
      </c>
      <c r="V41" s="11">
        <v>28648.824071999999</v>
      </c>
      <c r="W41" s="11">
        <v>39786.903973</v>
      </c>
      <c r="X41" s="11">
        <v>40526.092499999999</v>
      </c>
      <c r="Y41" s="11">
        <v>35839.321678</v>
      </c>
      <c r="Z41" s="11">
        <v>33376.620106000002</v>
      </c>
      <c r="AA41" s="11">
        <v>26811.912894000001</v>
      </c>
      <c r="AB41" s="11">
        <v>25017.570194</v>
      </c>
      <c r="AC41" s="11">
        <v>28114.996107999999</v>
      </c>
      <c r="AD41" s="11">
        <v>32133.298118999999</v>
      </c>
      <c r="AE41" s="11">
        <v>29614.126885000001</v>
      </c>
    </row>
    <row r="42" spans="1:31" ht="13.5" customHeight="1" x14ac:dyDescent="0.15">
      <c r="A42" s="1"/>
      <c r="B42" s="15" t="s">
        <v>333</v>
      </c>
      <c r="C42" s="13">
        <v>1820.4184243515999</v>
      </c>
      <c r="D42" s="14">
        <v>1707.8169492077798</v>
      </c>
      <c r="E42" s="14">
        <v>1761.0122560621701</v>
      </c>
      <c r="F42" s="14">
        <v>2064.5149999999999</v>
      </c>
      <c r="G42" s="14">
        <v>2545.3139999999999</v>
      </c>
      <c r="H42" s="14">
        <v>2452.7322858860421</v>
      </c>
      <c r="I42" s="14">
        <v>2328.4134717561001</v>
      </c>
      <c r="J42" s="14">
        <v>1929.6248601641801</v>
      </c>
      <c r="K42" s="14">
        <v>1885.2804864648599</v>
      </c>
      <c r="L42" s="14">
        <v>2194.477449</v>
      </c>
      <c r="M42" s="14">
        <v>2051.23434</v>
      </c>
      <c r="N42" s="14">
        <v>1898.2835399999999</v>
      </c>
      <c r="O42" s="14">
        <v>2054.6405580000001</v>
      </c>
      <c r="P42" s="14">
        <v>2464.448793</v>
      </c>
      <c r="Q42" s="14">
        <v>2511.9998820000001</v>
      </c>
      <c r="R42" s="14">
        <v>2529.9493210000001</v>
      </c>
      <c r="S42" s="14">
        <v>2681.3280610000002</v>
      </c>
      <c r="T42" s="14">
        <v>2914.5469280000002</v>
      </c>
      <c r="U42" s="14">
        <v>2118.6000549999999</v>
      </c>
      <c r="V42" s="14">
        <v>2701.3844359999998</v>
      </c>
      <c r="W42" s="14">
        <v>3103.881852</v>
      </c>
      <c r="X42" s="14">
        <v>3031.6395109999999</v>
      </c>
      <c r="Y42" s="14">
        <v>2693.8345770000001</v>
      </c>
      <c r="Z42" s="14">
        <v>2758.3208209999998</v>
      </c>
      <c r="AA42" s="14">
        <v>2384.4564740000001</v>
      </c>
      <c r="AB42" s="14">
        <v>2346.1649189999998</v>
      </c>
      <c r="AC42" s="14">
        <v>2475.6588929999998</v>
      </c>
      <c r="AD42" s="14">
        <v>2653.1310330000001</v>
      </c>
      <c r="AE42" s="14">
        <v>2671.6427530000001</v>
      </c>
    </row>
    <row r="43" spans="1:31" ht="13.5" customHeight="1" x14ac:dyDescent="0.15">
      <c r="A43" s="1"/>
      <c r="B43" s="15" t="s">
        <v>334</v>
      </c>
      <c r="C43" s="10">
        <v>818.01227796933392</v>
      </c>
      <c r="D43" s="11">
        <v>712.54543806760944</v>
      </c>
      <c r="E43" s="11">
        <v>804.56818505046431</v>
      </c>
      <c r="F43" s="11">
        <v>863.53899999999999</v>
      </c>
      <c r="G43" s="11">
        <v>986.87300000000005</v>
      </c>
      <c r="H43" s="11">
        <v>1004.3481176049499</v>
      </c>
      <c r="I43" s="11">
        <v>1239.0481434009098</v>
      </c>
      <c r="J43" s="11">
        <v>1034.35769632186</v>
      </c>
      <c r="K43" s="11">
        <v>1328.0712563157301</v>
      </c>
      <c r="L43" s="11">
        <v>1183.2330340000001</v>
      </c>
      <c r="M43" s="11">
        <v>1037.417692</v>
      </c>
      <c r="N43" s="11">
        <v>1071.1000220000001</v>
      </c>
      <c r="O43" s="11">
        <v>1285.0167739999999</v>
      </c>
      <c r="P43" s="11">
        <v>1224.2502629999999</v>
      </c>
      <c r="Q43" s="11">
        <v>1134.0666060000001</v>
      </c>
      <c r="R43" s="11">
        <v>1223.3384619999999</v>
      </c>
      <c r="S43" s="11">
        <v>1662.7931550000001</v>
      </c>
      <c r="T43" s="11">
        <v>2075.96866</v>
      </c>
      <c r="U43" s="11">
        <v>1641.4749750000001</v>
      </c>
      <c r="V43" s="11">
        <v>1942.00566</v>
      </c>
      <c r="W43" s="11">
        <v>2344.205473</v>
      </c>
      <c r="X43" s="11">
        <v>2295.002238</v>
      </c>
      <c r="Y43" s="11">
        <v>1967.0386450000001</v>
      </c>
      <c r="Z43" s="11">
        <v>2412.768329</v>
      </c>
      <c r="AA43" s="11">
        <v>1768.471522</v>
      </c>
      <c r="AB43" s="11">
        <v>1751.177837</v>
      </c>
      <c r="AC43" s="11">
        <v>1780.2667309999999</v>
      </c>
      <c r="AD43" s="11">
        <v>1831.7057789999999</v>
      </c>
      <c r="AE43" s="11">
        <v>1876.9825880000001</v>
      </c>
    </row>
    <row r="44" spans="1:31" ht="13.5" customHeight="1" x14ac:dyDescent="0.15">
      <c r="A44" s="1"/>
      <c r="B44" s="15" t="s">
        <v>335</v>
      </c>
      <c r="C44" s="13">
        <v>3417.3700835539998</v>
      </c>
      <c r="D44" s="14">
        <v>3094.4719583693682</v>
      </c>
      <c r="E44" s="14">
        <v>3618.6637730972702</v>
      </c>
      <c r="F44" s="14">
        <v>4644.6130000000003</v>
      </c>
      <c r="G44" s="14">
        <v>6846.3639999999996</v>
      </c>
      <c r="H44" s="14">
        <v>7331.8841084236683</v>
      </c>
      <c r="I44" s="14">
        <v>5874.5856173655311</v>
      </c>
      <c r="J44" s="14">
        <v>4716.8445788138179</v>
      </c>
      <c r="K44" s="14">
        <v>5437.6353023314987</v>
      </c>
      <c r="L44" s="14">
        <v>6426.1245570000001</v>
      </c>
      <c r="M44" s="14">
        <v>5382.23207</v>
      </c>
      <c r="N44" s="14">
        <v>5000.5291079999997</v>
      </c>
      <c r="O44" s="14">
        <v>5492.8287010000004</v>
      </c>
      <c r="P44" s="14">
        <v>6283.0807880000002</v>
      </c>
      <c r="Q44" s="14">
        <v>6697.499202</v>
      </c>
      <c r="R44" s="14">
        <v>7438.7947059999997</v>
      </c>
      <c r="S44" s="14">
        <v>7047.044304</v>
      </c>
      <c r="T44" s="14">
        <v>7894.025729</v>
      </c>
      <c r="U44" s="14">
        <v>6107.7416430000003</v>
      </c>
      <c r="V44" s="14">
        <v>8151.0414559999999</v>
      </c>
      <c r="W44" s="14">
        <v>8667.7723330000008</v>
      </c>
      <c r="X44" s="14">
        <v>8763.2805590000007</v>
      </c>
      <c r="Y44" s="14">
        <v>7460.1292320000002</v>
      </c>
      <c r="Z44" s="14">
        <v>7888.9585649999999</v>
      </c>
      <c r="AA44" s="14">
        <v>7902.0864670000001</v>
      </c>
      <c r="AB44" s="14">
        <v>7470.1351480000003</v>
      </c>
      <c r="AC44" s="14">
        <v>8522.9678469999999</v>
      </c>
      <c r="AD44" s="14">
        <v>9747.2774370000006</v>
      </c>
      <c r="AE44" s="14">
        <v>7798.8350630000004</v>
      </c>
    </row>
    <row r="45" spans="1:31" ht="13.5" customHeight="1" x14ac:dyDescent="0.15">
      <c r="A45" s="1"/>
      <c r="B45" s="15" t="s">
        <v>336</v>
      </c>
      <c r="C45" s="10">
        <v>1274.2999258023501</v>
      </c>
      <c r="D45" s="11">
        <v>1207.328065274</v>
      </c>
      <c r="E45" s="11">
        <v>1549.7876057546898</v>
      </c>
      <c r="F45" s="11">
        <v>1825.6510000000001</v>
      </c>
      <c r="G45" s="11">
        <v>2578.2919999999999</v>
      </c>
      <c r="H45" s="11">
        <v>2802.09231942529</v>
      </c>
      <c r="I45" s="11">
        <v>2559.6736201351205</v>
      </c>
      <c r="J45" s="11">
        <v>1953.1547779022203</v>
      </c>
      <c r="K45" s="11">
        <v>2427.47737395584</v>
      </c>
      <c r="L45" s="11">
        <v>2728.5834150000001</v>
      </c>
      <c r="M45" s="11">
        <v>2194.9248440000001</v>
      </c>
      <c r="N45" s="11">
        <v>2037.3541090000001</v>
      </c>
      <c r="O45" s="11">
        <v>1976.600398</v>
      </c>
      <c r="P45" s="11">
        <v>2113.2324119999998</v>
      </c>
      <c r="Q45" s="11">
        <v>2169.5629920000001</v>
      </c>
      <c r="R45" s="11">
        <v>2181.7694339999998</v>
      </c>
      <c r="S45" s="11">
        <v>2237.057816</v>
      </c>
      <c r="T45" s="11">
        <v>2091.6846580000001</v>
      </c>
      <c r="U45" s="11">
        <v>1689.935997</v>
      </c>
      <c r="V45" s="11">
        <v>2075.4332530000001</v>
      </c>
      <c r="W45" s="11">
        <v>2556.7843280000002</v>
      </c>
      <c r="X45" s="11">
        <v>2507.8903439999999</v>
      </c>
      <c r="Y45" s="11">
        <v>2325.5863669999999</v>
      </c>
      <c r="Z45" s="11">
        <v>2185.2106229999999</v>
      </c>
      <c r="AA45" s="11">
        <v>1868.9405340000001</v>
      </c>
      <c r="AB45" s="11">
        <v>2214.038086</v>
      </c>
      <c r="AC45" s="11">
        <v>2472.1139899999998</v>
      </c>
      <c r="AD45" s="11">
        <v>2713.256343</v>
      </c>
      <c r="AE45" s="11">
        <v>2896.4963149999999</v>
      </c>
    </row>
    <row r="46" spans="1:31" ht="13.5" customHeight="1" x14ac:dyDescent="0.15">
      <c r="A46" s="1"/>
      <c r="B46" s="15" t="s">
        <v>337</v>
      </c>
      <c r="C46" s="13">
        <v>3633.0477232542198</v>
      </c>
      <c r="D46" s="14">
        <v>3186.3882704215498</v>
      </c>
      <c r="E46" s="14">
        <v>2833.7185945371007</v>
      </c>
      <c r="F46" s="14">
        <v>3087.8040000000001</v>
      </c>
      <c r="G46" s="14">
        <v>4055.953</v>
      </c>
      <c r="H46" s="14">
        <v>3571.8187761416002</v>
      </c>
      <c r="I46" s="14">
        <v>3354.5478438721798</v>
      </c>
      <c r="J46" s="14">
        <v>3022.9495556421898</v>
      </c>
      <c r="K46" s="14">
        <v>3384.50186666318</v>
      </c>
      <c r="L46" s="14">
        <v>3281.6972110000002</v>
      </c>
      <c r="M46" s="14">
        <v>3282.7493060000002</v>
      </c>
      <c r="N46" s="14">
        <v>3301.7654389999998</v>
      </c>
      <c r="O46" s="14">
        <v>3874.8048269999999</v>
      </c>
      <c r="P46" s="14">
        <v>4812.9429520000003</v>
      </c>
      <c r="Q46" s="14">
        <v>5035.9923660000004</v>
      </c>
      <c r="R46" s="14">
        <v>5077.901519</v>
      </c>
      <c r="S46" s="14">
        <v>5218.1320990000004</v>
      </c>
      <c r="T46" s="14">
        <v>6453.9292569999998</v>
      </c>
      <c r="U46" s="14">
        <v>6266.7819890000001</v>
      </c>
      <c r="V46" s="14">
        <v>6789.8166380000002</v>
      </c>
      <c r="W46" s="14">
        <v>7836.8523740000001</v>
      </c>
      <c r="X46" s="14">
        <v>8224.5942649999997</v>
      </c>
      <c r="Y46" s="14">
        <v>7287.141114</v>
      </c>
      <c r="Z46" s="14">
        <v>7224.9113729999999</v>
      </c>
      <c r="AA46" s="14">
        <v>7387.3380569999999</v>
      </c>
      <c r="AB46" s="14">
        <v>7648.9573650000002</v>
      </c>
      <c r="AC46" s="14">
        <v>7816.782459</v>
      </c>
      <c r="AD46" s="14">
        <v>7763.3145919999997</v>
      </c>
      <c r="AE46" s="14">
        <v>8181.2364449999995</v>
      </c>
    </row>
    <row r="47" spans="1:31" ht="13.5" customHeight="1" x14ac:dyDescent="0.15">
      <c r="A47" s="1"/>
      <c r="B47" s="15" t="s">
        <v>338</v>
      </c>
      <c r="C47" s="10">
        <v>9488.1542521646716</v>
      </c>
      <c r="D47" s="11">
        <v>9448.5688775652688</v>
      </c>
      <c r="E47" s="11">
        <v>9697.2054460237505</v>
      </c>
      <c r="F47" s="11">
        <v>10719.073</v>
      </c>
      <c r="G47" s="11">
        <v>14328.700999999999</v>
      </c>
      <c r="H47" s="11">
        <v>14967.5763814161</v>
      </c>
      <c r="I47" s="11">
        <v>12476.2712719631</v>
      </c>
      <c r="J47" s="11">
        <v>10224.643126509001</v>
      </c>
      <c r="K47" s="11">
        <v>12805.31419331</v>
      </c>
      <c r="L47" s="11">
        <v>17891.084429999999</v>
      </c>
      <c r="M47" s="11">
        <v>14179.716924</v>
      </c>
      <c r="N47" s="11">
        <v>13553.326524</v>
      </c>
      <c r="O47" s="11">
        <v>14263.996821000001</v>
      </c>
      <c r="P47" s="11">
        <v>16663.490935999998</v>
      </c>
      <c r="Q47" s="11">
        <v>18064.099337</v>
      </c>
      <c r="R47" s="11">
        <v>20270.007042000001</v>
      </c>
      <c r="S47" s="11">
        <v>19822.431587999999</v>
      </c>
      <c r="T47" s="11">
        <v>21828.058821999999</v>
      </c>
      <c r="U47" s="11">
        <v>18342.67352</v>
      </c>
      <c r="V47" s="11">
        <v>23082.707512000001</v>
      </c>
      <c r="W47" s="11">
        <v>23222.011556000001</v>
      </c>
      <c r="X47" s="11">
        <v>24078.889884</v>
      </c>
      <c r="Y47" s="11">
        <v>23705.002186999998</v>
      </c>
      <c r="Z47" s="11">
        <v>24267.079527999998</v>
      </c>
      <c r="AA47" s="11">
        <v>23274.783488000001</v>
      </c>
      <c r="AB47" s="11">
        <v>22952.003536</v>
      </c>
      <c r="AC47" s="11">
        <v>25385.914854999999</v>
      </c>
      <c r="AD47" s="11">
        <v>27113.835363999999</v>
      </c>
      <c r="AE47" s="11">
        <v>26865.616374000001</v>
      </c>
    </row>
    <row r="48" spans="1:31" ht="13.5" customHeight="1" x14ac:dyDescent="0.15">
      <c r="A48" s="1"/>
      <c r="B48" s="15" t="s">
        <v>339</v>
      </c>
      <c r="C48" s="13">
        <v>5029.1427148410985</v>
      </c>
      <c r="D48" s="14">
        <v>4900.99085496711</v>
      </c>
      <c r="E48" s="14">
        <v>4974.2573792310177</v>
      </c>
      <c r="F48" s="14">
        <v>5910.2389999999996</v>
      </c>
      <c r="G48" s="14">
        <v>7145.2359999999999</v>
      </c>
      <c r="H48" s="14">
        <v>7172.9999549023305</v>
      </c>
      <c r="I48" s="14">
        <v>7412.3289462223283</v>
      </c>
      <c r="J48" s="14">
        <v>5846.5171888628938</v>
      </c>
      <c r="K48" s="14">
        <v>5935.5236801993397</v>
      </c>
      <c r="L48" s="14">
        <v>6580.2993809999998</v>
      </c>
      <c r="M48" s="14">
        <v>6002.3298640000003</v>
      </c>
      <c r="N48" s="14">
        <v>5395.1643119999999</v>
      </c>
      <c r="O48" s="14">
        <v>5848.8504069999999</v>
      </c>
      <c r="P48" s="14">
        <v>6654.8624220000002</v>
      </c>
      <c r="Q48" s="14">
        <v>6711.3286879999996</v>
      </c>
      <c r="R48" s="14">
        <v>6666.6401379999998</v>
      </c>
      <c r="S48" s="14">
        <v>7528.5321759999997</v>
      </c>
      <c r="T48" s="14">
        <v>7474.4115119999997</v>
      </c>
      <c r="U48" s="14">
        <v>5687.5034159999996</v>
      </c>
      <c r="V48" s="14">
        <v>6373.1950280000001</v>
      </c>
      <c r="W48" s="14">
        <v>7266.1943279999996</v>
      </c>
      <c r="X48" s="14">
        <v>7295.1325409999999</v>
      </c>
      <c r="Y48" s="14">
        <v>6567.3111289999997</v>
      </c>
      <c r="Z48" s="14">
        <v>6391.8339859999996</v>
      </c>
      <c r="AA48" s="14">
        <v>6511.5063769999997</v>
      </c>
      <c r="AB48" s="14">
        <v>6511.1057069999997</v>
      </c>
      <c r="AC48" s="14">
        <v>7066.1441880000002</v>
      </c>
      <c r="AD48" s="14">
        <v>8226.9399319999993</v>
      </c>
      <c r="AE48" s="14">
        <v>8144.8035149999996</v>
      </c>
    </row>
    <row r="49" spans="1:31" ht="13.5" customHeight="1" x14ac:dyDescent="0.15">
      <c r="A49" s="1"/>
      <c r="B49" s="15" t="s">
        <v>340</v>
      </c>
      <c r="C49" s="10">
        <v>53634.044112531417</v>
      </c>
      <c r="D49" s="11">
        <v>52692.7000956353</v>
      </c>
      <c r="E49" s="11">
        <v>55943.073079813475</v>
      </c>
      <c r="F49" s="11">
        <v>63066.957000000002</v>
      </c>
      <c r="G49" s="11">
        <v>75879.865000000005</v>
      </c>
      <c r="H49" s="11">
        <v>79896.677714804202</v>
      </c>
      <c r="I49" s="11">
        <v>75974.577418751127</v>
      </c>
      <c r="J49" s="11">
        <v>67518.2070632588</v>
      </c>
      <c r="K49" s="11">
        <v>67528.508553115185</v>
      </c>
      <c r="L49" s="11">
        <v>72513.957936999999</v>
      </c>
      <c r="M49" s="11">
        <v>63712.620169000002</v>
      </c>
      <c r="N49" s="11">
        <v>58588.915956999997</v>
      </c>
      <c r="O49" s="11">
        <v>59891.463182</v>
      </c>
      <c r="P49" s="11">
        <v>63604.842812000003</v>
      </c>
      <c r="Q49" s="11">
        <v>65446.874080000001</v>
      </c>
      <c r="R49" s="11">
        <v>69328.533767999994</v>
      </c>
      <c r="S49" s="11">
        <v>72263.857187999994</v>
      </c>
      <c r="T49" s="11">
        <v>78974.928734999994</v>
      </c>
      <c r="U49" s="11">
        <v>60486.611747000003</v>
      </c>
      <c r="V49" s="11">
        <v>69026.518941000002</v>
      </c>
      <c r="W49" s="11">
        <v>76172.743466</v>
      </c>
      <c r="X49" s="11">
        <v>78230.619833000004</v>
      </c>
      <c r="Y49" s="11">
        <v>71939.000020000007</v>
      </c>
      <c r="Z49" s="11">
        <v>73056.841289999997</v>
      </c>
      <c r="AA49" s="11">
        <v>68322.436480999997</v>
      </c>
      <c r="AB49" s="11">
        <v>69303.270973000006</v>
      </c>
      <c r="AC49" s="11">
        <v>73835.547774999999</v>
      </c>
      <c r="AD49" s="11">
        <v>83586.433254000003</v>
      </c>
      <c r="AE49" s="11">
        <v>81246.082899999994</v>
      </c>
    </row>
    <row r="50" spans="1:31" ht="13.5" customHeight="1" x14ac:dyDescent="0.15">
      <c r="A50" s="1"/>
      <c r="B50" s="12" t="s">
        <v>341</v>
      </c>
      <c r="C50" s="13">
        <v>92968.367336284602</v>
      </c>
      <c r="D50" s="14">
        <v>93370.776856529919</v>
      </c>
      <c r="E50" s="14">
        <v>98451.123423877973</v>
      </c>
      <c r="F50" s="14">
        <v>111155.94100000001</v>
      </c>
      <c r="G50" s="14">
        <v>134890.24799999999</v>
      </c>
      <c r="H50" s="14">
        <v>145890.40836856005</v>
      </c>
      <c r="I50" s="14">
        <v>149099.7062032526</v>
      </c>
      <c r="J50" s="14">
        <v>117192.92596091471</v>
      </c>
      <c r="K50" s="14">
        <v>135421.31417308294</v>
      </c>
      <c r="L50" s="14">
        <v>181949.59322000001</v>
      </c>
      <c r="M50" s="14">
        <v>172356.85531499999</v>
      </c>
      <c r="N50" s="14">
        <v>170220.168477</v>
      </c>
      <c r="O50" s="14">
        <v>203740.67658500001</v>
      </c>
      <c r="P50" s="14">
        <v>249922.570336</v>
      </c>
      <c r="Q50" s="14">
        <v>297837.067553</v>
      </c>
      <c r="R50" s="14">
        <v>346700.83954000002</v>
      </c>
      <c r="S50" s="14">
        <v>378480.09901800001</v>
      </c>
      <c r="T50" s="14">
        <v>480612.41300399997</v>
      </c>
      <c r="U50" s="14">
        <v>331092.58004899998</v>
      </c>
      <c r="V50" s="14">
        <v>430251.36102999997</v>
      </c>
      <c r="W50" s="14">
        <v>542942.65745699999</v>
      </c>
      <c r="X50" s="14">
        <v>567798.591335</v>
      </c>
      <c r="Y50" s="14">
        <v>539187.42022800003</v>
      </c>
      <c r="Z50" s="14">
        <v>523693.529821</v>
      </c>
      <c r="AA50" s="14">
        <v>394185.35100000002</v>
      </c>
      <c r="AB50" s="14">
        <v>355154.22108599998</v>
      </c>
      <c r="AC50" s="14">
        <v>395018.55212800001</v>
      </c>
      <c r="AD50" s="14">
        <v>437431.46802299999</v>
      </c>
      <c r="AE50" s="14">
        <v>415708.655669</v>
      </c>
    </row>
    <row r="51" spans="1:31" ht="13.5" customHeight="1" x14ac:dyDescent="0.15">
      <c r="A51" s="1"/>
      <c r="B51" s="15" t="s">
        <v>342</v>
      </c>
      <c r="C51" s="10">
        <v>46524.625326920846</v>
      </c>
      <c r="D51" s="11">
        <v>49455.596540886945</v>
      </c>
      <c r="E51" s="11">
        <v>56248.861533428688</v>
      </c>
      <c r="F51" s="11">
        <v>66625.915999999997</v>
      </c>
      <c r="G51" s="11">
        <v>82362.623000000007</v>
      </c>
      <c r="H51" s="11">
        <v>90368.697509538033</v>
      </c>
      <c r="I51" s="11">
        <v>90439.828339315864</v>
      </c>
      <c r="J51" s="11">
        <v>75491.643003160367</v>
      </c>
      <c r="K51" s="11">
        <v>87391.576972911222</v>
      </c>
      <c r="L51" s="11">
        <v>112185.568268</v>
      </c>
      <c r="M51" s="11">
        <v>109983.90034199999</v>
      </c>
      <c r="N51" s="11">
        <v>111431.87960299999</v>
      </c>
      <c r="O51" s="11">
        <v>131828.003345</v>
      </c>
      <c r="P51" s="11">
        <v>159235.40581</v>
      </c>
      <c r="Q51" s="11">
        <v>178891.99686399999</v>
      </c>
      <c r="R51" s="11">
        <v>196941.70453700001</v>
      </c>
      <c r="S51" s="11">
        <v>213622.948527</v>
      </c>
      <c r="T51" s="11">
        <v>250218.73273399999</v>
      </c>
      <c r="U51" s="11">
        <v>199640.708182</v>
      </c>
      <c r="V51" s="11">
        <v>254195.268522</v>
      </c>
      <c r="W51" s="11">
        <v>309477.77357600001</v>
      </c>
      <c r="X51" s="11">
        <v>319029.53120500001</v>
      </c>
      <c r="Y51" s="11">
        <v>300750.82511699997</v>
      </c>
      <c r="Z51" s="11">
        <v>300110.86703600001</v>
      </c>
      <c r="AA51" s="11">
        <v>260120.399787</v>
      </c>
      <c r="AB51" s="11">
        <v>250062.77335</v>
      </c>
      <c r="AC51" s="11">
        <v>268247.80324099999</v>
      </c>
      <c r="AD51" s="11">
        <v>286103.94538799999</v>
      </c>
      <c r="AE51" s="11">
        <v>279492.42647000001</v>
      </c>
    </row>
    <row r="52" spans="1:31" ht="13.5" customHeight="1" x14ac:dyDescent="0.15">
      <c r="A52" s="1"/>
      <c r="B52" s="16" t="s">
        <v>343</v>
      </c>
      <c r="C52" s="13">
        <v>2.7232092336538507</v>
      </c>
      <c r="D52" s="14">
        <v>2.2100049524233802</v>
      </c>
      <c r="E52" s="14">
        <v>3.3055393566307698</v>
      </c>
      <c r="F52" s="14">
        <v>2.7629999999999999</v>
      </c>
      <c r="G52" s="14">
        <v>2.4079999999999999</v>
      </c>
      <c r="H52" s="14">
        <v>2.2615844254581208</v>
      </c>
      <c r="I52" s="14">
        <v>3.8982925733364393</v>
      </c>
      <c r="J52" s="14">
        <v>4.4912442346042996</v>
      </c>
      <c r="K52" s="14">
        <v>3.8827779399796598</v>
      </c>
      <c r="L52" s="14">
        <v>0.608873</v>
      </c>
      <c r="M52" s="14">
        <v>0.45424399999999998</v>
      </c>
      <c r="N52" s="14">
        <v>2.488645</v>
      </c>
      <c r="O52" s="14">
        <v>2.6092930000000001</v>
      </c>
      <c r="P52" s="14">
        <v>1.5989690000000001</v>
      </c>
      <c r="Q52" s="14">
        <v>1.7632049999999999</v>
      </c>
      <c r="R52" s="14">
        <v>1.1505259999999999</v>
      </c>
      <c r="S52" s="14">
        <v>0.94955100000000003</v>
      </c>
      <c r="T52" s="14">
        <v>0.14621200000000001</v>
      </c>
      <c r="U52" s="14">
        <v>1.082821</v>
      </c>
      <c r="V52" s="14">
        <v>9.7730000000000004E-3</v>
      </c>
      <c r="W52" s="14">
        <v>0.11994</v>
      </c>
      <c r="X52" s="14">
        <v>7.9822000000000004E-2</v>
      </c>
      <c r="Y52" s="14">
        <v>8.6070000000000001E-3</v>
      </c>
      <c r="Z52" s="14">
        <v>4.9829999999999996E-3</v>
      </c>
      <c r="AA52" s="14">
        <v>0.54022599999999998</v>
      </c>
      <c r="AB52" s="14">
        <v>1.0243439999999999</v>
      </c>
      <c r="AC52" s="14">
        <v>1.7003900000000001</v>
      </c>
      <c r="AD52" s="14"/>
      <c r="AE52" s="14">
        <v>0.20977299999999999</v>
      </c>
    </row>
    <row r="53" spans="1:31" ht="13.5" customHeight="1" x14ac:dyDescent="0.15">
      <c r="A53" s="1"/>
      <c r="B53" s="16" t="s">
        <v>344</v>
      </c>
      <c r="C53" s="10">
        <v>66.790371818552188</v>
      </c>
      <c r="D53" s="11">
        <v>62.286044911088496</v>
      </c>
      <c r="E53" s="11">
        <v>74.00706051691779</v>
      </c>
      <c r="F53" s="11">
        <v>90.998000000000005</v>
      </c>
      <c r="G53" s="11">
        <v>146.42400000000001</v>
      </c>
      <c r="H53" s="11">
        <v>143.082830003819</v>
      </c>
      <c r="I53" s="11">
        <v>129.755324659656</v>
      </c>
      <c r="J53" s="11">
        <v>114.45558447953201</v>
      </c>
      <c r="K53" s="11">
        <v>106.853265523231</v>
      </c>
      <c r="L53" s="11">
        <v>117.30678</v>
      </c>
      <c r="M53" s="11">
        <v>115.47282199999999</v>
      </c>
      <c r="N53" s="11">
        <v>112.37514400000001</v>
      </c>
      <c r="O53" s="11">
        <v>131.135582</v>
      </c>
      <c r="P53" s="11">
        <v>141.389579</v>
      </c>
      <c r="Q53" s="11">
        <v>152.66332199999999</v>
      </c>
      <c r="R53" s="11">
        <v>160.354162</v>
      </c>
      <c r="S53" s="11">
        <v>174.23621499999999</v>
      </c>
      <c r="T53" s="11">
        <v>201.009274</v>
      </c>
      <c r="U53" s="11">
        <v>264.40473600000001</v>
      </c>
      <c r="V53" s="11">
        <v>374.14636200000001</v>
      </c>
      <c r="W53" s="11">
        <v>563.29745400000002</v>
      </c>
      <c r="X53" s="11">
        <v>719.03395599999999</v>
      </c>
      <c r="Y53" s="11">
        <v>888.81912999999997</v>
      </c>
      <c r="Z53" s="11">
        <v>936.09932500000002</v>
      </c>
      <c r="AA53" s="11">
        <v>1081.232037</v>
      </c>
      <c r="AB53" s="11">
        <v>1215.1945619999999</v>
      </c>
      <c r="AC53" s="11">
        <v>1167.7309110000001</v>
      </c>
      <c r="AD53" s="11">
        <v>1442.866225</v>
      </c>
      <c r="AE53" s="11">
        <v>1473.2078759999999</v>
      </c>
    </row>
    <row r="54" spans="1:31" ht="13.5" customHeight="1" x14ac:dyDescent="0.15">
      <c r="A54" s="1"/>
      <c r="B54" s="16" t="s">
        <v>345</v>
      </c>
      <c r="C54" s="13"/>
      <c r="D54" s="14"/>
      <c r="E54" s="14"/>
      <c r="F54" s="14"/>
      <c r="G54" s="14"/>
      <c r="H54" s="14"/>
      <c r="I54" s="14"/>
      <c r="J54" s="14"/>
      <c r="K54" s="14"/>
      <c r="L54" s="14">
        <v>2.4472000000000001E-2</v>
      </c>
      <c r="M54" s="14">
        <v>8.3268999999999996E-2</v>
      </c>
      <c r="N54" s="14">
        <v>4.0281999999999998E-2</v>
      </c>
      <c r="O54" s="14">
        <v>5.8083000000000003E-2</v>
      </c>
      <c r="P54" s="14">
        <v>3.4780630000000001</v>
      </c>
      <c r="Q54" s="14">
        <v>0.17752699999999999</v>
      </c>
      <c r="R54" s="14">
        <v>0.18179600000000001</v>
      </c>
      <c r="S54" s="14">
        <v>0.77800800000000003</v>
      </c>
      <c r="T54" s="14">
        <v>1.43723</v>
      </c>
      <c r="U54" s="14">
        <v>0.36851099999999998</v>
      </c>
      <c r="V54" s="14">
        <v>3.1124969999999998</v>
      </c>
      <c r="W54" s="14">
        <v>3.3060290000000001</v>
      </c>
      <c r="X54" s="14">
        <v>2.2455539999999998</v>
      </c>
      <c r="Y54" s="14">
        <v>2.1984409999999999</v>
      </c>
      <c r="Z54" s="14">
        <v>0.650698</v>
      </c>
      <c r="AA54" s="14">
        <v>0.164386</v>
      </c>
      <c r="AB54" s="14">
        <v>1.0438750000000001</v>
      </c>
      <c r="AC54" s="14">
        <v>1.357273</v>
      </c>
      <c r="AD54" s="14">
        <v>0.95033800000000002</v>
      </c>
      <c r="AE54" s="14">
        <v>0.63960600000000001</v>
      </c>
    </row>
    <row r="55" spans="1:31" ht="13.5" customHeight="1" x14ac:dyDescent="0.15">
      <c r="A55" s="1"/>
      <c r="B55" s="16" t="s">
        <v>346</v>
      </c>
      <c r="C55" s="10">
        <v>1500.9038213524491</v>
      </c>
      <c r="D55" s="11">
        <v>1356.16526271522</v>
      </c>
      <c r="E55" s="11">
        <v>1415.3855039468301</v>
      </c>
      <c r="F55" s="11">
        <v>1186.749</v>
      </c>
      <c r="G55" s="11">
        <v>1342.1420000000001</v>
      </c>
      <c r="H55" s="11">
        <v>1395.72043482502</v>
      </c>
      <c r="I55" s="11">
        <v>1407.1860510388308</v>
      </c>
      <c r="J55" s="11">
        <v>1027.8490101852001</v>
      </c>
      <c r="K55" s="11">
        <v>1053.46569750187</v>
      </c>
      <c r="L55" s="11">
        <v>1652.713735</v>
      </c>
      <c r="M55" s="11">
        <v>1695.656401</v>
      </c>
      <c r="N55" s="11">
        <v>1514.88292</v>
      </c>
      <c r="O55" s="11">
        <v>1826.181368</v>
      </c>
      <c r="P55" s="11">
        <v>1892.197132</v>
      </c>
      <c r="Q55" s="11">
        <v>2281.9444859999999</v>
      </c>
      <c r="R55" s="11">
        <v>2273.3967160000002</v>
      </c>
      <c r="S55" s="11">
        <v>2503.405906</v>
      </c>
      <c r="T55" s="11">
        <v>4559.514784</v>
      </c>
      <c r="U55" s="11">
        <v>3319.8263860000002</v>
      </c>
      <c r="V55" s="11">
        <v>4105.6915929999996</v>
      </c>
      <c r="W55" s="11">
        <v>5708.9276360000003</v>
      </c>
      <c r="X55" s="11">
        <v>5992.4352650000001</v>
      </c>
      <c r="Y55" s="11">
        <v>4764.1472460000005</v>
      </c>
      <c r="Z55" s="11">
        <v>4018.259638</v>
      </c>
      <c r="AA55" s="11">
        <v>2347.2030060000002</v>
      </c>
      <c r="AB55" s="11">
        <v>1738.555885</v>
      </c>
      <c r="AC55" s="11">
        <v>1688.4399309999999</v>
      </c>
      <c r="AD55" s="11">
        <v>2270.5944720000002</v>
      </c>
      <c r="AE55" s="11">
        <v>2471.0492079999999</v>
      </c>
    </row>
    <row r="56" spans="1:31" ht="13.5" customHeight="1" x14ac:dyDescent="0.15">
      <c r="A56" s="1"/>
      <c r="B56" s="16" t="s">
        <v>347</v>
      </c>
      <c r="C56" s="13">
        <v>5.47841648558272</v>
      </c>
      <c r="D56" s="14">
        <v>9.3343651911137684</v>
      </c>
      <c r="E56" s="14">
        <v>86.3692174437044</v>
      </c>
      <c r="F56" s="14">
        <v>8.7840000000000007</v>
      </c>
      <c r="G56" s="14">
        <v>7.3630000000000004</v>
      </c>
      <c r="H56" s="14">
        <v>6.5947021027282995</v>
      </c>
      <c r="I56" s="14">
        <v>13.199112592413499</v>
      </c>
      <c r="J56" s="14">
        <v>16.013816337566499</v>
      </c>
      <c r="K56" s="14">
        <v>34.788912523007603</v>
      </c>
      <c r="L56" s="14">
        <v>52.217275000000001</v>
      </c>
      <c r="M56" s="14">
        <v>66.171576000000002</v>
      </c>
      <c r="N56" s="14">
        <v>74.935057999999998</v>
      </c>
      <c r="O56" s="14">
        <v>89.120334999999997</v>
      </c>
      <c r="P56" s="14">
        <v>99.541201000000001</v>
      </c>
      <c r="Q56" s="14">
        <v>105.789107</v>
      </c>
      <c r="R56" s="14">
        <v>119.17838500000001</v>
      </c>
      <c r="S56" s="14">
        <v>138.836859</v>
      </c>
      <c r="T56" s="14">
        <v>120.509424</v>
      </c>
      <c r="U56" s="14">
        <v>142.71251799999999</v>
      </c>
      <c r="V56" s="14">
        <v>209.07288299999999</v>
      </c>
      <c r="W56" s="14">
        <v>308.44433900000001</v>
      </c>
      <c r="X56" s="14">
        <v>404.54233699999997</v>
      </c>
      <c r="Y56" s="14">
        <v>582.07533799999999</v>
      </c>
      <c r="Z56" s="14">
        <v>771.29173000000003</v>
      </c>
      <c r="AA56" s="14">
        <v>968.46485099999995</v>
      </c>
      <c r="AB56" s="14">
        <v>1205.103147</v>
      </c>
      <c r="AC56" s="14">
        <v>1255.7897419999999</v>
      </c>
      <c r="AD56" s="14">
        <v>1605.4985220000001</v>
      </c>
      <c r="AE56" s="14">
        <v>1727.390478</v>
      </c>
    </row>
    <row r="57" spans="1:31" ht="13.5" customHeight="1" x14ac:dyDescent="0.15">
      <c r="A57" s="1"/>
      <c r="B57" s="16" t="s">
        <v>348</v>
      </c>
      <c r="C57" s="10">
        <v>14247.8527973077</v>
      </c>
      <c r="D57" s="11">
        <v>16971.939130140501</v>
      </c>
      <c r="E57" s="11">
        <v>20651.476717135312</v>
      </c>
      <c r="F57" s="11">
        <v>27569.083999999999</v>
      </c>
      <c r="G57" s="11">
        <v>35922.163</v>
      </c>
      <c r="H57" s="11">
        <v>40404.821487187488</v>
      </c>
      <c r="I57" s="11">
        <v>41827.474502139507</v>
      </c>
      <c r="J57" s="11">
        <v>37078.9755273872</v>
      </c>
      <c r="K57" s="11">
        <v>43070.012792180001</v>
      </c>
      <c r="L57" s="11">
        <v>55155.856656000004</v>
      </c>
      <c r="M57" s="11">
        <v>57780.150706</v>
      </c>
      <c r="N57" s="11">
        <v>61791.759134</v>
      </c>
      <c r="O57" s="11">
        <v>75559.207934000005</v>
      </c>
      <c r="P57" s="11">
        <v>94335.027228000006</v>
      </c>
      <c r="Q57" s="11">
        <v>108439.08364300001</v>
      </c>
      <c r="R57" s="11">
        <v>118443.84735700001</v>
      </c>
      <c r="S57" s="11">
        <v>127760.393079</v>
      </c>
      <c r="T57" s="11">
        <v>143678.25664800001</v>
      </c>
      <c r="U57" s="11">
        <v>122536.21088899999</v>
      </c>
      <c r="V57" s="11">
        <v>153368.907095</v>
      </c>
      <c r="W57" s="11">
        <v>183902.61030500001</v>
      </c>
      <c r="X57" s="11">
        <v>188495.40221599999</v>
      </c>
      <c r="Y57" s="11">
        <v>180784.71272400001</v>
      </c>
      <c r="Z57" s="11">
        <v>180888.50002400001</v>
      </c>
      <c r="AA57" s="11">
        <v>160598.41687799999</v>
      </c>
      <c r="AB57" s="11">
        <v>156560.60668600001</v>
      </c>
      <c r="AC57" s="11">
        <v>164354.24885900001</v>
      </c>
      <c r="AD57" s="11">
        <v>173537.612933</v>
      </c>
      <c r="AE57" s="11">
        <v>169233.04902599999</v>
      </c>
    </row>
    <row r="58" spans="1:31" ht="13.5" customHeight="1" x14ac:dyDescent="0.15">
      <c r="A58" s="1"/>
      <c r="B58" s="16" t="s">
        <v>349</v>
      </c>
      <c r="C58" s="13">
        <v>39.692649472225689</v>
      </c>
      <c r="D58" s="14">
        <v>29.361572180455301</v>
      </c>
      <c r="E58" s="14">
        <v>32.911632451544499</v>
      </c>
      <c r="F58" s="14">
        <v>59.548000000000002</v>
      </c>
      <c r="G58" s="14">
        <v>56.69</v>
      </c>
      <c r="H58" s="14">
        <v>66.191565521183918</v>
      </c>
      <c r="I58" s="14">
        <v>34.338201920417326</v>
      </c>
      <c r="J58" s="14">
        <v>32.0867183298745</v>
      </c>
      <c r="K58" s="14">
        <v>35.091756177826575</v>
      </c>
      <c r="L58" s="14">
        <v>31.052866000000002</v>
      </c>
      <c r="M58" s="14">
        <v>34.338056999999999</v>
      </c>
      <c r="N58" s="14">
        <v>42.885261999999997</v>
      </c>
      <c r="O58" s="14">
        <v>37.852159</v>
      </c>
      <c r="P58" s="14">
        <v>38.838703000000002</v>
      </c>
      <c r="Q58" s="14">
        <v>51.821598999999999</v>
      </c>
      <c r="R58" s="14">
        <v>54.186737000000001</v>
      </c>
      <c r="S58" s="14">
        <v>44.741864</v>
      </c>
      <c r="T58" s="14">
        <v>53.493129000000003</v>
      </c>
      <c r="U58" s="14">
        <v>50.562536999999999</v>
      </c>
      <c r="V58" s="14">
        <v>80.179546000000002</v>
      </c>
      <c r="W58" s="14">
        <v>92.539983000000007</v>
      </c>
      <c r="X58" s="14">
        <v>105.400963</v>
      </c>
      <c r="Y58" s="14">
        <v>44.682985000000002</v>
      </c>
      <c r="Z58" s="14">
        <v>60.212068000000002</v>
      </c>
      <c r="AA58" s="14">
        <v>46.593781999999997</v>
      </c>
      <c r="AB58" s="14">
        <v>37.680087</v>
      </c>
      <c r="AC58" s="14">
        <v>42.719265</v>
      </c>
      <c r="AD58" s="14">
        <v>40.753436999999998</v>
      </c>
      <c r="AE58" s="14">
        <v>41.709859999999999</v>
      </c>
    </row>
    <row r="59" spans="1:31" ht="13.5" customHeight="1" x14ac:dyDescent="0.15">
      <c r="A59" s="1"/>
      <c r="B59" s="16" t="s">
        <v>350</v>
      </c>
      <c r="C59" s="10">
        <v>46.963298855786576</v>
      </c>
      <c r="D59" s="11">
        <v>41.833733749526097</v>
      </c>
      <c r="E59" s="11">
        <v>62.537313973126324</v>
      </c>
      <c r="F59" s="11">
        <v>104.265</v>
      </c>
      <c r="G59" s="11">
        <v>80.376000000000005</v>
      </c>
      <c r="H59" s="11">
        <v>105.39802788508401</v>
      </c>
      <c r="I59" s="11">
        <v>103.39560855646201</v>
      </c>
      <c r="J59" s="11">
        <v>105.11691507164299</v>
      </c>
      <c r="K59" s="11">
        <v>135.31007685331113</v>
      </c>
      <c r="L59" s="11">
        <v>114.259072</v>
      </c>
      <c r="M59" s="11">
        <v>74.728498000000002</v>
      </c>
      <c r="N59" s="11">
        <v>92.758100999999996</v>
      </c>
      <c r="O59" s="11">
        <v>87.981396000000004</v>
      </c>
      <c r="P59" s="11">
        <v>96.054963999999998</v>
      </c>
      <c r="Q59" s="11">
        <v>102.20002700000001</v>
      </c>
      <c r="R59" s="11">
        <v>142.13686999999999</v>
      </c>
      <c r="S59" s="11">
        <v>136.540807</v>
      </c>
      <c r="T59" s="11">
        <v>98.214572000000004</v>
      </c>
      <c r="U59" s="11">
        <v>81.571337</v>
      </c>
      <c r="V59" s="11">
        <v>95.745873000000003</v>
      </c>
      <c r="W59" s="11">
        <v>104.679923</v>
      </c>
      <c r="X59" s="11">
        <v>98.374790000000004</v>
      </c>
      <c r="Y59" s="11">
        <v>100.04897699999999</v>
      </c>
      <c r="Z59" s="11">
        <v>96.832339000000005</v>
      </c>
      <c r="AA59" s="11">
        <v>86.665390000000002</v>
      </c>
      <c r="AB59" s="11">
        <v>84.170294999999996</v>
      </c>
      <c r="AC59" s="11">
        <v>93.917766</v>
      </c>
      <c r="AD59" s="11">
        <v>90.241461999999999</v>
      </c>
      <c r="AE59" s="11">
        <v>71.077333999999993</v>
      </c>
    </row>
    <row r="60" spans="1:31" ht="13.5" customHeight="1" x14ac:dyDescent="0.15">
      <c r="A60" s="1"/>
      <c r="B60" s="16" t="s">
        <v>351</v>
      </c>
      <c r="C60" s="13">
        <v>38.580422023086697</v>
      </c>
      <c r="D60" s="14">
        <v>55.0851910392796</v>
      </c>
      <c r="E60" s="14">
        <v>45.014247409065113</v>
      </c>
      <c r="F60" s="14">
        <v>57.511000000000003</v>
      </c>
      <c r="G60" s="14">
        <v>84.963999999999999</v>
      </c>
      <c r="H60" s="14">
        <v>65.97460836299112</v>
      </c>
      <c r="I60" s="14">
        <v>50.538157159448815</v>
      </c>
      <c r="J60" s="14">
        <v>53.341144597791093</v>
      </c>
      <c r="K60" s="14">
        <v>51.040222646347701</v>
      </c>
      <c r="L60" s="14">
        <v>74.651562999999996</v>
      </c>
      <c r="M60" s="14">
        <v>54.625062</v>
      </c>
      <c r="N60" s="14">
        <v>33.859690000000001</v>
      </c>
      <c r="O60" s="14">
        <v>51.655858000000002</v>
      </c>
      <c r="P60" s="14">
        <v>32.419998</v>
      </c>
      <c r="Q60" s="14">
        <v>31.881789000000001</v>
      </c>
      <c r="R60" s="14">
        <v>52.086562999999998</v>
      </c>
      <c r="S60" s="14">
        <v>45.791361000000002</v>
      </c>
      <c r="T60" s="14">
        <v>31.691662999999998</v>
      </c>
      <c r="U60" s="14">
        <v>35.903402999999997</v>
      </c>
      <c r="V60" s="14">
        <v>16.648371000000001</v>
      </c>
      <c r="W60" s="14">
        <v>17.950657</v>
      </c>
      <c r="X60" s="14">
        <v>30.512906000000001</v>
      </c>
      <c r="Y60" s="14">
        <v>32.095846999999999</v>
      </c>
      <c r="Z60" s="14">
        <v>15.340282999999999</v>
      </c>
      <c r="AA60" s="14">
        <v>12.960587</v>
      </c>
      <c r="AB60" s="14">
        <v>7.3255229999999996</v>
      </c>
      <c r="AC60" s="14">
        <v>8.2242239999999995</v>
      </c>
      <c r="AD60" s="14">
        <v>7.376665</v>
      </c>
      <c r="AE60" s="14">
        <v>5.7699600000000002</v>
      </c>
    </row>
    <row r="61" spans="1:31" ht="13.5" customHeight="1" x14ac:dyDescent="0.15">
      <c r="A61" s="1"/>
      <c r="B61" s="16" t="s">
        <v>352</v>
      </c>
      <c r="C61" s="10">
        <v>2185.6470760833804</v>
      </c>
      <c r="D61" s="11">
        <v>2035.104451115531</v>
      </c>
      <c r="E61" s="11">
        <v>2286.8958593387179</v>
      </c>
      <c r="F61" s="11">
        <v>2650.2069999999999</v>
      </c>
      <c r="G61" s="11">
        <v>2916.8130000000001</v>
      </c>
      <c r="H61" s="11">
        <v>2852.0059826367897</v>
      </c>
      <c r="I61" s="11">
        <v>2657.7305784401897</v>
      </c>
      <c r="J61" s="11">
        <v>2177.2445707081902</v>
      </c>
      <c r="K61" s="11">
        <v>2246.0135694782211</v>
      </c>
      <c r="L61" s="11">
        <v>2636.6995280000001</v>
      </c>
      <c r="M61" s="11">
        <v>2212.0417750000001</v>
      </c>
      <c r="N61" s="11">
        <v>2090.1410529999998</v>
      </c>
      <c r="O61" s="11">
        <v>2173.9687319999998</v>
      </c>
      <c r="P61" s="11">
        <v>2611.304087</v>
      </c>
      <c r="Q61" s="11">
        <v>3193.708384</v>
      </c>
      <c r="R61" s="11">
        <v>4117.0813459999999</v>
      </c>
      <c r="S61" s="11">
        <v>4158.9836839999998</v>
      </c>
      <c r="T61" s="11">
        <v>5270.304099</v>
      </c>
      <c r="U61" s="11">
        <v>3729.2804449999999</v>
      </c>
      <c r="V61" s="11">
        <v>5683.2970670000004</v>
      </c>
      <c r="W61" s="11">
        <v>6802.7266300000001</v>
      </c>
      <c r="X61" s="11">
        <v>6992.5743409999995</v>
      </c>
      <c r="Y61" s="11">
        <v>7079.0375510000003</v>
      </c>
      <c r="Z61" s="11">
        <v>6981.9020659999996</v>
      </c>
      <c r="AA61" s="11">
        <v>4867.3755359999996</v>
      </c>
      <c r="AB61" s="11">
        <v>4669.7343870000004</v>
      </c>
      <c r="AC61" s="11">
        <v>5354.5118920000004</v>
      </c>
      <c r="AD61" s="11">
        <v>5506.9096209999998</v>
      </c>
      <c r="AE61" s="11">
        <v>5363.4273359999997</v>
      </c>
    </row>
    <row r="62" spans="1:31" ht="13.5" customHeight="1" x14ac:dyDescent="0.15">
      <c r="A62" s="1"/>
      <c r="B62" s="16" t="s">
        <v>353</v>
      </c>
      <c r="C62" s="13">
        <v>12782.854591514</v>
      </c>
      <c r="D62" s="14">
        <v>12238.751064728202</v>
      </c>
      <c r="E62" s="14">
        <v>12537.4191239219</v>
      </c>
      <c r="F62" s="14">
        <v>12882.578</v>
      </c>
      <c r="G62" s="14">
        <v>14198.531000000001</v>
      </c>
      <c r="H62" s="14">
        <v>15222.838120447999</v>
      </c>
      <c r="I62" s="14">
        <v>14605.1376869715</v>
      </c>
      <c r="J62" s="14">
        <v>10824.083610502998</v>
      </c>
      <c r="K62" s="14">
        <v>12617.5835806388</v>
      </c>
      <c r="L62" s="14">
        <v>16371.003084</v>
      </c>
      <c r="M62" s="14">
        <v>14882.859888999999</v>
      </c>
      <c r="N62" s="14">
        <v>14174.339443000001</v>
      </c>
      <c r="O62" s="14">
        <v>16352.42764</v>
      </c>
      <c r="P62" s="14">
        <v>18652.078974</v>
      </c>
      <c r="Q62" s="14">
        <v>20767.732376</v>
      </c>
      <c r="R62" s="14">
        <v>24216.060603000002</v>
      </c>
      <c r="S62" s="14">
        <v>26262.629752000001</v>
      </c>
      <c r="T62" s="14">
        <v>32558.563447</v>
      </c>
      <c r="U62" s="14">
        <v>21816.954278000001</v>
      </c>
      <c r="V62" s="14">
        <v>28254.915048999999</v>
      </c>
      <c r="W62" s="14">
        <v>34051.613718000001</v>
      </c>
      <c r="X62" s="14">
        <v>32294.758602999998</v>
      </c>
      <c r="Y62" s="14">
        <v>28839.488654000001</v>
      </c>
      <c r="Z62" s="14">
        <v>25631.423623999999</v>
      </c>
      <c r="AA62" s="14">
        <v>19762.610874000002</v>
      </c>
      <c r="AB62" s="14">
        <v>18182.253225</v>
      </c>
      <c r="AC62" s="14">
        <v>19802.902297000001</v>
      </c>
      <c r="AD62" s="14">
        <v>21603.767618999998</v>
      </c>
      <c r="AE62" s="14">
        <v>18141.456833</v>
      </c>
    </row>
    <row r="63" spans="1:31" ht="13.5" customHeight="1" x14ac:dyDescent="0.15">
      <c r="A63" s="1"/>
      <c r="B63" s="16" t="s">
        <v>354</v>
      </c>
      <c r="C63" s="10">
        <v>4.6207198715207598E-3</v>
      </c>
      <c r="D63" s="11">
        <v>1.35402321831599E-2</v>
      </c>
      <c r="E63" s="11">
        <v>2E-3</v>
      </c>
      <c r="F63" s="11">
        <v>2.5569999999999999</v>
      </c>
      <c r="G63" s="11">
        <v>2.4319999999999999</v>
      </c>
      <c r="H63" s="11">
        <v>2.5538705185678801</v>
      </c>
      <c r="I63" s="11">
        <v>2.12414049837821</v>
      </c>
      <c r="J63" s="11">
        <v>2.7861520279262182</v>
      </c>
      <c r="K63" s="11">
        <v>4.8001690239841599</v>
      </c>
      <c r="L63" s="11">
        <v>13.979416000000001</v>
      </c>
      <c r="M63" s="11">
        <v>19.941904000000001</v>
      </c>
      <c r="N63" s="11">
        <v>21.447647</v>
      </c>
      <c r="O63" s="11">
        <v>19.774630999999999</v>
      </c>
      <c r="P63" s="11">
        <v>5.4581549999999996</v>
      </c>
      <c r="Q63" s="11">
        <v>0.811809</v>
      </c>
      <c r="R63" s="11">
        <v>2.1255760000000001</v>
      </c>
      <c r="S63" s="11">
        <v>1.653197</v>
      </c>
      <c r="T63" s="11">
        <v>1.5547690000000001</v>
      </c>
      <c r="U63" s="11">
        <v>6.9572089999999998</v>
      </c>
      <c r="V63" s="11">
        <v>5.7537839999999996</v>
      </c>
      <c r="W63" s="11">
        <v>10.5121</v>
      </c>
      <c r="X63" s="11">
        <v>12.073740000000001</v>
      </c>
      <c r="Y63" s="11">
        <v>4.9331659999999999</v>
      </c>
      <c r="Z63" s="11">
        <v>13.245843000000001</v>
      </c>
      <c r="AA63" s="11">
        <v>7.2212529999999999</v>
      </c>
      <c r="AB63" s="11">
        <v>7.4102569999999996</v>
      </c>
      <c r="AC63" s="11">
        <v>9.7080830000000002</v>
      </c>
      <c r="AD63" s="11">
        <v>8.4600480000000005</v>
      </c>
      <c r="AE63" s="11">
        <v>8.0039719999999992</v>
      </c>
    </row>
    <row r="64" spans="1:31" ht="13.5" customHeight="1" x14ac:dyDescent="0.15">
      <c r="A64" s="1"/>
      <c r="B64" s="16" t="s">
        <v>355</v>
      </c>
      <c r="C64" s="13">
        <v>4.4443574346779142</v>
      </c>
      <c r="D64" s="14">
        <v>11.941770471517103</v>
      </c>
      <c r="E64" s="14">
        <v>11.708317071475602</v>
      </c>
      <c r="F64" s="14">
        <v>30.916</v>
      </c>
      <c r="G64" s="14">
        <v>29.634</v>
      </c>
      <c r="H64" s="14">
        <v>23.738769926809098</v>
      </c>
      <c r="I64" s="14">
        <v>21.209867444978102</v>
      </c>
      <c r="J64" s="14">
        <v>19.573877969305499</v>
      </c>
      <c r="K64" s="14">
        <v>13.508555105808</v>
      </c>
      <c r="L64" s="14">
        <v>12.023876</v>
      </c>
      <c r="M64" s="14">
        <v>6.9288280000000002</v>
      </c>
      <c r="N64" s="14">
        <v>6.7222099999999996</v>
      </c>
      <c r="O64" s="14">
        <v>7.381373</v>
      </c>
      <c r="P64" s="14">
        <v>8.0197509999999994</v>
      </c>
      <c r="Q64" s="14">
        <v>8.0311109999999992</v>
      </c>
      <c r="R64" s="14">
        <v>12.396699</v>
      </c>
      <c r="S64" s="14">
        <v>11.939598</v>
      </c>
      <c r="T64" s="14">
        <v>18.082982000000001</v>
      </c>
      <c r="U64" s="14">
        <v>26.836853999999999</v>
      </c>
      <c r="V64" s="14">
        <v>37.609068999999998</v>
      </c>
      <c r="W64" s="14">
        <v>97.096063000000001</v>
      </c>
      <c r="X64" s="14">
        <v>123.61335</v>
      </c>
      <c r="Y64" s="14">
        <v>107.560929</v>
      </c>
      <c r="Z64" s="14">
        <v>116.16359199999999</v>
      </c>
      <c r="AA64" s="14">
        <v>97.399668000000005</v>
      </c>
      <c r="AB64" s="14">
        <v>115.26104100000001</v>
      </c>
      <c r="AC64" s="14">
        <v>149.17587499999999</v>
      </c>
      <c r="AD64" s="14">
        <v>155.681253</v>
      </c>
      <c r="AE64" s="14">
        <v>158.78545199999999</v>
      </c>
    </row>
    <row r="65" spans="1:31" ht="13.5" customHeight="1" x14ac:dyDescent="0.15">
      <c r="A65" s="1"/>
      <c r="B65" s="16" t="s">
        <v>356</v>
      </c>
      <c r="C65" s="10">
        <v>6458.4576772445935</v>
      </c>
      <c r="D65" s="11">
        <v>6555.5042341918834</v>
      </c>
      <c r="E65" s="11">
        <v>7675.584458564409</v>
      </c>
      <c r="F65" s="11">
        <v>8201.4179999999997</v>
      </c>
      <c r="G65" s="11">
        <v>10544.616</v>
      </c>
      <c r="H65" s="11">
        <v>11762.4076468312</v>
      </c>
      <c r="I65" s="11">
        <v>11372.0574784646</v>
      </c>
      <c r="J65" s="11">
        <v>8683.781209647319</v>
      </c>
      <c r="K65" s="11">
        <v>10943.413147925899</v>
      </c>
      <c r="L65" s="11">
        <v>14490.357898</v>
      </c>
      <c r="M65" s="11">
        <v>12824.087416</v>
      </c>
      <c r="N65" s="11">
        <v>11173.210641</v>
      </c>
      <c r="O65" s="11">
        <v>12593.075279000001</v>
      </c>
      <c r="P65" s="11">
        <v>14093.290341</v>
      </c>
      <c r="Q65" s="11">
        <v>14686.196110000001</v>
      </c>
      <c r="R65" s="11">
        <v>15587.088938999999</v>
      </c>
      <c r="S65" s="11">
        <v>17352.997391000001</v>
      </c>
      <c r="T65" s="11">
        <v>23244.114830999999</v>
      </c>
      <c r="U65" s="11">
        <v>16731.641043</v>
      </c>
      <c r="V65" s="11">
        <v>22714.725356999999</v>
      </c>
      <c r="W65" s="11">
        <v>30450.403794000002</v>
      </c>
      <c r="X65" s="11">
        <v>32872.622141</v>
      </c>
      <c r="Y65" s="11">
        <v>29768.025156</v>
      </c>
      <c r="Z65" s="11">
        <v>29179.543811</v>
      </c>
      <c r="AA65" s="11">
        <v>21529.331007000001</v>
      </c>
      <c r="AB65" s="11">
        <v>17290.927194</v>
      </c>
      <c r="AC65" s="11">
        <v>19264.699604000001</v>
      </c>
      <c r="AD65" s="11">
        <v>18938.163258</v>
      </c>
      <c r="AE65" s="11">
        <v>17638.504558000001</v>
      </c>
    </row>
    <row r="66" spans="1:31" ht="13.5" customHeight="1" x14ac:dyDescent="0.15">
      <c r="A66" s="1"/>
      <c r="B66" s="16" t="s">
        <v>357</v>
      </c>
      <c r="C66" s="13">
        <v>5.2018471720465209</v>
      </c>
      <c r="D66" s="14">
        <v>2.02907923853008</v>
      </c>
      <c r="E66" s="14">
        <v>1.23817879271239</v>
      </c>
      <c r="F66" s="14">
        <v>4.1029999999999998</v>
      </c>
      <c r="G66" s="14">
        <v>4.1470000000000002</v>
      </c>
      <c r="H66" s="14">
        <v>9.775011715308846</v>
      </c>
      <c r="I66" s="14">
        <v>19.0532597622739</v>
      </c>
      <c r="J66" s="14">
        <v>9.3553305648728919</v>
      </c>
      <c r="K66" s="14">
        <v>4.0760220916536802</v>
      </c>
      <c r="L66" s="14">
        <v>4.3527820000000004</v>
      </c>
      <c r="M66" s="14">
        <v>5.2718150000000001</v>
      </c>
      <c r="N66" s="14">
        <v>17.860211</v>
      </c>
      <c r="O66" s="14">
        <v>15.282424000000001</v>
      </c>
      <c r="P66" s="14">
        <v>19.139227999999999</v>
      </c>
      <c r="Q66" s="14">
        <v>19.635100999999999</v>
      </c>
      <c r="R66" s="14">
        <v>18.917656000000001</v>
      </c>
      <c r="S66" s="14">
        <v>11.487401999999999</v>
      </c>
      <c r="T66" s="14">
        <v>5.8531310000000003</v>
      </c>
      <c r="U66" s="14">
        <v>1.6644080000000001</v>
      </c>
      <c r="V66" s="14">
        <v>1.6470050000000001</v>
      </c>
      <c r="W66" s="14">
        <v>5.6713469999999999</v>
      </c>
      <c r="X66" s="14">
        <v>4.9622210000000004</v>
      </c>
      <c r="Y66" s="14">
        <v>7.3737370000000002</v>
      </c>
      <c r="Z66" s="14">
        <v>15.922556999999999</v>
      </c>
      <c r="AA66" s="14">
        <v>10.512008</v>
      </c>
      <c r="AB66" s="14">
        <v>4.8917380000000001</v>
      </c>
      <c r="AC66" s="14">
        <v>4.9686389999999996</v>
      </c>
      <c r="AD66" s="14">
        <v>3.204634</v>
      </c>
      <c r="AE66" s="14">
        <v>3.1714199999999999</v>
      </c>
    </row>
    <row r="67" spans="1:31" ht="13.5" customHeight="1" x14ac:dyDescent="0.15">
      <c r="A67" s="1"/>
      <c r="B67" s="16" t="s">
        <v>358</v>
      </c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>
        <v>12.532635000000001</v>
      </c>
      <c r="AD67" s="11">
        <v>4.1539270000000004</v>
      </c>
      <c r="AE67" s="11">
        <v>4.2764499999999996</v>
      </c>
    </row>
    <row r="68" spans="1:31" ht="13.5" customHeight="1" x14ac:dyDescent="0.15">
      <c r="A68" s="1"/>
      <c r="B68" s="16" t="s">
        <v>359</v>
      </c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>
        <v>6.3984290000000001</v>
      </c>
      <c r="AD68" s="14">
        <v>18.277335999999998</v>
      </c>
      <c r="AE68" s="14">
        <v>13.801373999999999</v>
      </c>
    </row>
    <row r="69" spans="1:31" ht="13.5" customHeight="1" x14ac:dyDescent="0.15">
      <c r="A69" s="1"/>
      <c r="B69" s="16" t="s">
        <v>360</v>
      </c>
      <c r="C69" s="10">
        <v>21.684010447922098</v>
      </c>
      <c r="D69" s="11">
        <v>42.526033588852798</v>
      </c>
      <c r="E69" s="11">
        <v>25.971995878363302</v>
      </c>
      <c r="F69" s="11">
        <v>57.866999999999997</v>
      </c>
      <c r="G69" s="11">
        <v>90.305000000000007</v>
      </c>
      <c r="H69" s="11">
        <v>88.737008198488923</v>
      </c>
      <c r="I69" s="11">
        <v>110.96495698612499</v>
      </c>
      <c r="J69" s="11">
        <v>58.311452148941598</v>
      </c>
      <c r="K69" s="11">
        <v>12.968915271715401</v>
      </c>
      <c r="L69" s="11">
        <v>9.608727</v>
      </c>
      <c r="M69" s="11">
        <v>10.711270000000001</v>
      </c>
      <c r="N69" s="11">
        <v>7.40334</v>
      </c>
      <c r="O69" s="11">
        <v>6.9000630000000003</v>
      </c>
      <c r="P69" s="11">
        <v>8.2021979999999992</v>
      </c>
      <c r="Q69" s="11">
        <v>6.4918230000000001</v>
      </c>
      <c r="R69" s="11">
        <v>9.0173199999999998</v>
      </c>
      <c r="S69" s="11">
        <v>16.338915</v>
      </c>
      <c r="T69" s="11">
        <v>36.125911000000002</v>
      </c>
      <c r="U69" s="11">
        <v>7.3378500000000004</v>
      </c>
      <c r="V69" s="11">
        <v>23.691513</v>
      </c>
      <c r="W69" s="11">
        <v>18.057168999999998</v>
      </c>
      <c r="X69" s="11">
        <v>25.638724</v>
      </c>
      <c r="Y69" s="11">
        <v>19.250858000000001</v>
      </c>
      <c r="Z69" s="11">
        <v>17.024491000000001</v>
      </c>
      <c r="AA69" s="11">
        <v>54.030591999999999</v>
      </c>
      <c r="AB69" s="11">
        <v>17.605339000000001</v>
      </c>
      <c r="AC69" s="11">
        <v>38.139046</v>
      </c>
      <c r="AD69" s="11">
        <v>32.134286000000003</v>
      </c>
      <c r="AE69" s="11">
        <v>22.497285000000002</v>
      </c>
    </row>
    <row r="70" spans="1:31" ht="13.5" customHeight="1" x14ac:dyDescent="0.15">
      <c r="A70" s="1"/>
      <c r="B70" s="16" t="s">
        <v>361</v>
      </c>
      <c r="C70" s="13">
        <v>49.383033904510199</v>
      </c>
      <c r="D70" s="14">
        <v>47.271693689862197</v>
      </c>
      <c r="E70" s="14">
        <v>71.497827538241197</v>
      </c>
      <c r="F70" s="14">
        <v>75.701999999999998</v>
      </c>
      <c r="G70" s="14">
        <v>94.054000000000002</v>
      </c>
      <c r="H70" s="14">
        <v>103.274860569415</v>
      </c>
      <c r="I70" s="14">
        <v>98.967075960321324</v>
      </c>
      <c r="J70" s="14">
        <v>89.4820292905099</v>
      </c>
      <c r="K70" s="14">
        <v>101.406775414845</v>
      </c>
      <c r="L70" s="14">
        <v>119.283829</v>
      </c>
      <c r="M70" s="14">
        <v>102.05471300000001</v>
      </c>
      <c r="N70" s="14">
        <v>110.331461</v>
      </c>
      <c r="O70" s="14">
        <v>139.57386299999999</v>
      </c>
      <c r="P70" s="14">
        <v>179.82043400000001</v>
      </c>
      <c r="Q70" s="14">
        <v>203.329611</v>
      </c>
      <c r="R70" s="14">
        <v>248.172214</v>
      </c>
      <c r="S70" s="14">
        <v>296.11543499999999</v>
      </c>
      <c r="T70" s="14">
        <v>317.49363599999998</v>
      </c>
      <c r="U70" s="14">
        <v>340.44445000000002</v>
      </c>
      <c r="V70" s="14">
        <v>388.74243200000001</v>
      </c>
      <c r="W70" s="14">
        <v>592.55968399999995</v>
      </c>
      <c r="X70" s="14">
        <v>673.47643700000003</v>
      </c>
      <c r="Y70" s="14">
        <v>756.78115700000001</v>
      </c>
      <c r="Z70" s="14">
        <v>857.51122799999996</v>
      </c>
      <c r="AA70" s="14">
        <v>864.91636700000004</v>
      </c>
      <c r="AB70" s="14">
        <v>935.35630600000002</v>
      </c>
      <c r="AC70" s="14">
        <v>1062.800178</v>
      </c>
      <c r="AD70" s="14">
        <v>1276.21029</v>
      </c>
      <c r="AE70" s="14">
        <v>1412.902004</v>
      </c>
    </row>
    <row r="71" spans="1:31" ht="13.5" customHeight="1" x14ac:dyDescent="0.15">
      <c r="A71" s="1"/>
      <c r="B71" s="16" t="s">
        <v>362</v>
      </c>
      <c r="C71" s="10">
        <v>0.60502105927631289</v>
      </c>
      <c r="D71" s="11">
        <v>0.86979615487819739</v>
      </c>
      <c r="E71" s="11">
        <v>0.46679841037276398</v>
      </c>
      <c r="F71" s="11">
        <v>0.17100000000000001</v>
      </c>
      <c r="G71" s="11">
        <v>0.59199999999999997</v>
      </c>
      <c r="H71" s="11">
        <v>2.6857370273624999</v>
      </c>
      <c r="I71" s="11">
        <v>0.94119029494325868</v>
      </c>
      <c r="J71" s="11">
        <v>0.171457752473646</v>
      </c>
      <c r="K71" s="11">
        <v>1.9302013620415392</v>
      </c>
      <c r="L71" s="11">
        <v>0.83550599999999997</v>
      </c>
      <c r="M71" s="11">
        <v>0.68043200000000004</v>
      </c>
      <c r="N71" s="11">
        <v>0.15265100000000001</v>
      </c>
      <c r="O71" s="11">
        <v>12.103812</v>
      </c>
      <c r="P71" s="11">
        <v>1.335205</v>
      </c>
      <c r="Q71" s="11">
        <v>0.22950699999999999</v>
      </c>
      <c r="R71" s="11">
        <v>0.43466100000000002</v>
      </c>
      <c r="S71" s="11">
        <v>0.339835</v>
      </c>
      <c r="T71" s="11">
        <v>4.0555000000000001E-2</v>
      </c>
      <c r="U71" s="11">
        <v>0.12857199999999999</v>
      </c>
      <c r="V71" s="11">
        <v>6.4434199999999997</v>
      </c>
      <c r="W71" s="11">
        <v>1.6734329999999999</v>
      </c>
      <c r="X71" s="11">
        <v>3.3256540000000001</v>
      </c>
      <c r="Y71" s="11">
        <v>3.7117260000000001</v>
      </c>
      <c r="Z71" s="11">
        <v>3.363019</v>
      </c>
      <c r="AA71" s="11">
        <v>4.4780569999999997</v>
      </c>
      <c r="AB71" s="11">
        <v>4.7844629999999997</v>
      </c>
      <c r="AC71" s="11">
        <v>6.5764519999999997</v>
      </c>
      <c r="AD71" s="11">
        <v>2.4674109999999998</v>
      </c>
      <c r="AE71" s="11">
        <v>2.5309999999999998E-3</v>
      </c>
    </row>
    <row r="72" spans="1:31" ht="13.5" customHeight="1" x14ac:dyDescent="0.15">
      <c r="A72" s="1"/>
      <c r="B72" s="16" t="s">
        <v>363</v>
      </c>
      <c r="C72" s="13">
        <v>1.693904581550201</v>
      </c>
      <c r="D72" s="14">
        <v>2.2344848840073501</v>
      </c>
      <c r="E72" s="14">
        <v>4.145659416230818</v>
      </c>
      <c r="F72" s="14">
        <v>3.1469999999999998</v>
      </c>
      <c r="G72" s="14">
        <v>1.744</v>
      </c>
      <c r="H72" s="14">
        <v>1.9767534532689999</v>
      </c>
      <c r="I72" s="14">
        <v>3.8222658113520498</v>
      </c>
      <c r="J72" s="14">
        <v>3.7289095606534404</v>
      </c>
      <c r="K72" s="14">
        <v>5.2099717548351681</v>
      </c>
      <c r="L72" s="14">
        <v>28.251688000000001</v>
      </c>
      <c r="M72" s="14">
        <v>11.338592999999999</v>
      </c>
      <c r="N72" s="14">
        <v>6.3049590000000002</v>
      </c>
      <c r="O72" s="14">
        <v>7.1767029999999998</v>
      </c>
      <c r="P72" s="14">
        <v>7.5635979999999998</v>
      </c>
      <c r="Q72" s="14">
        <v>10.061724999999999</v>
      </c>
      <c r="R72" s="14">
        <v>8.9224739999999994</v>
      </c>
      <c r="S72" s="14">
        <v>8.3637840000000008</v>
      </c>
      <c r="T72" s="14">
        <v>11.277165</v>
      </c>
      <c r="U72" s="14">
        <v>11.505788000000001</v>
      </c>
      <c r="V72" s="14">
        <v>9.7411849999999998</v>
      </c>
      <c r="W72" s="14">
        <v>12.257927</v>
      </c>
      <c r="X72" s="14">
        <v>15.588696000000001</v>
      </c>
      <c r="Y72" s="14">
        <v>15.330591</v>
      </c>
      <c r="Z72" s="14">
        <v>15.363872000000001</v>
      </c>
      <c r="AA72" s="14">
        <v>15.918671</v>
      </c>
      <c r="AB72" s="14">
        <v>13.157083999999999</v>
      </c>
      <c r="AC72" s="14">
        <v>10.897349</v>
      </c>
      <c r="AD72" s="14">
        <v>10.603764</v>
      </c>
      <c r="AE72" s="14">
        <v>10.318675000000001</v>
      </c>
    </row>
    <row r="73" spans="1:31" ht="13.5" customHeight="1" x14ac:dyDescent="0.15">
      <c r="A73" s="1"/>
      <c r="B73" s="16" t="s">
        <v>364</v>
      </c>
      <c r="C73" s="10">
        <v>170.961516732685</v>
      </c>
      <c r="D73" s="11">
        <v>125.43155788936099</v>
      </c>
      <c r="E73" s="11">
        <v>121.373911718831</v>
      </c>
      <c r="F73" s="11">
        <v>126.086</v>
      </c>
      <c r="G73" s="11">
        <v>185.89699999999999</v>
      </c>
      <c r="H73" s="11">
        <v>172.06128903476301</v>
      </c>
      <c r="I73" s="11">
        <v>173.29596013992801</v>
      </c>
      <c r="J73" s="11">
        <v>139.26946532241197</v>
      </c>
      <c r="K73" s="11">
        <v>104.721386581906</v>
      </c>
      <c r="L73" s="11">
        <v>190.53178</v>
      </c>
      <c r="M73" s="11">
        <v>123.54777900000001</v>
      </c>
      <c r="N73" s="11">
        <v>110.097055</v>
      </c>
      <c r="O73" s="11">
        <v>149.24992499999999</v>
      </c>
      <c r="P73" s="11">
        <v>228.889725</v>
      </c>
      <c r="Q73" s="11">
        <v>231.34661800000001</v>
      </c>
      <c r="R73" s="11">
        <v>263.19466</v>
      </c>
      <c r="S73" s="11">
        <v>524.75689699999998</v>
      </c>
      <c r="T73" s="11">
        <v>314.17403200000001</v>
      </c>
      <c r="U73" s="11">
        <v>141.61237199999999</v>
      </c>
      <c r="V73" s="11">
        <v>294.671717</v>
      </c>
      <c r="W73" s="11">
        <v>376.42347999999998</v>
      </c>
      <c r="X73" s="11">
        <v>263.51655</v>
      </c>
      <c r="Y73" s="11">
        <v>239.41603799999999</v>
      </c>
      <c r="Z73" s="11">
        <v>292.54765099999997</v>
      </c>
      <c r="AA73" s="11">
        <v>231.526962</v>
      </c>
      <c r="AB73" s="11">
        <v>169.06614200000001</v>
      </c>
      <c r="AC73" s="11">
        <v>164.981334</v>
      </c>
      <c r="AD73" s="11">
        <v>222.649156</v>
      </c>
      <c r="AE73" s="11">
        <v>217.93485999999999</v>
      </c>
    </row>
    <row r="74" spans="1:31" ht="13.5" customHeight="1" x14ac:dyDescent="0.15">
      <c r="A74" s="1"/>
      <c r="B74" s="16" t="s">
        <v>365</v>
      </c>
      <c r="C74" s="13"/>
      <c r="D74" s="14"/>
      <c r="E74" s="14"/>
      <c r="F74" s="14"/>
      <c r="G74" s="14"/>
      <c r="H74" s="14"/>
      <c r="I74" s="14"/>
      <c r="J74" s="14"/>
      <c r="K74" s="14"/>
      <c r="L74" s="14">
        <v>4.3601650000000003</v>
      </c>
      <c r="M74" s="14">
        <v>11.079345999999999</v>
      </c>
      <c r="N74" s="14">
        <v>8.0483720000000005</v>
      </c>
      <c r="O74" s="14">
        <v>10.642825999999999</v>
      </c>
      <c r="P74" s="14">
        <v>13.638798</v>
      </c>
      <c r="Q74" s="14">
        <v>24.314681</v>
      </c>
      <c r="R74" s="14">
        <v>37.745804999999997</v>
      </c>
      <c r="S74" s="14">
        <v>23.554763000000001</v>
      </c>
      <c r="T74" s="14">
        <v>26.067889999999998</v>
      </c>
      <c r="U74" s="14">
        <v>17.01295</v>
      </c>
      <c r="V74" s="14">
        <v>16.099561999999999</v>
      </c>
      <c r="W74" s="14">
        <v>18.373318000000001</v>
      </c>
      <c r="X74" s="14">
        <v>23.620056999999999</v>
      </c>
      <c r="Y74" s="14">
        <v>16.303288999999999</v>
      </c>
      <c r="Z74" s="14">
        <v>13.928032</v>
      </c>
      <c r="AA74" s="14">
        <v>6.8414469999999996</v>
      </c>
      <c r="AB74" s="14">
        <v>2.304519</v>
      </c>
      <c r="AC74" s="14">
        <v>17.134004000000001</v>
      </c>
      <c r="AD74" s="14">
        <v>21.62865</v>
      </c>
      <c r="AE74" s="14">
        <v>15.516168</v>
      </c>
    </row>
    <row r="75" spans="1:31" ht="13.5" customHeight="1" x14ac:dyDescent="0.15">
      <c r="A75" s="1"/>
      <c r="B75" s="16" t="s">
        <v>366</v>
      </c>
      <c r="C75" s="10">
        <v>378.80637152700103</v>
      </c>
      <c r="D75" s="11">
        <v>403.70808646000825</v>
      </c>
      <c r="E75" s="11">
        <v>666.70152057375026</v>
      </c>
      <c r="F75" s="11">
        <v>727.25099999999998</v>
      </c>
      <c r="G75" s="11">
        <v>730.90499999999997</v>
      </c>
      <c r="H75" s="11">
        <v>606.45695974480316</v>
      </c>
      <c r="I75" s="11">
        <v>501.89397641053699</v>
      </c>
      <c r="J75" s="11">
        <v>320.07366305243124</v>
      </c>
      <c r="K75" s="11">
        <v>357.41605206396599</v>
      </c>
      <c r="L75" s="11">
        <v>349.01259700000003</v>
      </c>
      <c r="M75" s="11">
        <v>307.08392700000002</v>
      </c>
      <c r="N75" s="11">
        <v>277.72879</v>
      </c>
      <c r="O75" s="11">
        <v>292.82922400000001</v>
      </c>
      <c r="P75" s="11">
        <v>272.314888</v>
      </c>
      <c r="Q75" s="11">
        <v>494.87009399999999</v>
      </c>
      <c r="R75" s="11">
        <v>562.91242699999998</v>
      </c>
      <c r="S75" s="11">
        <v>774.30940899999996</v>
      </c>
      <c r="T75" s="11">
        <v>895.69952899999998</v>
      </c>
      <c r="U75" s="11">
        <v>683.39924199999996</v>
      </c>
      <c r="V75" s="11">
        <v>996.58583199999998</v>
      </c>
      <c r="W75" s="11">
        <v>927.44415200000003</v>
      </c>
      <c r="X75" s="11">
        <v>1283.43425</v>
      </c>
      <c r="Y75" s="11">
        <v>871.89132700000005</v>
      </c>
      <c r="Z75" s="11">
        <v>2436.7739019999999</v>
      </c>
      <c r="AA75" s="11">
        <v>2711.3452200000002</v>
      </c>
      <c r="AB75" s="11">
        <v>2005.2724229999999</v>
      </c>
      <c r="AC75" s="11">
        <v>2423.037358</v>
      </c>
      <c r="AD75" s="11">
        <v>2316.935673</v>
      </c>
      <c r="AE75" s="11">
        <v>2630.1279</v>
      </c>
    </row>
    <row r="76" spans="1:31" ht="13.5" customHeight="1" x14ac:dyDescent="0.15">
      <c r="A76" s="1"/>
      <c r="B76" s="16" t="s">
        <v>367</v>
      </c>
      <c r="C76" s="13">
        <v>2347.1591512769901</v>
      </c>
      <c r="D76" s="14">
        <v>2302.7153943043404</v>
      </c>
      <c r="E76" s="14">
        <v>2426.7270086464182</v>
      </c>
      <c r="F76" s="14">
        <v>2671.0230000000001</v>
      </c>
      <c r="G76" s="14">
        <v>3495.4839999999999</v>
      </c>
      <c r="H76" s="14">
        <v>4510.6286417309875</v>
      </c>
      <c r="I76" s="14">
        <v>5013.8875658590296</v>
      </c>
      <c r="J76" s="14">
        <v>4414.7469138873967</v>
      </c>
      <c r="K76" s="14">
        <v>5308.0326757496714</v>
      </c>
      <c r="L76" s="14">
        <v>7189.5619770000003</v>
      </c>
      <c r="M76" s="14">
        <v>6418.1265050000002</v>
      </c>
      <c r="N76" s="14">
        <v>6497.9147659999999</v>
      </c>
      <c r="O76" s="14">
        <v>7032.9927250000001</v>
      </c>
      <c r="P76" s="14">
        <v>8242.6180640000002</v>
      </c>
      <c r="Q76" s="14">
        <v>7716.8931640000001</v>
      </c>
      <c r="R76" s="14">
        <v>7907.1633389999997</v>
      </c>
      <c r="S76" s="14">
        <v>8691.5825459999996</v>
      </c>
      <c r="T76" s="14">
        <v>8427.9893690000008</v>
      </c>
      <c r="U76" s="14">
        <v>6401.2441570000001</v>
      </c>
      <c r="V76" s="14">
        <v>7932.9140049999996</v>
      </c>
      <c r="W76" s="14">
        <v>8943.7606300000007</v>
      </c>
      <c r="X76" s="14">
        <v>9352.7767089999998</v>
      </c>
      <c r="Y76" s="14">
        <v>9211.1939359999997</v>
      </c>
      <c r="Z76" s="14">
        <v>10204.984793</v>
      </c>
      <c r="AA76" s="14">
        <v>8878.5592730000008</v>
      </c>
      <c r="AB76" s="14">
        <v>9053.8064699999995</v>
      </c>
      <c r="AC76" s="14">
        <v>9725.7596450000001</v>
      </c>
      <c r="AD76" s="14">
        <v>10436.439190999999</v>
      </c>
      <c r="AE76" s="14">
        <v>10574.150514999999</v>
      </c>
    </row>
    <row r="77" spans="1:31" ht="13.5" customHeight="1" x14ac:dyDescent="0.15">
      <c r="A77" s="1"/>
      <c r="B77" s="16" t="s">
        <v>368</v>
      </c>
      <c r="C77" s="10">
        <v>4.5173834429169313</v>
      </c>
      <c r="D77" s="11">
        <v>2.35310586041241</v>
      </c>
      <c r="E77" s="11">
        <v>2.00810585934265</v>
      </c>
      <c r="F77" s="11">
        <v>3.032</v>
      </c>
      <c r="G77" s="11">
        <v>1.167</v>
      </c>
      <c r="H77" s="11">
        <v>0.204191291289257</v>
      </c>
      <c r="I77" s="11">
        <v>0.93362430271394425</v>
      </c>
      <c r="J77" s="11">
        <v>4.0993098208736499E-2</v>
      </c>
      <c r="K77" s="11">
        <v>0.54572790490071232</v>
      </c>
      <c r="L77" s="11">
        <v>0.19378200000000001</v>
      </c>
      <c r="M77" s="11">
        <v>1.198534</v>
      </c>
      <c r="N77" s="11">
        <v>2.8227120000000001</v>
      </c>
      <c r="O77" s="11">
        <v>1.426034</v>
      </c>
      <c r="P77" s="11">
        <v>1.161705</v>
      </c>
      <c r="Q77" s="11">
        <v>3.0977260000000002</v>
      </c>
      <c r="R77" s="11">
        <v>1.0361</v>
      </c>
      <c r="S77" s="11">
        <v>0.456901</v>
      </c>
      <c r="T77" s="11">
        <v>0.97601199999999999</v>
      </c>
      <c r="U77" s="11">
        <v>0.90943399999999996</v>
      </c>
      <c r="V77" s="11">
        <v>0.27785100000000001</v>
      </c>
      <c r="W77" s="11">
        <v>0.19477</v>
      </c>
      <c r="X77" s="11">
        <v>0.34923500000000002</v>
      </c>
      <c r="Y77" s="11">
        <v>0.43903599999999998</v>
      </c>
      <c r="Z77" s="11">
        <v>0.23658599999999999</v>
      </c>
      <c r="AA77" s="11">
        <v>0.88953800000000005</v>
      </c>
      <c r="AB77" s="11">
        <v>0.86741299999999999</v>
      </c>
      <c r="AC77" s="11">
        <v>0.52757200000000004</v>
      </c>
      <c r="AD77" s="11">
        <v>0.60323300000000002</v>
      </c>
      <c r="AE77" s="11">
        <v>2.088733</v>
      </c>
    </row>
    <row r="78" spans="1:31" ht="13.5" customHeight="1" x14ac:dyDescent="0.15">
      <c r="A78" s="1"/>
      <c r="B78" s="16" t="s">
        <v>369</v>
      </c>
      <c r="C78" s="13">
        <v>40.437535239132792</v>
      </c>
      <c r="D78" s="14">
        <v>54.215923395987097</v>
      </c>
      <c r="E78" s="14">
        <v>91.376629292979089</v>
      </c>
      <c r="F78" s="14">
        <v>86.914000000000001</v>
      </c>
      <c r="G78" s="14">
        <v>100.491</v>
      </c>
      <c r="H78" s="14">
        <v>114.342861986657</v>
      </c>
      <c r="I78" s="14">
        <v>116.11296319167</v>
      </c>
      <c r="J78" s="14">
        <v>59.986124091108891</v>
      </c>
      <c r="K78" s="14">
        <v>58.244082130153721</v>
      </c>
      <c r="L78" s="14">
        <v>23.079585999999999</v>
      </c>
      <c r="M78" s="14">
        <v>18.799700000000001</v>
      </c>
      <c r="N78" s="14">
        <v>20.658988000000001</v>
      </c>
      <c r="O78" s="14">
        <v>17.878686999999999</v>
      </c>
      <c r="P78" s="14">
        <v>18.255890000000001</v>
      </c>
      <c r="Q78" s="14">
        <v>14.798752</v>
      </c>
      <c r="R78" s="14">
        <v>23.256920000000001</v>
      </c>
      <c r="S78" s="14">
        <v>20.492698000000001</v>
      </c>
      <c r="T78" s="14">
        <v>12.163193</v>
      </c>
      <c r="U78" s="14">
        <v>6.7274019999999997</v>
      </c>
      <c r="V78" s="14">
        <v>9.3536140000000003</v>
      </c>
      <c r="W78" s="14">
        <v>6.1987569999999996</v>
      </c>
      <c r="X78" s="14">
        <v>7.4235490000000004</v>
      </c>
      <c r="Y78" s="14">
        <v>5.3146810000000002</v>
      </c>
      <c r="Z78" s="14">
        <v>9.8456130000000002</v>
      </c>
      <c r="AA78" s="14">
        <v>8.9203130000000002</v>
      </c>
      <c r="AB78" s="14">
        <v>5.1828010000000004</v>
      </c>
      <c r="AC78" s="14">
        <v>5.3206870000000004</v>
      </c>
      <c r="AD78" s="14">
        <v>6.0941159999999996</v>
      </c>
      <c r="AE78" s="14">
        <v>3.0861190000000001</v>
      </c>
    </row>
    <row r="79" spans="1:31" ht="13.5" customHeight="1" x14ac:dyDescent="0.15">
      <c r="A79" s="1"/>
      <c r="B79" s="16" t="s">
        <v>370</v>
      </c>
      <c r="C79" s="10">
        <v>131.92865681358205</v>
      </c>
      <c r="D79" s="11">
        <v>151.499969763232</v>
      </c>
      <c r="E79" s="11">
        <v>169.740897367077</v>
      </c>
      <c r="F79" s="11">
        <v>188.542</v>
      </c>
      <c r="G79" s="11">
        <v>232.21700000000001</v>
      </c>
      <c r="H79" s="11">
        <v>273.22511334047107</v>
      </c>
      <c r="I79" s="11">
        <v>266.35496104807402</v>
      </c>
      <c r="J79" s="11">
        <v>226.45286050982099</v>
      </c>
      <c r="K79" s="11">
        <v>168.87348162242799</v>
      </c>
      <c r="L79" s="11">
        <v>222.63054299999999</v>
      </c>
      <c r="M79" s="11">
        <v>203.32083</v>
      </c>
      <c r="N79" s="11">
        <v>164.72120799999999</v>
      </c>
      <c r="O79" s="11">
        <v>192.83724000000001</v>
      </c>
      <c r="P79" s="11">
        <v>197.07678300000001</v>
      </c>
      <c r="Q79" s="11">
        <v>178.40042500000001</v>
      </c>
      <c r="R79" s="11">
        <v>204.68252100000001</v>
      </c>
      <c r="S79" s="11">
        <v>201.493537</v>
      </c>
      <c r="T79" s="11">
        <v>206.135029</v>
      </c>
      <c r="U79" s="11">
        <v>183.31751600000001</v>
      </c>
      <c r="V79" s="11">
        <v>220.18098599999999</v>
      </c>
      <c r="W79" s="11">
        <v>271.17075199999999</v>
      </c>
      <c r="X79" s="11">
        <v>276.96072299999997</v>
      </c>
      <c r="Y79" s="11">
        <v>296.37356399999999</v>
      </c>
      <c r="Z79" s="11">
        <v>287.17924799999997</v>
      </c>
      <c r="AA79" s="11">
        <v>269.83666799999997</v>
      </c>
      <c r="AB79" s="11">
        <v>240.33665400000001</v>
      </c>
      <c r="AC79" s="11">
        <v>251.977802</v>
      </c>
      <c r="AD79" s="11">
        <v>273.43999300000002</v>
      </c>
      <c r="AE79" s="11">
        <v>333.00273800000002</v>
      </c>
    </row>
    <row r="80" spans="1:31" ht="13.5" customHeight="1" x14ac:dyDescent="0.15">
      <c r="A80" s="1"/>
      <c r="B80" s="16" t="s">
        <v>371</v>
      </c>
      <c r="C80" s="13">
        <v>5258.0058525530339</v>
      </c>
      <c r="D80" s="14">
        <v>5949.9152526815187</v>
      </c>
      <c r="E80" s="14">
        <v>6526.2054441580412</v>
      </c>
      <c r="F80" s="14">
        <v>8181.0739999999996</v>
      </c>
      <c r="G80" s="14">
        <v>10129.847</v>
      </c>
      <c r="H80" s="14">
        <v>10265.9913675601</v>
      </c>
      <c r="I80" s="14">
        <v>9568.3528381163942</v>
      </c>
      <c r="J80" s="14">
        <v>8165.1172626107</v>
      </c>
      <c r="K80" s="14">
        <v>8875.6561129910442</v>
      </c>
      <c r="L80" s="14">
        <v>10595.194876</v>
      </c>
      <c r="M80" s="14">
        <v>10353.337750999999</v>
      </c>
      <c r="N80" s="14">
        <v>10507.204680000001</v>
      </c>
      <c r="O80" s="14">
        <v>11889.654262</v>
      </c>
      <c r="P80" s="14">
        <v>14098.457852</v>
      </c>
      <c r="Q80" s="14">
        <v>15574.332517000001</v>
      </c>
      <c r="R80" s="14">
        <v>17036.675395999999</v>
      </c>
      <c r="S80" s="14">
        <v>18288.549393000001</v>
      </c>
      <c r="T80" s="14">
        <v>20814.677337000001</v>
      </c>
      <c r="U80" s="14">
        <v>16028.575342</v>
      </c>
      <c r="V80" s="14">
        <v>21032.626004999998</v>
      </c>
      <c r="W80" s="14">
        <v>24491.510832</v>
      </c>
      <c r="X80" s="14">
        <v>23646.103617000001</v>
      </c>
      <c r="Y80" s="14">
        <v>22025.262699999999</v>
      </c>
      <c r="Z80" s="14">
        <v>21744.502707</v>
      </c>
      <c r="AA80" s="14">
        <v>20421.821209999998</v>
      </c>
      <c r="AB80" s="14">
        <v>20143.540376000001</v>
      </c>
      <c r="AC80" s="14">
        <v>22722.278199</v>
      </c>
      <c r="AD80" s="14">
        <v>25071.017755000001</v>
      </c>
      <c r="AE80" s="14">
        <v>25359.245793999999</v>
      </c>
    </row>
    <row r="81" spans="1:31" ht="13.5" customHeight="1" x14ac:dyDescent="0.15">
      <c r="A81" s="1"/>
      <c r="B81" s="16" t="s">
        <v>372</v>
      </c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>
        <v>1.8482999999999999E-2</v>
      </c>
      <c r="O81" s="11">
        <v>7.9147999999999996E-2</v>
      </c>
      <c r="P81" s="11">
        <v>0.238789</v>
      </c>
      <c r="Q81" s="11">
        <v>0.57047700000000001</v>
      </c>
      <c r="R81" s="11">
        <v>13.660083999999999</v>
      </c>
      <c r="S81" s="11">
        <v>21.793308</v>
      </c>
      <c r="T81" s="11">
        <v>138.811882</v>
      </c>
      <c r="U81" s="11">
        <v>50.296835999999999</v>
      </c>
      <c r="V81" s="11">
        <v>42.328552999999999</v>
      </c>
      <c r="W81" s="11">
        <v>14.233974</v>
      </c>
      <c r="X81" s="11">
        <v>93.007197000000005</v>
      </c>
      <c r="Y81" s="11">
        <v>7.3143019999999996</v>
      </c>
      <c r="Z81" s="11">
        <v>18.545479</v>
      </c>
      <c r="AA81" s="11">
        <v>7.7380630000000004</v>
      </c>
      <c r="AB81" s="11">
        <v>0.993502</v>
      </c>
      <c r="AC81" s="11">
        <v>1.482218</v>
      </c>
      <c r="AD81" s="11">
        <v>0.92858700000000005</v>
      </c>
      <c r="AE81" s="11">
        <v>10.714305</v>
      </c>
    </row>
    <row r="82" spans="1:31" ht="13.5" customHeight="1" x14ac:dyDescent="0.15">
      <c r="A82" s="1"/>
      <c r="B82" s="16" t="s">
        <v>373</v>
      </c>
      <c r="C82" s="13">
        <v>17.110309918900999</v>
      </c>
      <c r="D82" s="14">
        <v>9.9519807420670165</v>
      </c>
      <c r="E82" s="14">
        <v>13.7794479443569</v>
      </c>
      <c r="F82" s="14">
        <v>12.413</v>
      </c>
      <c r="G82" s="14">
        <v>9.2379999999999995</v>
      </c>
      <c r="H82" s="14">
        <v>10.127931718862801</v>
      </c>
      <c r="I82" s="14">
        <v>9.7581526338345927</v>
      </c>
      <c r="J82" s="14">
        <v>7.2030359027357402</v>
      </c>
      <c r="K82" s="14">
        <v>10.833877191285501</v>
      </c>
      <c r="L82" s="14">
        <v>9.547072</v>
      </c>
      <c r="M82" s="14">
        <v>13.417558</v>
      </c>
      <c r="N82" s="14">
        <v>11.91155</v>
      </c>
      <c r="O82" s="14">
        <v>10.566846999999999</v>
      </c>
      <c r="P82" s="14">
        <v>13.792450000000001</v>
      </c>
      <c r="Q82" s="14">
        <v>8.8957230000000003</v>
      </c>
      <c r="R82" s="14">
        <v>6.6428279999999997</v>
      </c>
      <c r="S82" s="14">
        <v>4.3637699999999997</v>
      </c>
      <c r="T82" s="14">
        <v>2.4323700000000001</v>
      </c>
      <c r="U82" s="14">
        <v>1.9816119999999999</v>
      </c>
      <c r="V82" s="14">
        <v>0.85314400000000001</v>
      </c>
      <c r="W82" s="14">
        <v>2.6931780000000001</v>
      </c>
      <c r="X82" s="14">
        <v>1.625656</v>
      </c>
      <c r="Y82" s="14">
        <v>1.495018</v>
      </c>
      <c r="Z82" s="14">
        <v>1.7632859999999999</v>
      </c>
      <c r="AA82" s="14">
        <v>2.5237039999999999</v>
      </c>
      <c r="AB82" s="14">
        <v>2.8654660000000001</v>
      </c>
      <c r="AC82" s="14">
        <v>2.4501179999999998</v>
      </c>
      <c r="AD82" s="14">
        <v>1.5469649999999999</v>
      </c>
      <c r="AE82" s="14">
        <v>1.4446300000000001</v>
      </c>
    </row>
    <row r="83" spans="1:31" ht="13.5" customHeight="1" x14ac:dyDescent="0.15">
      <c r="A83" s="1"/>
      <c r="B83" s="16" t="s">
        <v>374</v>
      </c>
      <c r="C83" s="10">
        <v>2.0042839657282699E-3</v>
      </c>
      <c r="D83" s="11"/>
      <c r="E83" s="11"/>
      <c r="F83" s="11"/>
      <c r="G83" s="11">
        <v>3.0000000000000001E-3</v>
      </c>
      <c r="H83" s="11"/>
      <c r="I83" s="11"/>
      <c r="J83" s="11"/>
      <c r="K83" s="11"/>
      <c r="L83" s="11"/>
      <c r="M83" s="11"/>
      <c r="N83" s="11"/>
      <c r="O83" s="11"/>
      <c r="P83" s="11"/>
      <c r="Q83" s="11">
        <v>1.7509E-2</v>
      </c>
      <c r="R83" s="11"/>
      <c r="S83" s="11">
        <v>2.4880000000000002E-3</v>
      </c>
      <c r="T83" s="11">
        <v>7.306E-3</v>
      </c>
      <c r="U83" s="11">
        <v>0.202907</v>
      </c>
      <c r="V83" s="11">
        <v>1.263428</v>
      </c>
      <c r="W83" s="11">
        <v>3.7945380000000002</v>
      </c>
      <c r="X83" s="11">
        <v>12.590439</v>
      </c>
      <c r="Y83" s="11">
        <v>4.9373230000000001</v>
      </c>
      <c r="Z83" s="11">
        <v>2.7669649999999999</v>
      </c>
      <c r="AA83" s="11">
        <v>1.9527730000000001</v>
      </c>
      <c r="AB83" s="11">
        <v>2.028737</v>
      </c>
      <c r="AC83" s="11">
        <v>2.0777380000000001</v>
      </c>
      <c r="AD83" s="11">
        <v>2.2454179999999999</v>
      </c>
      <c r="AE83" s="11">
        <v>0.27441500000000002</v>
      </c>
    </row>
    <row r="84" spans="1:31" ht="13.5" customHeight="1" x14ac:dyDescent="0.15">
      <c r="A84" s="1"/>
      <c r="B84" s="16" t="s">
        <v>375</v>
      </c>
      <c r="C84" s="13">
        <v>5.2771701332875507</v>
      </c>
      <c r="D84" s="14">
        <v>7.1251720690315379</v>
      </c>
      <c r="E84" s="14">
        <v>6.4908990792629906</v>
      </c>
      <c r="F84" s="14">
        <v>6.9320000000000004</v>
      </c>
      <c r="G84" s="14">
        <v>8.0079999999999991</v>
      </c>
      <c r="H84" s="14">
        <v>8.9353351529988849</v>
      </c>
      <c r="I84" s="14">
        <v>18.554254799518997</v>
      </c>
      <c r="J84" s="14">
        <v>24.667724503732202</v>
      </c>
      <c r="K84" s="14">
        <v>10.436094095277101</v>
      </c>
      <c r="L84" s="14">
        <v>17.922761000000001</v>
      </c>
      <c r="M84" s="14">
        <v>7.1514620000000004</v>
      </c>
      <c r="N84" s="14">
        <v>4.2839169999999998</v>
      </c>
      <c r="O84" s="14">
        <v>8.2874320000000008</v>
      </c>
      <c r="P84" s="14">
        <v>16.833631</v>
      </c>
      <c r="Q84" s="14">
        <v>17.639393999999999</v>
      </c>
      <c r="R84" s="14">
        <v>30.511452999999999</v>
      </c>
      <c r="S84" s="14">
        <v>33.740388000000003</v>
      </c>
      <c r="T84" s="14">
        <v>32.829138999999998</v>
      </c>
      <c r="U84" s="14">
        <v>25.570772000000002</v>
      </c>
      <c r="V84" s="14">
        <v>57.530386</v>
      </c>
      <c r="W84" s="14">
        <v>54.484426999999997</v>
      </c>
      <c r="X84" s="14">
        <v>58.177802</v>
      </c>
      <c r="Y84" s="14">
        <v>43.140659999999997</v>
      </c>
      <c r="Z84" s="14">
        <v>47.122357999999998</v>
      </c>
      <c r="AA84" s="14">
        <v>60.094814</v>
      </c>
      <c r="AB84" s="14">
        <v>71.090576999999996</v>
      </c>
      <c r="AC84" s="14">
        <v>68.982838000000001</v>
      </c>
      <c r="AD84" s="14">
        <v>67.387378999999996</v>
      </c>
      <c r="AE84" s="14">
        <v>55.299829000000003</v>
      </c>
    </row>
    <row r="85" spans="1:31" ht="13.5" customHeight="1" x14ac:dyDescent="0.15">
      <c r="A85" s="1"/>
      <c r="B85" s="16" t="s">
        <v>376</v>
      </c>
      <c r="C85" s="10">
        <v>662.27836563164999</v>
      </c>
      <c r="D85" s="11">
        <v>870.46252928136778</v>
      </c>
      <c r="E85" s="11">
        <v>1073.1502149820499</v>
      </c>
      <c r="F85" s="11">
        <v>1349.9929999999999</v>
      </c>
      <c r="G85" s="11">
        <v>1715.902</v>
      </c>
      <c r="H85" s="11">
        <v>2011.9167399837791</v>
      </c>
      <c r="I85" s="11">
        <v>2182.1254709759201</v>
      </c>
      <c r="J85" s="11">
        <v>1747.70861386622</v>
      </c>
      <c r="K85" s="11">
        <v>1972.44449280698</v>
      </c>
      <c r="L85" s="11">
        <v>2637.0296760000001</v>
      </c>
      <c r="M85" s="11">
        <v>2604.3008140000002</v>
      </c>
      <c r="N85" s="11">
        <v>2529.4016240000001</v>
      </c>
      <c r="O85" s="11">
        <v>3088.3334329999998</v>
      </c>
      <c r="P85" s="11">
        <v>3857.617495</v>
      </c>
      <c r="Q85" s="11">
        <v>4534.2899459999999</v>
      </c>
      <c r="R85" s="11">
        <v>5357.704326</v>
      </c>
      <c r="S85" s="11">
        <v>6093.9036219999998</v>
      </c>
      <c r="T85" s="11">
        <v>9110.9943309999999</v>
      </c>
      <c r="U85" s="11">
        <v>6959.1922560000003</v>
      </c>
      <c r="V85" s="11">
        <v>8174.8527160000003</v>
      </c>
      <c r="W85" s="11">
        <v>11587.130404</v>
      </c>
      <c r="X85" s="11">
        <v>15099.561799999999</v>
      </c>
      <c r="Y85" s="11">
        <v>14208.850264999999</v>
      </c>
      <c r="Z85" s="11">
        <v>15399.858302000001</v>
      </c>
      <c r="AA85" s="11">
        <v>15136.676347000001</v>
      </c>
      <c r="AB85" s="11">
        <v>16257.882739000001</v>
      </c>
      <c r="AC85" s="11">
        <v>18505.748600999999</v>
      </c>
      <c r="AD85" s="11">
        <v>21104.574393999999</v>
      </c>
      <c r="AE85" s="11">
        <v>22476.199263999999</v>
      </c>
    </row>
    <row r="86" spans="1:31" ht="13.5" customHeight="1" x14ac:dyDescent="0.15">
      <c r="A86" s="1"/>
      <c r="B86" s="16" t="s">
        <v>377</v>
      </c>
      <c r="C86" s="13">
        <v>49.179882656845173</v>
      </c>
      <c r="D86" s="14">
        <v>113.75611526457736</v>
      </c>
      <c r="E86" s="14">
        <v>165.37000264103264</v>
      </c>
      <c r="F86" s="14">
        <v>284.28800000000001</v>
      </c>
      <c r="G86" s="14">
        <v>228.066</v>
      </c>
      <c r="H86" s="14">
        <v>134.76807635437314</v>
      </c>
      <c r="I86" s="14">
        <v>126.76482056352319</v>
      </c>
      <c r="J86" s="14">
        <v>85.527785518994193</v>
      </c>
      <c r="K86" s="14">
        <v>83.016580360249904</v>
      </c>
      <c r="L86" s="14">
        <v>61.415827</v>
      </c>
      <c r="M86" s="14">
        <v>24.938866000000001</v>
      </c>
      <c r="N86" s="14">
        <v>23.169606000000002</v>
      </c>
      <c r="O86" s="14">
        <v>19.759034</v>
      </c>
      <c r="P86" s="14">
        <v>47.751931999999996</v>
      </c>
      <c r="Q86" s="14">
        <v>28.977575999999999</v>
      </c>
      <c r="R86" s="14">
        <v>29.782077999999998</v>
      </c>
      <c r="S86" s="14">
        <v>17.426164</v>
      </c>
      <c r="T86" s="14">
        <v>28.091853</v>
      </c>
      <c r="U86" s="14">
        <v>35.271349000000001</v>
      </c>
      <c r="V86" s="14">
        <v>35.650849000000001</v>
      </c>
      <c r="W86" s="14">
        <v>35.912233000000001</v>
      </c>
      <c r="X86" s="14">
        <v>43.721905</v>
      </c>
      <c r="Y86" s="14">
        <v>18.610157999999998</v>
      </c>
      <c r="Z86" s="14">
        <v>32.156922999999999</v>
      </c>
      <c r="AA86" s="14">
        <v>25.638279000000001</v>
      </c>
      <c r="AB86" s="14">
        <v>15.450093000000001</v>
      </c>
      <c r="AC86" s="14">
        <v>18.606286999999998</v>
      </c>
      <c r="AD86" s="14">
        <v>22.527377000000001</v>
      </c>
      <c r="AE86" s="14">
        <v>12.090189000000001</v>
      </c>
    </row>
    <row r="87" spans="1:31" ht="13.5" customHeight="1" x14ac:dyDescent="0.15">
      <c r="A87" s="1"/>
      <c r="B87" s="15" t="s">
        <v>378</v>
      </c>
      <c r="C87" s="10">
        <v>4310.6707037894294</v>
      </c>
      <c r="D87" s="11">
        <v>3187.5764247041025</v>
      </c>
      <c r="E87" s="11">
        <v>3386.9656107067462</v>
      </c>
      <c r="F87" s="11">
        <v>4045.8150000000001</v>
      </c>
      <c r="G87" s="11">
        <v>5430.0140000000001</v>
      </c>
      <c r="H87" s="11">
        <v>4661.8033487987468</v>
      </c>
      <c r="I87" s="11">
        <v>4802.5080030412601</v>
      </c>
      <c r="J87" s="11">
        <v>3617.195459653738</v>
      </c>
      <c r="K87" s="11">
        <v>4516.4550783168825</v>
      </c>
      <c r="L87" s="11">
        <v>5446.2403640000002</v>
      </c>
      <c r="M87" s="11">
        <v>4716.3769359999997</v>
      </c>
      <c r="N87" s="11">
        <v>4146.3279499999999</v>
      </c>
      <c r="O87" s="11">
        <v>5216.599056</v>
      </c>
      <c r="P87" s="11">
        <v>6962.0468149999997</v>
      </c>
      <c r="Q87" s="11">
        <v>7600.596286</v>
      </c>
      <c r="R87" s="11">
        <v>8268.2239709999994</v>
      </c>
      <c r="S87" s="11">
        <v>12428.614366</v>
      </c>
      <c r="T87" s="11">
        <v>15579.258516</v>
      </c>
      <c r="U87" s="11">
        <v>10823.083677000001</v>
      </c>
      <c r="V87" s="11">
        <v>18551.387816999999</v>
      </c>
      <c r="W87" s="11">
        <v>21944.583965999998</v>
      </c>
      <c r="X87" s="11">
        <v>24417.82014</v>
      </c>
      <c r="Y87" s="11">
        <v>27313.226035</v>
      </c>
      <c r="Z87" s="11">
        <v>28727.095807000002</v>
      </c>
      <c r="AA87" s="11">
        <v>20098.945062999999</v>
      </c>
      <c r="AB87" s="11">
        <v>15693.000146</v>
      </c>
      <c r="AC87" s="11">
        <v>18433.881047999999</v>
      </c>
      <c r="AD87" s="11">
        <v>20487.687292999999</v>
      </c>
      <c r="AE87" s="11">
        <v>19349.688988000002</v>
      </c>
    </row>
    <row r="88" spans="1:31" ht="13.5" customHeight="1" x14ac:dyDescent="0.15">
      <c r="A88" s="1"/>
      <c r="B88" s="16" t="s">
        <v>379</v>
      </c>
      <c r="C88" s="13">
        <v>8.3298327133244392</v>
      </c>
      <c r="D88" s="14">
        <v>4.9740714930612242</v>
      </c>
      <c r="E88" s="14">
        <v>3.4967977192627817</v>
      </c>
      <c r="F88" s="14">
        <v>1.4119999999999999</v>
      </c>
      <c r="G88" s="14">
        <v>2.9540000000000002</v>
      </c>
      <c r="H88" s="14">
        <v>4.9165674790141303</v>
      </c>
      <c r="I88" s="14">
        <v>1.20390277289778</v>
      </c>
      <c r="J88" s="14">
        <v>0.79927840524252525</v>
      </c>
      <c r="K88" s="14">
        <v>0.81471861328361916</v>
      </c>
      <c r="L88" s="14">
        <v>0.68996900000000005</v>
      </c>
      <c r="M88" s="14">
        <v>0.65984299999999996</v>
      </c>
      <c r="N88" s="14">
        <v>0.48651899999999998</v>
      </c>
      <c r="O88" s="14">
        <v>0.64195999999999998</v>
      </c>
      <c r="P88" s="14">
        <v>0.59719100000000003</v>
      </c>
      <c r="Q88" s="14">
        <v>0.94978200000000002</v>
      </c>
      <c r="R88" s="14">
        <v>0.56232000000000004</v>
      </c>
      <c r="S88" s="14">
        <v>0.91239099999999995</v>
      </c>
      <c r="T88" s="14">
        <v>1.419937</v>
      </c>
      <c r="U88" s="14">
        <v>1.6442019999999999</v>
      </c>
      <c r="V88" s="14">
        <v>2.0730140000000001</v>
      </c>
      <c r="W88" s="14">
        <v>2.76423</v>
      </c>
      <c r="X88" s="14">
        <v>2.1604359999999998</v>
      </c>
      <c r="Y88" s="14">
        <v>3.9154819999999999</v>
      </c>
      <c r="Z88" s="14">
        <v>5.0547890000000004</v>
      </c>
      <c r="AA88" s="14">
        <v>6.7338360000000002</v>
      </c>
      <c r="AB88" s="14">
        <v>8.106223</v>
      </c>
      <c r="AC88" s="14">
        <v>11.455715</v>
      </c>
      <c r="AD88" s="14">
        <v>11.741939</v>
      </c>
      <c r="AE88" s="14">
        <v>18.828569000000002</v>
      </c>
    </row>
    <row r="89" spans="1:31" ht="13.5" customHeight="1" x14ac:dyDescent="0.15">
      <c r="A89" s="1"/>
      <c r="B89" s="16" t="s">
        <v>380</v>
      </c>
      <c r="C89" s="10"/>
      <c r="D89" s="11"/>
      <c r="E89" s="11">
        <v>5.4274095663654673</v>
      </c>
      <c r="F89" s="11">
        <v>4.133</v>
      </c>
      <c r="G89" s="11">
        <v>12.095000000000001</v>
      </c>
      <c r="H89" s="11">
        <v>14.137884470117399</v>
      </c>
      <c r="I89" s="11">
        <v>13.5919725891362</v>
      </c>
      <c r="J89" s="11">
        <v>9.7390663217774698</v>
      </c>
      <c r="K89" s="11">
        <v>5.5024623974611595</v>
      </c>
      <c r="L89" s="11">
        <v>7.7798559999999997</v>
      </c>
      <c r="M89" s="11">
        <v>13.708487999999999</v>
      </c>
      <c r="N89" s="11">
        <v>5.2540649999999998</v>
      </c>
      <c r="O89" s="11">
        <v>7.5216079999999996</v>
      </c>
      <c r="P89" s="11">
        <v>6.0548019999999996</v>
      </c>
      <c r="Q89" s="11">
        <v>6.4579649999999997</v>
      </c>
      <c r="R89" s="11">
        <v>6.7650360000000003</v>
      </c>
      <c r="S89" s="11">
        <v>44.237596000000003</v>
      </c>
      <c r="T89" s="11">
        <v>20.884257999999999</v>
      </c>
      <c r="U89" s="11">
        <v>6.2945700000000002</v>
      </c>
      <c r="V89" s="11">
        <v>6.6967470000000002</v>
      </c>
      <c r="W89" s="11">
        <v>15.07668</v>
      </c>
      <c r="X89" s="11">
        <v>20.943757000000002</v>
      </c>
      <c r="Y89" s="11">
        <v>25.921724000000001</v>
      </c>
      <c r="Z89" s="11">
        <v>18.209610000000001</v>
      </c>
      <c r="AA89" s="11">
        <v>23.653718999999999</v>
      </c>
      <c r="AB89" s="11">
        <v>17.949648</v>
      </c>
      <c r="AC89" s="11">
        <v>20.020292999999999</v>
      </c>
      <c r="AD89" s="11">
        <v>19.597390000000001</v>
      </c>
      <c r="AE89" s="11">
        <v>35.016534</v>
      </c>
    </row>
    <row r="90" spans="1:31" ht="13.5" customHeight="1" x14ac:dyDescent="0.15">
      <c r="A90" s="1"/>
      <c r="B90" s="16" t="s">
        <v>381</v>
      </c>
      <c r="C90" s="13"/>
      <c r="D90" s="14"/>
      <c r="E90" s="14">
        <v>0.101080329369112</v>
      </c>
      <c r="F90" s="14"/>
      <c r="G90" s="14">
        <v>3.0000000000000001E-3</v>
      </c>
      <c r="H90" s="14">
        <v>2.5569410157536199</v>
      </c>
      <c r="I90" s="14">
        <v>1.9720710266289092</v>
      </c>
      <c r="J90" s="14">
        <v>1.3583656170273599</v>
      </c>
      <c r="K90" s="14">
        <v>0.20723740445807398</v>
      </c>
      <c r="L90" s="14">
        <v>0.50352600000000003</v>
      </c>
      <c r="M90" s="14">
        <v>0.229049</v>
      </c>
      <c r="N90" s="14">
        <v>0.37534899999999999</v>
      </c>
      <c r="O90" s="14">
        <v>0.57680600000000004</v>
      </c>
      <c r="P90" s="14">
        <v>1.364527</v>
      </c>
      <c r="Q90" s="14">
        <v>1.5598970000000001</v>
      </c>
      <c r="R90" s="14">
        <v>3.01667</v>
      </c>
      <c r="S90" s="14">
        <v>3.764999</v>
      </c>
      <c r="T90" s="14">
        <v>5.6862469999999998</v>
      </c>
      <c r="U90" s="14">
        <v>4.1351310000000003</v>
      </c>
      <c r="V90" s="14">
        <v>4.5691959999999998</v>
      </c>
      <c r="W90" s="14">
        <v>6.575475</v>
      </c>
      <c r="X90" s="14">
        <v>4.5564640000000001</v>
      </c>
      <c r="Y90" s="14">
        <v>5.4537459999999998</v>
      </c>
      <c r="Z90" s="14">
        <v>6.1311489999999997</v>
      </c>
      <c r="AA90" s="14">
        <v>6.7652989999999997</v>
      </c>
      <c r="AB90" s="14">
        <v>6.8412959999999998</v>
      </c>
      <c r="AC90" s="14">
        <v>7.5719409999999998</v>
      </c>
      <c r="AD90" s="14">
        <v>10.177137</v>
      </c>
      <c r="AE90" s="14">
        <v>9.4353829999999999</v>
      </c>
    </row>
    <row r="91" spans="1:31" ht="13.5" customHeight="1" x14ac:dyDescent="0.15">
      <c r="A91" s="1"/>
      <c r="B91" s="16" t="s">
        <v>382</v>
      </c>
      <c r="C91" s="10">
        <v>44.919218130930197</v>
      </c>
      <c r="D91" s="11">
        <v>42.899286695035578</v>
      </c>
      <c r="E91" s="11">
        <v>24.39545923696301</v>
      </c>
      <c r="F91" s="11">
        <v>23.405999999999999</v>
      </c>
      <c r="G91" s="11">
        <v>31.376999999999999</v>
      </c>
      <c r="H91" s="11">
        <v>31.516451858064599</v>
      </c>
      <c r="I91" s="11">
        <v>41.9310330566761</v>
      </c>
      <c r="J91" s="11">
        <v>41.087614488735731</v>
      </c>
      <c r="K91" s="11">
        <v>33.768387854077396</v>
      </c>
      <c r="L91" s="11">
        <v>24.938291</v>
      </c>
      <c r="M91" s="11">
        <v>17.253948000000001</v>
      </c>
      <c r="N91" s="11">
        <v>20.898097</v>
      </c>
      <c r="O91" s="11">
        <v>25.387036999999999</v>
      </c>
      <c r="P91" s="11">
        <v>27.518730000000001</v>
      </c>
      <c r="Q91" s="11">
        <v>38.553719000000001</v>
      </c>
      <c r="R91" s="11">
        <v>44.504337</v>
      </c>
      <c r="S91" s="11">
        <v>51.883311999999997</v>
      </c>
      <c r="T91" s="11">
        <v>56.746282000000001</v>
      </c>
      <c r="U91" s="11">
        <v>58.008526000000003</v>
      </c>
      <c r="V91" s="11">
        <v>59.616044000000002</v>
      </c>
      <c r="W91" s="11">
        <v>92.378949000000006</v>
      </c>
      <c r="X91" s="11">
        <v>102.287616</v>
      </c>
      <c r="Y91" s="11">
        <v>115.616364</v>
      </c>
      <c r="Z91" s="11">
        <v>106.91113199999999</v>
      </c>
      <c r="AA91" s="11">
        <v>103.413338</v>
      </c>
      <c r="AB91" s="11">
        <v>106.41736899999999</v>
      </c>
      <c r="AC91" s="11">
        <v>111.686982</v>
      </c>
      <c r="AD91" s="11">
        <v>127.702578</v>
      </c>
      <c r="AE91" s="11">
        <v>165.25331600000001</v>
      </c>
    </row>
    <row r="92" spans="1:31" ht="13.5" customHeight="1" x14ac:dyDescent="0.15">
      <c r="A92" s="1"/>
      <c r="B92" s="16" t="s">
        <v>383</v>
      </c>
      <c r="C92" s="13">
        <v>125.659530442351</v>
      </c>
      <c r="D92" s="14">
        <v>134.21998094165306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 spans="1:31" ht="13.5" customHeight="1" x14ac:dyDescent="0.15">
      <c r="A93" s="1"/>
      <c r="B93" s="16" t="s">
        <v>384</v>
      </c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>
        <v>4.9011180000000003</v>
      </c>
    </row>
    <row r="94" spans="1:31" ht="13.5" customHeight="1" x14ac:dyDescent="0.15">
      <c r="A94" s="1"/>
      <c r="B94" s="16" t="s">
        <v>385</v>
      </c>
      <c r="C94" s="13">
        <v>1.67566317088217E-2</v>
      </c>
      <c r="D94" s="14">
        <v>0.25296642068734898</v>
      </c>
      <c r="E94" s="14">
        <v>3.62238756613757E-2</v>
      </c>
      <c r="F94" s="14">
        <v>5.0000000000000001E-3</v>
      </c>
      <c r="G94" s="14">
        <v>2.1999999999999999E-2</v>
      </c>
      <c r="H94" s="14">
        <v>4.5117342446023223E-2</v>
      </c>
      <c r="I94" s="14">
        <v>1.71440918056031E-3</v>
      </c>
      <c r="J94" s="14">
        <v>2.1517224868273003E-3</v>
      </c>
      <c r="K94" s="14">
        <v>1.0540295299505</v>
      </c>
      <c r="L94" s="14">
        <v>1.1477200000000001</v>
      </c>
      <c r="M94" s="14">
        <v>3.1410000000000001E-3</v>
      </c>
      <c r="N94" s="14"/>
      <c r="O94" s="14">
        <v>1.6240000000000001E-2</v>
      </c>
      <c r="P94" s="14">
        <v>1.8214999999999999E-2</v>
      </c>
      <c r="Q94" s="14">
        <v>1.32E-2</v>
      </c>
      <c r="R94" s="14"/>
      <c r="S94" s="14">
        <v>2.8062E-2</v>
      </c>
      <c r="T94" s="14">
        <v>7.038E-3</v>
      </c>
      <c r="U94" s="14">
        <v>24.651724000000002</v>
      </c>
      <c r="V94" s="14">
        <v>3.2287999999999997E-2</v>
      </c>
      <c r="W94" s="14">
        <v>1.685E-2</v>
      </c>
      <c r="X94" s="14">
        <v>71.749578</v>
      </c>
      <c r="Y94" s="14">
        <v>74.846508</v>
      </c>
      <c r="Z94" s="14">
        <v>1.443E-2</v>
      </c>
      <c r="AA94" s="14">
        <v>8.2271999999999998E-2</v>
      </c>
      <c r="AB94" s="14">
        <v>0.168014</v>
      </c>
      <c r="AC94" s="14">
        <v>2.5250000000000002E-2</v>
      </c>
      <c r="AD94" s="14"/>
      <c r="AE94" s="14">
        <v>1.54E-2</v>
      </c>
    </row>
    <row r="95" spans="1:31" ht="13.5" customHeight="1" x14ac:dyDescent="0.15">
      <c r="A95" s="1"/>
      <c r="B95" s="16" t="s">
        <v>386</v>
      </c>
      <c r="C95" s="10">
        <v>150.37729250583402</v>
      </c>
      <c r="D95" s="11">
        <v>125.602953337291</v>
      </c>
      <c r="E95" s="11">
        <v>115.76931130860301</v>
      </c>
      <c r="F95" s="11">
        <v>119.098</v>
      </c>
      <c r="G95" s="11">
        <v>124.506</v>
      </c>
      <c r="H95" s="11">
        <v>156.23190966753697</v>
      </c>
      <c r="I95" s="11">
        <v>279.72779168511903</v>
      </c>
      <c r="J95" s="11">
        <v>307.28773218174007</v>
      </c>
      <c r="K95" s="11">
        <v>298.657466292913</v>
      </c>
      <c r="L95" s="11">
        <v>399.33334600000001</v>
      </c>
      <c r="M95" s="11">
        <v>391.73730999999998</v>
      </c>
      <c r="N95" s="11">
        <v>387.348523</v>
      </c>
      <c r="O95" s="11">
        <v>430.193667</v>
      </c>
      <c r="P95" s="11">
        <v>508.799601</v>
      </c>
      <c r="Q95" s="11">
        <v>564.45957399999998</v>
      </c>
      <c r="R95" s="11">
        <v>574.17364099999998</v>
      </c>
      <c r="S95" s="11">
        <v>621.54081399999995</v>
      </c>
      <c r="T95" s="11">
        <v>723.811646</v>
      </c>
      <c r="U95" s="11">
        <v>644.19079999999997</v>
      </c>
      <c r="V95" s="11">
        <v>817.62118999999996</v>
      </c>
      <c r="W95" s="11">
        <v>845.96712500000001</v>
      </c>
      <c r="X95" s="11">
        <v>903.46987300000001</v>
      </c>
      <c r="Y95" s="11">
        <v>861.06383800000003</v>
      </c>
      <c r="Z95" s="11">
        <v>1019.459933</v>
      </c>
      <c r="AA95" s="11">
        <v>1245.5979789999999</v>
      </c>
      <c r="AB95" s="11">
        <v>1234.3183019999999</v>
      </c>
      <c r="AC95" s="11">
        <v>1149.1154690000001</v>
      </c>
      <c r="AD95" s="11">
        <v>1049.1793970000001</v>
      </c>
      <c r="AE95" s="11">
        <v>928.05367000000001</v>
      </c>
    </row>
    <row r="96" spans="1:31" ht="13.5" customHeight="1" x14ac:dyDescent="0.15">
      <c r="A96" s="1"/>
      <c r="B96" s="16" t="s">
        <v>387</v>
      </c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>
        <v>1.0751E-2</v>
      </c>
      <c r="W96" s="14">
        <v>1.729E-2</v>
      </c>
      <c r="X96" s="14">
        <v>2.5959999999999998E-3</v>
      </c>
      <c r="Y96" s="14"/>
      <c r="Z96" s="14"/>
      <c r="AA96" s="14">
        <v>2.5979869999999998</v>
      </c>
      <c r="AB96" s="14">
        <v>1.5309E-2</v>
      </c>
      <c r="AC96" s="14">
        <v>0.12059400000000001</v>
      </c>
      <c r="AD96" s="14">
        <v>0.16001599999999999</v>
      </c>
      <c r="AE96" s="14">
        <v>0.16500600000000001</v>
      </c>
    </row>
    <row r="97" spans="1:31" ht="13.5" customHeight="1" x14ac:dyDescent="0.15">
      <c r="A97" s="1"/>
      <c r="B97" s="16" t="s">
        <v>388</v>
      </c>
      <c r="C97" s="10"/>
      <c r="D97" s="11"/>
      <c r="E97" s="11">
        <v>0.67735028185438739</v>
      </c>
      <c r="F97" s="11">
        <v>0.156</v>
      </c>
      <c r="G97" s="11">
        <v>0.18099999999999999</v>
      </c>
      <c r="H97" s="11">
        <v>0.13135167469979492</v>
      </c>
      <c r="I97" s="11">
        <v>1.0057437683587599E-2</v>
      </c>
      <c r="J97" s="11"/>
      <c r="K97" s="11"/>
      <c r="L97" s="11">
        <v>3.7169999999999998E-3</v>
      </c>
      <c r="M97" s="11">
        <v>0.106338</v>
      </c>
      <c r="N97" s="11">
        <v>0.200712</v>
      </c>
      <c r="O97" s="11">
        <v>0.66262500000000002</v>
      </c>
      <c r="P97" s="11">
        <v>0.318274</v>
      </c>
      <c r="Q97" s="11">
        <v>1.1353530000000001</v>
      </c>
      <c r="R97" s="11">
        <v>2.5088309999999998</v>
      </c>
      <c r="S97" s="11">
        <v>3.5980430000000001</v>
      </c>
      <c r="T97" s="11">
        <v>4.808827</v>
      </c>
      <c r="U97" s="11">
        <v>4.9786780000000004</v>
      </c>
      <c r="V97" s="11">
        <v>9.6505390000000002</v>
      </c>
      <c r="W97" s="11">
        <v>13.427371000000001</v>
      </c>
      <c r="X97" s="11">
        <v>13.094158</v>
      </c>
      <c r="Y97" s="11">
        <v>7.6095949999999997</v>
      </c>
      <c r="Z97" s="11">
        <v>13.5976</v>
      </c>
      <c r="AA97" s="11">
        <v>14.531694</v>
      </c>
      <c r="AB97" s="11">
        <v>15.019055</v>
      </c>
      <c r="AC97" s="11">
        <v>16.680446</v>
      </c>
      <c r="AD97" s="11">
        <v>23.602753</v>
      </c>
      <c r="AE97" s="11">
        <v>25.456040999999999</v>
      </c>
    </row>
    <row r="98" spans="1:31" ht="13.5" customHeight="1" x14ac:dyDescent="0.15">
      <c r="A98" s="1"/>
      <c r="B98" s="16" t="s">
        <v>389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>
        <v>2.6440999999999999E-2</v>
      </c>
      <c r="S98" s="14">
        <v>2.6670000000000001E-3</v>
      </c>
      <c r="T98" s="14">
        <v>0.56705000000000005</v>
      </c>
      <c r="U98" s="14">
        <v>2.8386000000000002E-2</v>
      </c>
      <c r="V98" s="14">
        <v>1.03512</v>
      </c>
      <c r="W98" s="14">
        <v>2.3105440000000002</v>
      </c>
      <c r="X98" s="14">
        <v>2.052991</v>
      </c>
      <c r="Y98" s="14">
        <v>4.0879409999999998</v>
      </c>
      <c r="Z98" s="14">
        <v>3.1865610000000002</v>
      </c>
      <c r="AA98" s="14">
        <v>3.441611</v>
      </c>
      <c r="AB98" s="14">
        <v>2.7093340000000001</v>
      </c>
      <c r="AC98" s="14">
        <v>1.400506</v>
      </c>
      <c r="AD98" s="14">
        <v>0.41163300000000003</v>
      </c>
      <c r="AE98" s="14">
        <v>0.357852</v>
      </c>
    </row>
    <row r="99" spans="1:31" ht="13.5" customHeight="1" x14ac:dyDescent="0.15">
      <c r="A99" s="1"/>
      <c r="B99" s="16" t="s">
        <v>390</v>
      </c>
      <c r="C99" s="10"/>
      <c r="D99" s="11"/>
      <c r="E99" s="11">
        <v>13.831651101030801</v>
      </c>
      <c r="F99" s="11">
        <v>9.3559999999999999</v>
      </c>
      <c r="G99" s="11">
        <v>5.6920000000000002</v>
      </c>
      <c r="H99" s="11">
        <v>7.9474662591869603</v>
      </c>
      <c r="I99" s="11">
        <v>10.054233012065099</v>
      </c>
      <c r="J99" s="11">
        <v>9.8009942062319073</v>
      </c>
      <c r="K99" s="11">
        <v>3.3905622018542587</v>
      </c>
      <c r="L99" s="11">
        <v>5.8695130000000004</v>
      </c>
      <c r="M99" s="11">
        <v>3.7952560000000002</v>
      </c>
      <c r="N99" s="11">
        <v>6.8685770000000002</v>
      </c>
      <c r="O99" s="11">
        <v>3.696288</v>
      </c>
      <c r="P99" s="11">
        <v>6.9763789999999997</v>
      </c>
      <c r="Q99" s="11">
        <v>11.703722000000001</v>
      </c>
      <c r="R99" s="11">
        <v>5.7870100000000004</v>
      </c>
      <c r="S99" s="11">
        <v>6.3890890000000002</v>
      </c>
      <c r="T99" s="11">
        <v>12.683552000000001</v>
      </c>
      <c r="U99" s="11">
        <v>15.28754</v>
      </c>
      <c r="V99" s="11">
        <v>10.437813</v>
      </c>
      <c r="W99" s="11">
        <v>11.332017</v>
      </c>
      <c r="X99" s="11">
        <v>12.797891999999999</v>
      </c>
      <c r="Y99" s="11">
        <v>14.116315999999999</v>
      </c>
      <c r="Z99" s="11">
        <v>14.450873</v>
      </c>
      <c r="AA99" s="11">
        <v>10.528675</v>
      </c>
      <c r="AB99" s="11">
        <v>6.7011019999999997</v>
      </c>
      <c r="AC99" s="11">
        <v>5.860913</v>
      </c>
      <c r="AD99" s="11">
        <v>6.950704</v>
      </c>
      <c r="AE99" s="11">
        <v>5.5103790000000004</v>
      </c>
    </row>
    <row r="100" spans="1:31" ht="13.5" customHeight="1" x14ac:dyDescent="0.15">
      <c r="A100" s="1"/>
      <c r="B100" s="16" t="s">
        <v>391</v>
      </c>
      <c r="C100" s="13">
        <v>189.964335200797</v>
      </c>
      <c r="D100" s="14">
        <v>158.56735748001699</v>
      </c>
      <c r="E100" s="14">
        <v>96.709244895040598</v>
      </c>
      <c r="F100" s="14">
        <v>66.959999999999994</v>
      </c>
      <c r="G100" s="14">
        <v>85.296999999999997</v>
      </c>
      <c r="H100" s="14">
        <v>89.956179267523083</v>
      </c>
      <c r="I100" s="14">
        <v>101.12988991773599</v>
      </c>
      <c r="J100" s="14">
        <v>74.201004487360734</v>
      </c>
      <c r="K100" s="14">
        <v>79.916728089800159</v>
      </c>
      <c r="L100" s="14">
        <v>76.321194000000006</v>
      </c>
      <c r="M100" s="14">
        <v>91.592443000000003</v>
      </c>
      <c r="N100" s="14">
        <v>82.477626000000001</v>
      </c>
      <c r="O100" s="14">
        <v>127.739465</v>
      </c>
      <c r="P100" s="14">
        <v>210.70974699999999</v>
      </c>
      <c r="Q100" s="14">
        <v>227.73950500000001</v>
      </c>
      <c r="R100" s="14">
        <v>266.73501199999998</v>
      </c>
      <c r="S100" s="14">
        <v>380.09026699999998</v>
      </c>
      <c r="T100" s="14">
        <v>480.93119100000001</v>
      </c>
      <c r="U100" s="14">
        <v>373.06121400000001</v>
      </c>
      <c r="V100" s="14">
        <v>563.62169700000004</v>
      </c>
      <c r="W100" s="14">
        <v>803.78461400000003</v>
      </c>
      <c r="X100" s="14">
        <v>967.13763100000006</v>
      </c>
      <c r="Y100" s="14">
        <v>1021.897064</v>
      </c>
      <c r="Z100" s="14">
        <v>1136.7360639999999</v>
      </c>
      <c r="AA100" s="14">
        <v>1064.169678</v>
      </c>
      <c r="AB100" s="14">
        <v>1152.285834</v>
      </c>
      <c r="AC100" s="14">
        <v>1152.250603</v>
      </c>
      <c r="AD100" s="14">
        <v>953.59414700000002</v>
      </c>
      <c r="AE100" s="14">
        <v>1039.6850730000001</v>
      </c>
    </row>
    <row r="101" spans="1:31" ht="13.5" customHeight="1" x14ac:dyDescent="0.15">
      <c r="A101" s="1"/>
      <c r="B101" s="16" t="s">
        <v>392</v>
      </c>
      <c r="C101" s="10">
        <v>94.470432015708397</v>
      </c>
      <c r="D101" s="11">
        <v>78.946109693021683</v>
      </c>
      <c r="E101" s="11">
        <v>69.929118216797818</v>
      </c>
      <c r="F101" s="11">
        <v>61.347000000000001</v>
      </c>
      <c r="G101" s="11">
        <v>60.284999999999997</v>
      </c>
      <c r="H101" s="11">
        <v>49.807496879554698</v>
      </c>
      <c r="I101" s="11">
        <v>54.361846153365583</v>
      </c>
      <c r="J101" s="11">
        <v>46.685331609145912</v>
      </c>
      <c r="K101" s="11">
        <v>45.49609195798152</v>
      </c>
      <c r="L101" s="11">
        <v>48.275509</v>
      </c>
      <c r="M101" s="11">
        <v>45.801327000000001</v>
      </c>
      <c r="N101" s="11">
        <v>51.373984999999998</v>
      </c>
      <c r="O101" s="11">
        <v>63.058402999999998</v>
      </c>
      <c r="P101" s="11">
        <v>104.823522</v>
      </c>
      <c r="Q101" s="11">
        <v>155.08443</v>
      </c>
      <c r="R101" s="11">
        <v>189.17718099999999</v>
      </c>
      <c r="S101" s="11">
        <v>223.45773299999999</v>
      </c>
      <c r="T101" s="11">
        <v>217.85740300000001</v>
      </c>
      <c r="U101" s="11">
        <v>219.718996</v>
      </c>
      <c r="V101" s="11">
        <v>298.54631599999999</v>
      </c>
      <c r="W101" s="11">
        <v>438.52398299999999</v>
      </c>
      <c r="X101" s="11">
        <v>431.94823700000001</v>
      </c>
      <c r="Y101" s="11">
        <v>508.03891499999997</v>
      </c>
      <c r="Z101" s="11">
        <v>494.07719800000001</v>
      </c>
      <c r="AA101" s="11">
        <v>433.89738199999999</v>
      </c>
      <c r="AB101" s="11">
        <v>480.53387800000002</v>
      </c>
      <c r="AC101" s="11">
        <v>571.81776500000001</v>
      </c>
      <c r="AD101" s="11">
        <v>850.99987599999997</v>
      </c>
      <c r="AE101" s="11">
        <v>937.564257</v>
      </c>
    </row>
    <row r="102" spans="1:31" ht="13.5" customHeight="1" x14ac:dyDescent="0.15">
      <c r="A102" s="1"/>
      <c r="B102" s="16" t="s">
        <v>393</v>
      </c>
      <c r="C102" s="13"/>
      <c r="D102" s="14">
        <v>2401.9785834295303</v>
      </c>
      <c r="E102" s="14">
        <v>2776.6957498764818</v>
      </c>
      <c r="F102" s="14">
        <v>3480.6759999999999</v>
      </c>
      <c r="G102" s="14">
        <v>4751.7489999999998</v>
      </c>
      <c r="H102" s="14">
        <v>3921.5217073803015</v>
      </c>
      <c r="I102" s="14">
        <v>3988.0838264856802</v>
      </c>
      <c r="J102" s="14">
        <v>2905.7218093069209</v>
      </c>
      <c r="K102" s="14">
        <v>3766.536568549689</v>
      </c>
      <c r="L102" s="14">
        <v>4554.3773220000003</v>
      </c>
      <c r="M102" s="14">
        <v>3853.6093070000002</v>
      </c>
      <c r="N102" s="14">
        <v>3275.7642219999998</v>
      </c>
      <c r="O102" s="14">
        <v>4235.2562459999999</v>
      </c>
      <c r="P102" s="14">
        <v>5692.8029230000002</v>
      </c>
      <c r="Q102" s="14">
        <v>6165.3707489999997</v>
      </c>
      <c r="R102" s="14">
        <v>6675.2808919999998</v>
      </c>
      <c r="S102" s="14">
        <v>10559.663484999999</v>
      </c>
      <c r="T102" s="14">
        <v>13376.676555</v>
      </c>
      <c r="U102" s="14">
        <v>8855.4710240000004</v>
      </c>
      <c r="V102" s="14">
        <v>16171.331435</v>
      </c>
      <c r="W102" s="14">
        <v>19013.227161999999</v>
      </c>
      <c r="X102" s="14">
        <v>20777.872421</v>
      </c>
      <c r="Y102" s="14">
        <v>23591.059410000002</v>
      </c>
      <c r="Z102" s="14">
        <v>24732.618596</v>
      </c>
      <c r="AA102" s="14">
        <v>15753.527167</v>
      </c>
      <c r="AB102" s="14">
        <v>11268.665443</v>
      </c>
      <c r="AC102" s="14">
        <v>13855.372348999999</v>
      </c>
      <c r="AD102" s="14">
        <v>15583.526691999999</v>
      </c>
      <c r="AE102" s="14">
        <v>14345.567519</v>
      </c>
    </row>
    <row r="103" spans="1:31" ht="13.5" customHeight="1" x14ac:dyDescent="0.15">
      <c r="A103" s="1"/>
      <c r="B103" s="16" t="s">
        <v>394</v>
      </c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>
        <v>1.947249</v>
      </c>
      <c r="S103" s="11">
        <v>9.5776780000000006</v>
      </c>
      <c r="T103" s="11">
        <v>37.118049999999997</v>
      </c>
      <c r="U103" s="11">
        <v>4.2838630000000002</v>
      </c>
      <c r="V103" s="11">
        <v>4.0084669999999996</v>
      </c>
      <c r="W103" s="11">
        <v>12.706818999999999</v>
      </c>
      <c r="X103" s="11">
        <v>47.837501000000003</v>
      </c>
      <c r="Y103" s="11">
        <v>18.734103999999999</v>
      </c>
      <c r="Z103" s="11">
        <v>41.079779000000002</v>
      </c>
      <c r="AA103" s="11">
        <v>198.31401199999999</v>
      </c>
      <c r="AB103" s="11">
        <v>256.25320599999998</v>
      </c>
      <c r="AC103" s="11">
        <v>267.86269499999997</v>
      </c>
      <c r="AD103" s="11">
        <v>364.046404</v>
      </c>
      <c r="AE103" s="11">
        <v>348.51816100000002</v>
      </c>
    </row>
    <row r="104" spans="1:31" ht="13.5" customHeight="1" x14ac:dyDescent="0.15">
      <c r="A104" s="1"/>
      <c r="B104" s="16" t="s">
        <v>395</v>
      </c>
      <c r="C104" s="13"/>
      <c r="D104" s="14"/>
      <c r="E104" s="14"/>
      <c r="F104" s="14">
        <v>0.39</v>
      </c>
      <c r="G104" s="14">
        <v>0.11799999999999999</v>
      </c>
      <c r="H104" s="14">
        <v>0.65779286512035096</v>
      </c>
      <c r="I104" s="14">
        <v>1.9071095518322101</v>
      </c>
      <c r="J104" s="14">
        <v>6.5689170255087914</v>
      </c>
      <c r="K104" s="14">
        <v>4.1656894504208477</v>
      </c>
      <c r="L104" s="14">
        <v>3.3405749999999999</v>
      </c>
      <c r="M104" s="14">
        <v>3.1894179999999999</v>
      </c>
      <c r="N104" s="14">
        <v>1.8974120000000001</v>
      </c>
      <c r="O104" s="14">
        <v>2.134242</v>
      </c>
      <c r="P104" s="14">
        <v>2.0409359999999999</v>
      </c>
      <c r="Q104" s="14">
        <v>1.495611</v>
      </c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spans="1:31" ht="13.5" customHeight="1" x14ac:dyDescent="0.15">
      <c r="A105" s="1"/>
      <c r="B105" s="16" t="s">
        <v>396</v>
      </c>
      <c r="C105" s="10">
        <v>305.73700159495098</v>
      </c>
      <c r="D105" s="11">
        <v>200.081103569042</v>
      </c>
      <c r="E105" s="11">
        <v>173.39650637457993</v>
      </c>
      <c r="F105" s="11">
        <v>200.02099999999999</v>
      </c>
      <c r="G105" s="11">
        <v>232.822</v>
      </c>
      <c r="H105" s="11">
        <v>240.13516575691102</v>
      </c>
      <c r="I105" s="11">
        <v>167.482001076985</v>
      </c>
      <c r="J105" s="11">
        <v>140.87023759728899</v>
      </c>
      <c r="K105" s="11">
        <v>151.44671208454702</v>
      </c>
      <c r="L105" s="11">
        <v>169.82055299999999</v>
      </c>
      <c r="M105" s="11">
        <v>153.74109200000001</v>
      </c>
      <c r="N105" s="11">
        <v>165.60759899999999</v>
      </c>
      <c r="O105" s="11">
        <v>208.873334</v>
      </c>
      <c r="P105" s="11">
        <v>266.38196599999998</v>
      </c>
      <c r="Q105" s="11">
        <v>284.724467</v>
      </c>
      <c r="R105" s="11">
        <v>328.87280099999998</v>
      </c>
      <c r="S105" s="11">
        <v>366.51791300000002</v>
      </c>
      <c r="T105" s="11">
        <v>421.78950400000002</v>
      </c>
      <c r="U105" s="11">
        <v>397.99294700000002</v>
      </c>
      <c r="V105" s="11">
        <v>400.32674100000003</v>
      </c>
      <c r="W105" s="11">
        <v>516.28045199999997</v>
      </c>
      <c r="X105" s="11">
        <v>574.95146099999999</v>
      </c>
      <c r="Y105" s="11">
        <v>598.76304400000004</v>
      </c>
      <c r="Z105" s="11">
        <v>660.49098800000002</v>
      </c>
      <c r="AA105" s="11">
        <v>627.62903900000003</v>
      </c>
      <c r="AB105" s="11">
        <v>561.91486999999995</v>
      </c>
      <c r="AC105" s="11">
        <v>631.20254399999999</v>
      </c>
      <c r="AD105" s="11">
        <v>756.19557099999997</v>
      </c>
      <c r="AE105" s="11">
        <v>765.29171699999995</v>
      </c>
    </row>
    <row r="106" spans="1:31" ht="13.5" customHeight="1" x14ac:dyDescent="0.15">
      <c r="A106" s="1"/>
      <c r="B106" s="16" t="s">
        <v>397</v>
      </c>
      <c r="C106" s="13">
        <v>72.723009147401214</v>
      </c>
      <c r="D106" s="14">
        <v>40.038452314529096</v>
      </c>
      <c r="E106" s="14">
        <v>3.0000000000000001E-3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398</v>
      </c>
      <c r="C107" s="10"/>
      <c r="D107" s="11"/>
      <c r="E107" s="11">
        <v>106.49670792473599</v>
      </c>
      <c r="F107" s="11">
        <v>78.832999999999998</v>
      </c>
      <c r="G107" s="11">
        <v>122.9</v>
      </c>
      <c r="H107" s="11">
        <v>142.241316882517</v>
      </c>
      <c r="I107" s="11">
        <v>140.95087272831199</v>
      </c>
      <c r="J107" s="11">
        <v>73.053690751407842</v>
      </c>
      <c r="K107" s="11">
        <v>125.476437474146</v>
      </c>
      <c r="L107" s="11">
        <v>153.83927299999999</v>
      </c>
      <c r="M107" s="11">
        <v>140.853072</v>
      </c>
      <c r="N107" s="11">
        <v>147.711624</v>
      </c>
      <c r="O107" s="11">
        <v>110.550237</v>
      </c>
      <c r="P107" s="11">
        <v>133.61775600000001</v>
      </c>
      <c r="Q107" s="11">
        <v>141.124528</v>
      </c>
      <c r="R107" s="11">
        <v>168.687072</v>
      </c>
      <c r="S107" s="11">
        <v>156.90808100000001</v>
      </c>
      <c r="T107" s="11">
        <v>218.25896800000001</v>
      </c>
      <c r="U107" s="11">
        <v>213.33229600000001</v>
      </c>
      <c r="V107" s="11">
        <v>201.77934300000001</v>
      </c>
      <c r="W107" s="11">
        <v>170.17331100000001</v>
      </c>
      <c r="X107" s="11">
        <v>484.95752800000002</v>
      </c>
      <c r="Y107" s="11">
        <v>461.83453900000001</v>
      </c>
      <c r="Z107" s="11">
        <v>475.06840999999997</v>
      </c>
      <c r="AA107" s="11">
        <v>604.03157899999997</v>
      </c>
      <c r="AB107" s="11">
        <v>575.07909700000005</v>
      </c>
      <c r="AC107" s="11">
        <v>631.41682600000001</v>
      </c>
      <c r="AD107" s="11">
        <v>729.80105600000002</v>
      </c>
      <c r="AE107" s="11">
        <v>720.04707599999995</v>
      </c>
    </row>
    <row r="108" spans="1:31" ht="13.5" customHeight="1" x14ac:dyDescent="0.15">
      <c r="A108" s="1"/>
      <c r="B108" s="16" t="s">
        <v>399</v>
      </c>
      <c r="C108" s="13">
        <v>3318.1375066029618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400</v>
      </c>
      <c r="C109" s="10">
        <v>0.33578880346135803</v>
      </c>
      <c r="D109" s="11">
        <v>1.55593302342156E-2</v>
      </c>
      <c r="E109" s="11"/>
      <c r="F109" s="11">
        <v>2.1999999999999999E-2</v>
      </c>
      <c r="G109" s="11">
        <v>1.2999999999999999E-2</v>
      </c>
      <c r="H109" s="11"/>
      <c r="I109" s="11">
        <v>9.9681137961726091E-2</v>
      </c>
      <c r="J109" s="11">
        <v>1.9265932863233498E-2</v>
      </c>
      <c r="K109" s="11">
        <v>2.1986416300050601E-2</v>
      </c>
      <c r="L109" s="11"/>
      <c r="M109" s="11">
        <v>9.6904000000000004E-2</v>
      </c>
      <c r="N109" s="11">
        <v>6.3640000000000002E-2</v>
      </c>
      <c r="O109" s="11">
        <v>0.29089799999999999</v>
      </c>
      <c r="P109" s="11">
        <v>2.2245999999999998E-2</v>
      </c>
      <c r="Q109" s="11">
        <v>0.22378400000000001</v>
      </c>
      <c r="R109" s="11">
        <v>0.179478</v>
      </c>
      <c r="S109" s="11">
        <v>4.2236000000000003E-2</v>
      </c>
      <c r="T109" s="11">
        <v>1.2008E-2</v>
      </c>
      <c r="U109" s="11">
        <v>3.7799999999999999E-3</v>
      </c>
      <c r="V109" s="11">
        <v>3.1116000000000001E-2</v>
      </c>
      <c r="W109" s="11">
        <v>2.1094000000000002E-2</v>
      </c>
      <c r="X109" s="11"/>
      <c r="Y109" s="11">
        <v>0.26744499999999999</v>
      </c>
      <c r="Z109" s="11">
        <v>8.6949999999999996E-3</v>
      </c>
      <c r="AA109" s="11">
        <v>2.9796E-2</v>
      </c>
      <c r="AB109" s="11">
        <v>2.2166000000000002E-2</v>
      </c>
      <c r="AC109" s="11">
        <v>2.0157000000000001E-2</v>
      </c>
      <c r="AD109" s="11"/>
      <c r="AE109" s="11">
        <v>2.1916999999999999E-2</v>
      </c>
    </row>
    <row r="110" spans="1:31" ht="13.5" customHeight="1" x14ac:dyDescent="0.15">
      <c r="A110" s="1"/>
      <c r="B110" s="15" t="s">
        <v>401</v>
      </c>
      <c r="C110" s="13">
        <v>29772.049829631876</v>
      </c>
      <c r="D110" s="14">
        <v>29584.690795303581</v>
      </c>
      <c r="E110" s="14">
        <v>27625.764162943371</v>
      </c>
      <c r="F110" s="14">
        <v>28056.41</v>
      </c>
      <c r="G110" s="14">
        <v>31837.011999999999</v>
      </c>
      <c r="H110" s="14">
        <v>35541.797945842118</v>
      </c>
      <c r="I110" s="14">
        <v>38634.645503711377</v>
      </c>
      <c r="J110" s="14">
        <v>25788.659853446905</v>
      </c>
      <c r="K110" s="14">
        <v>30925.487411007951</v>
      </c>
      <c r="L110" s="14">
        <v>49660.958041999998</v>
      </c>
      <c r="M110" s="14">
        <v>44695.726041000002</v>
      </c>
      <c r="N110" s="14">
        <v>41133.236392999999</v>
      </c>
      <c r="O110" s="14">
        <v>51793.146070000003</v>
      </c>
      <c r="P110" s="14">
        <v>64278.548426000001</v>
      </c>
      <c r="Q110" s="14">
        <v>89290.663127000007</v>
      </c>
      <c r="R110" s="14">
        <v>113546.79724699999</v>
      </c>
      <c r="S110" s="14">
        <v>119551.07924399999</v>
      </c>
      <c r="T110" s="14">
        <v>174898.223161</v>
      </c>
      <c r="U110" s="14">
        <v>94890.748061999999</v>
      </c>
      <c r="V110" s="14">
        <v>121429.110335</v>
      </c>
      <c r="W110" s="14">
        <v>165031.35237400001</v>
      </c>
      <c r="X110" s="14">
        <v>172539.38880700001</v>
      </c>
      <c r="Y110" s="14">
        <v>163393.34015500001</v>
      </c>
      <c r="Z110" s="14">
        <v>152032.10349199999</v>
      </c>
      <c r="AA110" s="14">
        <v>80458.257119000002</v>
      </c>
      <c r="AB110" s="14">
        <v>60413.592787000001</v>
      </c>
      <c r="AC110" s="14">
        <v>75031.208331999995</v>
      </c>
      <c r="AD110" s="14">
        <v>95580.498848999996</v>
      </c>
      <c r="AE110" s="14">
        <v>82509.526794999998</v>
      </c>
    </row>
    <row r="111" spans="1:31" ht="13.5" customHeight="1" x14ac:dyDescent="0.15">
      <c r="A111" s="1"/>
      <c r="B111" s="16" t="s">
        <v>402</v>
      </c>
      <c r="C111" s="10">
        <v>3.0499785312048702</v>
      </c>
      <c r="D111" s="11">
        <v>1.43094643172781</v>
      </c>
      <c r="E111" s="11">
        <v>1.5488166213563799</v>
      </c>
      <c r="F111" s="11">
        <v>1.236</v>
      </c>
      <c r="G111" s="11">
        <v>1.04</v>
      </c>
      <c r="H111" s="11">
        <v>1.9793077018304599</v>
      </c>
      <c r="I111" s="11">
        <v>10.112960229501502</v>
      </c>
      <c r="J111" s="11">
        <v>1.1863865511707901</v>
      </c>
      <c r="K111" s="11">
        <v>0.7689702149272476</v>
      </c>
      <c r="L111" s="11">
        <v>0.48719200000000001</v>
      </c>
      <c r="M111" s="11">
        <v>0.171491</v>
      </c>
      <c r="N111" s="11">
        <v>1.6970339999999999</v>
      </c>
      <c r="O111" s="11">
        <v>1.960089</v>
      </c>
      <c r="P111" s="11">
        <v>1.0760369999999999</v>
      </c>
      <c r="Q111" s="11">
        <v>2.8143940000000001</v>
      </c>
      <c r="R111" s="11">
        <v>0.60007299999999997</v>
      </c>
      <c r="S111" s="11">
        <v>0.26008399999999998</v>
      </c>
      <c r="T111" s="11">
        <v>0.75231700000000001</v>
      </c>
      <c r="U111" s="11">
        <v>0.45618399999999998</v>
      </c>
      <c r="V111" s="11">
        <v>0.44367099999999998</v>
      </c>
      <c r="W111" s="11">
        <v>0.42771900000000002</v>
      </c>
      <c r="X111" s="11">
        <v>0.34948400000000002</v>
      </c>
      <c r="Y111" s="11">
        <v>0.54267600000000005</v>
      </c>
      <c r="Z111" s="11">
        <v>0.449903</v>
      </c>
      <c r="AA111" s="11">
        <v>0.55822700000000003</v>
      </c>
      <c r="AB111" s="11">
        <v>0.43290099999999998</v>
      </c>
      <c r="AC111" s="11">
        <v>0.235986</v>
      </c>
      <c r="AD111" s="11">
        <v>0.89147399999999999</v>
      </c>
      <c r="AE111" s="11">
        <v>0.81569999999999998</v>
      </c>
    </row>
    <row r="112" spans="1:31" ht="13.5" customHeight="1" x14ac:dyDescent="0.15">
      <c r="A112" s="1"/>
      <c r="B112" s="16" t="s">
        <v>403</v>
      </c>
      <c r="C112" s="13">
        <v>120.520105496241</v>
      </c>
      <c r="D112" s="14">
        <v>74.344060847664053</v>
      </c>
      <c r="E112" s="14">
        <v>87.150800312902177</v>
      </c>
      <c r="F112" s="14">
        <v>108.40900000000001</v>
      </c>
      <c r="G112" s="14">
        <v>92.236999999999995</v>
      </c>
      <c r="H112" s="14">
        <v>109.47685694576799</v>
      </c>
      <c r="I112" s="14">
        <v>142.147506976524</v>
      </c>
      <c r="J112" s="14">
        <v>81.922750064571815</v>
      </c>
      <c r="K112" s="14">
        <v>100.224390329988</v>
      </c>
      <c r="L112" s="14">
        <v>43.897098</v>
      </c>
      <c r="M112" s="14">
        <v>62.480397000000004</v>
      </c>
      <c r="N112" s="14">
        <v>40.311956000000002</v>
      </c>
      <c r="O112" s="14">
        <v>59.439995000000003</v>
      </c>
      <c r="P112" s="14">
        <v>118.019508</v>
      </c>
      <c r="Q112" s="14">
        <v>43.246279999999999</v>
      </c>
      <c r="R112" s="14">
        <v>126.129223</v>
      </c>
      <c r="S112" s="14">
        <v>390.22221300000001</v>
      </c>
      <c r="T112" s="14">
        <v>987.91159400000004</v>
      </c>
      <c r="U112" s="14">
        <v>170.62188499999999</v>
      </c>
      <c r="V112" s="14">
        <v>454.30833799999999</v>
      </c>
      <c r="W112" s="14">
        <v>273.74560400000001</v>
      </c>
      <c r="X112" s="14">
        <v>438.79545200000001</v>
      </c>
      <c r="Y112" s="14">
        <v>894.71451200000001</v>
      </c>
      <c r="Z112" s="14">
        <v>1606.2717439999999</v>
      </c>
      <c r="AA112" s="14">
        <v>924.36624600000005</v>
      </c>
      <c r="AB112" s="14">
        <v>319.90939900000001</v>
      </c>
      <c r="AC112" s="14">
        <v>304.04229500000002</v>
      </c>
      <c r="AD112" s="14">
        <v>193.49639999999999</v>
      </c>
      <c r="AE112" s="14">
        <v>373.29628100000002</v>
      </c>
    </row>
    <row r="113" spans="1:31" ht="13.5" customHeight="1" x14ac:dyDescent="0.15">
      <c r="A113" s="1"/>
      <c r="B113" s="16" t="s">
        <v>404</v>
      </c>
      <c r="C113" s="10"/>
      <c r="D113" s="11"/>
      <c r="E113" s="11"/>
      <c r="F113" s="11"/>
      <c r="G113" s="11">
        <v>0.21099999999999999</v>
      </c>
      <c r="H113" s="11">
        <v>0.12276058676821899</v>
      </c>
      <c r="I113" s="11">
        <v>9.9621135931881835E-2</v>
      </c>
      <c r="J113" s="11">
        <v>5.6462104396153299</v>
      </c>
      <c r="K113" s="11">
        <v>0.7351038277021994</v>
      </c>
      <c r="L113" s="11">
        <v>0.12403599999999999</v>
      </c>
      <c r="M113" s="11">
        <v>1.0461510000000001</v>
      </c>
      <c r="N113" s="11">
        <v>2.7852600000000001</v>
      </c>
      <c r="O113" s="11">
        <v>2.137397</v>
      </c>
      <c r="P113" s="11">
        <v>0.58480299999999996</v>
      </c>
      <c r="Q113" s="11">
        <v>1.199203</v>
      </c>
      <c r="R113" s="11">
        <v>0.36327300000000001</v>
      </c>
      <c r="S113" s="11">
        <v>4.778543</v>
      </c>
      <c r="T113" s="11">
        <v>0.60739399999999999</v>
      </c>
      <c r="U113" s="11">
        <v>2.0355249999999998</v>
      </c>
      <c r="V113" s="11">
        <v>3.4454210000000001</v>
      </c>
      <c r="W113" s="11">
        <v>2.2481119999999999</v>
      </c>
      <c r="X113" s="11">
        <v>1.7418910000000001</v>
      </c>
      <c r="Y113" s="11">
        <v>3.3344680000000002</v>
      </c>
      <c r="Z113" s="11">
        <v>9.2232830000000003</v>
      </c>
      <c r="AA113" s="11">
        <v>10.542664</v>
      </c>
      <c r="AB113" s="11">
        <v>12.335279999999999</v>
      </c>
      <c r="AC113" s="11">
        <v>10.406420000000001</v>
      </c>
      <c r="AD113" s="11">
        <v>16.080624</v>
      </c>
      <c r="AE113" s="11">
        <v>20.325195999999998</v>
      </c>
    </row>
    <row r="114" spans="1:31" ht="13.5" customHeight="1" x14ac:dyDescent="0.15">
      <c r="A114" s="1"/>
      <c r="B114" s="16" t="s">
        <v>405</v>
      </c>
      <c r="C114" s="13"/>
      <c r="D114" s="14"/>
      <c r="E114" s="14"/>
      <c r="F114" s="14">
        <v>0.57399999999999995</v>
      </c>
      <c r="G114" s="14">
        <v>0.46700000000000003</v>
      </c>
      <c r="H114" s="14">
        <v>0.26572928747684793</v>
      </c>
      <c r="I114" s="14">
        <v>2.28978156301836</v>
      </c>
      <c r="J114" s="14">
        <v>0.225551507210523</v>
      </c>
      <c r="K114" s="14">
        <v>0.14705453054939902</v>
      </c>
      <c r="L114" s="14">
        <v>0.83101700000000001</v>
      </c>
      <c r="M114" s="14">
        <v>3.6035170000000001</v>
      </c>
      <c r="N114" s="14">
        <v>0.72822799999999999</v>
      </c>
      <c r="O114" s="14">
        <v>2.656803</v>
      </c>
      <c r="P114" s="14">
        <v>1.0611079999999999</v>
      </c>
      <c r="Q114" s="14">
        <v>0.66767299999999996</v>
      </c>
      <c r="R114" s="14">
        <v>1.5683659999999999</v>
      </c>
      <c r="S114" s="14">
        <v>182.80950100000001</v>
      </c>
      <c r="T114" s="14">
        <v>50.596874999999997</v>
      </c>
      <c r="U114" s="14">
        <v>136.732292</v>
      </c>
      <c r="V114" s="14">
        <v>38.405521999999998</v>
      </c>
      <c r="W114" s="14">
        <v>0.80198400000000003</v>
      </c>
      <c r="X114" s="14">
        <v>23.834610000000001</v>
      </c>
      <c r="Y114" s="14">
        <v>1.0166390000000001</v>
      </c>
      <c r="Z114" s="14">
        <v>1.2573780000000001</v>
      </c>
      <c r="AA114" s="14">
        <v>1.1712370000000001</v>
      </c>
      <c r="AB114" s="14">
        <v>3.285542</v>
      </c>
      <c r="AC114" s="14">
        <v>4.09673</v>
      </c>
      <c r="AD114" s="14">
        <v>8.5824239999999996</v>
      </c>
      <c r="AE114" s="14">
        <v>4.4773569999999996</v>
      </c>
    </row>
    <row r="115" spans="1:31" ht="13.5" customHeight="1" x14ac:dyDescent="0.15">
      <c r="A115" s="1"/>
      <c r="B115" s="16" t="s">
        <v>406</v>
      </c>
      <c r="C115" s="10">
        <v>450.09025715569783</v>
      </c>
      <c r="D115" s="11">
        <v>304.98846205265818</v>
      </c>
      <c r="E115" s="11">
        <v>381.72490930119477</v>
      </c>
      <c r="F115" s="11">
        <v>356.72899999999998</v>
      </c>
      <c r="G115" s="11">
        <v>372.86799999999999</v>
      </c>
      <c r="H115" s="11">
        <v>432.08955739423402</v>
      </c>
      <c r="I115" s="11">
        <v>410.76968414958526</v>
      </c>
      <c r="J115" s="11">
        <v>247.75153822871599</v>
      </c>
      <c r="K115" s="11">
        <v>196.81294878382394</v>
      </c>
      <c r="L115" s="11">
        <v>235.475292</v>
      </c>
      <c r="M115" s="11">
        <v>222.519779</v>
      </c>
      <c r="N115" s="11">
        <v>160.30198100000001</v>
      </c>
      <c r="O115" s="11">
        <v>141.65301099999999</v>
      </c>
      <c r="P115" s="11">
        <v>275.53304200000002</v>
      </c>
      <c r="Q115" s="11">
        <v>315.14604700000001</v>
      </c>
      <c r="R115" s="11">
        <v>507.91111100000001</v>
      </c>
      <c r="S115" s="11">
        <v>429.90166699999997</v>
      </c>
      <c r="T115" s="11">
        <v>419.21114299999999</v>
      </c>
      <c r="U115" s="11">
        <v>525.89898200000005</v>
      </c>
      <c r="V115" s="11">
        <v>658.83885099999998</v>
      </c>
      <c r="W115" s="11">
        <v>724.22260000000006</v>
      </c>
      <c r="X115" s="11">
        <v>475.459158</v>
      </c>
      <c r="Y115" s="11">
        <v>391.41097400000001</v>
      </c>
      <c r="Z115" s="11">
        <v>557.65261099999998</v>
      </c>
      <c r="AA115" s="11">
        <v>324.73106100000001</v>
      </c>
      <c r="AB115" s="11">
        <v>275.80614300000002</v>
      </c>
      <c r="AC115" s="11">
        <v>378.31450000000001</v>
      </c>
      <c r="AD115" s="11">
        <v>1237.864133</v>
      </c>
      <c r="AE115" s="11">
        <v>1173.654094</v>
      </c>
    </row>
    <row r="116" spans="1:31" ht="13.5" customHeight="1" x14ac:dyDescent="0.15">
      <c r="A116" s="1"/>
      <c r="B116" s="16" t="s">
        <v>407</v>
      </c>
      <c r="C116" s="13">
        <v>8.0708660215356082E-2</v>
      </c>
      <c r="D116" s="14">
        <v>1.5144299844032401E-2</v>
      </c>
      <c r="E116" s="14">
        <v>6.8731450566855729E-2</v>
      </c>
      <c r="F116" s="14">
        <v>0.23</v>
      </c>
      <c r="G116" s="14">
        <v>0.182</v>
      </c>
      <c r="H116" s="14">
        <v>7.5918355648492107E-3</v>
      </c>
      <c r="I116" s="14">
        <v>8.2947513128832195E-2</v>
      </c>
      <c r="J116" s="14"/>
      <c r="K116" s="14">
        <v>2.2806489284575401E-2</v>
      </c>
      <c r="L116" s="14">
        <v>1.4050999999999999E-2</v>
      </c>
      <c r="M116" s="14"/>
      <c r="N116" s="14">
        <v>1.7458000000000001E-2</v>
      </c>
      <c r="O116" s="14">
        <v>5.2477000000000003E-2</v>
      </c>
      <c r="P116" s="14">
        <v>3.8019999999999998E-3</v>
      </c>
      <c r="Q116" s="14">
        <v>0.200072</v>
      </c>
      <c r="R116" s="14"/>
      <c r="S116" s="14">
        <v>0.141929</v>
      </c>
      <c r="T116" s="14">
        <v>5.3439999999999998E-3</v>
      </c>
      <c r="U116" s="14">
        <v>4.209085</v>
      </c>
      <c r="V116" s="14">
        <v>7.342498</v>
      </c>
      <c r="W116" s="14">
        <v>1.7010419999999999</v>
      </c>
      <c r="X116" s="14">
        <v>5.4024159999999997</v>
      </c>
      <c r="Y116" s="14">
        <v>8.7996000000000005E-2</v>
      </c>
      <c r="Z116" s="14">
        <v>4.5376799999999999</v>
      </c>
      <c r="AA116" s="14">
        <v>0.74266399999999999</v>
      </c>
      <c r="AB116" s="14">
        <v>0.30140899999999998</v>
      </c>
      <c r="AC116" s="14">
        <v>0.33975699999999998</v>
      </c>
      <c r="AD116" s="14">
        <v>1.1204E-2</v>
      </c>
      <c r="AE116" s="14">
        <v>5.6189999999999999E-3</v>
      </c>
    </row>
    <row r="117" spans="1:31" ht="13.5" customHeight="1" x14ac:dyDescent="0.15">
      <c r="A117" s="1"/>
      <c r="B117" s="16" t="s">
        <v>408</v>
      </c>
      <c r="C117" s="10">
        <v>89.073779496678412</v>
      </c>
      <c r="D117" s="11">
        <v>91.729354039948419</v>
      </c>
      <c r="E117" s="11">
        <v>102.34581719978802</v>
      </c>
      <c r="F117" s="11">
        <v>79.388999999999996</v>
      </c>
      <c r="G117" s="11">
        <v>94.194000000000003</v>
      </c>
      <c r="H117" s="11">
        <v>69.684083293370449</v>
      </c>
      <c r="I117" s="11">
        <v>153.946197468398</v>
      </c>
      <c r="J117" s="11">
        <v>81.809553326581806</v>
      </c>
      <c r="K117" s="11">
        <v>135.98824693973899</v>
      </c>
      <c r="L117" s="11">
        <v>142.5001</v>
      </c>
      <c r="M117" s="11">
        <v>75.956218000000007</v>
      </c>
      <c r="N117" s="11">
        <v>69.144350000000003</v>
      </c>
      <c r="O117" s="11">
        <v>65.574622000000005</v>
      </c>
      <c r="P117" s="11">
        <v>57.504531999999998</v>
      </c>
      <c r="Q117" s="11">
        <v>117.767062</v>
      </c>
      <c r="R117" s="11">
        <v>452.84604300000001</v>
      </c>
      <c r="S117" s="11">
        <v>842.67089399999998</v>
      </c>
      <c r="T117" s="11">
        <v>1588.451472</v>
      </c>
      <c r="U117" s="11">
        <v>294.977349</v>
      </c>
      <c r="V117" s="11">
        <v>462.374235</v>
      </c>
      <c r="W117" s="11">
        <v>876.40687000000003</v>
      </c>
      <c r="X117" s="11">
        <v>1219.180736</v>
      </c>
      <c r="Y117" s="11">
        <v>711.11895600000003</v>
      </c>
      <c r="Z117" s="11">
        <v>298.06406600000003</v>
      </c>
      <c r="AA117" s="11">
        <v>150.898425</v>
      </c>
      <c r="AB117" s="11">
        <v>138.79887299999999</v>
      </c>
      <c r="AC117" s="11">
        <v>132.02977899999999</v>
      </c>
      <c r="AD117" s="11">
        <v>270.62995799999999</v>
      </c>
      <c r="AE117" s="11">
        <v>139.402907</v>
      </c>
    </row>
    <row r="118" spans="1:31" ht="13.5" customHeight="1" x14ac:dyDescent="0.15">
      <c r="A118" s="1"/>
      <c r="B118" s="16" t="s">
        <v>409</v>
      </c>
      <c r="C118" s="13"/>
      <c r="D118" s="14"/>
      <c r="E118" s="14">
        <v>3.8219574337753799</v>
      </c>
      <c r="F118" s="14">
        <v>0.73799999999999999</v>
      </c>
      <c r="G118" s="14">
        <v>2.839</v>
      </c>
      <c r="H118" s="14">
        <v>1.5604961863960107</v>
      </c>
      <c r="I118" s="14">
        <v>1.1249713085373401</v>
      </c>
      <c r="J118" s="14">
        <v>0.6575809704278377</v>
      </c>
      <c r="K118" s="14">
        <v>1.47149842662385</v>
      </c>
      <c r="L118" s="14">
        <v>2.4757069999999999</v>
      </c>
      <c r="M118" s="14">
        <v>11.262613999999999</v>
      </c>
      <c r="N118" s="14">
        <v>5.4337609999999996</v>
      </c>
      <c r="O118" s="14">
        <v>2.6896979999999999</v>
      </c>
      <c r="P118" s="14">
        <v>7.5592370000000004</v>
      </c>
      <c r="Q118" s="14">
        <v>3.9981469999999999</v>
      </c>
      <c r="R118" s="14">
        <v>12.048639</v>
      </c>
      <c r="S118" s="14">
        <v>5.0886449999999996</v>
      </c>
      <c r="T118" s="14">
        <v>3.421497</v>
      </c>
      <c r="U118" s="14">
        <v>7.5453279999999996</v>
      </c>
      <c r="V118" s="14">
        <v>8.5909309999999994</v>
      </c>
      <c r="W118" s="14">
        <v>8.7396879999999992</v>
      </c>
      <c r="X118" s="14">
        <v>8.5963989999999999</v>
      </c>
      <c r="Y118" s="14">
        <v>5.749066</v>
      </c>
      <c r="Z118" s="14">
        <v>9.9575669999999992</v>
      </c>
      <c r="AA118" s="14">
        <v>10.495562</v>
      </c>
      <c r="AB118" s="14">
        <v>9.3105220000000006</v>
      </c>
      <c r="AC118" s="14">
        <v>13.290703000000001</v>
      </c>
      <c r="AD118" s="14">
        <v>19.247458999999999</v>
      </c>
      <c r="AE118" s="14">
        <v>21.459811999999999</v>
      </c>
    </row>
    <row r="119" spans="1:31" ht="13.5" customHeight="1" x14ac:dyDescent="0.15">
      <c r="A119" s="1"/>
      <c r="B119" s="16" t="s">
        <v>410</v>
      </c>
      <c r="C119" s="10">
        <v>2792.2788878699998</v>
      </c>
      <c r="D119" s="11">
        <v>2606.8486767856498</v>
      </c>
      <c r="E119" s="11">
        <v>2432.3626865206097</v>
      </c>
      <c r="F119" s="11">
        <v>2731.5949999999998</v>
      </c>
      <c r="G119" s="11">
        <v>2820.1030000000001</v>
      </c>
      <c r="H119" s="11">
        <v>3255.4776791032909</v>
      </c>
      <c r="I119" s="11">
        <v>3524.0263665813218</v>
      </c>
      <c r="J119" s="11">
        <v>2453.15000954981</v>
      </c>
      <c r="K119" s="11">
        <v>3179.136049828041</v>
      </c>
      <c r="L119" s="11">
        <v>5356.3028599999998</v>
      </c>
      <c r="M119" s="11">
        <v>5017.499949</v>
      </c>
      <c r="N119" s="11">
        <v>4742.109786</v>
      </c>
      <c r="O119" s="11">
        <v>7440.7947240000003</v>
      </c>
      <c r="P119" s="11">
        <v>8266.8651599999994</v>
      </c>
      <c r="Q119" s="11">
        <v>10297.802169000001</v>
      </c>
      <c r="R119" s="11">
        <v>10875.229821999999</v>
      </c>
      <c r="S119" s="11">
        <v>12758.413008</v>
      </c>
      <c r="T119" s="11">
        <v>18245.963484</v>
      </c>
      <c r="U119" s="11">
        <v>9307.3970590000008</v>
      </c>
      <c r="V119" s="11">
        <v>11161.579003000001</v>
      </c>
      <c r="W119" s="11">
        <v>12856.688442999999</v>
      </c>
      <c r="X119" s="11">
        <v>7961.6949450000002</v>
      </c>
      <c r="Y119" s="11">
        <v>6935.6937580000003</v>
      </c>
      <c r="Z119" s="11">
        <v>6186.6037820000001</v>
      </c>
      <c r="AA119" s="11">
        <v>3246.5736999999999</v>
      </c>
      <c r="AB119" s="11">
        <v>3360.36456</v>
      </c>
      <c r="AC119" s="11">
        <v>3562.5328450000002</v>
      </c>
      <c r="AD119" s="11">
        <v>3466.634438</v>
      </c>
      <c r="AE119" s="11">
        <v>1142.6006729999999</v>
      </c>
    </row>
    <row r="120" spans="1:31" ht="13.5" customHeight="1" x14ac:dyDescent="0.15">
      <c r="A120" s="1"/>
      <c r="B120" s="16" t="s">
        <v>411</v>
      </c>
      <c r="C120" s="13">
        <v>0.214183360652661</v>
      </c>
      <c r="D120" s="14">
        <v>1.28351088742485</v>
      </c>
      <c r="E120" s="14"/>
      <c r="F120" s="14"/>
      <c r="G120" s="14">
        <v>1.1950000000000001</v>
      </c>
      <c r="H120" s="14">
        <v>4.4059894776704196E-3</v>
      </c>
      <c r="I120" s="14">
        <v>117.517791874162</v>
      </c>
      <c r="J120" s="14">
        <v>88.528434564074317</v>
      </c>
      <c r="K120" s="14">
        <v>707.90479673829816</v>
      </c>
      <c r="L120" s="14">
        <v>660.89227500000004</v>
      </c>
      <c r="M120" s="14">
        <v>140.55777499999999</v>
      </c>
      <c r="N120" s="14">
        <v>105.878579</v>
      </c>
      <c r="O120" s="14">
        <v>109.47786499999999</v>
      </c>
      <c r="P120" s="14">
        <v>1172.2697559999999</v>
      </c>
      <c r="Q120" s="14">
        <v>442.45546899999999</v>
      </c>
      <c r="R120" s="14">
        <v>1034.179296</v>
      </c>
      <c r="S120" s="14">
        <v>1091.7435419999999</v>
      </c>
      <c r="T120" s="14">
        <v>1503.812506</v>
      </c>
      <c r="U120" s="14">
        <v>1405.077053</v>
      </c>
      <c r="V120" s="14">
        <v>3426.5878710000002</v>
      </c>
      <c r="W120" s="14">
        <v>3711.6289299999999</v>
      </c>
      <c r="X120" s="14">
        <v>2821.3438639999999</v>
      </c>
      <c r="Y120" s="14">
        <v>2596.240714</v>
      </c>
      <c r="Z120" s="14">
        <v>1525.153511</v>
      </c>
      <c r="AA120" s="14">
        <v>999.61993399999994</v>
      </c>
      <c r="AB120" s="14">
        <v>1098.3551460000001</v>
      </c>
      <c r="AC120" s="14">
        <v>1009.804902</v>
      </c>
      <c r="AD120" s="14">
        <v>1318.0453170000001</v>
      </c>
      <c r="AE120" s="14">
        <v>957.23238800000001</v>
      </c>
    </row>
    <row r="121" spans="1:31" ht="13.5" customHeight="1" x14ac:dyDescent="0.15">
      <c r="A121" s="1"/>
      <c r="B121" s="16" t="s">
        <v>412</v>
      </c>
      <c r="C121" s="10">
        <v>25.297390693456798</v>
      </c>
      <c r="D121" s="11">
        <v>24.117538440456688</v>
      </c>
      <c r="E121" s="11">
        <v>22.231843989750502</v>
      </c>
      <c r="F121" s="11">
        <v>24.074000000000002</v>
      </c>
      <c r="G121" s="11">
        <v>25.189</v>
      </c>
      <c r="H121" s="11">
        <v>26.136557439678185</v>
      </c>
      <c r="I121" s="11">
        <v>44.740286834561779</v>
      </c>
      <c r="J121" s="11">
        <v>64.349817285606676</v>
      </c>
      <c r="K121" s="11">
        <v>78.985449348517065</v>
      </c>
      <c r="L121" s="11">
        <v>93.919140999999996</v>
      </c>
      <c r="M121" s="11">
        <v>62.232244000000001</v>
      </c>
      <c r="N121" s="11">
        <v>80.426964999999996</v>
      </c>
      <c r="O121" s="11">
        <v>73.929620999999997</v>
      </c>
      <c r="P121" s="11">
        <v>93.787369999999996</v>
      </c>
      <c r="Q121" s="11">
        <v>111.055331</v>
      </c>
      <c r="R121" s="11">
        <v>110.58063799999999</v>
      </c>
      <c r="S121" s="11">
        <v>121.929239</v>
      </c>
      <c r="T121" s="11">
        <v>213.350348</v>
      </c>
      <c r="U121" s="11">
        <v>229.408053</v>
      </c>
      <c r="V121" s="11">
        <v>83.790430999999998</v>
      </c>
      <c r="W121" s="11">
        <v>68.855388000000005</v>
      </c>
      <c r="X121" s="11">
        <v>59.383631000000001</v>
      </c>
      <c r="Y121" s="11">
        <v>73.279420000000002</v>
      </c>
      <c r="Z121" s="11">
        <v>52.719650000000001</v>
      </c>
      <c r="AA121" s="11">
        <v>30.229248999999999</v>
      </c>
      <c r="AB121" s="11">
        <v>35.962702</v>
      </c>
      <c r="AC121" s="11">
        <v>47.569169000000002</v>
      </c>
      <c r="AD121" s="11">
        <v>50.942095999999999</v>
      </c>
      <c r="AE121" s="11">
        <v>35.328457999999998</v>
      </c>
    </row>
    <row r="122" spans="1:31" ht="13.5" customHeight="1" x14ac:dyDescent="0.15">
      <c r="A122" s="1"/>
      <c r="B122" s="16" t="s">
        <v>413</v>
      </c>
      <c r="C122" s="13"/>
      <c r="D122" s="14"/>
      <c r="E122" s="14">
        <v>37.983233562458274</v>
      </c>
      <c r="F122" s="14">
        <v>36.460999999999999</v>
      </c>
      <c r="G122" s="14">
        <v>41.948</v>
      </c>
      <c r="H122" s="14">
        <v>124.72966589924</v>
      </c>
      <c r="I122" s="14">
        <v>194.21450358613001</v>
      </c>
      <c r="J122" s="14">
        <v>120.04131974685195</v>
      </c>
      <c r="K122" s="14">
        <v>84.1044366441417</v>
      </c>
      <c r="L122" s="14">
        <v>91.685344000000001</v>
      </c>
      <c r="M122" s="14">
        <v>104.551838</v>
      </c>
      <c r="N122" s="14">
        <v>98.675230999999997</v>
      </c>
      <c r="O122" s="14">
        <v>153.836084</v>
      </c>
      <c r="P122" s="14">
        <v>246.13618399999999</v>
      </c>
      <c r="Q122" s="14">
        <v>333.57559700000002</v>
      </c>
      <c r="R122" s="14">
        <v>327.58004699999998</v>
      </c>
      <c r="S122" s="14">
        <v>401.25763000000001</v>
      </c>
      <c r="T122" s="14">
        <v>858.95631900000001</v>
      </c>
      <c r="U122" s="14">
        <v>329.68115699999998</v>
      </c>
      <c r="V122" s="14">
        <v>606.84645699999999</v>
      </c>
      <c r="W122" s="14">
        <v>761.76306299999999</v>
      </c>
      <c r="X122" s="14">
        <v>582.63153899999998</v>
      </c>
      <c r="Y122" s="14">
        <v>641.74332300000003</v>
      </c>
      <c r="Z122" s="14">
        <v>743.02995999999996</v>
      </c>
      <c r="AA122" s="14">
        <v>806.87167299999999</v>
      </c>
      <c r="AB122" s="14">
        <v>582.67043699999999</v>
      </c>
      <c r="AC122" s="14">
        <v>1258.164479</v>
      </c>
      <c r="AD122" s="14">
        <v>1559.546053</v>
      </c>
      <c r="AE122" s="14">
        <v>1050.636966</v>
      </c>
    </row>
    <row r="123" spans="1:31" ht="13.5" customHeight="1" x14ac:dyDescent="0.15">
      <c r="A123" s="1"/>
      <c r="B123" s="16" t="s">
        <v>414</v>
      </c>
      <c r="C123" s="10">
        <v>57.684449715384197</v>
      </c>
      <c r="D123" s="11">
        <v>1196.0286812977199</v>
      </c>
      <c r="E123" s="11">
        <v>1690.8393360724299</v>
      </c>
      <c r="F123" s="11">
        <v>2089.172</v>
      </c>
      <c r="G123" s="11">
        <v>2766.3</v>
      </c>
      <c r="H123" s="11">
        <v>3172.5038905900979</v>
      </c>
      <c r="I123" s="11">
        <v>3713.0780139215485</v>
      </c>
      <c r="J123" s="11">
        <v>2348.1297828397196</v>
      </c>
      <c r="K123" s="11">
        <v>3060.9848185092587</v>
      </c>
      <c r="L123" s="11">
        <v>4977.8686170000001</v>
      </c>
      <c r="M123" s="11">
        <v>4429.6703159999997</v>
      </c>
      <c r="N123" s="11">
        <v>4207.1810230000001</v>
      </c>
      <c r="O123" s="11">
        <v>4562.8127489999997</v>
      </c>
      <c r="P123" s="11">
        <v>5750.751244</v>
      </c>
      <c r="Q123" s="11">
        <v>7627.1705099999999</v>
      </c>
      <c r="R123" s="11">
        <v>9481.2387419999995</v>
      </c>
      <c r="S123" s="11">
        <v>10221.092758000001</v>
      </c>
      <c r="T123" s="11">
        <v>15226.578186000001</v>
      </c>
      <c r="U123" s="11">
        <v>8995.2074979999998</v>
      </c>
      <c r="V123" s="11">
        <v>10286.664656999999</v>
      </c>
      <c r="W123" s="11">
        <v>13124.818696</v>
      </c>
      <c r="X123" s="11">
        <v>15227.459336</v>
      </c>
      <c r="Y123" s="11">
        <v>13439.145698</v>
      </c>
      <c r="Z123" s="11">
        <v>12385.806418</v>
      </c>
      <c r="AA123" s="11">
        <v>6413.7742790000002</v>
      </c>
      <c r="AB123" s="11">
        <v>4238.9887360000002</v>
      </c>
      <c r="AC123" s="11">
        <v>5910.9017899999999</v>
      </c>
      <c r="AD123" s="11">
        <v>7241.5352839999996</v>
      </c>
      <c r="AE123" s="11">
        <v>6889.9713250000004</v>
      </c>
    </row>
    <row r="124" spans="1:31" ht="13.5" customHeight="1" x14ac:dyDescent="0.15">
      <c r="A124" s="1"/>
      <c r="B124" s="16" t="s">
        <v>415</v>
      </c>
      <c r="C124" s="13"/>
      <c r="D124" s="14"/>
      <c r="E124" s="14"/>
      <c r="F124" s="14"/>
      <c r="G124" s="14">
        <v>0.83</v>
      </c>
      <c r="H124" s="14">
        <v>1.18721186375301</v>
      </c>
      <c r="I124" s="14">
        <v>1.1911743538505901</v>
      </c>
      <c r="J124" s="14">
        <v>0.5408343031718067</v>
      </c>
      <c r="K124" s="14">
        <v>0.63218916244221668</v>
      </c>
      <c r="L124" s="14">
        <v>1.3638209999999999</v>
      </c>
      <c r="M124" s="14">
        <v>0.69618400000000003</v>
      </c>
      <c r="N124" s="14">
        <v>10.180574999999999</v>
      </c>
      <c r="O124" s="14">
        <v>16.745277999999999</v>
      </c>
      <c r="P124" s="14">
        <v>0.50448199999999999</v>
      </c>
      <c r="Q124" s="14">
        <v>0.34990500000000002</v>
      </c>
      <c r="R124" s="14">
        <v>0.33957500000000002</v>
      </c>
      <c r="S124" s="14">
        <v>0.34631200000000001</v>
      </c>
      <c r="T124" s="14">
        <v>1.1542349999999999</v>
      </c>
      <c r="U124" s="14">
        <v>0.21948699999999999</v>
      </c>
      <c r="V124" s="14">
        <v>0.18667400000000001</v>
      </c>
      <c r="W124" s="14">
        <v>2.0463640000000001</v>
      </c>
      <c r="X124" s="14">
        <v>1.0516369999999999</v>
      </c>
      <c r="Y124" s="14">
        <v>0.775675</v>
      </c>
      <c r="Z124" s="14">
        <v>1.215865</v>
      </c>
      <c r="AA124" s="14">
        <v>2.694798</v>
      </c>
      <c r="AB124" s="14">
        <v>0.35905100000000001</v>
      </c>
      <c r="AC124" s="14">
        <v>1.3579570000000001</v>
      </c>
      <c r="AD124" s="14">
        <v>37.078305999999998</v>
      </c>
      <c r="AE124" s="14">
        <v>0.55015000000000003</v>
      </c>
    </row>
    <row r="125" spans="1:31" ht="13.5" customHeight="1" x14ac:dyDescent="0.15">
      <c r="A125" s="1"/>
      <c r="B125" s="16" t="s">
        <v>416</v>
      </c>
      <c r="C125" s="10">
        <v>1.5691311554579805</v>
      </c>
      <c r="D125" s="11">
        <v>2.2011132912493903</v>
      </c>
      <c r="E125" s="11">
        <v>32.110139274031184</v>
      </c>
      <c r="F125" s="11">
        <v>3.3679999999999999</v>
      </c>
      <c r="G125" s="11">
        <v>6.149</v>
      </c>
      <c r="H125" s="11">
        <v>3.24354692734049</v>
      </c>
      <c r="I125" s="11">
        <v>3.5133466718031596</v>
      </c>
      <c r="J125" s="11">
        <v>3.7105629426237199</v>
      </c>
      <c r="K125" s="11">
        <v>5.2344850005195909</v>
      </c>
      <c r="L125" s="11">
        <v>6.2483399999999998</v>
      </c>
      <c r="M125" s="11">
        <v>4.56304</v>
      </c>
      <c r="N125" s="11">
        <v>4.9660310000000001</v>
      </c>
      <c r="O125" s="11">
        <v>4.549582</v>
      </c>
      <c r="P125" s="11">
        <v>6.2890680000000003</v>
      </c>
      <c r="Q125" s="11">
        <v>3.1750690000000001</v>
      </c>
      <c r="R125" s="11">
        <v>6.9028989999999997</v>
      </c>
      <c r="S125" s="11">
        <v>5.1454760000000004</v>
      </c>
      <c r="T125" s="11">
        <v>4.5705439999999999</v>
      </c>
      <c r="U125" s="11">
        <v>2.5597669999999999</v>
      </c>
      <c r="V125" s="11">
        <v>10.162929</v>
      </c>
      <c r="W125" s="11">
        <v>26.404040999999999</v>
      </c>
      <c r="X125" s="11">
        <v>22.346874</v>
      </c>
      <c r="Y125" s="11">
        <v>36.702769000000004</v>
      </c>
      <c r="Z125" s="11">
        <v>31.214652000000001</v>
      </c>
      <c r="AA125" s="11">
        <v>15.940267</v>
      </c>
      <c r="AB125" s="11">
        <v>26.953382000000001</v>
      </c>
      <c r="AC125" s="11">
        <v>21.843373</v>
      </c>
      <c r="AD125" s="11">
        <v>16.575230999999999</v>
      </c>
      <c r="AE125" s="11">
        <v>14.448957999999999</v>
      </c>
    </row>
    <row r="126" spans="1:31" ht="13.5" customHeight="1" x14ac:dyDescent="0.15">
      <c r="A126" s="1"/>
      <c r="B126" s="16" t="s">
        <v>417</v>
      </c>
      <c r="C126" s="13">
        <v>1.12622311739818</v>
      </c>
      <c r="D126" s="14">
        <v>0.68830433746857278</v>
      </c>
      <c r="E126" s="14">
        <v>3.3540363845229612E-2</v>
      </c>
      <c r="F126" s="14">
        <v>0.72</v>
      </c>
      <c r="G126" s="14">
        <v>6.8000000000000005E-2</v>
      </c>
      <c r="H126" s="14">
        <v>5.5471207139198002E-2</v>
      </c>
      <c r="I126" s="14">
        <v>5.1439550878471287</v>
      </c>
      <c r="J126" s="14">
        <v>2.6108040231879999</v>
      </c>
      <c r="K126" s="14">
        <v>1.8948852265187299</v>
      </c>
      <c r="L126" s="14">
        <v>9.3818830000000002</v>
      </c>
      <c r="M126" s="14">
        <v>4.6789110000000003</v>
      </c>
      <c r="N126" s="14">
        <v>6.2293830000000003</v>
      </c>
      <c r="O126" s="14">
        <v>5.0049400000000004</v>
      </c>
      <c r="P126" s="14">
        <v>7.3384320000000001</v>
      </c>
      <c r="Q126" s="14">
        <v>9.6982250000000008</v>
      </c>
      <c r="R126" s="14">
        <v>20.713881000000001</v>
      </c>
      <c r="S126" s="14">
        <v>4.1837070000000001</v>
      </c>
      <c r="T126" s="14">
        <v>7.9517220000000002</v>
      </c>
      <c r="U126" s="14">
        <v>1.7631019999999999</v>
      </c>
      <c r="V126" s="14">
        <v>1.376509</v>
      </c>
      <c r="W126" s="14">
        <v>0.42404799999999998</v>
      </c>
      <c r="X126" s="14">
        <v>246.47325799999999</v>
      </c>
      <c r="Y126" s="14">
        <v>426.40679699999998</v>
      </c>
      <c r="Z126" s="14">
        <v>32.824643999999999</v>
      </c>
      <c r="AA126" s="14">
        <v>4.6025489999999998</v>
      </c>
      <c r="AB126" s="14">
        <v>12.335381999999999</v>
      </c>
      <c r="AC126" s="14">
        <v>11.569093000000001</v>
      </c>
      <c r="AD126" s="14">
        <v>13.488047</v>
      </c>
      <c r="AE126" s="14">
        <v>1.2586980000000001</v>
      </c>
    </row>
    <row r="127" spans="1:31" ht="13.5" customHeight="1" x14ac:dyDescent="0.15">
      <c r="A127" s="1"/>
      <c r="B127" s="16" t="s">
        <v>418</v>
      </c>
      <c r="C127" s="10">
        <v>125.74314475614</v>
      </c>
      <c r="D127" s="11">
        <v>151.53589679660902</v>
      </c>
      <c r="E127" s="11">
        <v>117.96016682679101</v>
      </c>
      <c r="F127" s="11">
        <v>142.26900000000001</v>
      </c>
      <c r="G127" s="11">
        <v>177.44399999999999</v>
      </c>
      <c r="H127" s="11">
        <v>189.23019709779501</v>
      </c>
      <c r="I127" s="11">
        <v>141.69051099560602</v>
      </c>
      <c r="J127" s="11">
        <v>100.455165808183</v>
      </c>
      <c r="K127" s="11">
        <v>113.248810227498</v>
      </c>
      <c r="L127" s="11">
        <v>80.282056999999995</v>
      </c>
      <c r="M127" s="11">
        <v>43.221086</v>
      </c>
      <c r="N127" s="11">
        <v>42.044786999999999</v>
      </c>
      <c r="O127" s="11">
        <v>79.249273000000002</v>
      </c>
      <c r="P127" s="11">
        <v>112.956615</v>
      </c>
      <c r="Q127" s="11">
        <v>126.021612</v>
      </c>
      <c r="R127" s="11">
        <v>83.234998000000004</v>
      </c>
      <c r="S127" s="11">
        <v>102.739079</v>
      </c>
      <c r="T127" s="11">
        <v>113.52333900000001</v>
      </c>
      <c r="U127" s="11">
        <v>143.13783100000001</v>
      </c>
      <c r="V127" s="11">
        <v>140.97582499999999</v>
      </c>
      <c r="W127" s="11">
        <v>151.11181999999999</v>
      </c>
      <c r="X127" s="11">
        <v>213.97857500000001</v>
      </c>
      <c r="Y127" s="11">
        <v>148.282363</v>
      </c>
      <c r="Z127" s="11">
        <v>101.29989</v>
      </c>
      <c r="AA127" s="11">
        <v>130.914343</v>
      </c>
      <c r="AB127" s="11">
        <v>128.69799800000001</v>
      </c>
      <c r="AC127" s="11">
        <v>177.872837</v>
      </c>
      <c r="AD127" s="11">
        <v>218.562703</v>
      </c>
      <c r="AE127" s="11">
        <v>230.95946900000001</v>
      </c>
    </row>
    <row r="128" spans="1:31" ht="13.5" customHeight="1" x14ac:dyDescent="0.15">
      <c r="A128" s="1"/>
      <c r="B128" s="16" t="s">
        <v>419</v>
      </c>
      <c r="C128" s="13">
        <v>301.35585095312382</v>
      </c>
      <c r="D128" s="14">
        <v>249.46004666990808</v>
      </c>
      <c r="E128" s="14">
        <v>266.31593667793311</v>
      </c>
      <c r="F128" s="14">
        <v>286.68099999999998</v>
      </c>
      <c r="G128" s="14">
        <v>377.74700000000001</v>
      </c>
      <c r="H128" s="14">
        <v>413.06202438771408</v>
      </c>
      <c r="I128" s="14">
        <v>327.60307376138911</v>
      </c>
      <c r="J128" s="14">
        <v>230.61736156705902</v>
      </c>
      <c r="K128" s="14">
        <v>318.22517844787023</v>
      </c>
      <c r="L128" s="14">
        <v>337.17069099999998</v>
      </c>
      <c r="M128" s="14">
        <v>293.05045999999999</v>
      </c>
      <c r="N128" s="14">
        <v>321.28531900000002</v>
      </c>
      <c r="O128" s="14">
        <v>211.73930899999999</v>
      </c>
      <c r="P128" s="14">
        <v>138.784311</v>
      </c>
      <c r="Q128" s="14">
        <v>164.89064400000001</v>
      </c>
      <c r="R128" s="14">
        <v>196.289648</v>
      </c>
      <c r="S128" s="14">
        <v>319.32624600000003</v>
      </c>
      <c r="T128" s="14">
        <v>360.84947499999998</v>
      </c>
      <c r="U128" s="14">
        <v>235.162115</v>
      </c>
      <c r="V128" s="14">
        <v>255.27502699999999</v>
      </c>
      <c r="W128" s="14">
        <v>329.69913700000001</v>
      </c>
      <c r="X128" s="14">
        <v>224.57660200000001</v>
      </c>
      <c r="Y128" s="14">
        <v>279.38097900000002</v>
      </c>
      <c r="Z128" s="14">
        <v>245.019643</v>
      </c>
      <c r="AA128" s="14">
        <v>261.83204000000001</v>
      </c>
      <c r="AB128" s="14">
        <v>271.82100400000002</v>
      </c>
      <c r="AC128" s="14">
        <v>300.03686900000002</v>
      </c>
      <c r="AD128" s="14">
        <v>314.22227199999998</v>
      </c>
      <c r="AE128" s="14">
        <v>268.67179499999997</v>
      </c>
    </row>
    <row r="129" spans="1:31" ht="13.5" customHeight="1" x14ac:dyDescent="0.15">
      <c r="A129" s="1"/>
      <c r="B129" s="16" t="s">
        <v>420</v>
      </c>
      <c r="C129" s="10">
        <v>2162.26844776799</v>
      </c>
      <c r="D129" s="11">
        <v>1966.4903418991598</v>
      </c>
      <c r="E129" s="11">
        <v>1557.4998798543804</v>
      </c>
      <c r="F129" s="11">
        <v>1857.6420000000001</v>
      </c>
      <c r="G129" s="11">
        <v>1863.654</v>
      </c>
      <c r="H129" s="11">
        <v>1950.9086961420601</v>
      </c>
      <c r="I129" s="11">
        <v>1831.63970259025</v>
      </c>
      <c r="J129" s="11">
        <v>1110.28310347667</v>
      </c>
      <c r="K129" s="11">
        <v>1704.8189792191606</v>
      </c>
      <c r="L129" s="11">
        <v>2031.470736</v>
      </c>
      <c r="M129" s="11">
        <v>2355.6619030000002</v>
      </c>
      <c r="N129" s="11">
        <v>2101.2211139999999</v>
      </c>
      <c r="O129" s="11">
        <v>2513.0949169999999</v>
      </c>
      <c r="P129" s="11">
        <v>1623.6169500000001</v>
      </c>
      <c r="Q129" s="11">
        <v>2722.4019520000002</v>
      </c>
      <c r="R129" s="11">
        <v>2825.0558850000002</v>
      </c>
      <c r="S129" s="11">
        <v>3582.986551</v>
      </c>
      <c r="T129" s="11">
        <v>5566.4249820000005</v>
      </c>
      <c r="U129" s="11">
        <v>3319.6773440000002</v>
      </c>
      <c r="V129" s="11">
        <v>4507.8076819999997</v>
      </c>
      <c r="W129" s="11">
        <v>5140.3324240000002</v>
      </c>
      <c r="X129" s="11">
        <v>6871.6485780000003</v>
      </c>
      <c r="Y129" s="11">
        <v>5632.8266379999995</v>
      </c>
      <c r="Z129" s="11">
        <v>3940.9036780000001</v>
      </c>
      <c r="AA129" s="11">
        <v>1508.135192</v>
      </c>
      <c r="AB129" s="11">
        <v>1753.3344489999999</v>
      </c>
      <c r="AC129" s="11">
        <v>1876.334899</v>
      </c>
      <c r="AD129" s="11">
        <v>2918.5962559999998</v>
      </c>
      <c r="AE129" s="11">
        <v>2735.0614439999999</v>
      </c>
    </row>
    <row r="130" spans="1:31" ht="13.5" customHeight="1" x14ac:dyDescent="0.15">
      <c r="A130" s="1"/>
      <c r="B130" s="16" t="s">
        <v>421</v>
      </c>
      <c r="C130" s="13">
        <v>649.52408773921752</v>
      </c>
      <c r="D130" s="14">
        <v>527.84386822547003</v>
      </c>
      <c r="E130" s="14">
        <v>502.64647524648211</v>
      </c>
      <c r="F130" s="14">
        <v>545.49400000000003</v>
      </c>
      <c r="G130" s="14">
        <v>599.596</v>
      </c>
      <c r="H130" s="14">
        <v>577.68970366619794</v>
      </c>
      <c r="I130" s="14">
        <v>487.608856936378</v>
      </c>
      <c r="J130" s="14">
        <v>309.12394639793007</v>
      </c>
      <c r="K130" s="14">
        <v>288.23716443485301</v>
      </c>
      <c r="L130" s="14">
        <v>251.15071900000001</v>
      </c>
      <c r="M130" s="14">
        <v>220.94440399999999</v>
      </c>
      <c r="N130" s="14">
        <v>150.734354</v>
      </c>
      <c r="O130" s="14">
        <v>134.40477799999999</v>
      </c>
      <c r="P130" s="14">
        <v>170.434449</v>
      </c>
      <c r="Q130" s="14">
        <v>142.78232399999999</v>
      </c>
      <c r="R130" s="14">
        <v>206.23447400000001</v>
      </c>
      <c r="S130" s="14">
        <v>249.920074</v>
      </c>
      <c r="T130" s="14">
        <v>431.74952000000002</v>
      </c>
      <c r="U130" s="14">
        <v>235.87723700000001</v>
      </c>
      <c r="V130" s="14">
        <v>354.78865400000001</v>
      </c>
      <c r="W130" s="14">
        <v>455.520308</v>
      </c>
      <c r="X130" s="14">
        <v>428.12625000000003</v>
      </c>
      <c r="Y130" s="14">
        <v>474.10501099999999</v>
      </c>
      <c r="Z130" s="14">
        <v>332.00767300000001</v>
      </c>
      <c r="AA130" s="14">
        <v>259.732733</v>
      </c>
      <c r="AB130" s="14">
        <v>263.50667199999998</v>
      </c>
      <c r="AC130" s="14">
        <v>431.57703500000002</v>
      </c>
      <c r="AD130" s="14">
        <v>354.330984</v>
      </c>
      <c r="AE130" s="14">
        <v>305.36638299999998</v>
      </c>
    </row>
    <row r="131" spans="1:31" ht="13.5" customHeight="1" x14ac:dyDescent="0.15">
      <c r="A131" s="1"/>
      <c r="B131" s="16" t="s">
        <v>422</v>
      </c>
      <c r="C131" s="10">
        <v>2158.7512488123398</v>
      </c>
      <c r="D131" s="11">
        <v>2184.6044772753503</v>
      </c>
      <c r="E131" s="11">
        <v>2121.6137279426011</v>
      </c>
      <c r="F131" s="11">
        <v>1965.028</v>
      </c>
      <c r="G131" s="11">
        <v>2172.0410000000002</v>
      </c>
      <c r="H131" s="11">
        <v>2470.4131625385899</v>
      </c>
      <c r="I131" s="11">
        <v>3014.3242359358901</v>
      </c>
      <c r="J131" s="11">
        <v>2785.0204735745701</v>
      </c>
      <c r="K131" s="11">
        <v>3438.3767607594691</v>
      </c>
      <c r="L131" s="11">
        <v>5857.3270839999996</v>
      </c>
      <c r="M131" s="11">
        <v>6029.5190249999996</v>
      </c>
      <c r="N131" s="11">
        <v>5250.6857209999998</v>
      </c>
      <c r="O131" s="11">
        <v>6516.4234130000004</v>
      </c>
      <c r="P131" s="11">
        <v>7887.4219860000003</v>
      </c>
      <c r="Q131" s="11">
        <v>10628.677275</v>
      </c>
      <c r="R131" s="11">
        <v>15049.382867</v>
      </c>
      <c r="S131" s="11">
        <v>16964.370398999999</v>
      </c>
      <c r="T131" s="11">
        <v>26426.467361999999</v>
      </c>
      <c r="U131" s="11">
        <v>15930.679302</v>
      </c>
      <c r="V131" s="11">
        <v>21694.812513000001</v>
      </c>
      <c r="W131" s="11">
        <v>30117.908589999999</v>
      </c>
      <c r="X131" s="11">
        <v>35861.544241000003</v>
      </c>
      <c r="Y131" s="11">
        <v>36992.802176999998</v>
      </c>
      <c r="Z131" s="11">
        <v>33543.810924999998</v>
      </c>
      <c r="AA131" s="11">
        <v>16342.866576</v>
      </c>
      <c r="AB131" s="11">
        <v>10855.405025</v>
      </c>
      <c r="AC131" s="11">
        <v>10982.883019000001</v>
      </c>
      <c r="AD131" s="11">
        <v>14863.859179999999</v>
      </c>
      <c r="AE131" s="11">
        <v>13154.551973</v>
      </c>
    </row>
    <row r="132" spans="1:31" ht="13.5" customHeight="1" x14ac:dyDescent="0.15">
      <c r="A132" s="1"/>
      <c r="B132" s="16" t="s">
        <v>423</v>
      </c>
      <c r="C132" s="13">
        <v>10091.329689198099</v>
      </c>
      <c r="D132" s="14">
        <v>10250.7931530326</v>
      </c>
      <c r="E132" s="14">
        <v>8925.0247445607474</v>
      </c>
      <c r="F132" s="14">
        <v>8375.7950000000001</v>
      </c>
      <c r="G132" s="14">
        <v>9718.018</v>
      </c>
      <c r="H132" s="14">
        <v>10671.9134860631</v>
      </c>
      <c r="I132" s="14">
        <v>11885.669393833001</v>
      </c>
      <c r="J132" s="14">
        <v>7176.138060178213</v>
      </c>
      <c r="K132" s="14">
        <v>8394.2692183088202</v>
      </c>
      <c r="L132" s="14">
        <v>14187.901820999999</v>
      </c>
      <c r="M132" s="14">
        <v>12316.361891</v>
      </c>
      <c r="N132" s="14">
        <v>11637.889931</v>
      </c>
      <c r="O132" s="14">
        <v>14564.817689</v>
      </c>
      <c r="P132" s="14">
        <v>18483.546094000001</v>
      </c>
      <c r="Q132" s="14">
        <v>28575.432052</v>
      </c>
      <c r="R132" s="14">
        <v>36985.869791999998</v>
      </c>
      <c r="S132" s="14">
        <v>35593.143884999998</v>
      </c>
      <c r="T132" s="14">
        <v>50847.475891000002</v>
      </c>
      <c r="U132" s="14">
        <v>29204.083515999999</v>
      </c>
      <c r="V132" s="14">
        <v>35879.499127000003</v>
      </c>
      <c r="W132" s="14">
        <v>50505.997431000003</v>
      </c>
      <c r="X132" s="14">
        <v>54782.133499000003</v>
      </c>
      <c r="Y132" s="14">
        <v>49873.588817999997</v>
      </c>
      <c r="Z132" s="14">
        <v>47537.038547999997</v>
      </c>
      <c r="AA132" s="14">
        <v>25066.659656</v>
      </c>
      <c r="AB132" s="14">
        <v>19584.331389999999</v>
      </c>
      <c r="AC132" s="14">
        <v>27743.473185999999</v>
      </c>
      <c r="AD132" s="14">
        <v>33771.595213000001</v>
      </c>
      <c r="AE132" s="14">
        <v>27628.943884</v>
      </c>
    </row>
    <row r="133" spans="1:31" ht="13.5" customHeight="1" x14ac:dyDescent="0.15">
      <c r="A133" s="1"/>
      <c r="B133" s="16" t="s">
        <v>424</v>
      </c>
      <c r="C133" s="10">
        <v>3.7077044137634997E-2</v>
      </c>
      <c r="D133" s="11">
        <v>0.18941562075305801</v>
      </c>
      <c r="E133" s="11">
        <v>3.9041309084441298E-3</v>
      </c>
      <c r="F133" s="11"/>
      <c r="G133" s="11"/>
      <c r="H133" s="11">
        <v>5.4173320678862604E-3</v>
      </c>
      <c r="I133" s="11"/>
      <c r="J133" s="11">
        <v>1.0467161098055299E-2</v>
      </c>
      <c r="K133" s="11"/>
      <c r="L133" s="11">
        <v>0.26291100000000001</v>
      </c>
      <c r="M133" s="11">
        <v>0.18207100000000001</v>
      </c>
      <c r="N133" s="11">
        <v>8.4887000000000004E-2</v>
      </c>
      <c r="O133" s="11">
        <v>0.48070000000000002</v>
      </c>
      <c r="P133" s="11">
        <v>1.302333</v>
      </c>
      <c r="Q133" s="11">
        <v>0.55494699999999997</v>
      </c>
      <c r="R133" s="11">
        <v>0.55522300000000002</v>
      </c>
      <c r="S133" s="11">
        <v>0.31428699999999998</v>
      </c>
      <c r="T133" s="11">
        <v>0.11687699999999999</v>
      </c>
      <c r="U133" s="11">
        <v>8.3047999999999997E-2</v>
      </c>
      <c r="V133" s="11">
        <v>4.6862000000000001E-2</v>
      </c>
      <c r="W133" s="11">
        <v>5.6505E-2</v>
      </c>
      <c r="X133" s="11">
        <v>4.3427E-2</v>
      </c>
      <c r="Y133" s="11">
        <v>6.1317000000000003E-2</v>
      </c>
      <c r="Z133" s="11">
        <v>0.191972</v>
      </c>
      <c r="AA133" s="11">
        <v>1.4802679999999999</v>
      </c>
      <c r="AB133" s="11">
        <v>8.4180019999999995</v>
      </c>
      <c r="AC133" s="11">
        <v>11.182385</v>
      </c>
      <c r="AD133" s="11">
        <v>14.295911</v>
      </c>
      <c r="AE133" s="11">
        <v>19.591329000000002</v>
      </c>
    </row>
    <row r="134" spans="1:31" ht="13.5" customHeight="1" x14ac:dyDescent="0.15">
      <c r="A134" s="1"/>
      <c r="B134" s="16" t="s">
        <v>425</v>
      </c>
      <c r="C134" s="13">
        <v>30.726096929137494</v>
      </c>
      <c r="D134" s="14">
        <v>29.238566505904</v>
      </c>
      <c r="E134" s="14">
        <v>34.689478969941419</v>
      </c>
      <c r="F134" s="14">
        <v>38.223999999999997</v>
      </c>
      <c r="G134" s="14">
        <v>38.377000000000002</v>
      </c>
      <c r="H134" s="14">
        <v>29.609831079440298</v>
      </c>
      <c r="I134" s="14">
        <v>23.956672775139499</v>
      </c>
      <c r="J134" s="14">
        <v>21.9655509191976</v>
      </c>
      <c r="K134" s="14">
        <v>80.80504321339086</v>
      </c>
      <c r="L134" s="14">
        <v>306.70226500000001</v>
      </c>
      <c r="M134" s="14">
        <v>293.45165900000001</v>
      </c>
      <c r="N134" s="14">
        <v>290.54607199999998</v>
      </c>
      <c r="O134" s="14">
        <v>503.43140499999998</v>
      </c>
      <c r="P134" s="14">
        <v>1290.622247</v>
      </c>
      <c r="Q134" s="14">
        <v>1830.7502730000001</v>
      </c>
      <c r="R134" s="14">
        <v>3008.7582619999998</v>
      </c>
      <c r="S134" s="14">
        <v>2896.1709740000001</v>
      </c>
      <c r="T134" s="14">
        <v>4234.3788530000002</v>
      </c>
      <c r="U134" s="14">
        <v>1079.130071</v>
      </c>
      <c r="V134" s="14">
        <v>1227.9818760000001</v>
      </c>
      <c r="W134" s="14">
        <v>1996.6206870000001</v>
      </c>
      <c r="X134" s="14">
        <v>435.645982</v>
      </c>
      <c r="Y134" s="14">
        <v>450.00928499999998</v>
      </c>
      <c r="Z134" s="14">
        <v>129.25731300000001</v>
      </c>
      <c r="AA134" s="14">
        <v>163.53108599999999</v>
      </c>
      <c r="AB134" s="14">
        <v>24.001719000000001</v>
      </c>
      <c r="AC134" s="14">
        <v>7.0244270000000002</v>
      </c>
      <c r="AD134" s="14">
        <v>6.2576229999999997</v>
      </c>
      <c r="AE134" s="14">
        <v>12.002484000000001</v>
      </c>
    </row>
    <row r="135" spans="1:31" ht="13.5" customHeight="1" x14ac:dyDescent="0.15">
      <c r="A135" s="1"/>
      <c r="B135" s="16" t="s">
        <v>426</v>
      </c>
      <c r="C135" s="10">
        <v>3.9826334117887203</v>
      </c>
      <c r="D135" s="11">
        <v>8.6720084630232375</v>
      </c>
      <c r="E135" s="11">
        <v>16.100686655604903</v>
      </c>
      <c r="F135" s="11">
        <v>17.181000000000001</v>
      </c>
      <c r="G135" s="11">
        <v>8.5329999999999995</v>
      </c>
      <c r="H135" s="11">
        <v>13.0254841905503</v>
      </c>
      <c r="I135" s="11">
        <v>36.04200369995251</v>
      </c>
      <c r="J135" s="11">
        <v>33.933622981734921</v>
      </c>
      <c r="K135" s="11">
        <v>22.630276627231201</v>
      </c>
      <c r="L135" s="11">
        <v>17.076391000000001</v>
      </c>
      <c r="M135" s="11">
        <v>16.422197000000001</v>
      </c>
      <c r="N135" s="11">
        <v>21.862075000000001</v>
      </c>
      <c r="O135" s="11">
        <v>48.205174999999997</v>
      </c>
      <c r="P135" s="11">
        <v>16.803815</v>
      </c>
      <c r="Q135" s="11">
        <v>16.841321000000001</v>
      </c>
      <c r="R135" s="11">
        <v>9.624701</v>
      </c>
      <c r="S135" s="11">
        <v>22.967466000000002</v>
      </c>
      <c r="T135" s="11">
        <v>14.889089</v>
      </c>
      <c r="U135" s="11">
        <v>34.807073000000003</v>
      </c>
      <c r="V135" s="11">
        <v>134.31876199999999</v>
      </c>
      <c r="W135" s="11">
        <v>217.786044</v>
      </c>
      <c r="X135" s="11">
        <v>2.6755900000000001</v>
      </c>
      <c r="Y135" s="11">
        <v>1.851866</v>
      </c>
      <c r="Z135" s="11">
        <v>1.3235189999999999</v>
      </c>
      <c r="AA135" s="11">
        <v>0.78391</v>
      </c>
      <c r="AB135" s="11">
        <v>0.930921</v>
      </c>
      <c r="AC135" s="11">
        <v>0.54906699999999997</v>
      </c>
      <c r="AD135" s="11">
        <v>0.53455600000000003</v>
      </c>
      <c r="AE135" s="11">
        <v>0.45909800000000001</v>
      </c>
    </row>
    <row r="136" spans="1:31" ht="13.5" customHeight="1" x14ac:dyDescent="0.15">
      <c r="A136" s="1"/>
      <c r="B136" s="16" t="s">
        <v>427</v>
      </c>
      <c r="C136" s="13"/>
      <c r="D136" s="14"/>
      <c r="E136" s="14">
        <v>11.272183547310101</v>
      </c>
      <c r="F136" s="14">
        <v>16.36</v>
      </c>
      <c r="G136" s="14">
        <v>20.513999999999999</v>
      </c>
      <c r="H136" s="14">
        <v>2.7199159517450413</v>
      </c>
      <c r="I136" s="14">
        <v>1.26100919011026</v>
      </c>
      <c r="J136" s="14">
        <v>6.0433971015721205E-2</v>
      </c>
      <c r="K136" s="14">
        <v>0.18188424526335897</v>
      </c>
      <c r="L136" s="14">
        <v>0.54408599999999996</v>
      </c>
      <c r="M136" s="14">
        <v>0.127138</v>
      </c>
      <c r="N136" s="14">
        <v>1.9166209999999999</v>
      </c>
      <c r="O136" s="14">
        <v>7.4424809999999999</v>
      </c>
      <c r="P136" s="14">
        <v>8.5255399999999995</v>
      </c>
      <c r="Q136" s="14">
        <v>4.4106209999999999</v>
      </c>
      <c r="R136" s="14">
        <v>1.4028369999999999</v>
      </c>
      <c r="S136" s="14">
        <v>0.29084399999999999</v>
      </c>
      <c r="T136" s="14">
        <v>5.8190000000000004E-3</v>
      </c>
      <c r="U136" s="14">
        <v>3.9430000000000003E-3</v>
      </c>
      <c r="V136" s="14">
        <v>26.550335</v>
      </c>
      <c r="W136" s="14">
        <v>13.107379999999999</v>
      </c>
      <c r="X136" s="14">
        <v>10.789771</v>
      </c>
      <c r="Y136" s="14">
        <v>1.12531</v>
      </c>
      <c r="Z136" s="14">
        <v>1.3546309999999999</v>
      </c>
      <c r="AA136" s="14">
        <v>2.2157589999999998</v>
      </c>
      <c r="AB136" s="14">
        <v>1.1725350000000001</v>
      </c>
      <c r="AC136" s="14">
        <v>1.4519</v>
      </c>
      <c r="AD136" s="14"/>
      <c r="AE136" s="14">
        <v>0.69234799999999996</v>
      </c>
    </row>
    <row r="137" spans="1:31" ht="13.5" customHeight="1" x14ac:dyDescent="0.15">
      <c r="A137" s="1"/>
      <c r="B137" s="16" t="s">
        <v>428</v>
      </c>
      <c r="C137" s="10">
        <v>27.414003916330898</v>
      </c>
      <c r="D137" s="11">
        <v>12.777737136756301</v>
      </c>
      <c r="E137" s="11">
        <v>10.818293149344601</v>
      </c>
      <c r="F137" s="11">
        <v>18.225000000000001</v>
      </c>
      <c r="G137" s="11">
        <v>20.059000000000001</v>
      </c>
      <c r="H137" s="11">
        <v>24.836346470072016</v>
      </c>
      <c r="I137" s="11">
        <v>15.499119720563499</v>
      </c>
      <c r="J137" s="11">
        <v>18.79787277911041</v>
      </c>
      <c r="K137" s="11">
        <v>20.613195580573997</v>
      </c>
      <c r="L137" s="11">
        <v>22.55265</v>
      </c>
      <c r="M137" s="11">
        <v>23.949738</v>
      </c>
      <c r="N137" s="11">
        <v>22.633300999999999</v>
      </c>
      <c r="O137" s="11">
        <v>30.871545000000001</v>
      </c>
      <c r="P137" s="11">
        <v>58.224960000000003</v>
      </c>
      <c r="Q137" s="11">
        <v>62.710090999999998</v>
      </c>
      <c r="R137" s="11">
        <v>74.435868999999997</v>
      </c>
      <c r="S137" s="11">
        <v>103.783974</v>
      </c>
      <c r="T137" s="11">
        <v>165.266121</v>
      </c>
      <c r="U137" s="11">
        <v>143.58222699999999</v>
      </c>
      <c r="V137" s="11">
        <v>115.426541</v>
      </c>
      <c r="W137" s="11">
        <v>155.67118300000001</v>
      </c>
      <c r="X137" s="11">
        <v>141.193693</v>
      </c>
      <c r="Y137" s="11">
        <v>132.82807199999999</v>
      </c>
      <c r="Z137" s="11">
        <v>151.19453200000001</v>
      </c>
      <c r="AA137" s="11">
        <v>123.253848</v>
      </c>
      <c r="AB137" s="11">
        <v>96.978453999999999</v>
      </c>
      <c r="AC137" s="11">
        <v>93.072242000000003</v>
      </c>
      <c r="AD137" s="11">
        <v>91.061241999999993</v>
      </c>
      <c r="AE137" s="11">
        <v>103.900035</v>
      </c>
    </row>
    <row r="138" spans="1:31" ht="13.5" customHeight="1" x14ac:dyDescent="0.15">
      <c r="A138" s="1"/>
      <c r="B138" s="16" t="s">
        <v>429</v>
      </c>
      <c r="C138" s="13"/>
      <c r="D138" s="14"/>
      <c r="E138" s="14">
        <v>5.3790951293225806</v>
      </c>
      <c r="F138" s="14">
        <v>4.7709999999999999</v>
      </c>
      <c r="G138" s="14">
        <v>7.09</v>
      </c>
      <c r="H138" s="14">
        <v>3.6914471250729104</v>
      </c>
      <c r="I138" s="14">
        <v>2.99272523507838</v>
      </c>
      <c r="J138" s="14">
        <v>4.4489028482730668E-2</v>
      </c>
      <c r="K138" s="14">
        <v>0.29868265865191301</v>
      </c>
      <c r="L138" s="14">
        <v>0.72150000000000003</v>
      </c>
      <c r="M138" s="14">
        <v>0.41799900000000001</v>
      </c>
      <c r="N138" s="14">
        <v>0.86980299999999999</v>
      </c>
      <c r="O138" s="14">
        <v>2.4090790000000002</v>
      </c>
      <c r="P138" s="14">
        <v>0.20255200000000001</v>
      </c>
      <c r="Q138" s="14">
        <v>7.1630000000000001E-3</v>
      </c>
      <c r="R138" s="14">
        <v>0.10135</v>
      </c>
      <c r="S138" s="14">
        <v>7.2110999999999995E-2</v>
      </c>
      <c r="T138" s="14">
        <v>2.2581359999999999</v>
      </c>
      <c r="U138" s="14">
        <v>0.13830899999999999</v>
      </c>
      <c r="V138" s="14">
        <v>0.19786500000000001</v>
      </c>
      <c r="W138" s="14">
        <v>0.68672299999999997</v>
      </c>
      <c r="X138" s="14">
        <v>1.6636000000000001E-2</v>
      </c>
      <c r="Y138" s="14">
        <v>3.7504999999999997E-2</v>
      </c>
      <c r="Z138" s="14">
        <v>6.0067000000000002E-2</v>
      </c>
      <c r="AA138" s="14">
        <v>8.5559999999999997E-2</v>
      </c>
      <c r="AB138" s="14">
        <v>0.10899499999999999</v>
      </c>
      <c r="AC138" s="14">
        <v>0.10641299999999999</v>
      </c>
      <c r="AD138" s="14">
        <v>0.19670499999999999</v>
      </c>
      <c r="AE138" s="14">
        <v>0.624637</v>
      </c>
    </row>
    <row r="139" spans="1:31" ht="13.5" customHeight="1" x14ac:dyDescent="0.15">
      <c r="A139" s="1"/>
      <c r="B139" s="16" t="s">
        <v>430</v>
      </c>
      <c r="C139" s="10">
        <v>10513.218618345501</v>
      </c>
      <c r="D139" s="11">
        <v>9733.4609720258104</v>
      </c>
      <c r="E139" s="11">
        <v>8999.1249907757174</v>
      </c>
      <c r="F139" s="11">
        <v>9142.5930000000008</v>
      </c>
      <c r="G139" s="11">
        <v>10172.279</v>
      </c>
      <c r="H139" s="11">
        <v>11505.6521869356</v>
      </c>
      <c r="I139" s="11">
        <v>12309.390888310199</v>
      </c>
      <c r="J139" s="11">
        <v>8340.8952872015489</v>
      </c>
      <c r="K139" s="11">
        <v>8897.7200495496927</v>
      </c>
      <c r="L139" s="11">
        <v>14814.768109000001</v>
      </c>
      <c r="M139" s="11">
        <v>12849.974392</v>
      </c>
      <c r="N139" s="11">
        <v>11607.164921</v>
      </c>
      <c r="O139" s="11">
        <v>14326.546120000001</v>
      </c>
      <c r="P139" s="11">
        <v>18323.803918000001</v>
      </c>
      <c r="Q139" s="11">
        <v>25175.193632999999</v>
      </c>
      <c r="R139" s="11">
        <v>31719.908482999999</v>
      </c>
      <c r="S139" s="11">
        <v>32549.687516000002</v>
      </c>
      <c r="T139" s="11">
        <v>46762.939402999997</v>
      </c>
      <c r="U139" s="11">
        <v>22723.229780999998</v>
      </c>
      <c r="V139" s="11">
        <v>29276.378282000001</v>
      </c>
      <c r="W139" s="11">
        <v>42816.223129999998</v>
      </c>
      <c r="X139" s="11">
        <v>43991.092935000001</v>
      </c>
      <c r="Y139" s="11">
        <v>42507.680582000001</v>
      </c>
      <c r="Z139" s="11">
        <v>41730.296483999999</v>
      </c>
      <c r="AA139" s="11">
        <v>23512.629233</v>
      </c>
      <c r="AB139" s="11">
        <v>17301.163563999999</v>
      </c>
      <c r="AC139" s="11">
        <v>20731.243268999999</v>
      </c>
      <c r="AD139" s="11">
        <v>27525.516314</v>
      </c>
      <c r="AE139" s="11">
        <v>26214.174238</v>
      </c>
    </row>
    <row r="140" spans="1:31" ht="13.5" customHeight="1" x14ac:dyDescent="0.15">
      <c r="A140" s="1"/>
      <c r="B140" s="16" t="s">
        <v>431</v>
      </c>
      <c r="C140" s="13"/>
      <c r="D140" s="14"/>
      <c r="E140" s="14">
        <v>37.735488857965699</v>
      </c>
      <c r="F140" s="14">
        <v>26.224</v>
      </c>
      <c r="G140" s="14">
        <v>109.396</v>
      </c>
      <c r="H140" s="14">
        <v>61.89768347476268</v>
      </c>
      <c r="I140" s="14">
        <v>35.824790686559233</v>
      </c>
      <c r="J140" s="14">
        <v>42.584625851425507</v>
      </c>
      <c r="K140" s="14">
        <v>33.090613283474902</v>
      </c>
      <c r="L140" s="14">
        <v>78.553709999999995</v>
      </c>
      <c r="M140" s="14">
        <v>52.777963999999997</v>
      </c>
      <c r="N140" s="14">
        <v>73.331703000000005</v>
      </c>
      <c r="O140" s="14">
        <v>92.776838999999995</v>
      </c>
      <c r="P140" s="14">
        <v>86.195497000000003</v>
      </c>
      <c r="Q140" s="14">
        <v>124.34238000000001</v>
      </c>
      <c r="R140" s="14">
        <v>177.881452</v>
      </c>
      <c r="S140" s="14">
        <v>162.33122299999999</v>
      </c>
      <c r="T140" s="14">
        <v>316.740049</v>
      </c>
      <c r="U140" s="14">
        <v>103.375506</v>
      </c>
      <c r="V140" s="14">
        <v>172.80605399999999</v>
      </c>
      <c r="W140" s="14">
        <v>48.131984000000003</v>
      </c>
      <c r="X140" s="14">
        <v>105.960786</v>
      </c>
      <c r="Y140" s="14">
        <v>100.03623399999999</v>
      </c>
      <c r="Z140" s="14">
        <v>28.276350999999998</v>
      </c>
      <c r="AA140" s="14">
        <v>2.719103</v>
      </c>
      <c r="AB140" s="14">
        <v>2.6171739999999999</v>
      </c>
      <c r="AC140" s="14">
        <v>4.4847890000000001</v>
      </c>
      <c r="AD140" s="14">
        <v>5.305345</v>
      </c>
      <c r="AE140" s="14">
        <v>4.6558109999999999</v>
      </c>
    </row>
    <row r="141" spans="1:31" ht="13.5" customHeight="1" x14ac:dyDescent="0.15">
      <c r="A141" s="1"/>
      <c r="B141" s="16" t="s">
        <v>432</v>
      </c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>
        <v>2.2225999999999999E-2</v>
      </c>
      <c r="U141" s="11">
        <v>8.0523999999999998E-2</v>
      </c>
      <c r="V141" s="11">
        <v>0.46436899999999998</v>
      </c>
      <c r="W141" s="11">
        <v>4.8867000000000001E-2</v>
      </c>
      <c r="X141" s="11">
        <v>2.6186000000000001E-2</v>
      </c>
      <c r="Y141" s="11">
        <v>0.12881000000000001</v>
      </c>
      <c r="Z141" s="11">
        <v>0.408835</v>
      </c>
      <c r="AA141" s="11">
        <v>0.53741700000000003</v>
      </c>
      <c r="AB141" s="11">
        <v>0.61366500000000002</v>
      </c>
      <c r="AC141" s="11">
        <v>0.49282100000000001</v>
      </c>
      <c r="AD141" s="11">
        <v>0.53948799999999997</v>
      </c>
      <c r="AE141" s="11">
        <v>0.47075400000000001</v>
      </c>
    </row>
    <row r="142" spans="1:31" ht="13.5" customHeight="1" x14ac:dyDescent="0.15">
      <c r="A142" s="1"/>
      <c r="B142" s="16" t="s">
        <v>433</v>
      </c>
      <c r="C142" s="13">
        <v>166.71383550568294</v>
      </c>
      <c r="D142" s="14">
        <v>165.94851894042199</v>
      </c>
      <c r="E142" s="14">
        <v>227.35729851560899</v>
      </c>
      <c r="F142" s="14">
        <v>187.22800000000001</v>
      </c>
      <c r="G142" s="14">
        <v>326.44400000000002</v>
      </c>
      <c r="H142" s="14">
        <v>428.61755113592523</v>
      </c>
      <c r="I142" s="14">
        <v>197.14341078541699</v>
      </c>
      <c r="J142" s="14">
        <v>118.468256207322</v>
      </c>
      <c r="K142" s="14">
        <v>57.923424451624783</v>
      </c>
      <c r="L142" s="14">
        <v>51.006537999999999</v>
      </c>
      <c r="M142" s="14">
        <v>58.173690000000001</v>
      </c>
      <c r="N142" s="14">
        <v>74.898183000000003</v>
      </c>
      <c r="O142" s="14">
        <v>117.938412</v>
      </c>
      <c r="P142" s="14">
        <v>70.823393999999993</v>
      </c>
      <c r="Q142" s="14">
        <v>405.32568600000002</v>
      </c>
      <c r="R142" s="14">
        <v>249.829778</v>
      </c>
      <c r="S142" s="14">
        <v>542.98946699999999</v>
      </c>
      <c r="T142" s="14">
        <v>534.72460699999999</v>
      </c>
      <c r="U142" s="14">
        <v>323.66552799999999</v>
      </c>
      <c r="V142" s="14">
        <v>430.83656300000001</v>
      </c>
      <c r="W142" s="14">
        <v>641.450333</v>
      </c>
      <c r="X142" s="14">
        <v>373.72087900000002</v>
      </c>
      <c r="Y142" s="14">
        <v>640.06651299999999</v>
      </c>
      <c r="Z142" s="14">
        <v>842.69705299999998</v>
      </c>
      <c r="AA142" s="14">
        <v>136.68861999999999</v>
      </c>
      <c r="AB142" s="14">
        <v>4.1589600000000004</v>
      </c>
      <c r="AC142" s="14">
        <v>2.915689</v>
      </c>
      <c r="AD142" s="14">
        <v>44.976609000000003</v>
      </c>
      <c r="AE142" s="14">
        <v>3.936531</v>
      </c>
    </row>
    <row r="143" spans="1:31" ht="13.5" customHeight="1" x14ac:dyDescent="0.15">
      <c r="A143" s="1"/>
      <c r="B143" s="16" t="s">
        <v>434</v>
      </c>
      <c r="C143" s="10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>
        <v>7.0964320000000001</v>
      </c>
      <c r="U143" s="11">
        <v>0.24490100000000001</v>
      </c>
      <c r="V143" s="11"/>
      <c r="W143" s="11">
        <v>7.7235999999999999E-2</v>
      </c>
      <c r="X143" s="11">
        <v>0.469947</v>
      </c>
      <c r="Y143" s="11">
        <v>0.56523400000000001</v>
      </c>
      <c r="Z143" s="11">
        <v>0.97966399999999998</v>
      </c>
      <c r="AA143" s="11">
        <v>0.37924000000000002</v>
      </c>
      <c r="AB143" s="11">
        <v>0.162795</v>
      </c>
      <c r="AC143" s="11">
        <v>7.7070000000000003E-3</v>
      </c>
      <c r="AD143" s="11"/>
      <c r="AE143" s="11"/>
    </row>
    <row r="144" spans="1:31" ht="13.5" customHeight="1" x14ac:dyDescent="0.15">
      <c r="A144" s="1"/>
      <c r="B144" s="15" t="s">
        <v>435</v>
      </c>
      <c r="C144" s="13">
        <v>3026.1302878520082</v>
      </c>
      <c r="D144" s="14">
        <v>2906.4412749705002</v>
      </c>
      <c r="E144" s="14">
        <v>3174.2607556158027</v>
      </c>
      <c r="F144" s="14">
        <v>3339.6790000000001</v>
      </c>
      <c r="G144" s="14">
        <v>3823.1729999999998</v>
      </c>
      <c r="H144" s="14">
        <v>4133.9985246635006</v>
      </c>
      <c r="I144" s="14">
        <v>4028.7952568162427</v>
      </c>
      <c r="J144" s="14">
        <v>3323.6910880663368</v>
      </c>
      <c r="K144" s="14">
        <v>3297.1370954451595</v>
      </c>
      <c r="L144" s="14">
        <v>3992.7742069999999</v>
      </c>
      <c r="M144" s="14">
        <v>3716.1388529999999</v>
      </c>
      <c r="N144" s="14">
        <v>4878.3002020000004</v>
      </c>
      <c r="O144" s="14">
        <v>5449.1380499999996</v>
      </c>
      <c r="P144" s="14">
        <v>6876.1937280000002</v>
      </c>
      <c r="Q144" s="14">
        <v>7481.4354160000003</v>
      </c>
      <c r="R144" s="14">
        <v>9368.2826239999995</v>
      </c>
      <c r="S144" s="14">
        <v>10322.190597000001</v>
      </c>
      <c r="T144" s="14">
        <v>13452.734692</v>
      </c>
      <c r="U144" s="14">
        <v>7021.8504819999998</v>
      </c>
      <c r="V144" s="14">
        <v>9127.4812290000009</v>
      </c>
      <c r="W144" s="14">
        <v>13408.831832</v>
      </c>
      <c r="X144" s="14">
        <v>18332.472023999999</v>
      </c>
      <c r="Y144" s="14">
        <v>16102.882302</v>
      </c>
      <c r="Z144" s="14">
        <v>14298.774079000001</v>
      </c>
      <c r="AA144" s="14">
        <v>9779.9521120000009</v>
      </c>
      <c r="AB144" s="14">
        <v>6284.6086150000001</v>
      </c>
      <c r="AC144" s="14">
        <v>7295.0248199999996</v>
      </c>
      <c r="AD144" s="14">
        <v>7838.2851909999999</v>
      </c>
      <c r="AE144" s="14">
        <v>7266.4778589999996</v>
      </c>
    </row>
    <row r="145" spans="1:31" ht="13.5" customHeight="1" x14ac:dyDescent="0.15">
      <c r="A145" s="1"/>
      <c r="B145" s="16" t="s">
        <v>436</v>
      </c>
      <c r="C145" s="10">
        <v>3.2549912941056895</v>
      </c>
      <c r="D145" s="11">
        <v>4.969757392314289</v>
      </c>
      <c r="E145" s="11">
        <v>46.69907339847807</v>
      </c>
      <c r="F145" s="11">
        <v>10.396000000000001</v>
      </c>
      <c r="G145" s="11">
        <v>15.728999999999999</v>
      </c>
      <c r="H145" s="11">
        <v>22.48601961119051</v>
      </c>
      <c r="I145" s="11">
        <v>3.1840393488078482</v>
      </c>
      <c r="J145" s="11">
        <v>19.950741105517999</v>
      </c>
      <c r="K145" s="11">
        <v>8.947358674737167</v>
      </c>
      <c r="L145" s="11">
        <v>2.804713</v>
      </c>
      <c r="M145" s="11">
        <v>22.213480000000001</v>
      </c>
      <c r="N145" s="11">
        <v>391.754321</v>
      </c>
      <c r="O145" s="11">
        <v>81.997966000000005</v>
      </c>
      <c r="P145" s="11">
        <v>8.6610209999999999</v>
      </c>
      <c r="Q145" s="11">
        <v>18.943007000000001</v>
      </c>
      <c r="R145" s="11">
        <v>597.64192800000001</v>
      </c>
      <c r="S145" s="11">
        <v>192.696855</v>
      </c>
      <c r="T145" s="11">
        <v>24.782347999999999</v>
      </c>
      <c r="U145" s="11">
        <v>25.187795000000001</v>
      </c>
      <c r="V145" s="11">
        <v>86.795918</v>
      </c>
      <c r="W145" s="11">
        <v>27.682281</v>
      </c>
      <c r="X145" s="11">
        <v>383.42395900000002</v>
      </c>
      <c r="Y145" s="11">
        <v>390.40275600000001</v>
      </c>
      <c r="Z145" s="11">
        <v>535.23154399999999</v>
      </c>
      <c r="AA145" s="11">
        <v>269.86612400000001</v>
      </c>
      <c r="AB145" s="11">
        <v>20.02177</v>
      </c>
      <c r="AC145" s="11">
        <v>258.95906500000001</v>
      </c>
      <c r="AD145" s="11">
        <v>335.61355700000001</v>
      </c>
      <c r="AE145" s="11">
        <v>62.611623999999999</v>
      </c>
    </row>
    <row r="146" spans="1:31" ht="13.5" customHeight="1" x14ac:dyDescent="0.15">
      <c r="A146" s="1"/>
      <c r="B146" s="16" t="s">
        <v>437</v>
      </c>
      <c r="C146" s="13">
        <v>0.50317955965660399</v>
      </c>
      <c r="D146" s="14">
        <v>2.2197917009033099</v>
      </c>
      <c r="E146" s="14">
        <v>0.89215242610241297</v>
      </c>
      <c r="F146" s="14">
        <v>0.34799999999999998</v>
      </c>
      <c r="G146" s="14">
        <v>0.41499999999999998</v>
      </c>
      <c r="H146" s="14">
        <v>0.44588443435234698</v>
      </c>
      <c r="I146" s="14">
        <v>1.6176756870526698</v>
      </c>
      <c r="J146" s="14">
        <v>0.79801643247027942</v>
      </c>
      <c r="K146" s="14">
        <v>0.14644256948612</v>
      </c>
      <c r="L146" s="14">
        <v>6.0442999999999997E-2</v>
      </c>
      <c r="M146" s="14">
        <v>0.30556299999999997</v>
      </c>
      <c r="N146" s="14">
        <v>0.17507400000000001</v>
      </c>
      <c r="O146" s="14">
        <v>0.44006000000000001</v>
      </c>
      <c r="P146" s="14">
        <v>6.6290000000000003E-3</v>
      </c>
      <c r="Q146" s="14">
        <v>5.7945999999999998E-2</v>
      </c>
      <c r="R146" s="14">
        <v>2.7854E-2</v>
      </c>
      <c r="S146" s="14">
        <v>3.5381999999999997E-2</v>
      </c>
      <c r="T146" s="14"/>
      <c r="U146" s="14">
        <v>5.3160000000000004E-3</v>
      </c>
      <c r="V146" s="14">
        <v>2.0939960000000002</v>
      </c>
      <c r="W146" s="14">
        <v>1.6067899999999999</v>
      </c>
      <c r="X146" s="14">
        <v>1.722226</v>
      </c>
      <c r="Y146" s="14">
        <v>5.5560109999999998</v>
      </c>
      <c r="Z146" s="14">
        <v>3.0670030000000001</v>
      </c>
      <c r="AA146" s="14">
        <v>1.031593</v>
      </c>
      <c r="AB146" s="14">
        <v>1.2215830000000001</v>
      </c>
      <c r="AC146" s="14">
        <v>0.54417199999999999</v>
      </c>
      <c r="AD146" s="14">
        <v>1.7063060000000001</v>
      </c>
      <c r="AE146" s="14">
        <v>3.1477999999999999E-2</v>
      </c>
    </row>
    <row r="147" spans="1:31" ht="13.5" customHeight="1" x14ac:dyDescent="0.15">
      <c r="A147" s="1"/>
      <c r="B147" s="16" t="s">
        <v>438</v>
      </c>
      <c r="C147" s="10">
        <v>6.4868340145326595</v>
      </c>
      <c r="D147" s="11">
        <v>8.4238462047233273</v>
      </c>
      <c r="E147" s="11">
        <v>9.2548591930228064</v>
      </c>
      <c r="F147" s="11">
        <v>9.7710000000000008</v>
      </c>
      <c r="G147" s="11">
        <v>7.9710000000000001</v>
      </c>
      <c r="H147" s="11">
        <v>8.4695608670823841</v>
      </c>
      <c r="I147" s="11">
        <v>6.0898846858111728</v>
      </c>
      <c r="J147" s="11">
        <v>1.4109684212170199</v>
      </c>
      <c r="K147" s="11">
        <v>2.4749682462469695</v>
      </c>
      <c r="L147" s="11">
        <v>1.474507</v>
      </c>
      <c r="M147" s="11"/>
      <c r="N147" s="11">
        <v>0.43702099999999999</v>
      </c>
      <c r="O147" s="11">
        <v>20.153417999999999</v>
      </c>
      <c r="P147" s="11">
        <v>24.793569999999999</v>
      </c>
      <c r="Q147" s="11">
        <v>27.488966999999999</v>
      </c>
      <c r="R147" s="11">
        <v>26.259899000000001</v>
      </c>
      <c r="S147" s="11">
        <v>29.162853999999999</v>
      </c>
      <c r="T147" s="11">
        <v>27.69688</v>
      </c>
      <c r="U147" s="11">
        <v>18.828990999999998</v>
      </c>
      <c r="V147" s="11">
        <v>23.078598</v>
      </c>
      <c r="W147" s="11">
        <v>32.003492999999999</v>
      </c>
      <c r="X147" s="11">
        <v>27.419903999999999</v>
      </c>
      <c r="Y147" s="11">
        <v>22.940687</v>
      </c>
      <c r="Z147" s="11">
        <v>17.174709</v>
      </c>
      <c r="AA147" s="11">
        <v>10.699866</v>
      </c>
      <c r="AB147" s="11">
        <v>24.794884</v>
      </c>
      <c r="AC147" s="11">
        <v>23.366785</v>
      </c>
      <c r="AD147" s="11">
        <v>27.476821999999999</v>
      </c>
      <c r="AE147" s="11">
        <v>30.944571</v>
      </c>
    </row>
    <row r="148" spans="1:31" ht="13.5" customHeight="1" x14ac:dyDescent="0.15">
      <c r="A148" s="1"/>
      <c r="B148" s="16" t="s">
        <v>439</v>
      </c>
      <c r="C148" s="13">
        <v>2.3131910202532602</v>
      </c>
      <c r="D148" s="14">
        <v>5.3686567863768495</v>
      </c>
      <c r="E148" s="14">
        <v>5.6305008955614202</v>
      </c>
      <c r="F148" s="14">
        <v>1.258</v>
      </c>
      <c r="G148" s="14">
        <v>2.6160000000000001</v>
      </c>
      <c r="H148" s="14">
        <v>3.61523290358299</v>
      </c>
      <c r="I148" s="14">
        <v>4.13037875578281</v>
      </c>
      <c r="J148" s="14">
        <v>4.8024782761931863</v>
      </c>
      <c r="K148" s="14">
        <v>7.8285164623459904</v>
      </c>
      <c r="L148" s="14">
        <v>5.0020129999999998</v>
      </c>
      <c r="M148" s="14">
        <v>5.0668160000000002</v>
      </c>
      <c r="N148" s="14">
        <v>8.4367470000000004</v>
      </c>
      <c r="O148" s="14">
        <v>9.2309649999999994</v>
      </c>
      <c r="P148" s="14">
        <v>10.907906000000001</v>
      </c>
      <c r="Q148" s="14">
        <v>8.9440390000000001</v>
      </c>
      <c r="R148" s="14">
        <v>9.4362600000000008</v>
      </c>
      <c r="S148" s="14">
        <v>16.224011999999998</v>
      </c>
      <c r="T148" s="14">
        <v>32.452012000000003</v>
      </c>
      <c r="U148" s="14">
        <v>18.852992</v>
      </c>
      <c r="V148" s="14">
        <v>29.646298000000002</v>
      </c>
      <c r="W148" s="14">
        <v>25.745595000000002</v>
      </c>
      <c r="X148" s="14">
        <v>19.373909999999999</v>
      </c>
      <c r="Y148" s="14">
        <v>41.021306000000003</v>
      </c>
      <c r="Z148" s="14">
        <v>40.240825999999998</v>
      </c>
      <c r="AA148" s="14">
        <v>40.659103000000002</v>
      </c>
      <c r="AB148" s="14">
        <v>13.741927</v>
      </c>
      <c r="AC148" s="14">
        <v>40.459432999999997</v>
      </c>
      <c r="AD148" s="14">
        <v>41.600425999999999</v>
      </c>
      <c r="AE148" s="14">
        <v>44.052990000000001</v>
      </c>
    </row>
    <row r="149" spans="1:31" ht="13.5" customHeight="1" x14ac:dyDescent="0.15">
      <c r="A149" s="1"/>
      <c r="B149" s="16" t="s">
        <v>440</v>
      </c>
      <c r="C149" s="10">
        <v>1.8758068060667998</v>
      </c>
      <c r="D149" s="11">
        <v>1.9375986690389799</v>
      </c>
      <c r="E149" s="11">
        <v>0.55003472990541047</v>
      </c>
      <c r="F149" s="11">
        <v>0.37</v>
      </c>
      <c r="G149" s="11">
        <v>0.02</v>
      </c>
      <c r="H149" s="11">
        <v>0.23038257159316899</v>
      </c>
      <c r="I149" s="11"/>
      <c r="J149" s="11">
        <v>0.179677141043976</v>
      </c>
      <c r="K149" s="11">
        <v>2.4885324706828502</v>
      </c>
      <c r="L149" s="11">
        <v>1.193098</v>
      </c>
      <c r="M149" s="11">
        <v>3.639977</v>
      </c>
      <c r="N149" s="11">
        <v>0.26608199999999999</v>
      </c>
      <c r="O149" s="11">
        <v>0.20652899999999999</v>
      </c>
      <c r="P149" s="11">
        <v>0.29370299999999999</v>
      </c>
      <c r="Q149" s="11">
        <v>0.42144700000000002</v>
      </c>
      <c r="R149" s="11">
        <v>0.17349600000000001</v>
      </c>
      <c r="S149" s="11">
        <v>0.14003099999999999</v>
      </c>
      <c r="T149" s="11">
        <v>0.24740000000000001</v>
      </c>
      <c r="U149" s="11">
        <v>8.2903000000000004E-2</v>
      </c>
      <c r="V149" s="11">
        <v>9.9349999999999994E-2</v>
      </c>
      <c r="W149" s="11">
        <v>0.31197999999999998</v>
      </c>
      <c r="X149" s="11">
        <v>0.317158</v>
      </c>
      <c r="Y149" s="11">
        <v>0.92673000000000005</v>
      </c>
      <c r="Z149" s="11">
        <v>0.65176400000000001</v>
      </c>
      <c r="AA149" s="11">
        <v>1.2975669999999999</v>
      </c>
      <c r="AB149" s="11">
        <v>1.079072</v>
      </c>
      <c r="AC149" s="11">
        <v>0.84509599999999996</v>
      </c>
      <c r="AD149" s="11">
        <v>1.1767829999999999</v>
      </c>
      <c r="AE149" s="11">
        <v>1.2296210000000001</v>
      </c>
    </row>
    <row r="150" spans="1:31" ht="13.5" customHeight="1" x14ac:dyDescent="0.15">
      <c r="A150" s="1"/>
      <c r="B150" s="16" t="s">
        <v>441</v>
      </c>
      <c r="C150" s="13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>
        <v>5.1976000000000001E-2</v>
      </c>
      <c r="P150" s="14">
        <v>6.7547999999999997E-2</v>
      </c>
      <c r="Q150" s="14"/>
      <c r="R150" s="14"/>
      <c r="S150" s="14"/>
      <c r="T150" s="14">
        <v>0.209589</v>
      </c>
      <c r="U150" s="14">
        <v>5.6676999999999998E-2</v>
      </c>
      <c r="V150" s="14">
        <v>4.4580000000000002E-3</v>
      </c>
      <c r="W150" s="14">
        <v>2.8237999999999999E-2</v>
      </c>
      <c r="X150" s="14">
        <v>0.14467099999999999</v>
      </c>
      <c r="Y150" s="14"/>
      <c r="Z150" s="14">
        <v>2.7097E-2</v>
      </c>
      <c r="AA150" s="14">
        <v>2.8986000000000001E-2</v>
      </c>
      <c r="AB150" s="14">
        <v>9.0306999999999998E-2</v>
      </c>
      <c r="AC150" s="14">
        <v>0.127549</v>
      </c>
      <c r="AD150" s="14"/>
      <c r="AE150" s="14"/>
    </row>
    <row r="151" spans="1:31" ht="13.5" customHeight="1" x14ac:dyDescent="0.15">
      <c r="A151" s="1"/>
      <c r="B151" s="16" t="s">
        <v>442</v>
      </c>
      <c r="C151" s="10">
        <v>8.829953955675661</v>
      </c>
      <c r="D151" s="11">
        <v>13.175878088494901</v>
      </c>
      <c r="E151" s="11">
        <v>39.850794700522698</v>
      </c>
      <c r="F151" s="11">
        <v>35.143999999999998</v>
      </c>
      <c r="G151" s="11">
        <v>33.503999999999998</v>
      </c>
      <c r="H151" s="11">
        <v>30.324875683950001</v>
      </c>
      <c r="I151" s="11">
        <v>35.955535268354005</v>
      </c>
      <c r="J151" s="11">
        <v>11.364633701227199</v>
      </c>
      <c r="K151" s="11">
        <v>10.559334388186601</v>
      </c>
      <c r="L151" s="11">
        <v>5.2828200000000001</v>
      </c>
      <c r="M151" s="11">
        <v>4.3915459999999999</v>
      </c>
      <c r="N151" s="11">
        <v>4.7415779999999996</v>
      </c>
      <c r="O151" s="11">
        <v>6.6935919999999998</v>
      </c>
      <c r="P151" s="11">
        <v>7.1690459999999998</v>
      </c>
      <c r="Q151" s="11">
        <v>6.1908560000000001</v>
      </c>
      <c r="R151" s="11">
        <v>20.878862999999999</v>
      </c>
      <c r="S151" s="11">
        <v>2.6177779999999999</v>
      </c>
      <c r="T151" s="11">
        <v>3.2144050000000002</v>
      </c>
      <c r="U151" s="11">
        <v>5.5828759999999997</v>
      </c>
      <c r="V151" s="11">
        <v>9.1320449999999997</v>
      </c>
      <c r="W151" s="11">
        <v>4.3014200000000002</v>
      </c>
      <c r="X151" s="11">
        <v>4.9721399999999996</v>
      </c>
      <c r="Y151" s="11">
        <v>31.467023999999999</v>
      </c>
      <c r="Z151" s="11">
        <v>4.0140180000000001</v>
      </c>
      <c r="AA151" s="11">
        <v>5.8048450000000003</v>
      </c>
      <c r="AB151" s="11">
        <v>4.5079830000000003</v>
      </c>
      <c r="AC151" s="11">
        <v>4.0895109999999999</v>
      </c>
      <c r="AD151" s="11">
        <v>3.9276909999999998</v>
      </c>
      <c r="AE151" s="11">
        <v>32.816878000000003</v>
      </c>
    </row>
    <row r="152" spans="1:31" ht="13.5" customHeight="1" x14ac:dyDescent="0.15">
      <c r="A152" s="1"/>
      <c r="B152" s="16" t="s">
        <v>443</v>
      </c>
      <c r="C152" s="13">
        <v>0.28794024368291499</v>
      </c>
      <c r="D152" s="14">
        <v>0.118183882261491</v>
      </c>
      <c r="E152" s="14">
        <v>0.77877270009396082</v>
      </c>
      <c r="F152" s="14">
        <v>4.1000000000000002E-2</v>
      </c>
      <c r="G152" s="14">
        <v>0.20599999999999999</v>
      </c>
      <c r="H152" s="14">
        <v>3.346132067436608E-2</v>
      </c>
      <c r="I152" s="14">
        <v>0.93892696476757553</v>
      </c>
      <c r="J152" s="14">
        <v>0.60911045403214237</v>
      </c>
      <c r="K152" s="14">
        <v>0.456853757233733</v>
      </c>
      <c r="L152" s="14">
        <v>0.79374900000000004</v>
      </c>
      <c r="M152" s="14">
        <v>1.8705069999999999</v>
      </c>
      <c r="N152" s="14">
        <v>1.069949</v>
      </c>
      <c r="O152" s="14">
        <v>1.999339</v>
      </c>
      <c r="P152" s="14">
        <v>2.2301980000000001</v>
      </c>
      <c r="Q152" s="14">
        <v>2.1347019999999999</v>
      </c>
      <c r="R152" s="14">
        <v>1.6074539999999999</v>
      </c>
      <c r="S152" s="14">
        <v>2.2786409999999999</v>
      </c>
      <c r="T152" s="14">
        <v>1.732985</v>
      </c>
      <c r="U152" s="14">
        <v>1.4171419999999999</v>
      </c>
      <c r="V152" s="14">
        <v>1.0272810000000001</v>
      </c>
      <c r="W152" s="14">
        <v>1.549947</v>
      </c>
      <c r="X152" s="14">
        <v>1.0775140000000001</v>
      </c>
      <c r="Y152" s="14">
        <v>2.8982039999999998</v>
      </c>
      <c r="Z152" s="14">
        <v>2.051758</v>
      </c>
      <c r="AA152" s="14">
        <v>1.5033350000000001</v>
      </c>
      <c r="AB152" s="14">
        <v>1.618239</v>
      </c>
      <c r="AC152" s="14">
        <v>0.70728199999999997</v>
      </c>
      <c r="AD152" s="14">
        <v>1.973913</v>
      </c>
      <c r="AE152" s="14">
        <v>1.441057</v>
      </c>
    </row>
    <row r="153" spans="1:31" ht="13.5" customHeight="1" x14ac:dyDescent="0.15">
      <c r="A153" s="1"/>
      <c r="B153" s="16" t="s">
        <v>444</v>
      </c>
      <c r="C153" s="10">
        <v>10.159940513169204</v>
      </c>
      <c r="D153" s="11">
        <v>4.6595030410948519</v>
      </c>
      <c r="E153" s="11">
        <v>3.0086977545769997</v>
      </c>
      <c r="F153" s="11">
        <v>1.486</v>
      </c>
      <c r="G153" s="11">
        <v>3.7650000000000001</v>
      </c>
      <c r="H153" s="11">
        <v>4.0639925257365901</v>
      </c>
      <c r="I153" s="11">
        <v>1.6367115314510801</v>
      </c>
      <c r="J153" s="11">
        <v>2.7580641322005706</v>
      </c>
      <c r="K153" s="11">
        <v>2.3688417173782117</v>
      </c>
      <c r="L153" s="11">
        <v>1.1008100000000001</v>
      </c>
      <c r="M153" s="11">
        <v>0.74855400000000005</v>
      </c>
      <c r="N153" s="11">
        <v>7.6116000000000003E-2</v>
      </c>
      <c r="O153" s="11">
        <v>2.3425000000000001E-2</v>
      </c>
      <c r="P153" s="11">
        <v>0.12631400000000001</v>
      </c>
      <c r="Q153" s="11">
        <v>0.29165099999999999</v>
      </c>
      <c r="R153" s="11">
        <v>12.061983</v>
      </c>
      <c r="S153" s="11">
        <v>93.753185999999999</v>
      </c>
      <c r="T153" s="11">
        <v>191.79988800000001</v>
      </c>
      <c r="U153" s="11">
        <v>0.50756100000000004</v>
      </c>
      <c r="V153" s="11">
        <v>6.9554000000000005E-2</v>
      </c>
      <c r="W153" s="11">
        <v>0.141099</v>
      </c>
      <c r="X153" s="11">
        <v>37.15072</v>
      </c>
      <c r="Y153" s="11">
        <v>182.20167599999999</v>
      </c>
      <c r="Z153" s="11">
        <v>306.874617</v>
      </c>
      <c r="AA153" s="11">
        <v>251.54433800000001</v>
      </c>
      <c r="AB153" s="11">
        <v>64.927170000000004</v>
      </c>
      <c r="AC153" s="11">
        <v>0.102191</v>
      </c>
      <c r="AD153" s="11">
        <v>0.202012</v>
      </c>
      <c r="AE153" s="11">
        <v>6.9558999999999996E-2</v>
      </c>
    </row>
    <row r="154" spans="1:31" ht="13.5" customHeight="1" x14ac:dyDescent="0.15">
      <c r="A154" s="1"/>
      <c r="B154" s="16" t="s">
        <v>445</v>
      </c>
      <c r="C154" s="13">
        <v>0.118407878345498</v>
      </c>
      <c r="D154" s="14">
        <v>0.30283187567138298</v>
      </c>
      <c r="E154" s="14">
        <v>0.34187252747037683</v>
      </c>
      <c r="F154" s="14">
        <v>0.156</v>
      </c>
      <c r="G154" s="14">
        <v>0.29599999999999999</v>
      </c>
      <c r="H154" s="14">
        <v>0.30813663404853819</v>
      </c>
      <c r="I154" s="14">
        <v>8.8188936534783519E-2</v>
      </c>
      <c r="J154" s="14">
        <v>4.6276022678638298E-2</v>
      </c>
      <c r="K154" s="14">
        <v>0.11390652251661</v>
      </c>
      <c r="L154" s="14">
        <v>0.55739399999999995</v>
      </c>
      <c r="M154" s="14">
        <v>1.760054</v>
      </c>
      <c r="N154" s="14">
        <v>0.97287900000000005</v>
      </c>
      <c r="O154" s="14">
        <v>1.4697560000000001</v>
      </c>
      <c r="P154" s="14">
        <v>0.55942499999999995</v>
      </c>
      <c r="Q154" s="14">
        <v>3.8866160000000001</v>
      </c>
      <c r="R154" s="14">
        <v>6.9361000000000006E-2</v>
      </c>
      <c r="S154" s="14">
        <v>1.268E-2</v>
      </c>
      <c r="T154" s="14">
        <v>2.7584000000000001E-2</v>
      </c>
      <c r="U154" s="14">
        <v>1.5909E-2</v>
      </c>
      <c r="V154" s="14">
        <v>1.3167999999999999E-2</v>
      </c>
      <c r="W154" s="14">
        <v>3.8900999999999998E-2</v>
      </c>
      <c r="X154" s="14">
        <v>7.5143000000000001E-2</v>
      </c>
      <c r="Y154" s="14">
        <v>1.1939E-2</v>
      </c>
      <c r="Z154" s="14">
        <v>3.1199000000000001E-2</v>
      </c>
      <c r="AA154" s="14">
        <v>3.3714000000000001E-2</v>
      </c>
      <c r="AB154" s="14">
        <v>3.8850999999999997E-2</v>
      </c>
      <c r="AC154" s="14">
        <v>0.10710500000000001</v>
      </c>
      <c r="AD154" s="14">
        <v>1.085631</v>
      </c>
      <c r="AE154" s="14">
        <v>0.251133</v>
      </c>
    </row>
    <row r="155" spans="1:31" ht="13.5" customHeight="1" x14ac:dyDescent="0.15">
      <c r="A155" s="1"/>
      <c r="B155" s="16" t="s">
        <v>446</v>
      </c>
      <c r="C155" s="10">
        <v>95.131957782846357</v>
      </c>
      <c r="D155" s="11">
        <v>80.655887600612388</v>
      </c>
      <c r="E155" s="11">
        <v>59.591978497451322</v>
      </c>
      <c r="F155" s="11">
        <v>82.92</v>
      </c>
      <c r="G155" s="11">
        <v>80.617999999999995</v>
      </c>
      <c r="H155" s="11">
        <v>82.465244154583431</v>
      </c>
      <c r="I155" s="11">
        <v>53.306724223407031</v>
      </c>
      <c r="J155" s="11">
        <v>38.362874864572674</v>
      </c>
      <c r="K155" s="11">
        <v>16.2171088756355</v>
      </c>
      <c r="L155" s="11">
        <v>18.851673999999999</v>
      </c>
      <c r="M155" s="11">
        <v>10.387483</v>
      </c>
      <c r="N155" s="11">
        <v>31.268757999999998</v>
      </c>
      <c r="O155" s="11">
        <v>13.800592999999999</v>
      </c>
      <c r="P155" s="11">
        <v>9.2766190000000002</v>
      </c>
      <c r="Q155" s="11">
        <v>3.327979</v>
      </c>
      <c r="R155" s="11">
        <v>2.576193</v>
      </c>
      <c r="S155" s="11">
        <v>3.0979199999999998</v>
      </c>
      <c r="T155" s="11">
        <v>23.589987000000001</v>
      </c>
      <c r="U155" s="11">
        <v>5.4646340000000002</v>
      </c>
      <c r="V155" s="11">
        <v>0.86198200000000003</v>
      </c>
      <c r="W155" s="11">
        <v>1.4375340000000001</v>
      </c>
      <c r="X155" s="11">
        <v>4.0054670000000003</v>
      </c>
      <c r="Y155" s="11">
        <v>1.7869980000000001</v>
      </c>
      <c r="Z155" s="11">
        <v>1.150166</v>
      </c>
      <c r="AA155" s="11">
        <v>1.0521830000000001</v>
      </c>
      <c r="AB155" s="11">
        <v>10.134758</v>
      </c>
      <c r="AC155" s="11">
        <v>3.7507009999999998</v>
      </c>
      <c r="AD155" s="11">
        <v>2.8560979999999998</v>
      </c>
      <c r="AE155" s="11">
        <v>6.1150739999999999</v>
      </c>
    </row>
    <row r="156" spans="1:31" ht="13.5" customHeight="1" x14ac:dyDescent="0.15">
      <c r="A156" s="1"/>
      <c r="B156" s="16" t="s">
        <v>447</v>
      </c>
      <c r="C156" s="13">
        <v>1.7943098298453499</v>
      </c>
      <c r="D156" s="14">
        <v>1.5795154044023501</v>
      </c>
      <c r="E156" s="14">
        <v>4.3627580325618629</v>
      </c>
      <c r="F156" s="14">
        <v>7.5839999999999996</v>
      </c>
      <c r="G156" s="14">
        <v>13.858000000000001</v>
      </c>
      <c r="H156" s="14">
        <v>3.27752254179441</v>
      </c>
      <c r="I156" s="14">
        <v>8.9554155295998772</v>
      </c>
      <c r="J156" s="14">
        <v>3.6071965762026612</v>
      </c>
      <c r="K156" s="14">
        <v>3.4837250804764697</v>
      </c>
      <c r="L156" s="14">
        <v>20.487642000000001</v>
      </c>
      <c r="M156" s="14">
        <v>9.1867160000000005</v>
      </c>
      <c r="N156" s="14">
        <v>81.060658000000004</v>
      </c>
      <c r="O156" s="14">
        <v>11.459586</v>
      </c>
      <c r="P156" s="14">
        <v>8.9762149999999998</v>
      </c>
      <c r="Q156" s="14">
        <v>1.944348</v>
      </c>
      <c r="R156" s="14">
        <v>1.6333029999999999</v>
      </c>
      <c r="S156" s="14">
        <v>4.4621490000000001</v>
      </c>
      <c r="T156" s="14">
        <v>6.7773589999999997</v>
      </c>
      <c r="U156" s="14">
        <v>1.571061</v>
      </c>
      <c r="V156" s="14">
        <v>4.1151200000000001</v>
      </c>
      <c r="W156" s="14">
        <v>0.94640599999999997</v>
      </c>
      <c r="X156" s="14">
        <v>1.6097300000000001</v>
      </c>
      <c r="Y156" s="14">
        <v>1.6233580000000001</v>
      </c>
      <c r="Z156" s="14">
        <v>1.136647</v>
      </c>
      <c r="AA156" s="14">
        <v>1.583982</v>
      </c>
      <c r="AB156" s="14">
        <v>24.167137</v>
      </c>
      <c r="AC156" s="14">
        <v>1.5990219999999999</v>
      </c>
      <c r="AD156" s="14">
        <v>1.7500770000000001</v>
      </c>
      <c r="AE156" s="14">
        <v>3.4949940000000002</v>
      </c>
    </row>
    <row r="157" spans="1:31" ht="13.5" customHeight="1" x14ac:dyDescent="0.15">
      <c r="A157" s="1"/>
      <c r="B157" s="16" t="s">
        <v>448</v>
      </c>
      <c r="C157" s="10">
        <v>20.623967771085898</v>
      </c>
      <c r="D157" s="11">
        <v>16.303720162942799</v>
      </c>
      <c r="E157" s="11">
        <v>18.235457924106395</v>
      </c>
      <c r="F157" s="11">
        <v>14.597</v>
      </c>
      <c r="G157" s="11">
        <v>16.709</v>
      </c>
      <c r="H157" s="11">
        <v>15.820167581447194</v>
      </c>
      <c r="I157" s="11">
        <v>13.887853895443401</v>
      </c>
      <c r="J157" s="11">
        <v>14.217222311587708</v>
      </c>
      <c r="K157" s="11">
        <v>12.421707790929998</v>
      </c>
      <c r="L157" s="11">
        <v>13.033809</v>
      </c>
      <c r="M157" s="11">
        <v>8.6048740000000006</v>
      </c>
      <c r="N157" s="11">
        <v>11.719317999999999</v>
      </c>
      <c r="O157" s="11">
        <v>20.056021000000001</v>
      </c>
      <c r="P157" s="11">
        <v>18.230039999999999</v>
      </c>
      <c r="Q157" s="11">
        <v>20.090928000000002</v>
      </c>
      <c r="R157" s="11">
        <v>18.558814999999999</v>
      </c>
      <c r="S157" s="11">
        <v>17.766627</v>
      </c>
      <c r="T157" s="11">
        <v>15.354215</v>
      </c>
      <c r="U157" s="11">
        <v>14.437047</v>
      </c>
      <c r="V157" s="11">
        <v>13.845471</v>
      </c>
      <c r="W157" s="11">
        <v>5.3856359999999999</v>
      </c>
      <c r="X157" s="11">
        <v>15.310794</v>
      </c>
      <c r="Y157" s="11">
        <v>10.625171</v>
      </c>
      <c r="Z157" s="11">
        <v>21.405331</v>
      </c>
      <c r="AA157" s="11">
        <v>19.958872</v>
      </c>
      <c r="AB157" s="11">
        <v>14.716726</v>
      </c>
      <c r="AC157" s="11">
        <v>13.341784000000001</v>
      </c>
      <c r="AD157" s="11">
        <v>16.143456</v>
      </c>
      <c r="AE157" s="11">
        <v>12.365548</v>
      </c>
    </row>
    <row r="158" spans="1:31" ht="13.5" customHeight="1" x14ac:dyDescent="0.15">
      <c r="A158" s="1"/>
      <c r="B158" s="16" t="s">
        <v>449</v>
      </c>
      <c r="C158" s="13">
        <v>6.6385292224050403E-3</v>
      </c>
      <c r="D158" s="14"/>
      <c r="E158" s="14">
        <v>8.2959999999999994</v>
      </c>
      <c r="F158" s="14">
        <v>15.185</v>
      </c>
      <c r="G158" s="14">
        <v>16.460999999999999</v>
      </c>
      <c r="H158" s="14">
        <v>14.5884688501556</v>
      </c>
      <c r="I158" s="14">
        <v>47.983692508748994</v>
      </c>
      <c r="J158" s="14">
        <v>36.582972857373697</v>
      </c>
      <c r="K158" s="14">
        <v>50.898293836883205</v>
      </c>
      <c r="L158" s="14">
        <v>42.794128000000001</v>
      </c>
      <c r="M158" s="14">
        <v>15.120367</v>
      </c>
      <c r="N158" s="14">
        <v>50.399979000000002</v>
      </c>
      <c r="O158" s="14">
        <v>1.9577000000000001E-2</v>
      </c>
      <c r="P158" s="14">
        <v>48.710659</v>
      </c>
      <c r="Q158" s="14">
        <v>223.04046500000001</v>
      </c>
      <c r="R158" s="14">
        <v>319.68071200000003</v>
      </c>
      <c r="S158" s="14">
        <v>586.52140999999995</v>
      </c>
      <c r="T158" s="14">
        <v>1133.0856450000001</v>
      </c>
      <c r="U158" s="14">
        <v>785.93124999999998</v>
      </c>
      <c r="V158" s="14">
        <v>353.35059000000001</v>
      </c>
      <c r="W158" s="14">
        <v>1351.940605</v>
      </c>
      <c r="X158" s="14">
        <v>2911.7479079999998</v>
      </c>
      <c r="Y158" s="14">
        <v>2034.572363</v>
      </c>
      <c r="Z158" s="14">
        <v>854.31198500000005</v>
      </c>
      <c r="AA158" s="14">
        <v>209.11317700000001</v>
      </c>
      <c r="AB158" s="14">
        <v>120.68442400000001</v>
      </c>
      <c r="AC158" s="14">
        <v>161.553346</v>
      </c>
      <c r="AD158" s="14">
        <v>49.490853999999999</v>
      </c>
      <c r="AE158" s="14">
        <v>33.729446000000003</v>
      </c>
    </row>
    <row r="159" spans="1:31" ht="13.5" customHeight="1" x14ac:dyDescent="0.15">
      <c r="A159" s="1"/>
      <c r="B159" s="16" t="s">
        <v>450</v>
      </c>
      <c r="C159" s="10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>
        <v>1.3472E-2</v>
      </c>
      <c r="P159" s="11">
        <v>0.36012899999999998</v>
      </c>
      <c r="Q159" s="11"/>
      <c r="R159" s="11"/>
      <c r="S159" s="11">
        <v>3.6259999999999999E-3</v>
      </c>
      <c r="T159" s="11">
        <v>5.5803999999999999E-2</v>
      </c>
      <c r="U159" s="11">
        <v>0.31954300000000002</v>
      </c>
      <c r="V159" s="11">
        <v>1.0135999999999999E-2</v>
      </c>
      <c r="W159" s="11">
        <v>0.17529400000000001</v>
      </c>
      <c r="X159" s="11">
        <v>1.5696999999999999E-2</v>
      </c>
      <c r="Y159" s="11"/>
      <c r="Z159" s="11"/>
      <c r="AA159" s="11">
        <v>2.8115000000000001E-2</v>
      </c>
      <c r="AB159" s="11">
        <v>2.2289E-2</v>
      </c>
      <c r="AC159" s="11">
        <v>1.9654000000000001E-2</v>
      </c>
      <c r="AD159" s="11">
        <v>2.632E-2</v>
      </c>
      <c r="AE159" s="11"/>
    </row>
    <row r="160" spans="1:31" ht="13.5" customHeight="1" x14ac:dyDescent="0.15">
      <c r="A160" s="1"/>
      <c r="B160" s="16" t="s">
        <v>451</v>
      </c>
      <c r="C160" s="13">
        <v>3.8711191615886498</v>
      </c>
      <c r="D160" s="14">
        <v>6.1642934261211497</v>
      </c>
      <c r="E160" s="14">
        <v>11.690234451057101</v>
      </c>
      <c r="F160" s="14">
        <v>11.305999999999999</v>
      </c>
      <c r="G160" s="14">
        <v>10.909000000000001</v>
      </c>
      <c r="H160" s="14">
        <v>11.268718490986799</v>
      </c>
      <c r="I160" s="14">
        <v>14.5969019403211</v>
      </c>
      <c r="J160" s="14">
        <v>9.4082297565244328</v>
      </c>
      <c r="K160" s="14">
        <v>11.397118809635401</v>
      </c>
      <c r="L160" s="14">
        <v>11.003957</v>
      </c>
      <c r="M160" s="14">
        <v>7.0383370000000003</v>
      </c>
      <c r="N160" s="14">
        <v>5.0829180000000003</v>
      </c>
      <c r="O160" s="14">
        <v>5.9491129999999997</v>
      </c>
      <c r="P160" s="14">
        <v>6.3795869999999999</v>
      </c>
      <c r="Q160" s="14">
        <v>6.6842550000000003</v>
      </c>
      <c r="R160" s="14">
        <v>5.2185499999999996</v>
      </c>
      <c r="S160" s="14">
        <v>4.9715829999999999</v>
      </c>
      <c r="T160" s="14">
        <v>5.5678650000000003</v>
      </c>
      <c r="U160" s="14">
        <v>5.2529079999999997</v>
      </c>
      <c r="V160" s="14">
        <v>2.1682429999999999</v>
      </c>
      <c r="W160" s="14">
        <v>1.193686</v>
      </c>
      <c r="X160" s="14">
        <v>0.879251</v>
      </c>
      <c r="Y160" s="14">
        <v>2.0255290000000001</v>
      </c>
      <c r="Z160" s="14">
        <v>0.64212000000000002</v>
      </c>
      <c r="AA160" s="14">
        <v>0.308952</v>
      </c>
      <c r="AB160" s="14">
        <v>0.587036</v>
      </c>
      <c r="AC160" s="14">
        <v>0.82036699999999996</v>
      </c>
      <c r="AD160" s="14">
        <v>1.2926260000000001</v>
      </c>
      <c r="AE160" s="14">
        <v>1.2449460000000001</v>
      </c>
    </row>
    <row r="161" spans="1:31" ht="13.5" customHeight="1" x14ac:dyDescent="0.15">
      <c r="A161" s="1"/>
      <c r="B161" s="16" t="s">
        <v>452</v>
      </c>
      <c r="C161" s="10">
        <v>49.252333993757503</v>
      </c>
      <c r="D161" s="11">
        <v>44.181320077698913</v>
      </c>
      <c r="E161" s="11">
        <v>46.616828611247122</v>
      </c>
      <c r="F161" s="11">
        <v>67.376999999999995</v>
      </c>
      <c r="G161" s="11">
        <v>62.051000000000002</v>
      </c>
      <c r="H161" s="11">
        <v>57.110909559674219</v>
      </c>
      <c r="I161" s="11">
        <v>67.916233139575752</v>
      </c>
      <c r="J161" s="11">
        <v>83.638156732587163</v>
      </c>
      <c r="K161" s="11">
        <v>63.379564727868313</v>
      </c>
      <c r="L161" s="11">
        <v>59.568199999999997</v>
      </c>
      <c r="M161" s="11">
        <v>45.198801000000003</v>
      </c>
      <c r="N161" s="11">
        <v>43.088875999999999</v>
      </c>
      <c r="O161" s="11">
        <v>45.333821999999998</v>
      </c>
      <c r="P161" s="11">
        <v>73.830605000000006</v>
      </c>
      <c r="Q161" s="11">
        <v>74.310158000000001</v>
      </c>
      <c r="R161" s="11">
        <v>93.342009000000004</v>
      </c>
      <c r="S161" s="11">
        <v>78.949730000000002</v>
      </c>
      <c r="T161" s="11">
        <v>31.741503999999999</v>
      </c>
      <c r="U161" s="11">
        <v>10.648014</v>
      </c>
      <c r="V161" s="11">
        <v>46.061404000000003</v>
      </c>
      <c r="W161" s="11">
        <v>48.459083</v>
      </c>
      <c r="X161" s="11">
        <v>61.712124000000003</v>
      </c>
      <c r="Y161" s="11">
        <v>91.179743999999999</v>
      </c>
      <c r="Z161" s="11">
        <v>103.25626099999999</v>
      </c>
      <c r="AA161" s="11">
        <v>86.993341999999998</v>
      </c>
      <c r="AB161" s="11">
        <v>77.316232999999997</v>
      </c>
      <c r="AC161" s="11">
        <v>110.76492500000001</v>
      </c>
      <c r="AD161" s="11">
        <v>105.443076</v>
      </c>
      <c r="AE161" s="11">
        <v>137.58911499999999</v>
      </c>
    </row>
    <row r="162" spans="1:31" ht="13.5" customHeight="1" x14ac:dyDescent="0.15">
      <c r="A162" s="1"/>
      <c r="B162" s="16" t="s">
        <v>453</v>
      </c>
      <c r="C162" s="13">
        <v>152.54337903077297</v>
      </c>
      <c r="D162" s="14">
        <v>89.508090870773316</v>
      </c>
      <c r="E162" s="14">
        <v>379.22011866055379</v>
      </c>
      <c r="F162" s="14">
        <v>205.39400000000001</v>
      </c>
      <c r="G162" s="14">
        <v>112.376</v>
      </c>
      <c r="H162" s="14">
        <v>140.64942137510201</v>
      </c>
      <c r="I162" s="14">
        <v>110.98812922532505</v>
      </c>
      <c r="J162" s="14">
        <v>47.184207001015899</v>
      </c>
      <c r="K162" s="14">
        <v>43.603578298517668</v>
      </c>
      <c r="L162" s="14">
        <v>13.146725999999999</v>
      </c>
      <c r="M162" s="14">
        <v>12.041919</v>
      </c>
      <c r="N162" s="14">
        <v>36.009796999999999</v>
      </c>
      <c r="O162" s="14">
        <v>162.03573299999999</v>
      </c>
      <c r="P162" s="14">
        <v>8.0431209999999993</v>
      </c>
      <c r="Q162" s="14">
        <v>13.496623</v>
      </c>
      <c r="R162" s="14">
        <v>76.415839000000005</v>
      </c>
      <c r="S162" s="14">
        <v>154.849144</v>
      </c>
      <c r="T162" s="14">
        <v>474.41755999999998</v>
      </c>
      <c r="U162" s="14">
        <v>22.603228999999999</v>
      </c>
      <c r="V162" s="14">
        <v>52.488357000000001</v>
      </c>
      <c r="W162" s="14">
        <v>674.37087199999996</v>
      </c>
      <c r="X162" s="14">
        <v>2738.9552050000002</v>
      </c>
      <c r="Y162" s="14">
        <v>2284.161865</v>
      </c>
      <c r="Z162" s="14">
        <v>1484.822545</v>
      </c>
      <c r="AA162" s="14">
        <v>274.52197699999999</v>
      </c>
      <c r="AB162" s="14">
        <v>53.511729000000003</v>
      </c>
      <c r="AC162" s="14">
        <v>66.249453000000003</v>
      </c>
      <c r="AD162" s="14">
        <v>74.119643999999994</v>
      </c>
      <c r="AE162" s="14">
        <v>56.551864000000002</v>
      </c>
    </row>
    <row r="163" spans="1:31" ht="13.5" customHeight="1" x14ac:dyDescent="0.15">
      <c r="A163" s="1"/>
      <c r="B163" s="16" t="s">
        <v>454</v>
      </c>
      <c r="C163" s="10">
        <v>41.567713402191401</v>
      </c>
      <c r="D163" s="11">
        <v>36.367038502015298</v>
      </c>
      <c r="E163" s="11">
        <v>38.460748024499701</v>
      </c>
      <c r="F163" s="11">
        <v>41.661000000000001</v>
      </c>
      <c r="G163" s="11">
        <v>20.841000000000001</v>
      </c>
      <c r="H163" s="11">
        <v>15.102122905014699</v>
      </c>
      <c r="I163" s="11">
        <v>8.0760371856140303</v>
      </c>
      <c r="J163" s="11">
        <v>9.1924602207356951</v>
      </c>
      <c r="K163" s="11">
        <v>19.965975616180799</v>
      </c>
      <c r="L163" s="11">
        <v>3.6027689999999999</v>
      </c>
      <c r="M163" s="11">
        <v>0.59970900000000005</v>
      </c>
      <c r="N163" s="11">
        <v>0.15541099999999999</v>
      </c>
      <c r="O163" s="11">
        <v>0.31515100000000001</v>
      </c>
      <c r="P163" s="11">
        <v>0.90559299999999998</v>
      </c>
      <c r="Q163" s="11">
        <v>0.69409900000000002</v>
      </c>
      <c r="R163" s="11">
        <v>0.74468400000000001</v>
      </c>
      <c r="S163" s="11">
        <v>1.331609</v>
      </c>
      <c r="T163" s="11">
        <v>0.32012099999999999</v>
      </c>
      <c r="U163" s="11">
        <v>2.7039999999999998E-3</v>
      </c>
      <c r="V163" s="11">
        <v>1.4787E-2</v>
      </c>
      <c r="W163" s="11"/>
      <c r="X163" s="11">
        <v>4.2612999999999998E-2</v>
      </c>
      <c r="Y163" s="11">
        <v>2.4250000000000001E-3</v>
      </c>
      <c r="Z163" s="11">
        <v>2.0986000000000001E-2</v>
      </c>
      <c r="AA163" s="11">
        <v>5.7363999999999998E-2</v>
      </c>
      <c r="AB163" s="11"/>
      <c r="AC163" s="11">
        <v>1.6607E-2</v>
      </c>
      <c r="AD163" s="11">
        <v>6.1892999999999997E-2</v>
      </c>
      <c r="AE163" s="11">
        <v>0.26785599999999998</v>
      </c>
    </row>
    <row r="164" spans="1:31" ht="13.5" customHeight="1" x14ac:dyDescent="0.15">
      <c r="A164" s="1"/>
      <c r="B164" s="16" t="s">
        <v>455</v>
      </c>
      <c r="C164" s="13">
        <v>70.561806457530835</v>
      </c>
      <c r="D164" s="14">
        <v>64.243963014027202</v>
      </c>
      <c r="E164" s="14">
        <v>57.427259688088903</v>
      </c>
      <c r="F164" s="14">
        <v>62.957999999999998</v>
      </c>
      <c r="G164" s="14">
        <v>70.165000000000006</v>
      </c>
      <c r="H164" s="14">
        <v>72.465022203591289</v>
      </c>
      <c r="I164" s="14">
        <v>84.265547165968727</v>
      </c>
      <c r="J164" s="14">
        <v>72.425159468005134</v>
      </c>
      <c r="K164" s="14">
        <v>63.960221856889802</v>
      </c>
      <c r="L164" s="14">
        <v>49.945345000000003</v>
      </c>
      <c r="M164" s="14">
        <v>49.436644000000001</v>
      </c>
      <c r="N164" s="14">
        <v>69.236475999999996</v>
      </c>
      <c r="O164" s="14">
        <v>114.906764</v>
      </c>
      <c r="P164" s="14">
        <v>104.941866</v>
      </c>
      <c r="Q164" s="14">
        <v>77.415604999999999</v>
      </c>
      <c r="R164" s="14">
        <v>80.261761000000007</v>
      </c>
      <c r="S164" s="14">
        <v>125.01641600000001</v>
      </c>
      <c r="T164" s="14">
        <v>62.107500999999999</v>
      </c>
      <c r="U164" s="14">
        <v>122.565715</v>
      </c>
      <c r="V164" s="14">
        <v>139.74390600000001</v>
      </c>
      <c r="W164" s="14">
        <v>175.24258900000001</v>
      </c>
      <c r="X164" s="14">
        <v>148.44600800000001</v>
      </c>
      <c r="Y164" s="14">
        <v>100.208551</v>
      </c>
      <c r="Z164" s="14">
        <v>94.248869999999997</v>
      </c>
      <c r="AA164" s="14">
        <v>121.639852</v>
      </c>
      <c r="AB164" s="14">
        <v>182.731405</v>
      </c>
      <c r="AC164" s="14">
        <v>193.82002700000001</v>
      </c>
      <c r="AD164" s="14">
        <v>125.326627</v>
      </c>
      <c r="AE164" s="14">
        <v>122.753416</v>
      </c>
    </row>
    <row r="165" spans="1:31" ht="13.5" customHeight="1" x14ac:dyDescent="0.15">
      <c r="A165" s="1"/>
      <c r="B165" s="16" t="s">
        <v>456</v>
      </c>
      <c r="C165" s="10">
        <v>1.8135428331272601</v>
      </c>
      <c r="D165" s="11">
        <v>0.62506125028470838</v>
      </c>
      <c r="E165" s="11">
        <v>4.2787945850717302</v>
      </c>
      <c r="F165" s="11">
        <v>9.32</v>
      </c>
      <c r="G165" s="11">
        <v>15.766</v>
      </c>
      <c r="H165" s="11">
        <v>10.901195575096299</v>
      </c>
      <c r="I165" s="11">
        <v>4.3641554087077399</v>
      </c>
      <c r="J165" s="11">
        <v>6.4739868400887186</v>
      </c>
      <c r="K165" s="11">
        <v>3.4340146965406317</v>
      </c>
      <c r="L165" s="11">
        <v>3.278708</v>
      </c>
      <c r="M165" s="11">
        <v>8.3383070000000004</v>
      </c>
      <c r="N165" s="11">
        <v>0.57161399999999996</v>
      </c>
      <c r="O165" s="11">
        <v>1.149125</v>
      </c>
      <c r="P165" s="11">
        <v>1.3683399999999999</v>
      </c>
      <c r="Q165" s="11">
        <v>1.2085250000000001</v>
      </c>
      <c r="R165" s="11">
        <v>0.66403599999999996</v>
      </c>
      <c r="S165" s="11">
        <v>0.31615399999999999</v>
      </c>
      <c r="T165" s="11">
        <v>0.27149099999999998</v>
      </c>
      <c r="U165" s="11">
        <v>1.4953620000000001</v>
      </c>
      <c r="V165" s="11">
        <v>0.44506899999999999</v>
      </c>
      <c r="W165" s="11">
        <v>0.33326600000000001</v>
      </c>
      <c r="X165" s="11">
        <v>0.46290999999999999</v>
      </c>
      <c r="Y165" s="11">
        <v>0.19611200000000001</v>
      </c>
      <c r="Z165" s="11">
        <v>0.264984</v>
      </c>
      <c r="AA165" s="11">
        <v>0.13425899999999999</v>
      </c>
      <c r="AB165" s="11">
        <v>1.124398</v>
      </c>
      <c r="AC165" s="11">
        <v>1.39202</v>
      </c>
      <c r="AD165" s="11"/>
      <c r="AE165" s="11">
        <v>3.2981000000000003E-2</v>
      </c>
    </row>
    <row r="166" spans="1:31" ht="13.5" customHeight="1" x14ac:dyDescent="0.15">
      <c r="A166" s="1"/>
      <c r="B166" s="16" t="s">
        <v>457</v>
      </c>
      <c r="C166" s="13">
        <v>7.1581611013286098E-2</v>
      </c>
      <c r="D166" s="14">
        <v>0.1953825704371</v>
      </c>
      <c r="E166" s="14">
        <v>1.0123300846381</v>
      </c>
      <c r="F166" s="14">
        <v>1.73</v>
      </c>
      <c r="G166" s="14">
        <v>0.48399999999999999</v>
      </c>
      <c r="H166" s="14">
        <v>1.04022607706533</v>
      </c>
      <c r="I166" s="14">
        <v>0.60943410951048727</v>
      </c>
      <c r="J166" s="14">
        <v>0.91808128085187346</v>
      </c>
      <c r="K166" s="14">
        <v>9.4355847041270209E-3</v>
      </c>
      <c r="L166" s="14">
        <v>1.0323000000000001E-2</v>
      </c>
      <c r="M166" s="14">
        <v>0.98609000000000002</v>
      </c>
      <c r="N166" s="14"/>
      <c r="O166" s="14">
        <v>7.6561000000000004E-2</v>
      </c>
      <c r="P166" s="14">
        <v>0.47311999999999999</v>
      </c>
      <c r="Q166" s="14">
        <v>5.7036999999999997E-2</v>
      </c>
      <c r="R166" s="14">
        <v>3.3416000000000001E-2</v>
      </c>
      <c r="S166" s="14"/>
      <c r="T166" s="14">
        <v>7.7549999999999997E-3</v>
      </c>
      <c r="U166" s="14"/>
      <c r="V166" s="14">
        <v>6.2009999999999999E-3</v>
      </c>
      <c r="W166" s="14"/>
      <c r="X166" s="14"/>
      <c r="Y166" s="14">
        <v>7.254E-3</v>
      </c>
      <c r="Z166" s="14">
        <v>0.62849699999999997</v>
      </c>
      <c r="AA166" s="14">
        <v>0.575353</v>
      </c>
      <c r="AB166" s="14"/>
      <c r="AC166" s="14">
        <v>2.1180000000000001E-3</v>
      </c>
      <c r="AD166" s="14"/>
      <c r="AE166" s="14"/>
    </row>
    <row r="167" spans="1:31" ht="13.5" customHeight="1" x14ac:dyDescent="0.15">
      <c r="A167" s="1"/>
      <c r="B167" s="16" t="s">
        <v>458</v>
      </c>
      <c r="C167" s="10">
        <v>17.675472786822098</v>
      </c>
      <c r="D167" s="11">
        <v>22.790656224513501</v>
      </c>
      <c r="E167" s="11">
        <v>19.869661702159</v>
      </c>
      <c r="F167" s="11">
        <v>25.071000000000002</v>
      </c>
      <c r="G167" s="11">
        <v>31.757000000000001</v>
      </c>
      <c r="H167" s="11">
        <v>28.005363560099898</v>
      </c>
      <c r="I167" s="11">
        <v>24.646229730390989</v>
      </c>
      <c r="J167" s="11">
        <v>24.307144045843199</v>
      </c>
      <c r="K167" s="11">
        <v>25.69648627456381</v>
      </c>
      <c r="L167" s="11">
        <v>21.367367999999999</v>
      </c>
      <c r="M167" s="11">
        <v>24.211312</v>
      </c>
      <c r="N167" s="11">
        <v>27.620483</v>
      </c>
      <c r="O167" s="11">
        <v>24.621732000000002</v>
      </c>
      <c r="P167" s="11">
        <v>36.017634999999999</v>
      </c>
      <c r="Q167" s="11">
        <v>31.894925000000001</v>
      </c>
      <c r="R167" s="11">
        <v>29.240784000000001</v>
      </c>
      <c r="S167" s="11">
        <v>29.474249</v>
      </c>
      <c r="T167" s="11">
        <v>38.542141000000001</v>
      </c>
      <c r="U167" s="11">
        <v>43.482931000000001</v>
      </c>
      <c r="V167" s="11">
        <v>40.336480000000002</v>
      </c>
      <c r="W167" s="11">
        <v>45.206398999999998</v>
      </c>
      <c r="X167" s="11">
        <v>46.853755</v>
      </c>
      <c r="Y167" s="11">
        <v>46.182223999999998</v>
      </c>
      <c r="Z167" s="11">
        <v>59.912666999999999</v>
      </c>
      <c r="AA167" s="11">
        <v>70.004262999999995</v>
      </c>
      <c r="AB167" s="11">
        <v>58.219309000000003</v>
      </c>
      <c r="AC167" s="11">
        <v>60.464407999999999</v>
      </c>
      <c r="AD167" s="11">
        <v>68.174786999999995</v>
      </c>
      <c r="AE167" s="11">
        <v>71.364956000000006</v>
      </c>
    </row>
    <row r="168" spans="1:31" ht="13.5" customHeight="1" x14ac:dyDescent="0.15">
      <c r="A168" s="1"/>
      <c r="B168" s="16" t="s">
        <v>459</v>
      </c>
      <c r="C168" s="13">
        <v>7.6180844444007759E-2</v>
      </c>
      <c r="D168" s="14">
        <v>7.6844402253192376E-2</v>
      </c>
      <c r="E168" s="14">
        <v>0.103459639531904</v>
      </c>
      <c r="F168" s="14">
        <v>4.7E-2</v>
      </c>
      <c r="G168" s="14">
        <v>3.0000000000000001E-3</v>
      </c>
      <c r="H168" s="14">
        <v>4.3510845275961602E-3</v>
      </c>
      <c r="I168" s="14">
        <v>3.5368665753979798E-3</v>
      </c>
      <c r="J168" s="14">
        <v>1.11446332022428E-2</v>
      </c>
      <c r="K168" s="14">
        <v>1.7862323884998701E-3</v>
      </c>
      <c r="L168" s="14">
        <v>0.17441799999999999</v>
      </c>
      <c r="M168" s="14">
        <v>0.101441</v>
      </c>
      <c r="N168" s="14">
        <v>0.25967899999999999</v>
      </c>
      <c r="O168" s="14">
        <v>0.73392999999999997</v>
      </c>
      <c r="P168" s="14">
        <v>0.381963</v>
      </c>
      <c r="Q168" s="14">
        <v>0.34630300000000003</v>
      </c>
      <c r="R168" s="14">
        <v>0.32486599999999999</v>
      </c>
      <c r="S168" s="14">
        <v>1.040905</v>
      </c>
      <c r="T168" s="14">
        <v>1.135008</v>
      </c>
      <c r="U168" s="14">
        <v>1.240936</v>
      </c>
      <c r="V168" s="14">
        <v>1.549796</v>
      </c>
      <c r="W168" s="14">
        <v>1.217338</v>
      </c>
      <c r="X168" s="14">
        <v>1.3644019999999999</v>
      </c>
      <c r="Y168" s="14">
        <v>0.58452400000000004</v>
      </c>
      <c r="Z168" s="14">
        <v>0.77403299999999997</v>
      </c>
      <c r="AA168" s="14">
        <v>1.955559</v>
      </c>
      <c r="AB168" s="14">
        <v>0.36704999999999999</v>
      </c>
      <c r="AC168" s="14">
        <v>0.51402899999999996</v>
      </c>
      <c r="AD168" s="14">
        <v>0.47288999999999998</v>
      </c>
      <c r="AE168" s="14">
        <v>1.176434</v>
      </c>
    </row>
    <row r="169" spans="1:31" ht="13.5" customHeight="1" x14ac:dyDescent="0.15">
      <c r="A169" s="1"/>
      <c r="B169" s="16" t="s">
        <v>460</v>
      </c>
      <c r="C169" s="10">
        <v>5.6417045377326405</v>
      </c>
      <c r="D169" s="11">
        <v>42.3730694972067</v>
      </c>
      <c r="E169" s="11">
        <v>0.16872585752859798</v>
      </c>
      <c r="F169" s="11">
        <v>0.105</v>
      </c>
      <c r="G169" s="11">
        <v>9.1999999999999998E-2</v>
      </c>
      <c r="H169" s="11">
        <v>50.997643031098001</v>
      </c>
      <c r="I169" s="11">
        <v>0.3044359977217681</v>
      </c>
      <c r="J169" s="11">
        <v>2.9031804582072801E-2</v>
      </c>
      <c r="K169" s="11">
        <v>0.23482763773715001</v>
      </c>
      <c r="L169" s="11">
        <v>8.5958000000000007E-2</v>
      </c>
      <c r="M169" s="11">
        <v>0.122864</v>
      </c>
      <c r="N169" s="11">
        <v>5.9038E-2</v>
      </c>
      <c r="O169" s="11">
        <v>2.1336000000000001E-2</v>
      </c>
      <c r="P169" s="11">
        <v>8.1638000000000002E-2</v>
      </c>
      <c r="Q169" s="11">
        <v>0.256718</v>
      </c>
      <c r="R169" s="11">
        <v>10.567233999999999</v>
      </c>
      <c r="S169" s="11">
        <v>0.13814499999999999</v>
      </c>
      <c r="T169" s="11">
        <v>45.878059</v>
      </c>
      <c r="U169" s="11">
        <v>0.90442900000000004</v>
      </c>
      <c r="V169" s="11">
        <v>0.48698900000000001</v>
      </c>
      <c r="W169" s="11">
        <v>42.274451999999997</v>
      </c>
      <c r="X169" s="11">
        <v>5.8019999999999999E-3</v>
      </c>
      <c r="Y169" s="11">
        <v>0.78268199999999999</v>
      </c>
      <c r="Z169" s="11">
        <v>0.556786</v>
      </c>
      <c r="AA169" s="11">
        <v>1.0869999999999999E-2</v>
      </c>
      <c r="AB169" s="11">
        <v>0.169852</v>
      </c>
      <c r="AC169" s="11">
        <v>0.76026099999999996</v>
      </c>
      <c r="AD169" s="11">
        <v>60.205719000000002</v>
      </c>
      <c r="AE169" s="11">
        <v>133.41806500000001</v>
      </c>
    </row>
    <row r="170" spans="1:31" ht="13.5" customHeight="1" x14ac:dyDescent="0.15">
      <c r="A170" s="1"/>
      <c r="B170" s="16" t="s">
        <v>461</v>
      </c>
      <c r="C170" s="13">
        <v>37.326606897587702</v>
      </c>
      <c r="D170" s="14">
        <v>31.603741289359498</v>
      </c>
      <c r="E170" s="14">
        <v>27.122507271617099</v>
      </c>
      <c r="F170" s="14">
        <v>37.481999999999999</v>
      </c>
      <c r="G170" s="14">
        <v>34.603000000000002</v>
      </c>
      <c r="H170" s="14">
        <v>38.744238949457113</v>
      </c>
      <c r="I170" s="14">
        <v>39.596117300410477</v>
      </c>
      <c r="J170" s="14">
        <v>30.572180680163807</v>
      </c>
      <c r="K170" s="14">
        <v>27.401673315998188</v>
      </c>
      <c r="L170" s="14">
        <v>34.441634000000001</v>
      </c>
      <c r="M170" s="14">
        <v>34.904055999999997</v>
      </c>
      <c r="N170" s="14">
        <v>35.503945000000002</v>
      </c>
      <c r="O170" s="14">
        <v>32.048115000000003</v>
      </c>
      <c r="P170" s="14">
        <v>31.513226</v>
      </c>
      <c r="Q170" s="14">
        <v>28.696679</v>
      </c>
      <c r="R170" s="14">
        <v>30.429133</v>
      </c>
      <c r="S170" s="14">
        <v>23.591473000000001</v>
      </c>
      <c r="T170" s="14">
        <v>24.398906</v>
      </c>
      <c r="U170" s="14">
        <v>34.640636000000001</v>
      </c>
      <c r="V170" s="14">
        <v>13.984463</v>
      </c>
      <c r="W170" s="14">
        <v>22.405156999999999</v>
      </c>
      <c r="X170" s="14">
        <v>20.619734999999999</v>
      </c>
      <c r="Y170" s="14">
        <v>93.071546999999995</v>
      </c>
      <c r="Z170" s="14">
        <v>132.472284</v>
      </c>
      <c r="AA170" s="14">
        <v>137.27784500000001</v>
      </c>
      <c r="AB170" s="14">
        <v>100.916034</v>
      </c>
      <c r="AC170" s="14">
        <v>161.377129</v>
      </c>
      <c r="AD170" s="14">
        <v>243.46495200000001</v>
      </c>
      <c r="AE170" s="14">
        <v>216.01287099999999</v>
      </c>
    </row>
    <row r="171" spans="1:31" ht="13.5" customHeight="1" x14ac:dyDescent="0.15">
      <c r="A171" s="1"/>
      <c r="B171" s="16" t="s">
        <v>462</v>
      </c>
      <c r="C171" s="10">
        <v>77.620378665084061</v>
      </c>
      <c r="D171" s="11">
        <v>69.268251737073939</v>
      </c>
      <c r="E171" s="11">
        <v>52.504595587202687</v>
      </c>
      <c r="F171" s="11">
        <v>49.978000000000002</v>
      </c>
      <c r="G171" s="11">
        <v>48.405000000000001</v>
      </c>
      <c r="H171" s="11">
        <v>26.446873926290813</v>
      </c>
      <c r="I171" s="11">
        <v>33.405569384557197</v>
      </c>
      <c r="J171" s="11">
        <v>46.680882926993618</v>
      </c>
      <c r="K171" s="11">
        <v>23.178143630736798</v>
      </c>
      <c r="L171" s="11">
        <v>51.132161000000004</v>
      </c>
      <c r="M171" s="11">
        <v>35.932208000000003</v>
      </c>
      <c r="N171" s="11">
        <v>26.244775000000001</v>
      </c>
      <c r="O171" s="11">
        <v>28.011519</v>
      </c>
      <c r="P171" s="11">
        <v>13.336536000000001</v>
      </c>
      <c r="Q171" s="11">
        <v>33.300713999999999</v>
      </c>
      <c r="R171" s="11">
        <v>20.651107</v>
      </c>
      <c r="S171" s="11">
        <v>25.867840000000001</v>
      </c>
      <c r="T171" s="11">
        <v>30.507959</v>
      </c>
      <c r="U171" s="11">
        <v>38.478374000000002</v>
      </c>
      <c r="V171" s="11">
        <v>37.664912000000001</v>
      </c>
      <c r="W171" s="11">
        <v>27.157584</v>
      </c>
      <c r="X171" s="11">
        <v>29.815138999999999</v>
      </c>
      <c r="Y171" s="11">
        <v>23.615062000000002</v>
      </c>
      <c r="Z171" s="11">
        <v>11.090128999999999</v>
      </c>
      <c r="AA171" s="11">
        <v>14.619509000000001</v>
      </c>
      <c r="AB171" s="11">
        <v>12.282764999999999</v>
      </c>
      <c r="AC171" s="11">
        <v>13.543445</v>
      </c>
      <c r="AD171" s="11">
        <v>17.455596</v>
      </c>
      <c r="AE171" s="11">
        <v>11.990284000000001</v>
      </c>
    </row>
    <row r="172" spans="1:31" ht="13.5" customHeight="1" x14ac:dyDescent="0.15">
      <c r="A172" s="1"/>
      <c r="B172" s="16" t="s">
        <v>463</v>
      </c>
      <c r="C172" s="13">
        <v>5.8991489703362676</v>
      </c>
      <c r="D172" s="14">
        <v>4.6711505695899165</v>
      </c>
      <c r="E172" s="14">
        <v>3.2462596206982899</v>
      </c>
      <c r="F172" s="14">
        <v>4.13</v>
      </c>
      <c r="G172" s="14">
        <v>2.3919999999999999</v>
      </c>
      <c r="H172" s="14">
        <v>1.95015182579543</v>
      </c>
      <c r="I172" s="14">
        <v>2.8731528044063688</v>
      </c>
      <c r="J172" s="14">
        <v>0.71724444144571364</v>
      </c>
      <c r="K172" s="14">
        <v>0.89606986251570553</v>
      </c>
      <c r="L172" s="14">
        <v>1.265549</v>
      </c>
      <c r="M172" s="14">
        <v>0.27146100000000001</v>
      </c>
      <c r="N172" s="14">
        <v>0.52929000000000004</v>
      </c>
      <c r="O172" s="14">
        <v>0.30185899999999999</v>
      </c>
      <c r="P172" s="14">
        <v>0.19663600000000001</v>
      </c>
      <c r="Q172" s="14">
        <v>0.14502899999999999</v>
      </c>
      <c r="R172" s="14">
        <v>0.30304399999999998</v>
      </c>
      <c r="S172" s="14">
        <v>0.114799</v>
      </c>
      <c r="T172" s="14">
        <v>0.21640899999999999</v>
      </c>
      <c r="U172" s="14">
        <v>1.063947</v>
      </c>
      <c r="V172" s="14">
        <v>0.11057400000000001</v>
      </c>
      <c r="W172" s="14">
        <v>0.118448</v>
      </c>
      <c r="X172" s="14">
        <v>6.2882999999999994E-2</v>
      </c>
      <c r="Y172" s="14">
        <v>0.106183</v>
      </c>
      <c r="Z172" s="14">
        <v>0.12628300000000001</v>
      </c>
      <c r="AA172" s="14">
        <v>0.17677000000000001</v>
      </c>
      <c r="AB172" s="14">
        <v>0.18071400000000001</v>
      </c>
      <c r="AC172" s="14">
        <v>1.1546890000000001</v>
      </c>
      <c r="AD172" s="14">
        <v>0.83398300000000003</v>
      </c>
      <c r="AE172" s="14">
        <v>4.5266580000000003</v>
      </c>
    </row>
    <row r="173" spans="1:31" ht="13.5" customHeight="1" x14ac:dyDescent="0.15">
      <c r="A173" s="1"/>
      <c r="B173" s="16" t="s">
        <v>464</v>
      </c>
      <c r="C173" s="10">
        <v>3.1503618192190599</v>
      </c>
      <c r="D173" s="11">
        <v>4.99333000288122</v>
      </c>
      <c r="E173" s="11">
        <v>5.257558909632599</v>
      </c>
      <c r="F173" s="11">
        <v>5.9619999999999997</v>
      </c>
      <c r="G173" s="11">
        <v>14.401</v>
      </c>
      <c r="H173" s="11">
        <v>17.363389235614299</v>
      </c>
      <c r="I173" s="11">
        <v>24.466974830653601</v>
      </c>
      <c r="J173" s="11">
        <v>28.9717908837636</v>
      </c>
      <c r="K173" s="11">
        <v>16.4726325186131</v>
      </c>
      <c r="L173" s="11">
        <v>31.759088999999999</v>
      </c>
      <c r="M173" s="11">
        <v>21.150463999999999</v>
      </c>
      <c r="N173" s="11">
        <v>14.272436000000001</v>
      </c>
      <c r="O173" s="11">
        <v>11.704688000000001</v>
      </c>
      <c r="P173" s="11">
        <v>9.2456069999999997</v>
      </c>
      <c r="Q173" s="11">
        <v>10.305704</v>
      </c>
      <c r="R173" s="11">
        <v>11.976558000000001</v>
      </c>
      <c r="S173" s="11">
        <v>10.606014</v>
      </c>
      <c r="T173" s="11">
        <v>10.473461</v>
      </c>
      <c r="U173" s="11">
        <v>6.9335529999999999</v>
      </c>
      <c r="V173" s="11">
        <v>11.565526999999999</v>
      </c>
      <c r="W173" s="11">
        <v>11.511184999999999</v>
      </c>
      <c r="X173" s="11">
        <v>13.740277000000001</v>
      </c>
      <c r="Y173" s="11">
        <v>8.5489280000000001</v>
      </c>
      <c r="Z173" s="11">
        <v>13.840581999999999</v>
      </c>
      <c r="AA173" s="11">
        <v>10.885923</v>
      </c>
      <c r="AB173" s="11">
        <v>5.8188029999999999</v>
      </c>
      <c r="AC173" s="11">
        <v>8.2555200000000006</v>
      </c>
      <c r="AD173" s="11">
        <v>9.0550890000000006</v>
      </c>
      <c r="AE173" s="11">
        <v>10.052095</v>
      </c>
    </row>
    <row r="174" spans="1:31" ht="13.5" customHeight="1" x14ac:dyDescent="0.15">
      <c r="A174" s="1"/>
      <c r="B174" s="16" t="s">
        <v>465</v>
      </c>
      <c r="C174" s="13">
        <v>22.268756813726601</v>
      </c>
      <c r="D174" s="14">
        <v>15.7002393395785</v>
      </c>
      <c r="E174" s="14">
        <v>19.475208929029499</v>
      </c>
      <c r="F174" s="14">
        <v>25.975999999999999</v>
      </c>
      <c r="G174" s="14">
        <v>34.271999999999998</v>
      </c>
      <c r="H174" s="14">
        <v>18.352675842606001</v>
      </c>
      <c r="I174" s="14">
        <v>21.694933252076215</v>
      </c>
      <c r="J174" s="14">
        <v>18.4096376981819</v>
      </c>
      <c r="K174" s="14">
        <v>18.179682686902602</v>
      </c>
      <c r="L174" s="14">
        <v>23.195466</v>
      </c>
      <c r="M174" s="14">
        <v>21.618285</v>
      </c>
      <c r="N174" s="14">
        <v>19.943607</v>
      </c>
      <c r="O174" s="14">
        <v>14.06462</v>
      </c>
      <c r="P174" s="14">
        <v>18.318774999999999</v>
      </c>
      <c r="Q174" s="14">
        <v>16.775137999999998</v>
      </c>
      <c r="R174" s="14">
        <v>16.489173999999998</v>
      </c>
      <c r="S174" s="14">
        <v>9.6595279999999999</v>
      </c>
      <c r="T174" s="14">
        <v>33.643881999999998</v>
      </c>
      <c r="U174" s="14">
        <v>29.589399</v>
      </c>
      <c r="V174" s="14">
        <v>10.709193000000001</v>
      </c>
      <c r="W174" s="14">
        <v>6.2157730000000004</v>
      </c>
      <c r="X174" s="14">
        <v>40.113003999999997</v>
      </c>
      <c r="Y174" s="14">
        <v>69.201153000000005</v>
      </c>
      <c r="Z174" s="14">
        <v>56.385480000000001</v>
      </c>
      <c r="AA174" s="14">
        <v>78.068312000000006</v>
      </c>
      <c r="AB174" s="14">
        <v>126.354405</v>
      </c>
      <c r="AC174" s="14">
        <v>192.18641199999999</v>
      </c>
      <c r="AD174" s="14">
        <v>175.77027000000001</v>
      </c>
      <c r="AE174" s="14">
        <v>215.168834</v>
      </c>
    </row>
    <row r="175" spans="1:31" ht="13.5" customHeight="1" x14ac:dyDescent="0.15">
      <c r="A175" s="1"/>
      <c r="B175" s="16" t="s">
        <v>466</v>
      </c>
      <c r="C175" s="10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>
        <v>4.3365210000000003</v>
      </c>
      <c r="P175" s="11">
        <v>2.6058270000000001</v>
      </c>
      <c r="Q175" s="11"/>
      <c r="R175" s="11"/>
      <c r="S175" s="11"/>
      <c r="T175" s="11">
        <v>54.453156</v>
      </c>
      <c r="U175" s="11">
        <v>42.390259999999998</v>
      </c>
      <c r="V175" s="11">
        <v>87.230186000000003</v>
      </c>
      <c r="W175" s="11">
        <v>39.572136</v>
      </c>
      <c r="X175" s="11">
        <v>12.831773</v>
      </c>
      <c r="Y175" s="11">
        <v>11.355238999999999</v>
      </c>
      <c r="Z175" s="11">
        <v>13.891228</v>
      </c>
      <c r="AA175" s="11">
        <v>11.664861999999999</v>
      </c>
      <c r="AB175" s="11">
        <v>8.8093199999999996</v>
      </c>
      <c r="AC175" s="11">
        <v>8.1660970000000006</v>
      </c>
      <c r="AD175" s="11">
        <v>12.613037</v>
      </c>
      <c r="AE175" s="11">
        <v>11.301088999999999</v>
      </c>
    </row>
    <row r="176" spans="1:31" ht="13.5" customHeight="1" x14ac:dyDescent="0.15">
      <c r="A176" s="1"/>
      <c r="B176" s="16" t="s">
        <v>467</v>
      </c>
      <c r="C176" s="13">
        <v>0.2676615027019178</v>
      </c>
      <c r="D176" s="14">
        <v>0.21887972202820399</v>
      </c>
      <c r="E176" s="14">
        <v>0.681450743810604</v>
      </c>
      <c r="F176" s="14">
        <v>0.36399999999999999</v>
      </c>
      <c r="G176" s="14">
        <v>0.24199999999999999</v>
      </c>
      <c r="H176" s="14">
        <v>0.51944143047375502</v>
      </c>
      <c r="I176" s="14">
        <v>0.213807495220045</v>
      </c>
      <c r="J176" s="14">
        <v>5.3980641673673703E-2</v>
      </c>
      <c r="K176" s="14">
        <v>0.32862995839030712</v>
      </c>
      <c r="L176" s="14">
        <v>1.3882429999999999</v>
      </c>
      <c r="M176" s="14">
        <v>2.733797</v>
      </c>
      <c r="N176" s="14">
        <v>0.45394200000000001</v>
      </c>
      <c r="O176" s="14">
        <v>6.2517909999999999</v>
      </c>
      <c r="P176" s="14">
        <v>24.624697000000001</v>
      </c>
      <c r="Q176" s="14">
        <v>1.7086730000000001</v>
      </c>
      <c r="R176" s="14">
        <v>0.22256500000000001</v>
      </c>
      <c r="S176" s="14">
        <v>0.21873400000000001</v>
      </c>
      <c r="T176" s="14">
        <v>0.32687899999999998</v>
      </c>
      <c r="U176" s="14">
        <v>0.19136900000000001</v>
      </c>
      <c r="V176" s="14">
        <v>5.0904999999999999E-2</v>
      </c>
      <c r="W176" s="14">
        <v>0.16373099999999999</v>
      </c>
      <c r="X176" s="14">
        <v>0.48171700000000001</v>
      </c>
      <c r="Y176" s="14">
        <v>0.72096199999999999</v>
      </c>
      <c r="Z176" s="14">
        <v>0.36426799999999998</v>
      </c>
      <c r="AA176" s="14">
        <v>0.271928</v>
      </c>
      <c r="AB176" s="14">
        <v>0.61971600000000004</v>
      </c>
      <c r="AC176" s="14">
        <v>0.33091500000000001</v>
      </c>
      <c r="AD176" s="14">
        <v>0.25992599999999999</v>
      </c>
      <c r="AE176" s="14">
        <v>2.6277010000000001</v>
      </c>
    </row>
    <row r="177" spans="1:31" ht="13.5" customHeight="1" x14ac:dyDescent="0.15">
      <c r="A177" s="1"/>
      <c r="B177" s="16" t="s">
        <v>468</v>
      </c>
      <c r="C177" s="10">
        <v>8.2149603386158301</v>
      </c>
      <c r="D177" s="11">
        <v>2.4759685133198817</v>
      </c>
      <c r="E177" s="11">
        <v>10.5510500118734</v>
      </c>
      <c r="F177" s="11">
        <v>20.623999999999999</v>
      </c>
      <c r="G177" s="11">
        <v>134.68</v>
      </c>
      <c r="H177" s="11">
        <v>165.84669141422299</v>
      </c>
      <c r="I177" s="11">
        <v>198.86977544335613</v>
      </c>
      <c r="J177" s="11">
        <v>86.214790417279715</v>
      </c>
      <c r="K177" s="11">
        <v>207.71748715939199</v>
      </c>
      <c r="L177" s="11">
        <v>214.730737</v>
      </c>
      <c r="M177" s="11">
        <v>275.76131099999998</v>
      </c>
      <c r="N177" s="11">
        <v>749.11990300000002</v>
      </c>
      <c r="O177" s="11">
        <v>887.394724</v>
      </c>
      <c r="P177" s="11">
        <v>1428.1307750000001</v>
      </c>
      <c r="Q177" s="11">
        <v>992.57529099999999</v>
      </c>
      <c r="R177" s="11">
        <v>960.85512500000004</v>
      </c>
      <c r="S177" s="11">
        <v>678.49956299999997</v>
      </c>
      <c r="T177" s="11">
        <v>1766.9442409999999</v>
      </c>
      <c r="U177" s="11">
        <v>532.01862100000005</v>
      </c>
      <c r="V177" s="11">
        <v>554.01144799999997</v>
      </c>
      <c r="W177" s="11">
        <v>1676.0411790000001</v>
      </c>
      <c r="X177" s="11">
        <v>4765.7441769999996</v>
      </c>
      <c r="Y177" s="11">
        <v>3549.0975370000001</v>
      </c>
      <c r="Z177" s="11">
        <v>4483.973825</v>
      </c>
      <c r="AA177" s="11">
        <v>2830.514768</v>
      </c>
      <c r="AB177" s="11">
        <v>849.20362</v>
      </c>
      <c r="AC177" s="11">
        <v>784.99764800000003</v>
      </c>
      <c r="AD177" s="11">
        <v>922.15718400000003</v>
      </c>
      <c r="AE177" s="11">
        <v>510.33792699999998</v>
      </c>
    </row>
    <row r="178" spans="1:31" ht="13.5" customHeight="1" x14ac:dyDescent="0.15">
      <c r="A178" s="1"/>
      <c r="B178" s="16" t="s">
        <v>469</v>
      </c>
      <c r="C178" s="13">
        <v>0.69523015796402166</v>
      </c>
      <c r="D178" s="14">
        <v>9.9083968379836837E-2</v>
      </c>
      <c r="E178" s="14">
        <v>3.3930830234228597E-2</v>
      </c>
      <c r="F178" s="14">
        <v>0.16800000000000001</v>
      </c>
      <c r="G178" s="14">
        <v>9.6000000000000002E-2</v>
      </c>
      <c r="H178" s="14">
        <v>0.14878915597158499</v>
      </c>
      <c r="I178" s="14">
        <v>2.8972312306636092E-2</v>
      </c>
      <c r="J178" s="14">
        <v>0.71640109610984648</v>
      </c>
      <c r="K178" s="14">
        <v>0.74473606116209456</v>
      </c>
      <c r="L178" s="14">
        <v>0.43846800000000002</v>
      </c>
      <c r="M178" s="14">
        <v>2.3478150000000002</v>
      </c>
      <c r="N178" s="14">
        <v>1.1365999999999999E-2</v>
      </c>
      <c r="O178" s="14">
        <v>0.33569100000000002</v>
      </c>
      <c r="P178" s="14">
        <v>4.8630000000000001E-3</v>
      </c>
      <c r="Q178" s="14">
        <v>6.4990999999999993E-2</v>
      </c>
      <c r="R178" s="14">
        <v>7.3169999999999999E-2</v>
      </c>
      <c r="S178" s="14">
        <v>0.63219499999999995</v>
      </c>
      <c r="T178" s="14">
        <v>1.910954</v>
      </c>
      <c r="U178" s="14">
        <v>0.51353199999999999</v>
      </c>
      <c r="V178" s="14">
        <v>0.54219600000000001</v>
      </c>
      <c r="W178" s="14">
        <v>1.3699969999999999</v>
      </c>
      <c r="X178" s="14">
        <v>2.4527860000000001</v>
      </c>
      <c r="Y178" s="14">
        <v>2.341313</v>
      </c>
      <c r="Z178" s="14">
        <v>1.7701039999999999</v>
      </c>
      <c r="AA178" s="14">
        <v>3.8208259999999998</v>
      </c>
      <c r="AB178" s="14">
        <v>7.7145530000000004</v>
      </c>
      <c r="AC178" s="14">
        <v>5.5064229999999998</v>
      </c>
      <c r="AD178" s="14">
        <v>3.7911260000000002</v>
      </c>
      <c r="AE178" s="14">
        <v>3.654131</v>
      </c>
    </row>
    <row r="179" spans="1:31" ht="13.5" customHeight="1" x14ac:dyDescent="0.15">
      <c r="A179" s="1"/>
      <c r="B179" s="16" t="s">
        <v>470</v>
      </c>
      <c r="C179" s="10">
        <v>9.4059792365935504E-3</v>
      </c>
      <c r="D179" s="11">
        <v>5.2243857230132598E-2</v>
      </c>
      <c r="E179" s="11">
        <v>4.4999999999999998E-2</v>
      </c>
      <c r="F179" s="11">
        <v>3.3000000000000002E-2</v>
      </c>
      <c r="G179" s="11">
        <v>0.21099999999999999</v>
      </c>
      <c r="H179" s="11"/>
      <c r="I179" s="11">
        <v>1.3120243642160599E-2</v>
      </c>
      <c r="J179" s="11"/>
      <c r="K179" s="11">
        <v>4.956772306505719E-2</v>
      </c>
      <c r="L179" s="11">
        <v>0.52812199999999998</v>
      </c>
      <c r="M179" s="11">
        <v>0.31587799999999999</v>
      </c>
      <c r="N179" s="11">
        <v>0.24070800000000001</v>
      </c>
      <c r="O179" s="11">
        <v>6.1390000000000004E-3</v>
      </c>
      <c r="P179" s="11"/>
      <c r="Q179" s="11">
        <v>0.12779699999999999</v>
      </c>
      <c r="R179" s="11">
        <v>3.5593E-2</v>
      </c>
      <c r="S179" s="11">
        <v>7.4936000000000003E-2</v>
      </c>
      <c r="T179" s="11"/>
      <c r="U179" s="11">
        <v>2.6988000000000002E-2</v>
      </c>
      <c r="V179" s="11">
        <v>3.7494E-2</v>
      </c>
      <c r="W179" s="11">
        <v>2.0628000000000001E-2</v>
      </c>
      <c r="X179" s="11"/>
      <c r="Y179" s="11"/>
      <c r="Z179" s="11">
        <v>7.9149999999999998E-2</v>
      </c>
      <c r="AA179" s="11">
        <v>2.5270000000000002E-3</v>
      </c>
      <c r="AB179" s="11">
        <v>4.8306000000000002E-2</v>
      </c>
      <c r="AC179" s="11">
        <v>6.4084000000000002E-2</v>
      </c>
      <c r="AD179" s="11"/>
      <c r="AE179" s="11">
        <v>1.6840000000000001E-2</v>
      </c>
    </row>
    <row r="180" spans="1:31" ht="13.5" customHeight="1" x14ac:dyDescent="0.15">
      <c r="A180" s="1"/>
      <c r="B180" s="16" t="s">
        <v>471</v>
      </c>
      <c r="C180" s="13">
        <v>13.217591726729701</v>
      </c>
      <c r="D180" s="14">
        <v>10.532754667349106</v>
      </c>
      <c r="E180" s="14">
        <v>11.234652052768501</v>
      </c>
      <c r="F180" s="14">
        <v>10.452</v>
      </c>
      <c r="G180" s="14">
        <v>10.968</v>
      </c>
      <c r="H180" s="14">
        <v>18.6821178587637</v>
      </c>
      <c r="I180" s="14">
        <v>11.332292375883396</v>
      </c>
      <c r="J180" s="14">
        <v>6.9179685429231634</v>
      </c>
      <c r="K180" s="14">
        <v>8.2546793923077306</v>
      </c>
      <c r="L180" s="14">
        <v>6.2533390000000004</v>
      </c>
      <c r="M180" s="14">
        <v>3.3635540000000002</v>
      </c>
      <c r="N180" s="14">
        <v>11.506282000000001</v>
      </c>
      <c r="O180" s="14">
        <v>12.005890000000001</v>
      </c>
      <c r="P180" s="14">
        <v>18.289422999999999</v>
      </c>
      <c r="Q180" s="14">
        <v>15.928705000000001</v>
      </c>
      <c r="R180" s="14">
        <v>9.1507570000000005</v>
      </c>
      <c r="S180" s="14">
        <v>14.034992000000001</v>
      </c>
      <c r="T180" s="14">
        <v>17.381236000000001</v>
      </c>
      <c r="U180" s="14">
        <v>9.9446250000000003</v>
      </c>
      <c r="V180" s="14">
        <v>11.86824</v>
      </c>
      <c r="W180" s="14">
        <v>25.833984999999998</v>
      </c>
      <c r="X180" s="14">
        <v>27.246794000000001</v>
      </c>
      <c r="Y180" s="14">
        <v>14.933548</v>
      </c>
      <c r="Z180" s="14">
        <v>16.454619000000001</v>
      </c>
      <c r="AA180" s="14">
        <v>11.647551</v>
      </c>
      <c r="AB180" s="14">
        <v>7.8474909999999998</v>
      </c>
      <c r="AC180" s="14">
        <v>20.770472999999999</v>
      </c>
      <c r="AD180" s="14">
        <v>21.450443</v>
      </c>
      <c r="AE180" s="14">
        <v>26.129747999999999</v>
      </c>
    </row>
    <row r="181" spans="1:31" ht="13.5" customHeight="1" x14ac:dyDescent="0.15">
      <c r="A181" s="1"/>
      <c r="B181" s="16" t="s">
        <v>472</v>
      </c>
      <c r="C181" s="10">
        <v>0.40920401217836294</v>
      </c>
      <c r="D181" s="11">
        <v>0.34543654080613417</v>
      </c>
      <c r="E181" s="11">
        <v>0.25969884945492899</v>
      </c>
      <c r="F181" s="11">
        <v>0.52200000000000002</v>
      </c>
      <c r="G181" s="11">
        <v>1.7110000000000001</v>
      </c>
      <c r="H181" s="11">
        <v>3.2667422166759392</v>
      </c>
      <c r="I181" s="11">
        <v>3.3610842986020701</v>
      </c>
      <c r="J181" s="11">
        <v>5.6556731955505262</v>
      </c>
      <c r="K181" s="11">
        <v>5.8124859677616305</v>
      </c>
      <c r="L181" s="11">
        <v>11.373773999999999</v>
      </c>
      <c r="M181" s="11">
        <v>15.831879000000001</v>
      </c>
      <c r="N181" s="11">
        <v>21.928536999999999</v>
      </c>
      <c r="O181" s="11">
        <v>17.964241000000001</v>
      </c>
      <c r="P181" s="11">
        <v>34.631059999999998</v>
      </c>
      <c r="Q181" s="11">
        <v>45.369266000000003</v>
      </c>
      <c r="R181" s="11">
        <v>31.820197</v>
      </c>
      <c r="S181" s="11">
        <v>30.633800000000001</v>
      </c>
      <c r="T181" s="11">
        <v>33.114229999999999</v>
      </c>
      <c r="U181" s="11">
        <v>28.456529</v>
      </c>
      <c r="V181" s="11">
        <v>39.705191999999997</v>
      </c>
      <c r="W181" s="11">
        <v>42.895676999999999</v>
      </c>
      <c r="X181" s="11">
        <v>70.216289000000003</v>
      </c>
      <c r="Y181" s="11">
        <v>53.608210999999997</v>
      </c>
      <c r="Z181" s="11">
        <v>51.179566999999999</v>
      </c>
      <c r="AA181" s="11">
        <v>47.710756000000003</v>
      </c>
      <c r="AB181" s="11">
        <v>51.589871000000002</v>
      </c>
      <c r="AC181" s="11">
        <v>61.960427000000003</v>
      </c>
      <c r="AD181" s="11">
        <v>67.929283999999996</v>
      </c>
      <c r="AE181" s="11">
        <v>75.678426999999999</v>
      </c>
    </row>
    <row r="182" spans="1:31" ht="13.5" customHeight="1" x14ac:dyDescent="0.15">
      <c r="A182" s="1"/>
      <c r="B182" s="16" t="s">
        <v>473</v>
      </c>
      <c r="C182" s="13">
        <v>2.3213170839923003</v>
      </c>
      <c r="D182" s="14">
        <v>2.1040695599400601</v>
      </c>
      <c r="E182" s="14">
        <v>1.3843067766281296</v>
      </c>
      <c r="F182" s="14">
        <v>2.9569999999999999</v>
      </c>
      <c r="G182" s="14">
        <v>3.028</v>
      </c>
      <c r="H182" s="14">
        <v>3.035639618606639</v>
      </c>
      <c r="I182" s="14">
        <v>2.01630502102114</v>
      </c>
      <c r="J182" s="14">
        <v>0.95779820058887299</v>
      </c>
      <c r="K182" s="14">
        <v>0.83392975689916127</v>
      </c>
      <c r="L182" s="14">
        <v>0.52338499999999999</v>
      </c>
      <c r="M182" s="14">
        <v>2.9152459999999998</v>
      </c>
      <c r="N182" s="14">
        <v>0.851908</v>
      </c>
      <c r="O182" s="14">
        <v>3.0136E-2</v>
      </c>
      <c r="P182" s="14">
        <v>0.16107399999999999</v>
      </c>
      <c r="Q182" s="14">
        <v>0.247943</v>
      </c>
      <c r="R182" s="14">
        <v>0.87872399999999995</v>
      </c>
      <c r="S182" s="14">
        <v>3.3837549999999998</v>
      </c>
      <c r="T182" s="14">
        <v>2.371715</v>
      </c>
      <c r="U182" s="14">
        <v>4.2755489999999998</v>
      </c>
      <c r="V182" s="14">
        <v>4.7464170000000001</v>
      </c>
      <c r="W182" s="14">
        <v>4.7634030000000003</v>
      </c>
      <c r="X182" s="14">
        <v>76.484464000000003</v>
      </c>
      <c r="Y182" s="14">
        <v>15.128769</v>
      </c>
      <c r="Z182" s="14">
        <v>2.1066259999999999</v>
      </c>
      <c r="AA182" s="14">
        <v>0.941029</v>
      </c>
      <c r="AB182" s="14">
        <v>1.786338</v>
      </c>
      <c r="AC182" s="14">
        <v>1.99377</v>
      </c>
      <c r="AD182" s="14">
        <v>12.168162000000001</v>
      </c>
      <c r="AE182" s="14">
        <v>16.051393000000001</v>
      </c>
    </row>
    <row r="183" spans="1:31" ht="13.5" customHeight="1" x14ac:dyDescent="0.15">
      <c r="A183" s="1"/>
      <c r="B183" s="16" t="s">
        <v>474</v>
      </c>
      <c r="C183" s="10">
        <v>1832.42372793769</v>
      </c>
      <c r="D183" s="11">
        <v>1908.63034104586</v>
      </c>
      <c r="E183" s="11">
        <v>1908.69323573568</v>
      </c>
      <c r="F183" s="11">
        <v>2197.8319999999999</v>
      </c>
      <c r="G183" s="11">
        <v>2541.86</v>
      </c>
      <c r="H183" s="11">
        <v>2832.3589221686002</v>
      </c>
      <c r="I183" s="11">
        <v>2802.94210774564</v>
      </c>
      <c r="J183" s="11">
        <v>2358.9485112267298</v>
      </c>
      <c r="K183" s="11">
        <v>2278.17777523316</v>
      </c>
      <c r="L183" s="11">
        <v>3009.8370989999999</v>
      </c>
      <c r="M183" s="11">
        <v>2796.7347410000002</v>
      </c>
      <c r="N183" s="11">
        <v>2911.5326599999999</v>
      </c>
      <c r="O183" s="11">
        <v>3591.563846</v>
      </c>
      <c r="P183" s="11">
        <v>4605.6874660000003</v>
      </c>
      <c r="Q183" s="11">
        <v>5532.3391369999999</v>
      </c>
      <c r="R183" s="11">
        <v>6695.1527779999997</v>
      </c>
      <c r="S183" s="11">
        <v>7742.0739919999996</v>
      </c>
      <c r="T183" s="11">
        <v>8987.2607489999991</v>
      </c>
      <c r="U183" s="11">
        <v>4988.1478299999999</v>
      </c>
      <c r="V183" s="11">
        <v>7275.0608910000001</v>
      </c>
      <c r="W183" s="11">
        <v>8454.532475</v>
      </c>
      <c r="X183" s="11">
        <v>6415.1079719999998</v>
      </c>
      <c r="Y183" s="11">
        <v>6732.7053749999995</v>
      </c>
      <c r="Z183" s="11">
        <v>5684.561976</v>
      </c>
      <c r="AA183" s="11">
        <v>4942.8300129999998</v>
      </c>
      <c r="AB183" s="11">
        <v>4212.0591020000002</v>
      </c>
      <c r="AC183" s="11">
        <v>4764.5559999999996</v>
      </c>
      <c r="AD183" s="11">
        <v>5134.013003</v>
      </c>
      <c r="AE183" s="11">
        <v>5133.1993179999999</v>
      </c>
    </row>
    <row r="184" spans="1:31" ht="13.5" customHeight="1" x14ac:dyDescent="0.15">
      <c r="A184" s="1"/>
      <c r="B184" s="16" t="s">
        <v>475</v>
      </c>
      <c r="C184" s="13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>
        <v>274.96153299999997</v>
      </c>
      <c r="X184" s="14">
        <v>144.748379</v>
      </c>
      <c r="Y184" s="14"/>
      <c r="Z184" s="14"/>
      <c r="AA184" s="14"/>
      <c r="AB184" s="14"/>
      <c r="AC184" s="14"/>
      <c r="AD184" s="14"/>
      <c r="AE184" s="14">
        <v>3.7919999999999998E-3</v>
      </c>
    </row>
    <row r="185" spans="1:31" ht="13.5" customHeight="1" x14ac:dyDescent="0.15">
      <c r="A185" s="1"/>
      <c r="B185" s="16" t="s">
        <v>476</v>
      </c>
      <c r="C185" s="10">
        <v>22.577387919824101</v>
      </c>
      <c r="D185" s="11">
        <v>32.49552396829619</v>
      </c>
      <c r="E185" s="11">
        <v>41.208048342086201</v>
      </c>
      <c r="F185" s="11">
        <v>49.357999999999997</v>
      </c>
      <c r="G185" s="11">
        <v>64.671000000000006</v>
      </c>
      <c r="H185" s="11">
        <v>64.893212938077298</v>
      </c>
      <c r="I185" s="11">
        <v>58.916943091969983</v>
      </c>
      <c r="J185" s="11">
        <v>67.349888410245399</v>
      </c>
      <c r="K185" s="11">
        <v>67.149926974529436</v>
      </c>
      <c r="L185" s="11">
        <v>45.615045000000002</v>
      </c>
      <c r="M185" s="11">
        <v>63.224679000000002</v>
      </c>
      <c r="N185" s="11">
        <v>105.581968</v>
      </c>
      <c r="O185" s="11">
        <v>98.776161999999999</v>
      </c>
      <c r="P185" s="11">
        <v>78.806478999999996</v>
      </c>
      <c r="Q185" s="11">
        <v>74.802172999999996</v>
      </c>
      <c r="R185" s="11">
        <v>92.091821999999993</v>
      </c>
      <c r="S185" s="11">
        <v>76.264842000000002</v>
      </c>
      <c r="T185" s="11">
        <v>136.865906</v>
      </c>
      <c r="U185" s="11">
        <v>139.58674999999999</v>
      </c>
      <c r="V185" s="11">
        <v>155.83835400000001</v>
      </c>
      <c r="W185" s="11">
        <v>255.18406100000001</v>
      </c>
      <c r="X185" s="11">
        <v>212.398923</v>
      </c>
      <c r="Y185" s="11">
        <v>197.29341400000001</v>
      </c>
      <c r="Z185" s="11">
        <v>234.84910300000001</v>
      </c>
      <c r="AA185" s="11">
        <v>235.20510200000001</v>
      </c>
      <c r="AB185" s="11">
        <v>166.938434</v>
      </c>
      <c r="AC185" s="11">
        <v>118.556388</v>
      </c>
      <c r="AD185" s="11">
        <v>98.939578999999995</v>
      </c>
      <c r="AE185" s="11">
        <v>88.068657999999999</v>
      </c>
    </row>
    <row r="186" spans="1:31" ht="13.5" customHeight="1" x14ac:dyDescent="0.15">
      <c r="A186" s="1"/>
      <c r="B186" s="16" t="s">
        <v>477</v>
      </c>
      <c r="C186" s="13">
        <v>0.6242684793777864</v>
      </c>
      <c r="D186" s="14">
        <v>1.01378486591382</v>
      </c>
      <c r="E186" s="14">
        <v>0.4912180564853858</v>
      </c>
      <c r="F186" s="14">
        <v>0.223</v>
      </c>
      <c r="G186" s="14">
        <v>0.38700000000000001</v>
      </c>
      <c r="H186" s="14">
        <v>6.7548229168693422E-2</v>
      </c>
      <c r="I186" s="14">
        <v>0.12674755655435901</v>
      </c>
      <c r="J186" s="14">
        <v>9.6086392519276434E-2</v>
      </c>
      <c r="K186" s="14">
        <v>0.27178196826690904</v>
      </c>
      <c r="L186" s="14">
        <v>0.178287</v>
      </c>
      <c r="M186" s="14">
        <v>0.12826899999999999</v>
      </c>
      <c r="N186" s="14">
        <v>0.154696</v>
      </c>
      <c r="O186" s="14">
        <v>0.83117799999999997</v>
      </c>
      <c r="P186" s="14">
        <v>0.38519399999999998</v>
      </c>
      <c r="Q186" s="14">
        <v>7.8944E-2</v>
      </c>
      <c r="R186" s="14">
        <v>0.13867299999999999</v>
      </c>
      <c r="S186" s="14">
        <v>5.1192000000000001E-2</v>
      </c>
      <c r="T186" s="14">
        <v>6.8764000000000006E-2</v>
      </c>
      <c r="U186" s="14">
        <v>0.64716600000000002</v>
      </c>
      <c r="V186" s="14">
        <v>0.116234</v>
      </c>
      <c r="W186" s="14">
        <v>0.112752</v>
      </c>
      <c r="X186" s="14">
        <v>5.7329999999999999E-2</v>
      </c>
      <c r="Y186" s="14">
        <v>9.6517000000000006E-2</v>
      </c>
      <c r="Z186" s="14">
        <v>0.13089000000000001</v>
      </c>
      <c r="AA186" s="14">
        <v>3.3963019999999999</v>
      </c>
      <c r="AB186" s="14">
        <v>3.9849030000000001</v>
      </c>
      <c r="AC186" s="14">
        <v>2.9772919999999998</v>
      </c>
      <c r="AD186" s="14">
        <v>2.9888249999999998</v>
      </c>
      <c r="AE186" s="14">
        <v>6.573156</v>
      </c>
    </row>
    <row r="187" spans="1:31" ht="13.5" customHeight="1" x14ac:dyDescent="0.15">
      <c r="A187" s="1"/>
      <c r="B187" s="16" t="s">
        <v>478</v>
      </c>
      <c r="C187" s="10">
        <v>2.7797582205601699</v>
      </c>
      <c r="D187" s="11">
        <v>3.9322548732958689</v>
      </c>
      <c r="E187" s="11">
        <v>3.0648259909831603</v>
      </c>
      <c r="F187" s="11">
        <v>4.1050000000000004</v>
      </c>
      <c r="G187" s="11">
        <v>10.55</v>
      </c>
      <c r="H187" s="11">
        <v>10.650866127314599</v>
      </c>
      <c r="I187" s="11">
        <v>4.5474865080494462</v>
      </c>
      <c r="J187" s="11">
        <v>7.147867242435848</v>
      </c>
      <c r="K187" s="11">
        <v>10.852145437881001</v>
      </c>
      <c r="L187" s="11">
        <v>12.411905000000001</v>
      </c>
      <c r="M187" s="11">
        <v>9.4361580000000007</v>
      </c>
      <c r="N187" s="11">
        <v>14.579580999999999</v>
      </c>
      <c r="O187" s="11">
        <v>10.047751999999999</v>
      </c>
      <c r="P187" s="11">
        <v>9.3324230000000004</v>
      </c>
      <c r="Q187" s="11">
        <v>7.5094719999999997</v>
      </c>
      <c r="R187" s="11">
        <v>6.7762609999999999</v>
      </c>
      <c r="S187" s="11">
        <v>10.52013</v>
      </c>
      <c r="T187" s="11">
        <v>17.527007999999999</v>
      </c>
      <c r="U187" s="11">
        <v>5.7600610000000003</v>
      </c>
      <c r="V187" s="11">
        <v>4.9939</v>
      </c>
      <c r="W187" s="11">
        <v>4.5828100000000003</v>
      </c>
      <c r="X187" s="11">
        <v>7.7292649999999998</v>
      </c>
      <c r="Y187" s="11">
        <v>7.6115469999999998</v>
      </c>
      <c r="Z187" s="11">
        <v>4.820182</v>
      </c>
      <c r="AA187" s="11">
        <v>12.931486</v>
      </c>
      <c r="AB187" s="11">
        <v>10.320804000000001</v>
      </c>
      <c r="AC187" s="11">
        <v>13.786484</v>
      </c>
      <c r="AD187" s="11">
        <v>8.2295569999999998</v>
      </c>
      <c r="AE187" s="11">
        <v>11.395277</v>
      </c>
    </row>
    <row r="188" spans="1:31" ht="13.5" customHeight="1" x14ac:dyDescent="0.15">
      <c r="A188" s="1"/>
      <c r="B188" s="16" t="s">
        <v>479</v>
      </c>
      <c r="C188" s="13">
        <v>335.30461867528209</v>
      </c>
      <c r="D188" s="14">
        <v>244.89250578534293</v>
      </c>
      <c r="E188" s="14">
        <v>211.70999328016703</v>
      </c>
      <c r="F188" s="14">
        <v>174.161</v>
      </c>
      <c r="G188" s="14">
        <v>221.84100000000001</v>
      </c>
      <c r="H188" s="14">
        <v>192.10904957281906</v>
      </c>
      <c r="I188" s="14">
        <v>138.531196553081</v>
      </c>
      <c r="J188" s="14">
        <v>121.252781000309</v>
      </c>
      <c r="K188" s="14">
        <v>98.407934120943239</v>
      </c>
      <c r="L188" s="14">
        <v>93.722887999999998</v>
      </c>
      <c r="M188" s="14">
        <v>60.478839000000001</v>
      </c>
      <c r="N188" s="14">
        <v>66.356268999999998</v>
      </c>
      <c r="O188" s="14">
        <v>67.923689999999993</v>
      </c>
      <c r="P188" s="14">
        <v>101.822503</v>
      </c>
      <c r="Q188" s="14">
        <v>60.885005999999997</v>
      </c>
      <c r="R188" s="14">
        <v>48.181085000000003</v>
      </c>
      <c r="S188" s="14">
        <v>124.02548400000001</v>
      </c>
      <c r="T188" s="14">
        <v>90.456902999999997</v>
      </c>
      <c r="U188" s="14">
        <v>23.796125</v>
      </c>
      <c r="V188" s="14">
        <v>52.657283</v>
      </c>
      <c r="W188" s="14">
        <v>58.887892000000001</v>
      </c>
      <c r="X188" s="14">
        <v>49.455888000000002</v>
      </c>
      <c r="Y188" s="14">
        <v>50.783701000000001</v>
      </c>
      <c r="Z188" s="14">
        <v>39.565126999999997</v>
      </c>
      <c r="AA188" s="14">
        <v>46.154584999999997</v>
      </c>
      <c r="AB188" s="14">
        <v>24.580916999999999</v>
      </c>
      <c r="AC188" s="14">
        <v>178.90933999999999</v>
      </c>
      <c r="AD188" s="14">
        <v>168.626283</v>
      </c>
      <c r="AE188" s="14">
        <v>142.59857500000001</v>
      </c>
    </row>
    <row r="189" spans="1:31" ht="13.5" customHeight="1" x14ac:dyDescent="0.15">
      <c r="A189" s="1"/>
      <c r="B189" s="16" t="s">
        <v>480</v>
      </c>
      <c r="C189" s="10">
        <v>162.21167169416401</v>
      </c>
      <c r="D189" s="11">
        <v>120.646221911495</v>
      </c>
      <c r="E189" s="11">
        <v>117.94559482235401</v>
      </c>
      <c r="F189" s="11">
        <v>148.45699999999999</v>
      </c>
      <c r="G189" s="11">
        <v>178.79499999999999</v>
      </c>
      <c r="H189" s="11">
        <v>161.570036332943</v>
      </c>
      <c r="I189" s="11">
        <v>188.73269090405103</v>
      </c>
      <c r="J189" s="11">
        <v>150.93880745914387</v>
      </c>
      <c r="K189" s="11">
        <v>179.961698570598</v>
      </c>
      <c r="L189" s="11">
        <v>176.95403300000001</v>
      </c>
      <c r="M189" s="11">
        <v>131.11981800000001</v>
      </c>
      <c r="N189" s="11">
        <v>124.439443</v>
      </c>
      <c r="O189" s="11">
        <v>140.50237200000001</v>
      </c>
      <c r="P189" s="11">
        <v>123.645408</v>
      </c>
      <c r="Q189" s="11">
        <v>134.40656200000001</v>
      </c>
      <c r="R189" s="11">
        <v>130.22775100000001</v>
      </c>
      <c r="S189" s="11">
        <v>223.620441</v>
      </c>
      <c r="T189" s="11">
        <v>119.016884</v>
      </c>
      <c r="U189" s="11">
        <v>45.195973000000002</v>
      </c>
      <c r="V189" s="11">
        <v>54.579653999999998</v>
      </c>
      <c r="W189" s="11">
        <v>57.355345</v>
      </c>
      <c r="X189" s="11">
        <v>31.129553000000001</v>
      </c>
      <c r="Y189" s="11">
        <v>16.688533</v>
      </c>
      <c r="Z189" s="11">
        <v>16.566039</v>
      </c>
      <c r="AA189" s="11">
        <v>16.964915999999999</v>
      </c>
      <c r="AB189" s="11">
        <v>13.524355999999999</v>
      </c>
      <c r="AC189" s="11">
        <v>7.759709</v>
      </c>
      <c r="AD189" s="11">
        <v>14.882054999999999</v>
      </c>
      <c r="AE189" s="11">
        <v>22.599278999999999</v>
      </c>
    </row>
    <row r="190" spans="1:31" ht="13.5" customHeight="1" x14ac:dyDescent="0.15">
      <c r="A190" s="1"/>
      <c r="B190" s="16" t="s">
        <v>481</v>
      </c>
      <c r="C190" s="13">
        <v>4.3462771002694183</v>
      </c>
      <c r="D190" s="14">
        <v>6.5246021085920125</v>
      </c>
      <c r="E190" s="14">
        <v>3.010505720867811</v>
      </c>
      <c r="F190" s="14">
        <v>2.67</v>
      </c>
      <c r="G190" s="14">
        <v>3.448</v>
      </c>
      <c r="H190" s="14">
        <v>4.3182142776512222</v>
      </c>
      <c r="I190" s="14">
        <v>3.5803115892893778</v>
      </c>
      <c r="J190" s="14">
        <v>3.8109635305241314</v>
      </c>
      <c r="K190" s="14">
        <v>2.3575149782710723</v>
      </c>
      <c r="L190" s="14">
        <v>1.4044110000000001</v>
      </c>
      <c r="M190" s="14">
        <v>6.499034</v>
      </c>
      <c r="N190" s="14">
        <v>10.586114</v>
      </c>
      <c r="O190" s="14">
        <v>2.277574</v>
      </c>
      <c r="P190" s="14">
        <v>2.6632660000000001</v>
      </c>
      <c r="Q190" s="14">
        <v>3.0409929999999998</v>
      </c>
      <c r="R190" s="14">
        <v>5.4098069999999998</v>
      </c>
      <c r="S190" s="14">
        <v>3.4558010000000001</v>
      </c>
      <c r="T190" s="14">
        <v>4.7803440000000004</v>
      </c>
      <c r="U190" s="14">
        <v>3.7352699999999999</v>
      </c>
      <c r="V190" s="14">
        <v>4.5629689999999998</v>
      </c>
      <c r="W190" s="14">
        <v>3.5531769999999998</v>
      </c>
      <c r="X190" s="14">
        <v>4.9466650000000003</v>
      </c>
      <c r="Y190" s="14">
        <v>4.6096300000000001</v>
      </c>
      <c r="Z190" s="14">
        <v>2.0502039999999999</v>
      </c>
      <c r="AA190" s="14">
        <v>4.459511</v>
      </c>
      <c r="AB190" s="14">
        <v>4.2340309999999999</v>
      </c>
      <c r="AC190" s="14">
        <v>3.7956639999999999</v>
      </c>
      <c r="AD190" s="14">
        <v>3.5296289999999999</v>
      </c>
      <c r="AE190" s="14">
        <v>4.9382000000000001</v>
      </c>
    </row>
    <row r="191" spans="1:31" ht="13.5" customHeight="1" x14ac:dyDescent="0.15">
      <c r="A191" s="1"/>
      <c r="B191" s="15" t="s">
        <v>482</v>
      </c>
      <c r="C191" s="10">
        <v>9334.8911880904034</v>
      </c>
      <c r="D191" s="11">
        <v>8236.4718206647794</v>
      </c>
      <c r="E191" s="11">
        <v>8015.271361183376</v>
      </c>
      <c r="F191" s="11">
        <v>9088.1209999999992</v>
      </c>
      <c r="G191" s="11">
        <v>11437.425999999999</v>
      </c>
      <c r="H191" s="11">
        <v>11184.111039717682</v>
      </c>
      <c r="I191" s="11">
        <v>11193.929100367803</v>
      </c>
      <c r="J191" s="11">
        <v>8971.7365565873224</v>
      </c>
      <c r="K191" s="11">
        <v>9290.6576154017075</v>
      </c>
      <c r="L191" s="11">
        <v>10664.052339</v>
      </c>
      <c r="M191" s="11">
        <v>9244.7131430000009</v>
      </c>
      <c r="N191" s="11">
        <v>8630.4243289999995</v>
      </c>
      <c r="O191" s="11">
        <v>9453.7900640000007</v>
      </c>
      <c r="P191" s="11">
        <v>12570.375556999999</v>
      </c>
      <c r="Q191" s="11">
        <v>14572.37586</v>
      </c>
      <c r="R191" s="11">
        <v>18575.831160999998</v>
      </c>
      <c r="S191" s="11">
        <v>22555.266284000001</v>
      </c>
      <c r="T191" s="11">
        <v>26463.463900999999</v>
      </c>
      <c r="U191" s="11">
        <v>18716.189645999999</v>
      </c>
      <c r="V191" s="11">
        <v>26948.113127000001</v>
      </c>
      <c r="W191" s="11">
        <v>33080.115708999998</v>
      </c>
      <c r="X191" s="11">
        <v>33479.379158999996</v>
      </c>
      <c r="Y191" s="11">
        <v>31627.146618999999</v>
      </c>
      <c r="Z191" s="11">
        <v>28524.689407000002</v>
      </c>
      <c r="AA191" s="11">
        <v>23727.796919</v>
      </c>
      <c r="AB191" s="11">
        <v>22700.246188000001</v>
      </c>
      <c r="AC191" s="11">
        <v>26010.634687000002</v>
      </c>
      <c r="AD191" s="11">
        <v>27421.051302</v>
      </c>
      <c r="AE191" s="11">
        <v>27090.535556999999</v>
      </c>
    </row>
    <row r="192" spans="1:31" ht="13.5" customHeight="1" x14ac:dyDescent="0.15">
      <c r="A192" s="1"/>
      <c r="B192" s="16" t="s">
        <v>483</v>
      </c>
      <c r="C192" s="13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>
        <v>3.2750000000000001E-3</v>
      </c>
      <c r="AD192" s="14"/>
      <c r="AE192" s="14">
        <v>6.3639999999999999E-3</v>
      </c>
    </row>
    <row r="193" spans="1:31" ht="13.5" customHeight="1" x14ac:dyDescent="0.15">
      <c r="A193" s="1"/>
      <c r="B193" s="16" t="s">
        <v>484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>
        <v>6.1074000000000003E-2</v>
      </c>
      <c r="P193" s="11">
        <v>1.4721E-2</v>
      </c>
      <c r="Q193" s="11"/>
      <c r="R193" s="11"/>
      <c r="S193" s="11"/>
      <c r="T193" s="11">
        <v>0.10859199999999999</v>
      </c>
      <c r="U193" s="11">
        <v>0.14419199999999999</v>
      </c>
      <c r="V193" s="11">
        <v>0.104268</v>
      </c>
      <c r="W193" s="11">
        <v>3.9690000000000003E-3</v>
      </c>
      <c r="X193" s="11">
        <v>9.8566000000000001E-2</v>
      </c>
      <c r="Y193" s="11">
        <v>8.6832999999999994E-2</v>
      </c>
      <c r="Z193" s="11">
        <v>4.9820000000000003E-2</v>
      </c>
      <c r="AA193" s="11">
        <v>0.132822</v>
      </c>
      <c r="AB193" s="11">
        <v>2.4659999999999999E-3</v>
      </c>
      <c r="AC193" s="11"/>
      <c r="AD193" s="11"/>
      <c r="AE193" s="11">
        <v>1.2290000000000001E-2</v>
      </c>
    </row>
    <row r="194" spans="1:31" ht="13.5" customHeight="1" x14ac:dyDescent="0.15">
      <c r="A194" s="1"/>
      <c r="B194" s="16" t="s">
        <v>485</v>
      </c>
      <c r="C194" s="13">
        <v>604.71571477635337</v>
      </c>
      <c r="D194" s="14">
        <v>514.54074093756401</v>
      </c>
      <c r="E194" s="14">
        <v>495.32813777726801</v>
      </c>
      <c r="F194" s="14">
        <v>436.27499999999998</v>
      </c>
      <c r="G194" s="14">
        <v>428.61</v>
      </c>
      <c r="H194" s="14">
        <v>521.57537474785818</v>
      </c>
      <c r="I194" s="14">
        <v>519.63826656173296</v>
      </c>
      <c r="J194" s="14">
        <v>699.67499277843592</v>
      </c>
      <c r="K194" s="14">
        <v>523.12892614005716</v>
      </c>
      <c r="L194" s="14">
        <v>451.95809800000001</v>
      </c>
      <c r="M194" s="14">
        <v>399.71405399999998</v>
      </c>
      <c r="N194" s="14">
        <v>443.84512699999999</v>
      </c>
      <c r="O194" s="14">
        <v>436.62967700000002</v>
      </c>
      <c r="P194" s="14">
        <v>443.89257900000001</v>
      </c>
      <c r="Q194" s="14">
        <v>327.00511399999999</v>
      </c>
      <c r="R194" s="14">
        <v>511.032871</v>
      </c>
      <c r="S194" s="14">
        <v>790.75688700000001</v>
      </c>
      <c r="T194" s="14">
        <v>694.23605999999995</v>
      </c>
      <c r="U194" s="14">
        <v>633.05515100000002</v>
      </c>
      <c r="V194" s="14">
        <v>1005.003968</v>
      </c>
      <c r="W194" s="14">
        <v>1083.9175009999999</v>
      </c>
      <c r="X194" s="14">
        <v>1253.7934749999999</v>
      </c>
      <c r="Y194" s="14">
        <v>1830.7683300000001</v>
      </c>
      <c r="Z194" s="14">
        <v>906.91449</v>
      </c>
      <c r="AA194" s="14">
        <v>789.52288599999997</v>
      </c>
      <c r="AB194" s="14">
        <v>753.639366</v>
      </c>
      <c r="AC194" s="14">
        <v>724.69059200000004</v>
      </c>
      <c r="AD194" s="14">
        <v>670.49861999999996</v>
      </c>
      <c r="AE194" s="14">
        <v>577.94420200000002</v>
      </c>
    </row>
    <row r="195" spans="1:31" ht="13.5" customHeight="1" x14ac:dyDescent="0.15">
      <c r="A195" s="1"/>
      <c r="B195" s="16" t="s">
        <v>486</v>
      </c>
      <c r="C195" s="10">
        <v>17.596099289759302</v>
      </c>
      <c r="D195" s="11">
        <v>19.316735164911201</v>
      </c>
      <c r="E195" s="11">
        <v>15.134961559183401</v>
      </c>
      <c r="F195" s="11">
        <v>13.016</v>
      </c>
      <c r="G195" s="11">
        <v>5.0650000000000004</v>
      </c>
      <c r="H195" s="11">
        <v>2.9454860392677022</v>
      </c>
      <c r="I195" s="11">
        <v>6.3556657681905806</v>
      </c>
      <c r="J195" s="11">
        <v>1.2264140827735799</v>
      </c>
      <c r="K195" s="11">
        <v>1.3963666738697904</v>
      </c>
      <c r="L195" s="11">
        <v>31.75938</v>
      </c>
      <c r="M195" s="11">
        <v>2.6167440000000002</v>
      </c>
      <c r="N195" s="11">
        <v>2.024648</v>
      </c>
      <c r="O195" s="11">
        <v>0.46579799999999999</v>
      </c>
      <c r="P195" s="11">
        <v>0.76998599999999995</v>
      </c>
      <c r="Q195" s="11">
        <v>1.0103070000000001</v>
      </c>
      <c r="R195" s="11">
        <v>85.451611999999997</v>
      </c>
      <c r="S195" s="11">
        <v>3.010284</v>
      </c>
      <c r="T195" s="11">
        <v>217.24060800000001</v>
      </c>
      <c r="U195" s="11">
        <v>65.182897999999994</v>
      </c>
      <c r="V195" s="11">
        <v>0.35089799999999999</v>
      </c>
      <c r="W195" s="11">
        <v>0.40152700000000002</v>
      </c>
      <c r="X195" s="11">
        <v>0.42399500000000001</v>
      </c>
      <c r="Y195" s="11">
        <v>69.246575000000007</v>
      </c>
      <c r="Z195" s="11">
        <v>0.65523500000000001</v>
      </c>
      <c r="AA195" s="11">
        <v>52.554606</v>
      </c>
      <c r="AB195" s="11">
        <v>39.155897000000003</v>
      </c>
      <c r="AC195" s="11">
        <v>16.467331000000001</v>
      </c>
      <c r="AD195" s="11">
        <v>11.670864999999999</v>
      </c>
      <c r="AE195" s="11">
        <v>63.689613999999999</v>
      </c>
    </row>
    <row r="196" spans="1:31" ht="13.5" customHeight="1" x14ac:dyDescent="0.15">
      <c r="A196" s="1"/>
      <c r="B196" s="16" t="s">
        <v>487</v>
      </c>
      <c r="C196" s="13">
        <v>0.74251644683882179</v>
      </c>
      <c r="D196" s="14">
        <v>1.2375268750212201</v>
      </c>
      <c r="E196" s="14">
        <v>0.97211590632904787</v>
      </c>
      <c r="F196" s="14">
        <v>0.69099999999999995</v>
      </c>
      <c r="G196" s="14">
        <v>1.32</v>
      </c>
      <c r="H196" s="14">
        <v>0.37923798457178626</v>
      </c>
      <c r="I196" s="14">
        <v>0.99292605635380538</v>
      </c>
      <c r="J196" s="14">
        <v>0.62227550290206213</v>
      </c>
      <c r="K196" s="14">
        <v>0.72424481379316896</v>
      </c>
      <c r="L196" s="14">
        <v>0.68163799999999997</v>
      </c>
      <c r="M196" s="14">
        <v>0.26239499999999999</v>
      </c>
      <c r="N196" s="14">
        <v>0.39500999999999997</v>
      </c>
      <c r="O196" s="14">
        <v>0.55130100000000004</v>
      </c>
      <c r="P196" s="14">
        <v>0.28276400000000002</v>
      </c>
      <c r="Q196" s="14">
        <v>0.313417</v>
      </c>
      <c r="R196" s="14">
        <v>0.42239700000000002</v>
      </c>
      <c r="S196" s="14">
        <v>0.51620100000000002</v>
      </c>
      <c r="T196" s="14">
        <v>0.33243</v>
      </c>
      <c r="U196" s="14">
        <v>5.6050000000000003E-2</v>
      </c>
      <c r="V196" s="14">
        <v>0.116838</v>
      </c>
      <c r="W196" s="14">
        <v>0.318081</v>
      </c>
      <c r="X196" s="14">
        <v>0.153945</v>
      </c>
      <c r="Y196" s="14">
        <v>0.15154400000000001</v>
      </c>
      <c r="Z196" s="14">
        <v>0.12514600000000001</v>
      </c>
      <c r="AA196" s="14">
        <v>6.5837999999999994E-2</v>
      </c>
      <c r="AB196" s="14">
        <v>7.6099E-2</v>
      </c>
      <c r="AC196" s="14">
        <v>6.7173999999999998E-2</v>
      </c>
      <c r="AD196" s="14">
        <v>9.3756000000000006E-2</v>
      </c>
      <c r="AE196" s="14">
        <v>0.158134</v>
      </c>
    </row>
    <row r="197" spans="1:31" ht="13.5" customHeight="1" x14ac:dyDescent="0.15">
      <c r="A197" s="1"/>
      <c r="B197" s="16" t="s">
        <v>488</v>
      </c>
      <c r="C197" s="10">
        <v>0.82421315353792168</v>
      </c>
      <c r="D197" s="11">
        <v>1.6484349508801601</v>
      </c>
      <c r="E197" s="11">
        <v>4.5522335583917082</v>
      </c>
      <c r="F197" s="11">
        <v>10.446</v>
      </c>
      <c r="G197" s="11">
        <v>23.111000000000001</v>
      </c>
      <c r="H197" s="11">
        <v>40.068239234279105</v>
      </c>
      <c r="I197" s="11">
        <v>42.388485980256078</v>
      </c>
      <c r="J197" s="11">
        <v>52.812900625772699</v>
      </c>
      <c r="K197" s="11">
        <v>75.345309394847362</v>
      </c>
      <c r="L197" s="11">
        <v>45.572842000000001</v>
      </c>
      <c r="M197" s="11">
        <v>35.029209000000002</v>
      </c>
      <c r="N197" s="11">
        <v>7.8360349999999999</v>
      </c>
      <c r="O197" s="11">
        <v>9.4878070000000001</v>
      </c>
      <c r="P197" s="11">
        <v>9.5430430000000008</v>
      </c>
      <c r="Q197" s="11">
        <v>8.1190650000000009</v>
      </c>
      <c r="R197" s="11">
        <v>5.4608689999999998</v>
      </c>
      <c r="S197" s="11">
        <v>6.8598160000000004</v>
      </c>
      <c r="T197" s="11">
        <v>5.601261</v>
      </c>
      <c r="U197" s="11">
        <v>6.3508979999999999</v>
      </c>
      <c r="V197" s="11">
        <v>9.9560910000000007</v>
      </c>
      <c r="W197" s="11">
        <v>19.132213</v>
      </c>
      <c r="X197" s="11">
        <v>21.65448</v>
      </c>
      <c r="Y197" s="11">
        <v>14.168469</v>
      </c>
      <c r="Z197" s="11">
        <v>8.1860099999999996</v>
      </c>
      <c r="AA197" s="11">
        <v>4.859477</v>
      </c>
      <c r="AB197" s="11">
        <v>7.1603810000000001</v>
      </c>
      <c r="AC197" s="11">
        <v>8.1634019999999996</v>
      </c>
      <c r="AD197" s="11">
        <v>9.3874429999999993</v>
      </c>
      <c r="AE197" s="11">
        <v>6.0795440000000003</v>
      </c>
    </row>
    <row r="198" spans="1:31" ht="13.5" customHeight="1" x14ac:dyDescent="0.15">
      <c r="A198" s="1"/>
      <c r="B198" s="16" t="s">
        <v>489</v>
      </c>
      <c r="C198" s="13">
        <v>0.28622552406648782</v>
      </c>
      <c r="D198" s="14">
        <v>0.22065930032717898</v>
      </c>
      <c r="E198" s="14">
        <v>0.89880667940195824</v>
      </c>
      <c r="F198" s="14">
        <v>0.32900000000000001</v>
      </c>
      <c r="G198" s="14">
        <v>2.3969999999999998</v>
      </c>
      <c r="H198" s="14">
        <v>0.27409891504957379</v>
      </c>
      <c r="I198" s="14">
        <v>0.3202740967212</v>
      </c>
      <c r="J198" s="14">
        <v>0.159273668339763</v>
      </c>
      <c r="K198" s="14">
        <v>0.21695279184986702</v>
      </c>
      <c r="L198" s="14">
        <v>1.1592210000000001</v>
      </c>
      <c r="M198" s="14">
        <v>2.365278</v>
      </c>
      <c r="N198" s="14">
        <v>3.9717850000000001</v>
      </c>
      <c r="O198" s="14">
        <v>4.3650799999999998</v>
      </c>
      <c r="P198" s="14">
        <v>3.756516</v>
      </c>
      <c r="Q198" s="14">
        <v>4.8882719999999997</v>
      </c>
      <c r="R198" s="14">
        <v>2.4891E-2</v>
      </c>
      <c r="S198" s="14">
        <v>2.0445999999999999E-2</v>
      </c>
      <c r="T198" s="14">
        <v>4.0819999999999997E-3</v>
      </c>
      <c r="U198" s="14">
        <v>3.8418000000000001E-2</v>
      </c>
      <c r="V198" s="14">
        <v>0.327822</v>
      </c>
      <c r="W198" s="14">
        <v>3.6457000000000003E-2</v>
      </c>
      <c r="X198" s="14">
        <v>3.8334E-2</v>
      </c>
      <c r="Y198" s="14">
        <v>7.6499999999999997E-3</v>
      </c>
      <c r="Z198" s="14">
        <v>4.7321000000000002E-2</v>
      </c>
      <c r="AA198" s="14">
        <v>6.3239999999999998E-3</v>
      </c>
      <c r="AB198" s="14">
        <v>2.7695000000000001E-2</v>
      </c>
      <c r="AC198" s="14">
        <v>0.46553800000000001</v>
      </c>
      <c r="AD198" s="14">
        <v>3.6892000000000001E-2</v>
      </c>
      <c r="AE198" s="14">
        <v>1.8769000000000001E-2</v>
      </c>
    </row>
    <row r="199" spans="1:31" ht="13.5" customHeight="1" x14ac:dyDescent="0.15">
      <c r="A199" s="1"/>
      <c r="B199" s="16" t="s">
        <v>490</v>
      </c>
      <c r="C199" s="10">
        <v>11.236022014461508</v>
      </c>
      <c r="D199" s="11">
        <v>3.4982479092055803</v>
      </c>
      <c r="E199" s="11">
        <v>6.3369471171290384</v>
      </c>
      <c r="F199" s="11">
        <v>5.3109999999999999</v>
      </c>
      <c r="G199" s="11">
        <v>5.867</v>
      </c>
      <c r="H199" s="11">
        <v>15.2555299211835</v>
      </c>
      <c r="I199" s="11">
        <v>12.5760244409077</v>
      </c>
      <c r="J199" s="11">
        <v>5.8257888862409706</v>
      </c>
      <c r="K199" s="11">
        <v>16.4740585253784</v>
      </c>
      <c r="L199" s="11">
        <v>33.907659000000002</v>
      </c>
      <c r="M199" s="11">
        <v>28.530678000000002</v>
      </c>
      <c r="N199" s="11">
        <v>39.392569999999999</v>
      </c>
      <c r="O199" s="11">
        <v>26.205835</v>
      </c>
      <c r="P199" s="11">
        <v>88.335251</v>
      </c>
      <c r="Q199" s="11">
        <v>80.659419</v>
      </c>
      <c r="R199" s="11">
        <v>191.53341399999999</v>
      </c>
      <c r="S199" s="11">
        <v>289.92998299999999</v>
      </c>
      <c r="T199" s="11">
        <v>248.131576</v>
      </c>
      <c r="U199" s="11">
        <v>211.714125</v>
      </c>
      <c r="V199" s="11">
        <v>288.14186000000001</v>
      </c>
      <c r="W199" s="11">
        <v>353.53781800000002</v>
      </c>
      <c r="X199" s="11">
        <v>280.69938400000001</v>
      </c>
      <c r="Y199" s="11">
        <v>332.88159100000001</v>
      </c>
      <c r="Z199" s="11">
        <v>334.892404</v>
      </c>
      <c r="AA199" s="11">
        <v>246.61696900000001</v>
      </c>
      <c r="AB199" s="11">
        <v>268.11163800000003</v>
      </c>
      <c r="AC199" s="11">
        <v>332.70416299999999</v>
      </c>
      <c r="AD199" s="11">
        <v>401.17409500000002</v>
      </c>
      <c r="AE199" s="11">
        <v>313.650779</v>
      </c>
    </row>
    <row r="200" spans="1:31" ht="13.5" customHeight="1" x14ac:dyDescent="0.15">
      <c r="A200" s="1"/>
      <c r="B200" s="16" t="s">
        <v>491</v>
      </c>
      <c r="C200" s="13">
        <v>3189.2926741925103</v>
      </c>
      <c r="D200" s="14">
        <v>2849.4391391995418</v>
      </c>
      <c r="E200" s="14">
        <v>2867.0167514511099</v>
      </c>
      <c r="F200" s="14">
        <v>3265.3580000000002</v>
      </c>
      <c r="G200" s="14">
        <v>3948.37</v>
      </c>
      <c r="H200" s="14">
        <v>3753.87126001673</v>
      </c>
      <c r="I200" s="14">
        <v>3743.2002266859981</v>
      </c>
      <c r="J200" s="14">
        <v>2908.3871439387417</v>
      </c>
      <c r="K200" s="14">
        <v>2688.5365432995382</v>
      </c>
      <c r="L200" s="14">
        <v>3000.5034700000001</v>
      </c>
      <c r="M200" s="14">
        <v>2541.5535070000001</v>
      </c>
      <c r="N200" s="14">
        <v>2667.5318430000002</v>
      </c>
      <c r="O200" s="14">
        <v>2883.6741659999998</v>
      </c>
      <c r="P200" s="14">
        <v>3649.9830240000001</v>
      </c>
      <c r="Q200" s="14">
        <v>4404.3176359999998</v>
      </c>
      <c r="R200" s="14">
        <v>5048.3730759999999</v>
      </c>
      <c r="S200" s="14">
        <v>6018.1552259999999</v>
      </c>
      <c r="T200" s="14">
        <v>9157.3940559999992</v>
      </c>
      <c r="U200" s="14">
        <v>6364.9215860000004</v>
      </c>
      <c r="V200" s="14">
        <v>9888.1232230000005</v>
      </c>
      <c r="W200" s="14">
        <v>12696.756689</v>
      </c>
      <c r="X200" s="14">
        <v>11943.278350000001</v>
      </c>
      <c r="Y200" s="14">
        <v>10972.255883</v>
      </c>
      <c r="Z200" s="14">
        <v>9690.8311040000008</v>
      </c>
      <c r="AA200" s="14">
        <v>7520.740965</v>
      </c>
      <c r="AB200" s="14">
        <v>6701.0056400000003</v>
      </c>
      <c r="AC200" s="14">
        <v>7182.7590950000003</v>
      </c>
      <c r="AD200" s="14">
        <v>6890.1446450000003</v>
      </c>
      <c r="AE200" s="14">
        <v>7977.6700940000001</v>
      </c>
    </row>
    <row r="201" spans="1:31" ht="13.5" customHeight="1" x14ac:dyDescent="0.15">
      <c r="A201" s="1"/>
      <c r="B201" s="16" t="s">
        <v>492</v>
      </c>
      <c r="C201" s="10">
        <v>1876.3228381162801</v>
      </c>
      <c r="D201" s="11">
        <v>1859.5645970945</v>
      </c>
      <c r="E201" s="11">
        <v>1838.0648058101599</v>
      </c>
      <c r="F201" s="11">
        <v>2099.1370000000002</v>
      </c>
      <c r="G201" s="11">
        <v>3209.8319999999999</v>
      </c>
      <c r="H201" s="11">
        <v>2851.6994156828018</v>
      </c>
      <c r="I201" s="11">
        <v>2997.7132037689898</v>
      </c>
      <c r="J201" s="11">
        <v>2380.4784802790914</v>
      </c>
      <c r="K201" s="11">
        <v>2470.9060273288396</v>
      </c>
      <c r="L201" s="11">
        <v>2833.3251690000002</v>
      </c>
      <c r="M201" s="11">
        <v>2517.2625389999998</v>
      </c>
      <c r="N201" s="11">
        <v>2130.9612959999999</v>
      </c>
      <c r="O201" s="11">
        <v>2595.248861</v>
      </c>
      <c r="P201" s="11">
        <v>4112.9199150000004</v>
      </c>
      <c r="Q201" s="11">
        <v>4987.581709</v>
      </c>
      <c r="R201" s="11">
        <v>6703.4921919999997</v>
      </c>
      <c r="S201" s="11">
        <v>7854.7045779999999</v>
      </c>
      <c r="T201" s="11">
        <v>7914.6277810000001</v>
      </c>
      <c r="U201" s="11">
        <v>5303.7169050000002</v>
      </c>
      <c r="V201" s="11">
        <v>7759.3974049999997</v>
      </c>
      <c r="W201" s="11">
        <v>9801.9181719999997</v>
      </c>
      <c r="X201" s="11">
        <v>9332.01361</v>
      </c>
      <c r="Y201" s="11">
        <v>7955.2777669999996</v>
      </c>
      <c r="Z201" s="11">
        <v>8164.2891030000001</v>
      </c>
      <c r="AA201" s="11">
        <v>6006.3679259999999</v>
      </c>
      <c r="AB201" s="11">
        <v>5329.8114139999998</v>
      </c>
      <c r="AC201" s="11">
        <v>6363.0534829999997</v>
      </c>
      <c r="AD201" s="11">
        <v>7423.8626850000001</v>
      </c>
      <c r="AE201" s="11">
        <v>6725.4345069999999</v>
      </c>
    </row>
    <row r="202" spans="1:31" ht="13.5" customHeight="1" x14ac:dyDescent="0.15">
      <c r="A202" s="1"/>
      <c r="B202" s="16" t="s">
        <v>493</v>
      </c>
      <c r="C202" s="13">
        <v>274.97478916734804</v>
      </c>
      <c r="D202" s="14">
        <v>228.291443035942</v>
      </c>
      <c r="E202" s="14">
        <v>272.96321773655978</v>
      </c>
      <c r="F202" s="14">
        <v>391.11500000000001</v>
      </c>
      <c r="G202" s="14">
        <v>416.51400000000001</v>
      </c>
      <c r="H202" s="14">
        <v>397.39592888849609</v>
      </c>
      <c r="I202" s="14">
        <v>383.98316862165802</v>
      </c>
      <c r="J202" s="14">
        <v>312.79385412401081</v>
      </c>
      <c r="K202" s="14">
        <v>266.780316913295</v>
      </c>
      <c r="L202" s="14">
        <v>263.38656700000001</v>
      </c>
      <c r="M202" s="14">
        <v>196.361602</v>
      </c>
      <c r="N202" s="14">
        <v>226.39900299999999</v>
      </c>
      <c r="O202" s="14">
        <v>224.37429800000001</v>
      </c>
      <c r="P202" s="14">
        <v>289.72465999999997</v>
      </c>
      <c r="Q202" s="14">
        <v>370.52446700000002</v>
      </c>
      <c r="R202" s="14">
        <v>356.02657299999998</v>
      </c>
      <c r="S202" s="14">
        <v>426.28098999999997</v>
      </c>
      <c r="T202" s="14">
        <v>464.47740599999997</v>
      </c>
      <c r="U202" s="14">
        <v>385.62996700000002</v>
      </c>
      <c r="V202" s="14">
        <v>541.04843000000005</v>
      </c>
      <c r="W202" s="14">
        <v>695.43441299999995</v>
      </c>
      <c r="X202" s="14">
        <v>452.13926500000002</v>
      </c>
      <c r="Y202" s="14">
        <v>439.748897</v>
      </c>
      <c r="Z202" s="14">
        <v>805.901477</v>
      </c>
      <c r="AA202" s="14">
        <v>969.49386900000002</v>
      </c>
      <c r="AB202" s="14">
        <v>639.44631400000003</v>
      </c>
      <c r="AC202" s="14">
        <v>877.72872299999995</v>
      </c>
      <c r="AD202" s="14">
        <v>737.74265000000003</v>
      </c>
      <c r="AE202" s="14">
        <v>628.31901700000003</v>
      </c>
    </row>
    <row r="203" spans="1:31" ht="13.5" customHeight="1" x14ac:dyDescent="0.15">
      <c r="A203" s="1"/>
      <c r="B203" s="16" t="s">
        <v>494</v>
      </c>
      <c r="C203" s="10">
        <v>27.805641817186</v>
      </c>
      <c r="D203" s="11">
        <v>24.716628643967098</v>
      </c>
      <c r="E203" s="11">
        <v>19.449445384775899</v>
      </c>
      <c r="F203" s="11">
        <v>24.878</v>
      </c>
      <c r="G203" s="11">
        <v>38.630000000000003</v>
      </c>
      <c r="H203" s="11">
        <v>41.006972031646178</v>
      </c>
      <c r="I203" s="11">
        <v>45.721760100734315</v>
      </c>
      <c r="J203" s="11">
        <v>45.689394965557128</v>
      </c>
      <c r="K203" s="11">
        <v>81.20155993623203</v>
      </c>
      <c r="L203" s="11">
        <v>189.987572</v>
      </c>
      <c r="M203" s="11">
        <v>169.55539999999999</v>
      </c>
      <c r="N203" s="11">
        <v>133.99454399999999</v>
      </c>
      <c r="O203" s="11">
        <v>207.55042700000001</v>
      </c>
      <c r="P203" s="11">
        <v>175.05036100000001</v>
      </c>
      <c r="Q203" s="11">
        <v>220.75559100000001</v>
      </c>
      <c r="R203" s="11">
        <v>286.06470999999999</v>
      </c>
      <c r="S203" s="11">
        <v>286.60142300000001</v>
      </c>
      <c r="T203" s="11">
        <v>343.68729000000002</v>
      </c>
      <c r="U203" s="11">
        <v>327.13860399999999</v>
      </c>
      <c r="V203" s="11">
        <v>338.73148900000001</v>
      </c>
      <c r="W203" s="11">
        <v>234.190054</v>
      </c>
      <c r="X203" s="11">
        <v>291.26571999999999</v>
      </c>
      <c r="Y203" s="11">
        <v>341.41590600000001</v>
      </c>
      <c r="Z203" s="11">
        <v>260.25832800000001</v>
      </c>
      <c r="AA203" s="11">
        <v>217.147043</v>
      </c>
      <c r="AB203" s="11">
        <v>305.142853</v>
      </c>
      <c r="AC203" s="11">
        <v>345.718278</v>
      </c>
      <c r="AD203" s="11">
        <v>386.80899899999997</v>
      </c>
      <c r="AE203" s="11">
        <v>421.16142200000002</v>
      </c>
    </row>
    <row r="204" spans="1:31" ht="13.5" customHeight="1" x14ac:dyDescent="0.15">
      <c r="A204" s="1"/>
      <c r="B204" s="16" t="s">
        <v>495</v>
      </c>
      <c r="C204" s="13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>
        <v>2.0674999999999999E-2</v>
      </c>
    </row>
    <row r="205" spans="1:31" ht="13.5" customHeight="1" x14ac:dyDescent="0.15">
      <c r="A205" s="1"/>
      <c r="B205" s="16" t="s">
        <v>496</v>
      </c>
      <c r="C205" s="10">
        <v>3.4163642202196001</v>
      </c>
      <c r="D205" s="11">
        <v>0.74575574189551697</v>
      </c>
      <c r="E205" s="11">
        <v>3.9917556609392197</v>
      </c>
      <c r="F205" s="11">
        <v>1.5880000000000001</v>
      </c>
      <c r="G205" s="11">
        <v>2.37</v>
      </c>
      <c r="H205" s="11">
        <v>4.1549557731891804</v>
      </c>
      <c r="I205" s="11">
        <v>2.05361396904238</v>
      </c>
      <c r="J205" s="11">
        <v>1.7660214151626099</v>
      </c>
      <c r="K205" s="11">
        <v>2.5002815653254484</v>
      </c>
      <c r="L205" s="11">
        <v>2.3261189999999998</v>
      </c>
      <c r="M205" s="11">
        <v>2.8055500000000002</v>
      </c>
      <c r="N205" s="11">
        <v>1.2340230000000001</v>
      </c>
      <c r="O205" s="11">
        <v>4.5023200000000001</v>
      </c>
      <c r="P205" s="11">
        <v>4.4160700000000004</v>
      </c>
      <c r="Q205" s="11">
        <v>2.484391</v>
      </c>
      <c r="R205" s="11">
        <v>1.259862</v>
      </c>
      <c r="S205" s="11">
        <v>1.9386060000000001</v>
      </c>
      <c r="T205" s="11">
        <v>71.582566</v>
      </c>
      <c r="U205" s="11">
        <v>46.860194999999997</v>
      </c>
      <c r="V205" s="11">
        <v>71.388756999999998</v>
      </c>
      <c r="W205" s="11">
        <v>99.882560999999995</v>
      </c>
      <c r="X205" s="11">
        <v>94.230052999999998</v>
      </c>
      <c r="Y205" s="11">
        <v>94.793261999999999</v>
      </c>
      <c r="Z205" s="11">
        <v>73.244572000000005</v>
      </c>
      <c r="AA205" s="11">
        <v>79.082633000000001</v>
      </c>
      <c r="AB205" s="11">
        <v>88.951250999999999</v>
      </c>
      <c r="AC205" s="11">
        <v>49.649493999999997</v>
      </c>
      <c r="AD205" s="11">
        <v>0.35852099999999998</v>
      </c>
      <c r="AE205" s="11">
        <v>0.69957400000000003</v>
      </c>
    </row>
    <row r="206" spans="1:31" ht="13.5" customHeight="1" x14ac:dyDescent="0.15">
      <c r="A206" s="1"/>
      <c r="B206" s="16" t="s">
        <v>497</v>
      </c>
      <c r="C206" s="13">
        <v>21.637863833552302</v>
      </c>
      <c r="D206" s="14">
        <v>17.835435360188601</v>
      </c>
      <c r="E206" s="14">
        <v>17.627744715560297</v>
      </c>
      <c r="F206" s="14">
        <v>18.837</v>
      </c>
      <c r="G206" s="14">
        <v>36.78</v>
      </c>
      <c r="H206" s="14">
        <v>37.5848891030845</v>
      </c>
      <c r="I206" s="14">
        <v>31.904255950666801</v>
      </c>
      <c r="J206" s="14">
        <v>26.675217458392002</v>
      </c>
      <c r="K206" s="14">
        <v>17.513154933592801</v>
      </c>
      <c r="L206" s="14">
        <v>23.418033000000001</v>
      </c>
      <c r="M206" s="14">
        <v>26.588791000000001</v>
      </c>
      <c r="N206" s="14">
        <v>35.262512999999998</v>
      </c>
      <c r="O206" s="14">
        <v>44.447316999999998</v>
      </c>
      <c r="P206" s="14">
        <v>59.959454999999998</v>
      </c>
      <c r="Q206" s="14">
        <v>47.719814999999997</v>
      </c>
      <c r="R206" s="14">
        <v>51.414437</v>
      </c>
      <c r="S206" s="14">
        <v>87.142838999999995</v>
      </c>
      <c r="T206" s="14">
        <v>3.1604399999999999</v>
      </c>
      <c r="U206" s="14">
        <v>1.250259</v>
      </c>
      <c r="V206" s="14">
        <v>1.4085179999999999</v>
      </c>
      <c r="W206" s="14">
        <v>3.3609149999999999</v>
      </c>
      <c r="X206" s="14">
        <v>1.1311640000000001</v>
      </c>
      <c r="Y206" s="14">
        <v>0.91074699999999997</v>
      </c>
      <c r="Z206" s="14">
        <v>1.1086560000000001</v>
      </c>
      <c r="AA206" s="14">
        <v>0.61047700000000005</v>
      </c>
      <c r="AB206" s="14">
        <v>0.65415000000000001</v>
      </c>
      <c r="AC206" s="14">
        <v>44.915056</v>
      </c>
      <c r="AD206" s="14">
        <v>114.745926</v>
      </c>
      <c r="AE206" s="14">
        <v>138.33174299999999</v>
      </c>
    </row>
    <row r="207" spans="1:31" ht="13.5" customHeight="1" x14ac:dyDescent="0.15">
      <c r="A207" s="1"/>
      <c r="B207" s="16" t="s">
        <v>498</v>
      </c>
      <c r="C207" s="10">
        <v>107.263542290099</v>
      </c>
      <c r="D207" s="11">
        <v>124.30805303044599</v>
      </c>
      <c r="E207" s="11">
        <v>104.47612375442404</v>
      </c>
      <c r="F207" s="11">
        <v>128.97499999999999</v>
      </c>
      <c r="G207" s="11">
        <v>195.79900000000001</v>
      </c>
      <c r="H207" s="11">
        <v>231.89898845264398</v>
      </c>
      <c r="I207" s="11">
        <v>237.61774128798601</v>
      </c>
      <c r="J207" s="11">
        <v>197.31519346003412</v>
      </c>
      <c r="K207" s="11">
        <v>243.868098905821</v>
      </c>
      <c r="L207" s="11">
        <v>259.32175699999999</v>
      </c>
      <c r="M207" s="11">
        <v>226.92268200000001</v>
      </c>
      <c r="N207" s="11">
        <v>181.97627</v>
      </c>
      <c r="O207" s="11">
        <v>172.478814</v>
      </c>
      <c r="P207" s="11">
        <v>169.172561</v>
      </c>
      <c r="Q207" s="11">
        <v>137.94105999999999</v>
      </c>
      <c r="R207" s="11">
        <v>197.13234499999999</v>
      </c>
      <c r="S207" s="11">
        <v>204.092175</v>
      </c>
      <c r="T207" s="11">
        <v>197.05097499999999</v>
      </c>
      <c r="U207" s="11">
        <v>164.404988</v>
      </c>
      <c r="V207" s="11">
        <v>294.70930800000002</v>
      </c>
      <c r="W207" s="11">
        <v>558.84003399999995</v>
      </c>
      <c r="X207" s="11">
        <v>1204.550684</v>
      </c>
      <c r="Y207" s="11">
        <v>1088.710799</v>
      </c>
      <c r="Z207" s="11">
        <v>1156.7520460000001</v>
      </c>
      <c r="AA207" s="11">
        <v>779.11719700000003</v>
      </c>
      <c r="AB207" s="11">
        <v>510.58193699999998</v>
      </c>
      <c r="AC207" s="11">
        <v>741.93932400000006</v>
      </c>
      <c r="AD207" s="11">
        <v>981.31962299999998</v>
      </c>
      <c r="AE207" s="11">
        <v>1148.7512240000001</v>
      </c>
    </row>
    <row r="208" spans="1:31" ht="13.5" customHeight="1" x14ac:dyDescent="0.15">
      <c r="A208" s="1"/>
      <c r="B208" s="16" t="s">
        <v>499</v>
      </c>
      <c r="C208" s="13">
        <v>17.497530877680802</v>
      </c>
      <c r="D208" s="14">
        <v>5.6897681776806435</v>
      </c>
      <c r="E208" s="14">
        <v>9.799627630662636</v>
      </c>
      <c r="F208" s="14">
        <v>8.9440000000000008</v>
      </c>
      <c r="G208" s="14">
        <v>16.734999999999999</v>
      </c>
      <c r="H208" s="14">
        <v>16.048393427397393</v>
      </c>
      <c r="I208" s="14">
        <v>21.044465393073811</v>
      </c>
      <c r="J208" s="14">
        <v>23.474820902696099</v>
      </c>
      <c r="K208" s="14">
        <v>17.087827385137995</v>
      </c>
      <c r="L208" s="14">
        <v>18.425892000000001</v>
      </c>
      <c r="M208" s="14">
        <v>12.065301</v>
      </c>
      <c r="N208" s="14">
        <v>12.474334000000001</v>
      </c>
      <c r="O208" s="14">
        <v>14.429570999999999</v>
      </c>
      <c r="P208" s="14">
        <v>13.423120000000001</v>
      </c>
      <c r="Q208" s="14">
        <v>20.063123999999998</v>
      </c>
      <c r="R208" s="14">
        <v>25.806111000000001</v>
      </c>
      <c r="S208" s="14">
        <v>19.954453999999998</v>
      </c>
      <c r="T208" s="14">
        <v>19.880521999999999</v>
      </c>
      <c r="U208" s="14">
        <v>26.920718999999998</v>
      </c>
      <c r="V208" s="14">
        <v>27.529651999999999</v>
      </c>
      <c r="W208" s="14">
        <v>55.012250000000002</v>
      </c>
      <c r="X208" s="14">
        <v>43.523584</v>
      </c>
      <c r="Y208" s="14">
        <v>39.953775999999998</v>
      </c>
      <c r="Z208" s="14">
        <v>20.115967000000001</v>
      </c>
      <c r="AA208" s="14">
        <v>26.157748999999999</v>
      </c>
      <c r="AB208" s="14">
        <v>21.896999000000001</v>
      </c>
      <c r="AC208" s="14">
        <v>19.373448</v>
      </c>
      <c r="AD208" s="14">
        <v>20.076916000000001</v>
      </c>
      <c r="AE208" s="14">
        <v>17.330307999999999</v>
      </c>
    </row>
    <row r="209" spans="1:31" ht="13.5" customHeight="1" x14ac:dyDescent="0.15">
      <c r="A209" s="1"/>
      <c r="B209" s="16" t="s">
        <v>500</v>
      </c>
      <c r="C209" s="10">
        <v>1.0234732171370198</v>
      </c>
      <c r="D209" s="11">
        <v>9.6708542679619633E-2</v>
      </c>
      <c r="E209" s="11">
        <v>0.113520938136303</v>
      </c>
      <c r="F209" s="11">
        <v>0.17899999999999999</v>
      </c>
      <c r="G209" s="11">
        <v>0.747</v>
      </c>
      <c r="H209" s="11">
        <v>2.0391333157257701E-2</v>
      </c>
      <c r="I209" s="11">
        <v>1.12103747082682</v>
      </c>
      <c r="J209" s="11">
        <v>1.6497591317953</v>
      </c>
      <c r="K209" s="11">
        <v>1.230279995274691</v>
      </c>
      <c r="L209" s="11">
        <v>1.116309</v>
      </c>
      <c r="M209" s="11">
        <v>0.71719200000000005</v>
      </c>
      <c r="N209" s="11">
        <v>2.7537950000000002</v>
      </c>
      <c r="O209" s="11">
        <v>1.0493170000000001</v>
      </c>
      <c r="P209" s="11">
        <v>0.60068600000000005</v>
      </c>
      <c r="Q209" s="11">
        <v>1.606992</v>
      </c>
      <c r="R209" s="11">
        <v>0.95335000000000003</v>
      </c>
      <c r="S209" s="11">
        <v>0.78638300000000005</v>
      </c>
      <c r="T209" s="11">
        <v>0.33296399999999998</v>
      </c>
      <c r="U209" s="11">
        <v>0.27839900000000001</v>
      </c>
      <c r="V209" s="11">
        <v>1.311493</v>
      </c>
      <c r="W209" s="11">
        <v>1.299744</v>
      </c>
      <c r="X209" s="11">
        <v>0.86197800000000002</v>
      </c>
      <c r="Y209" s="11">
        <v>0.54366800000000004</v>
      </c>
      <c r="Z209" s="11">
        <v>0.16292200000000001</v>
      </c>
      <c r="AA209" s="11">
        <v>0.74041299999999999</v>
      </c>
      <c r="AB209" s="11">
        <v>0.34026299999999998</v>
      </c>
      <c r="AC209" s="11">
        <v>0.98842699999999994</v>
      </c>
      <c r="AD209" s="11">
        <v>3.239741</v>
      </c>
      <c r="AE209" s="11">
        <v>3.059558</v>
      </c>
    </row>
    <row r="210" spans="1:31" ht="13.5" customHeight="1" x14ac:dyDescent="0.15">
      <c r="A210" s="1"/>
      <c r="B210" s="16" t="s">
        <v>501</v>
      </c>
      <c r="C210" s="13">
        <v>120.70161651073001</v>
      </c>
      <c r="D210" s="14">
        <v>97.47726847575143</v>
      </c>
      <c r="E210" s="14">
        <v>124.16926576083</v>
      </c>
      <c r="F210" s="14">
        <v>96.617000000000004</v>
      </c>
      <c r="G210" s="14">
        <v>105.14400000000001</v>
      </c>
      <c r="H210" s="14">
        <v>113.75637874421801</v>
      </c>
      <c r="I210" s="14">
        <v>80.811511713526855</v>
      </c>
      <c r="J210" s="14">
        <v>74.970433896227149</v>
      </c>
      <c r="K210" s="14">
        <v>100.87292903056701</v>
      </c>
      <c r="L210" s="14">
        <v>95.100962999999993</v>
      </c>
      <c r="M210" s="14">
        <v>62.0702</v>
      </c>
      <c r="N210" s="14">
        <v>61.198521</v>
      </c>
      <c r="O210" s="14">
        <v>70.809993000000006</v>
      </c>
      <c r="P210" s="14">
        <v>66.562816999999995</v>
      </c>
      <c r="Q210" s="14">
        <v>69.058188999999999</v>
      </c>
      <c r="R210" s="14">
        <v>63.965159999999997</v>
      </c>
      <c r="S210" s="14">
        <v>64.602220000000003</v>
      </c>
      <c r="T210" s="14">
        <v>83.193841000000006</v>
      </c>
      <c r="U210" s="14">
        <v>88.345560000000006</v>
      </c>
      <c r="V210" s="14">
        <v>78.035949000000002</v>
      </c>
      <c r="W210" s="14">
        <v>90.196100000000001</v>
      </c>
      <c r="X210" s="14">
        <v>105.814108</v>
      </c>
      <c r="Y210" s="14">
        <v>89.969911999999994</v>
      </c>
      <c r="Z210" s="14">
        <v>79.459636000000003</v>
      </c>
      <c r="AA210" s="14">
        <v>73.969171000000003</v>
      </c>
      <c r="AB210" s="14">
        <v>52.890920999999999</v>
      </c>
      <c r="AC210" s="14">
        <v>45.695509000000001</v>
      </c>
      <c r="AD210" s="14"/>
      <c r="AE210" s="14">
        <v>32.210030000000003</v>
      </c>
    </row>
    <row r="211" spans="1:31" ht="13.5" customHeight="1" x14ac:dyDescent="0.15">
      <c r="A211" s="1"/>
      <c r="B211" s="16" t="s">
        <v>502</v>
      </c>
      <c r="C211" s="10">
        <v>1.4069030163768901</v>
      </c>
      <c r="D211" s="11">
        <v>0.34588524513870794</v>
      </c>
      <c r="E211" s="11">
        <v>7.5534039463568806E-2</v>
      </c>
      <c r="F211" s="11">
        <v>3.5999999999999997E-2</v>
      </c>
      <c r="G211" s="11"/>
      <c r="H211" s="11">
        <v>5.4111939000813696E-3</v>
      </c>
      <c r="I211" s="11">
        <v>2.9007856070329102E-2</v>
      </c>
      <c r="J211" s="11"/>
      <c r="K211" s="11">
        <v>0.28048892532326702</v>
      </c>
      <c r="L211" s="11">
        <v>0.114192</v>
      </c>
      <c r="M211" s="11">
        <v>0.15365300000000001</v>
      </c>
      <c r="N211" s="11">
        <v>0.211779</v>
      </c>
      <c r="O211" s="11">
        <v>0.19361</v>
      </c>
      <c r="P211" s="11">
        <v>0.30771100000000001</v>
      </c>
      <c r="Q211" s="11"/>
      <c r="R211" s="11">
        <v>7.1806999999999996E-2</v>
      </c>
      <c r="S211" s="11"/>
      <c r="T211" s="11">
        <v>1.4086E-2</v>
      </c>
      <c r="U211" s="11">
        <v>6.3109999999999998E-3</v>
      </c>
      <c r="V211" s="11"/>
      <c r="W211" s="11">
        <v>0.16683600000000001</v>
      </c>
      <c r="X211" s="11"/>
      <c r="Y211" s="11">
        <v>5.6703999999999997E-2</v>
      </c>
      <c r="Z211" s="11"/>
      <c r="AA211" s="11">
        <v>9.2790000000000008E-3</v>
      </c>
      <c r="AB211" s="11">
        <v>1.1440000000000001E-2</v>
      </c>
      <c r="AC211" s="11"/>
      <c r="AD211" s="11"/>
      <c r="AE211" s="11">
        <v>4.1780000000000003E-3</v>
      </c>
    </row>
    <row r="212" spans="1:31" ht="13.5" customHeight="1" x14ac:dyDescent="0.15">
      <c r="A212" s="1"/>
      <c r="B212" s="16" t="s">
        <v>503</v>
      </c>
      <c r="C212" s="13">
        <v>47.283859360996523</v>
      </c>
      <c r="D212" s="14">
        <v>36.672829376953388</v>
      </c>
      <c r="E212" s="14">
        <v>37.340525506816782</v>
      </c>
      <c r="F212" s="14">
        <v>71.897999999999996</v>
      </c>
      <c r="G212" s="14">
        <v>90.161000000000001</v>
      </c>
      <c r="H212" s="14">
        <v>69.62885522897291</v>
      </c>
      <c r="I212" s="14">
        <v>94.261880406455631</v>
      </c>
      <c r="J212" s="14">
        <v>83.846281973004679</v>
      </c>
      <c r="K212" s="14">
        <v>84.825888743422865</v>
      </c>
      <c r="L212" s="14">
        <v>87.198066999999995</v>
      </c>
      <c r="M212" s="14">
        <v>72.160465000000002</v>
      </c>
      <c r="N212" s="14">
        <v>73.316676000000001</v>
      </c>
      <c r="O212" s="14">
        <v>66.545533000000006</v>
      </c>
      <c r="P212" s="14">
        <v>77.554776000000004</v>
      </c>
      <c r="Q212" s="14">
        <v>114.64022300000001</v>
      </c>
      <c r="R212" s="14">
        <v>94.860012999999995</v>
      </c>
      <c r="S212" s="14">
        <v>98.339603999999994</v>
      </c>
      <c r="T212" s="14">
        <v>148.21573900000001</v>
      </c>
      <c r="U212" s="14">
        <v>135.68882099999999</v>
      </c>
      <c r="V212" s="14">
        <v>180.10711800000001</v>
      </c>
      <c r="W212" s="14">
        <v>271.93834099999998</v>
      </c>
      <c r="X212" s="14">
        <v>225.12517600000001</v>
      </c>
      <c r="Y212" s="14">
        <v>237.22003000000001</v>
      </c>
      <c r="Z212" s="14">
        <v>187.999675</v>
      </c>
      <c r="AA212" s="14">
        <v>241.14603399999999</v>
      </c>
      <c r="AB212" s="14">
        <v>219.89312699999999</v>
      </c>
      <c r="AC212" s="14">
        <v>189.19851700000001</v>
      </c>
      <c r="AD212" s="14">
        <v>156.63790299999999</v>
      </c>
      <c r="AE212" s="14">
        <v>150.34078099999999</v>
      </c>
    </row>
    <row r="213" spans="1:31" ht="13.5" customHeight="1" x14ac:dyDescent="0.15">
      <c r="A213" s="1"/>
      <c r="B213" s="16" t="s">
        <v>504</v>
      </c>
      <c r="C213" s="10">
        <v>18.498391222763203</v>
      </c>
      <c r="D213" s="11">
        <v>12.876797402042307</v>
      </c>
      <c r="E213" s="11">
        <v>10.411137784393292</v>
      </c>
      <c r="F213" s="11">
        <v>11.132999999999999</v>
      </c>
      <c r="G213" s="11">
        <v>7.9530000000000003</v>
      </c>
      <c r="H213" s="11">
        <v>9.3262991638957367</v>
      </c>
      <c r="I213" s="11">
        <v>11.6421117685922</v>
      </c>
      <c r="J213" s="11">
        <v>7.1833000299127097</v>
      </c>
      <c r="K213" s="11">
        <v>5.8208311656545195</v>
      </c>
      <c r="L213" s="11">
        <v>4.9156069999999996</v>
      </c>
      <c r="M213" s="11">
        <v>3.9785910000000002</v>
      </c>
      <c r="N213" s="11">
        <v>3.187128</v>
      </c>
      <c r="O213" s="11">
        <v>3.2111160000000001</v>
      </c>
      <c r="P213" s="11">
        <v>3.3716849999999998</v>
      </c>
      <c r="Q213" s="11">
        <v>4.490799</v>
      </c>
      <c r="R213" s="11">
        <v>7.1711859999999996</v>
      </c>
      <c r="S213" s="11">
        <v>6.20444</v>
      </c>
      <c r="T213" s="11">
        <v>7.8433700000000002</v>
      </c>
      <c r="U213" s="11">
        <v>7.5416540000000003</v>
      </c>
      <c r="V213" s="11">
        <v>8.2928510000000006</v>
      </c>
      <c r="W213" s="11">
        <v>6.4972050000000001</v>
      </c>
      <c r="X213" s="11">
        <v>12.078590999999999</v>
      </c>
      <c r="Y213" s="11">
        <v>4.1898489999999997</v>
      </c>
      <c r="Z213" s="11">
        <v>10.803241</v>
      </c>
      <c r="AA213" s="11">
        <v>4.9765220000000001</v>
      </c>
      <c r="AB213" s="11">
        <v>3.4196089999999999</v>
      </c>
      <c r="AC213" s="11">
        <v>5.989026</v>
      </c>
      <c r="AD213" s="11">
        <v>5.0320470000000004</v>
      </c>
      <c r="AE213" s="11">
        <v>8.3370110000000004</v>
      </c>
    </row>
    <row r="214" spans="1:31" ht="13.5" customHeight="1" x14ac:dyDescent="0.15">
      <c r="A214" s="1"/>
      <c r="B214" s="16" t="s">
        <v>505</v>
      </c>
      <c r="C214" s="13">
        <v>1.3563243888080199</v>
      </c>
      <c r="D214" s="14">
        <v>1.0919235100320202</v>
      </c>
      <c r="E214" s="14">
        <v>2.1090065161290501</v>
      </c>
      <c r="F214" s="14">
        <v>0.307</v>
      </c>
      <c r="G214" s="14">
        <v>1.2509999999999999</v>
      </c>
      <c r="H214" s="14">
        <v>0.82636488247881101</v>
      </c>
      <c r="I214" s="14">
        <v>0.51847684420959306</v>
      </c>
      <c r="J214" s="14">
        <v>0.69308999931801651</v>
      </c>
      <c r="K214" s="14">
        <v>0.25980447691930303</v>
      </c>
      <c r="L214" s="14">
        <v>0.80414099999999999</v>
      </c>
      <c r="M214" s="14">
        <v>0.47923700000000002</v>
      </c>
      <c r="N214" s="14">
        <v>0.462094</v>
      </c>
      <c r="O214" s="14">
        <v>0.60704199999999997</v>
      </c>
      <c r="P214" s="14">
        <v>0.91234400000000004</v>
      </c>
      <c r="Q214" s="14">
        <v>1.1871769999999999</v>
      </c>
      <c r="R214" s="14">
        <v>1.424023</v>
      </c>
      <c r="S214" s="14">
        <v>0.92337400000000003</v>
      </c>
      <c r="T214" s="14">
        <v>1.6436729999999999</v>
      </c>
      <c r="U214" s="14">
        <v>1.0682320000000001</v>
      </c>
      <c r="V214" s="14">
        <v>1.3048900000000001</v>
      </c>
      <c r="W214" s="14">
        <v>1.8958360000000001</v>
      </c>
      <c r="X214" s="14">
        <v>2.9867789999999999</v>
      </c>
      <c r="Y214" s="14">
        <v>3.3931629999999999</v>
      </c>
      <c r="Z214" s="14">
        <v>2.4381870000000001</v>
      </c>
      <c r="AA214" s="14">
        <v>2.9117069999999998</v>
      </c>
      <c r="AB214" s="14">
        <v>4.1481079999999997</v>
      </c>
      <c r="AC214" s="14">
        <v>2.9594879999999999</v>
      </c>
      <c r="AD214" s="14">
        <v>4.1225149999999999</v>
      </c>
      <c r="AE214" s="14">
        <v>4.3099910000000001</v>
      </c>
    </row>
    <row r="215" spans="1:31" ht="13.5" customHeight="1" x14ac:dyDescent="0.15">
      <c r="A215" s="1"/>
      <c r="B215" s="16" t="s">
        <v>506</v>
      </c>
      <c r="C215" s="10">
        <v>103.82677794184298</v>
      </c>
      <c r="D215" s="11">
        <v>84.546837400166126</v>
      </c>
      <c r="E215" s="11">
        <v>75.47489734397405</v>
      </c>
      <c r="F215" s="11">
        <v>119.863</v>
      </c>
      <c r="G215" s="11">
        <v>131.285</v>
      </c>
      <c r="H215" s="11">
        <v>130.80987269812104</v>
      </c>
      <c r="I215" s="11">
        <v>145.983805114375</v>
      </c>
      <c r="J215" s="11">
        <v>136.73476316398401</v>
      </c>
      <c r="K215" s="11">
        <v>143.63493770771302</v>
      </c>
      <c r="L215" s="11">
        <v>119.30541599999999</v>
      </c>
      <c r="M215" s="11">
        <v>51.862892000000002</v>
      </c>
      <c r="N215" s="11">
        <v>45.308379000000002</v>
      </c>
      <c r="O215" s="11">
        <v>30.045469000000001</v>
      </c>
      <c r="P215" s="11">
        <v>48.577559999999998</v>
      </c>
      <c r="Q215" s="11">
        <v>28.425156000000001</v>
      </c>
      <c r="R215" s="11">
        <v>29.423859</v>
      </c>
      <c r="S215" s="11">
        <v>26.369951</v>
      </c>
      <c r="T215" s="11">
        <v>34.682335000000002</v>
      </c>
      <c r="U215" s="11">
        <v>27.740969</v>
      </c>
      <c r="V215" s="11">
        <v>32.311691000000003</v>
      </c>
      <c r="W215" s="11">
        <v>60.674163999999998</v>
      </c>
      <c r="X215" s="11">
        <v>55.426741999999997</v>
      </c>
      <c r="Y215" s="11">
        <v>40.002389999999998</v>
      </c>
      <c r="Z215" s="11">
        <v>40.597017000000001</v>
      </c>
      <c r="AA215" s="11">
        <v>37.536586999999997</v>
      </c>
      <c r="AB215" s="11">
        <v>23.455058999999999</v>
      </c>
      <c r="AC215" s="11">
        <v>35.743166000000002</v>
      </c>
      <c r="AD215" s="11">
        <v>46.217204000000002</v>
      </c>
      <c r="AE215" s="11">
        <v>59.324807</v>
      </c>
    </row>
    <row r="216" spans="1:31" ht="13.5" customHeight="1" x14ac:dyDescent="0.15">
      <c r="A216" s="1"/>
      <c r="B216" s="16" t="s">
        <v>507</v>
      </c>
      <c r="C216" s="13">
        <v>16.646661376686801</v>
      </c>
      <c r="D216" s="14">
        <v>20.165462726005497</v>
      </c>
      <c r="E216" s="14">
        <v>26.731538827753699</v>
      </c>
      <c r="F216" s="14">
        <v>23.425000000000001</v>
      </c>
      <c r="G216" s="14">
        <v>36.567999999999998</v>
      </c>
      <c r="H216" s="14">
        <v>41.58877073386337</v>
      </c>
      <c r="I216" s="14">
        <v>35.879113036722281</v>
      </c>
      <c r="J216" s="14">
        <v>28.832066946649903</v>
      </c>
      <c r="K216" s="14">
        <v>31.6427888361196</v>
      </c>
      <c r="L216" s="14">
        <v>33.823613999999999</v>
      </c>
      <c r="M216" s="14">
        <v>32.966718</v>
      </c>
      <c r="N216" s="14">
        <v>34.001967999999998</v>
      </c>
      <c r="O216" s="14">
        <v>32.889360000000003</v>
      </c>
      <c r="P216" s="14">
        <v>36.302303000000002</v>
      </c>
      <c r="Q216" s="14">
        <v>24.108180999999998</v>
      </c>
      <c r="R216" s="14">
        <v>30.818051000000001</v>
      </c>
      <c r="S216" s="14">
        <v>28.722895999999999</v>
      </c>
      <c r="T216" s="14">
        <v>29.244291</v>
      </c>
      <c r="U216" s="14">
        <v>33.620074000000002</v>
      </c>
      <c r="V216" s="14">
        <v>18.903956000000001</v>
      </c>
      <c r="W216" s="14">
        <v>20.367350999999999</v>
      </c>
      <c r="X216" s="14">
        <v>19.097766</v>
      </c>
      <c r="Y216" s="14">
        <v>17.981252000000001</v>
      </c>
      <c r="Z216" s="14">
        <v>14.489767000000001</v>
      </c>
      <c r="AA216" s="14">
        <v>21.617114999999998</v>
      </c>
      <c r="AB216" s="14">
        <v>25.922787</v>
      </c>
      <c r="AC216" s="14">
        <v>15.677372</v>
      </c>
      <c r="AD216" s="14">
        <v>14.122147999999999</v>
      </c>
      <c r="AE216" s="14">
        <v>10.283322999999999</v>
      </c>
    </row>
    <row r="217" spans="1:31" ht="13.5" customHeight="1" x14ac:dyDescent="0.15">
      <c r="A217" s="1"/>
      <c r="B217" s="16" t="s">
        <v>508</v>
      </c>
      <c r="C217" s="10">
        <v>1741.8305170654098</v>
      </c>
      <c r="D217" s="11">
        <v>1243.36353402336</v>
      </c>
      <c r="E217" s="11">
        <v>1078.4532618056501</v>
      </c>
      <c r="F217" s="11">
        <v>1340.105</v>
      </c>
      <c r="G217" s="11">
        <v>1485.038</v>
      </c>
      <c r="H217" s="11">
        <v>1885.1884149725699</v>
      </c>
      <c r="I217" s="11">
        <v>1609.6291984866309</v>
      </c>
      <c r="J217" s="11">
        <v>1228.86809952457</v>
      </c>
      <c r="K217" s="11">
        <v>1660.55226288826</v>
      </c>
      <c r="L217" s="11">
        <v>2388.2630810000001</v>
      </c>
      <c r="M217" s="11">
        <v>2007.5567309999999</v>
      </c>
      <c r="N217" s="11">
        <v>1790.682008</v>
      </c>
      <c r="O217" s="11">
        <v>1781.2717419999999</v>
      </c>
      <c r="P217" s="11">
        <v>2174.3511389999999</v>
      </c>
      <c r="Q217" s="11">
        <v>2541.8848549999998</v>
      </c>
      <c r="R217" s="11">
        <v>2837.9718889999999</v>
      </c>
      <c r="S217" s="11">
        <v>3168.8463069999998</v>
      </c>
      <c r="T217" s="11">
        <v>3818.8030399999998</v>
      </c>
      <c r="U217" s="11">
        <v>2795.9716149999999</v>
      </c>
      <c r="V217" s="11">
        <v>3486.82447</v>
      </c>
      <c r="W217" s="11">
        <v>3970.1345500000002</v>
      </c>
      <c r="X217" s="11">
        <v>4400.9761850000004</v>
      </c>
      <c r="Y217" s="11">
        <v>4218.7436980000002</v>
      </c>
      <c r="Z217" s="11">
        <v>4288.4930130000002</v>
      </c>
      <c r="AA217" s="11">
        <v>4747.8377790000004</v>
      </c>
      <c r="AB217" s="11">
        <v>5742.7044480000004</v>
      </c>
      <c r="AC217" s="11">
        <v>5776.4066249999996</v>
      </c>
      <c r="AD217" s="11">
        <v>6360.1422869999997</v>
      </c>
      <c r="AE217" s="11">
        <v>6001.3845339999998</v>
      </c>
    </row>
    <row r="218" spans="1:31" ht="13.5" customHeight="1" x14ac:dyDescent="0.15">
      <c r="A218" s="1"/>
      <c r="B218" s="16" t="s">
        <v>509</v>
      </c>
      <c r="C218" s="13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>
        <v>5.2859999999999999E-3</v>
      </c>
    </row>
    <row r="219" spans="1:31" ht="13.5" customHeight="1" x14ac:dyDescent="0.15">
      <c r="A219" s="1"/>
      <c r="B219" s="16" t="s">
        <v>510</v>
      </c>
      <c r="C219" s="10">
        <v>16.689697407045202</v>
      </c>
      <c r="D219" s="11">
        <v>25.110387977158801</v>
      </c>
      <c r="E219" s="11">
        <v>21.209199456769198</v>
      </c>
      <c r="F219" s="11">
        <v>25.393000000000001</v>
      </c>
      <c r="G219" s="11">
        <v>12.821999999999999</v>
      </c>
      <c r="H219" s="11">
        <v>28.621460531869904</v>
      </c>
      <c r="I219" s="11">
        <v>19.7709761471089</v>
      </c>
      <c r="J219" s="11">
        <v>13.0325876156187</v>
      </c>
      <c r="K219" s="11">
        <v>62.496887508745509</v>
      </c>
      <c r="L219" s="11">
        <v>5.9752460000000003</v>
      </c>
      <c r="M219" s="11">
        <v>12.306616</v>
      </c>
      <c r="N219" s="11">
        <v>3.4740880000000001</v>
      </c>
      <c r="O219" s="11">
        <v>0.73895200000000005</v>
      </c>
      <c r="P219" s="11">
        <v>1.4819659999999999</v>
      </c>
      <c r="Q219" s="11">
        <v>5.071415</v>
      </c>
      <c r="R219" s="11">
        <v>7.4943650000000002</v>
      </c>
      <c r="S219" s="11">
        <v>51.866492999999998</v>
      </c>
      <c r="T219" s="11">
        <v>1.8243590000000001</v>
      </c>
      <c r="U219" s="11">
        <v>0.250608</v>
      </c>
      <c r="V219" s="11">
        <v>0.80468300000000004</v>
      </c>
      <c r="W219" s="11"/>
      <c r="X219" s="11"/>
      <c r="Y219" s="11"/>
      <c r="Z219" s="11"/>
      <c r="AA219" s="11"/>
      <c r="AB219" s="11"/>
      <c r="AC219" s="11"/>
      <c r="AD219" s="11"/>
      <c r="AE219" s="11"/>
    </row>
    <row r="220" spans="1:31" ht="13.5" customHeight="1" x14ac:dyDescent="0.15">
      <c r="A220" s="1"/>
      <c r="B220" s="16" t="s">
        <v>511</v>
      </c>
      <c r="C220" s="13">
        <v>44.026095537016218</v>
      </c>
      <c r="D220" s="14">
        <v>23.620380984715201</v>
      </c>
      <c r="E220" s="14">
        <v>2.0581804607638001</v>
      </c>
      <c r="F220" s="14">
        <v>1.329</v>
      </c>
      <c r="G220" s="14">
        <v>13.068</v>
      </c>
      <c r="H220" s="14">
        <v>5.9584614158726072</v>
      </c>
      <c r="I220" s="14">
        <v>7.6213441625427265</v>
      </c>
      <c r="J220" s="14">
        <v>5.0995919446790197</v>
      </c>
      <c r="K220" s="14">
        <v>6.3456315501152618</v>
      </c>
      <c r="L220" s="14">
        <v>6.5431049999999997</v>
      </c>
      <c r="M220" s="14">
        <v>7.4213100000000001</v>
      </c>
      <c r="N220" s="14">
        <v>6.8419280000000002</v>
      </c>
      <c r="O220" s="14">
        <v>5.3613400000000002</v>
      </c>
      <c r="P220" s="14">
        <v>8.1963889999999999</v>
      </c>
      <c r="Q220" s="14">
        <v>11.695985</v>
      </c>
      <c r="R220" s="14">
        <v>10.209153000000001</v>
      </c>
      <c r="S220" s="14">
        <v>15.753755</v>
      </c>
      <c r="T220" s="14">
        <v>23.528659999999999</v>
      </c>
      <c r="U220" s="14">
        <v>11.234405000000001</v>
      </c>
      <c r="V220" s="14">
        <v>21.677325</v>
      </c>
      <c r="W220" s="14">
        <v>31.407578999999998</v>
      </c>
      <c r="X220" s="14">
        <v>26.664228000000001</v>
      </c>
      <c r="Y220" s="14">
        <v>26.957180000000001</v>
      </c>
      <c r="Z220" s="14">
        <v>32.124329000000003</v>
      </c>
      <c r="AA220" s="14">
        <v>23.083176999999999</v>
      </c>
      <c r="AB220" s="14">
        <v>27.728021999999999</v>
      </c>
      <c r="AC220" s="14">
        <v>33.722095000000003</v>
      </c>
      <c r="AD220" s="14">
        <v>24.227229999999999</v>
      </c>
      <c r="AE220" s="14">
        <v>24.085578000000002</v>
      </c>
    </row>
    <row r="221" spans="1:31" ht="13.5" customHeight="1" x14ac:dyDescent="0.15">
      <c r="A221" s="1"/>
      <c r="B221" s="16" t="s">
        <v>512</v>
      </c>
      <c r="C221" s="10">
        <v>97.184952041042195</v>
      </c>
      <c r="D221" s="11">
        <v>132.936173084047</v>
      </c>
      <c r="E221" s="11">
        <v>133.64489695724399</v>
      </c>
      <c r="F221" s="11">
        <v>109.06</v>
      </c>
      <c r="G221" s="11">
        <v>85.495000000000005</v>
      </c>
      <c r="H221" s="11">
        <v>61.795116013906203</v>
      </c>
      <c r="I221" s="11">
        <v>60.933620475057403</v>
      </c>
      <c r="J221" s="11">
        <v>43.004702656305426</v>
      </c>
      <c r="K221" s="11">
        <v>67.50079918854091</v>
      </c>
      <c r="L221" s="11">
        <v>27.989704</v>
      </c>
      <c r="M221" s="11">
        <v>55.748013</v>
      </c>
      <c r="N221" s="11">
        <v>77.255050999999995</v>
      </c>
      <c r="O221" s="11">
        <v>102.508016</v>
      </c>
      <c r="P221" s="11">
        <v>113.94287300000001</v>
      </c>
      <c r="Q221" s="11">
        <v>44.094414</v>
      </c>
      <c r="R221" s="11">
        <v>26.099899000000001</v>
      </c>
      <c r="S221" s="11">
        <v>13.332255999999999</v>
      </c>
      <c r="T221" s="11">
        <v>18.155767000000001</v>
      </c>
      <c r="U221" s="11">
        <v>180.35581300000001</v>
      </c>
      <c r="V221" s="11">
        <v>423.887878</v>
      </c>
      <c r="W221" s="11">
        <v>292.20788700000003</v>
      </c>
      <c r="X221" s="11">
        <v>313.34791100000001</v>
      </c>
      <c r="Y221" s="11">
        <v>321.46007400000002</v>
      </c>
      <c r="Z221" s="11">
        <v>68.704490000000007</v>
      </c>
      <c r="AA221" s="11">
        <v>280.92672299999998</v>
      </c>
      <c r="AB221" s="11">
        <v>352.49823600000002</v>
      </c>
      <c r="AC221" s="11">
        <v>822.82876699999997</v>
      </c>
      <c r="AD221" s="11">
        <v>460.71180500000003</v>
      </c>
      <c r="AE221" s="11">
        <v>135.64937</v>
      </c>
    </row>
    <row r="222" spans="1:31" ht="13.5" customHeight="1" x14ac:dyDescent="0.15">
      <c r="A222" s="1"/>
      <c r="B222" s="16" t="s">
        <v>513</v>
      </c>
      <c r="C222" s="13">
        <v>9.6712986844887077</v>
      </c>
      <c r="D222" s="14">
        <v>17.421440707054117</v>
      </c>
      <c r="E222" s="14">
        <v>37.084628579228898</v>
      </c>
      <c r="F222" s="14">
        <v>29.992999999999999</v>
      </c>
      <c r="G222" s="14">
        <v>37.262</v>
      </c>
      <c r="H222" s="14">
        <v>103.799070248071</v>
      </c>
      <c r="I222" s="14">
        <v>104.05897747538701</v>
      </c>
      <c r="J222" s="14">
        <v>65.112369469628902</v>
      </c>
      <c r="K222" s="14">
        <v>20.286741555207403</v>
      </c>
      <c r="L222" s="14">
        <v>20.881359</v>
      </c>
      <c r="M222" s="14">
        <v>21.296899</v>
      </c>
      <c r="N222" s="14">
        <v>23.869759999999999</v>
      </c>
      <c r="O222" s="14">
        <v>27.930478000000001</v>
      </c>
      <c r="P222" s="14">
        <v>17.880775</v>
      </c>
      <c r="Q222" s="14">
        <v>18.019045999999999</v>
      </c>
      <c r="R222" s="14">
        <v>29.459014</v>
      </c>
      <c r="S222" s="14">
        <v>34.475994</v>
      </c>
      <c r="T222" s="14">
        <v>90.532342999999997</v>
      </c>
      <c r="U222" s="14">
        <v>45.894545000000001</v>
      </c>
      <c r="V222" s="14">
        <v>28.080376999999999</v>
      </c>
      <c r="W222" s="14">
        <v>64.105478000000005</v>
      </c>
      <c r="X222" s="14">
        <v>35.805294000000004</v>
      </c>
      <c r="Y222" s="14">
        <v>78.876966999999993</v>
      </c>
      <c r="Z222" s="14">
        <v>134.01192499999999</v>
      </c>
      <c r="AA222" s="14">
        <v>91.425702000000001</v>
      </c>
      <c r="AB222" s="14">
        <v>41.598627</v>
      </c>
      <c r="AC222" s="14">
        <v>58.511704000000002</v>
      </c>
      <c r="AD222" s="14">
        <v>57.948175999999997</v>
      </c>
      <c r="AE222" s="14">
        <v>30.904377</v>
      </c>
    </row>
    <row r="223" spans="1:31" ht="13.5" customHeight="1" x14ac:dyDescent="0.15">
      <c r="A223" s="1"/>
      <c r="B223" s="16" t="s">
        <v>514</v>
      </c>
      <c r="C223" s="10">
        <v>399.54677640011897</v>
      </c>
      <c r="D223" s="11">
        <v>335.57065474095799</v>
      </c>
      <c r="E223" s="11">
        <v>344.00177372723198</v>
      </c>
      <c r="F223" s="11">
        <v>419.31799999999998</v>
      </c>
      <c r="G223" s="11">
        <v>539.46500000000003</v>
      </c>
      <c r="H223" s="11">
        <v>433.54690526316199</v>
      </c>
      <c r="I223" s="11">
        <v>545.37517892054723</v>
      </c>
      <c r="J223" s="11">
        <v>293.32390776362803</v>
      </c>
      <c r="K223" s="11">
        <v>289.226636304637</v>
      </c>
      <c r="L223" s="11">
        <v>351.38732099999999</v>
      </c>
      <c r="M223" s="11">
        <v>426.86374799999999</v>
      </c>
      <c r="N223" s="11">
        <v>429.01633099999998</v>
      </c>
      <c r="O223" s="11">
        <v>426.28754199999997</v>
      </c>
      <c r="P223" s="11">
        <v>668.425882</v>
      </c>
      <c r="Q223" s="11">
        <v>695.31127400000003</v>
      </c>
      <c r="R223" s="11">
        <v>1297.483436</v>
      </c>
      <c r="S223" s="11">
        <v>2214.1941499999998</v>
      </c>
      <c r="T223" s="11">
        <v>2114.826869</v>
      </c>
      <c r="U223" s="11">
        <v>1666.747916</v>
      </c>
      <c r="V223" s="11">
        <v>2179.481781</v>
      </c>
      <c r="W223" s="11">
        <v>2329.0975779999999</v>
      </c>
      <c r="X223" s="11">
        <v>2795.943792</v>
      </c>
      <c r="Y223" s="11">
        <v>2590.9750989999998</v>
      </c>
      <c r="Z223" s="11">
        <v>1767.773267</v>
      </c>
      <c r="AA223" s="11">
        <v>1240.449149</v>
      </c>
      <c r="AB223" s="11">
        <v>1322.229425</v>
      </c>
      <c r="AC223" s="11">
        <v>1998.16552</v>
      </c>
      <c r="AD223" s="11">
        <v>2460.4445139999998</v>
      </c>
      <c r="AE223" s="11">
        <v>2476.3750319999999</v>
      </c>
    </row>
    <row r="224" spans="1:31" ht="13.5" customHeight="1" x14ac:dyDescent="0.15">
      <c r="A224" s="1"/>
      <c r="B224" s="16" t="s">
        <v>515</v>
      </c>
      <c r="C224" s="13">
        <v>7.8640263720044748E-2</v>
      </c>
      <c r="D224" s="14">
        <v>0.15352507924971801</v>
      </c>
      <c r="E224" s="14">
        <v>0.26596632098523298</v>
      </c>
      <c r="F224" s="14">
        <v>7.5999999999999998E-2</v>
      </c>
      <c r="G224" s="14">
        <v>7.6999999999999999E-2</v>
      </c>
      <c r="H224" s="14">
        <v>9.698732004216451E-2</v>
      </c>
      <c r="I224" s="14">
        <v>0.112592090042774</v>
      </c>
      <c r="J224" s="14">
        <v>0.22261919893834198</v>
      </c>
      <c r="K224" s="14">
        <v>0.109211678940692</v>
      </c>
      <c r="L224" s="14">
        <v>0.17712800000000001</v>
      </c>
      <c r="M224" s="14">
        <v>0.38803199999999999</v>
      </c>
      <c r="N224" s="14">
        <v>1.9229E-2</v>
      </c>
      <c r="O224" s="14">
        <v>5.8009999999999999E-2</v>
      </c>
      <c r="P224" s="14">
        <v>0.74999700000000002</v>
      </c>
      <c r="Q224" s="14">
        <v>7.6313000000000006E-2</v>
      </c>
      <c r="R224" s="14">
        <v>1.4108879999999999</v>
      </c>
      <c r="S224" s="14">
        <v>8.7217000000000003E-2</v>
      </c>
      <c r="T224" s="14">
        <v>2.2384999999999999E-2</v>
      </c>
      <c r="U224" s="14">
        <v>0.18815299999999999</v>
      </c>
      <c r="V224" s="14">
        <v>8.8535000000000003E-2</v>
      </c>
      <c r="W224" s="14">
        <v>0.14046900000000001</v>
      </c>
      <c r="X224" s="14">
        <v>6.9890000000000004E-3</v>
      </c>
      <c r="Y224" s="14">
        <v>0.47174199999999999</v>
      </c>
      <c r="Z224" s="14">
        <v>0.33053199999999999</v>
      </c>
      <c r="AA224" s="14">
        <v>5.8120000000000003E-3</v>
      </c>
      <c r="AB224" s="14">
        <v>1.9769999999999999E-2</v>
      </c>
      <c r="AC224" s="14">
        <v>5.4729999999999996E-3</v>
      </c>
      <c r="AD224" s="14"/>
      <c r="AE224" s="14"/>
    </row>
    <row r="225" spans="1:31" ht="13.5" customHeight="1" x14ac:dyDescent="0.15">
      <c r="A225" s="1"/>
      <c r="B225" s="16" t="s">
        <v>516</v>
      </c>
      <c r="C225" s="10">
        <v>0.110733894447951</v>
      </c>
      <c r="D225" s="11">
        <v>4.98892331080052E-2</v>
      </c>
      <c r="E225" s="11">
        <v>2.1523458170029899E-2</v>
      </c>
      <c r="F225" s="11">
        <v>9.7000000000000003E-2</v>
      </c>
      <c r="G225" s="11">
        <v>0.30099999999999999</v>
      </c>
      <c r="H225" s="11">
        <v>0.19093232156148904</v>
      </c>
      <c r="I225" s="11">
        <v>0.18607880073839811</v>
      </c>
      <c r="J225" s="11">
        <v>3.1245802509878799E-2</v>
      </c>
      <c r="K225" s="11">
        <v>2.9201517490277391E-2</v>
      </c>
      <c r="L225" s="11">
        <v>8.2057000000000005E-2</v>
      </c>
      <c r="M225" s="11">
        <v>8.5462999999999997E-2</v>
      </c>
      <c r="N225" s="11">
        <v>0.16412099999999999</v>
      </c>
      <c r="O225" s="11">
        <v>7.0995000000000003E-2</v>
      </c>
      <c r="P225" s="11">
        <v>1.6633999999999999E-2</v>
      </c>
      <c r="Q225" s="11">
        <v>1.2257000000000001E-2</v>
      </c>
      <c r="R225" s="11">
        <v>3.3306000000000002E-2</v>
      </c>
      <c r="S225" s="11">
        <v>1.9873999999999999E-2</v>
      </c>
      <c r="T225" s="11">
        <v>6.5054000000000001E-2</v>
      </c>
      <c r="U225" s="11">
        <v>2.9988999999999998E-2</v>
      </c>
      <c r="V225" s="11">
        <v>2.3895E-2</v>
      </c>
      <c r="W225" s="11">
        <v>2.9439E-2</v>
      </c>
      <c r="X225" s="11"/>
      <c r="Y225" s="11">
        <v>7.0720000000000002E-3</v>
      </c>
      <c r="Z225" s="11">
        <v>2.0920000000000001E-3</v>
      </c>
      <c r="AA225" s="11">
        <v>9.3039999999999998E-3</v>
      </c>
      <c r="AB225" s="11">
        <v>5.2680000000000001E-3</v>
      </c>
      <c r="AC225" s="11">
        <v>6.6252000000000005E-2</v>
      </c>
      <c r="AD225" s="11"/>
      <c r="AE225" s="11"/>
    </row>
    <row r="226" spans="1:31" ht="13.5" customHeight="1" x14ac:dyDescent="0.15">
      <c r="A226" s="1"/>
      <c r="B226" s="16" t="s">
        <v>517</v>
      </c>
      <c r="C226" s="13">
        <v>7.1250816450628616</v>
      </c>
      <c r="D226" s="14">
        <v>11.467770928712303</v>
      </c>
      <c r="E226" s="14">
        <v>16.726494842723</v>
      </c>
      <c r="F226" s="14">
        <v>17.683</v>
      </c>
      <c r="G226" s="14">
        <v>11.818</v>
      </c>
      <c r="H226" s="14">
        <v>10.4163817380556</v>
      </c>
      <c r="I226" s="14">
        <v>11.312073476547001</v>
      </c>
      <c r="J226" s="14">
        <v>8.6017275042512278</v>
      </c>
      <c r="K226" s="14">
        <v>16.648634952559998</v>
      </c>
      <c r="L226" s="14">
        <v>3.3770950000000002</v>
      </c>
      <c r="M226" s="14">
        <v>0.45100499999999999</v>
      </c>
      <c r="N226" s="14">
        <v>2.6497E-2</v>
      </c>
      <c r="O226" s="14">
        <v>2.1271000000000002E-2</v>
      </c>
      <c r="P226" s="14">
        <v>1.9859999999999999E-3</v>
      </c>
      <c r="Q226" s="14">
        <v>2.3068000000000002E-2</v>
      </c>
      <c r="R226" s="14">
        <v>6.0859000000000003E-2</v>
      </c>
      <c r="S226" s="14">
        <v>0.455044</v>
      </c>
      <c r="T226" s="14">
        <v>3.1413999999999997E-2</v>
      </c>
      <c r="U226" s="14">
        <v>0.14971899999999999</v>
      </c>
      <c r="V226" s="14">
        <v>3.3670000000000002E-3</v>
      </c>
      <c r="W226" s="14">
        <v>5.9427000000000001E-2</v>
      </c>
      <c r="X226" s="14">
        <v>8.1040000000000001E-3</v>
      </c>
      <c r="Y226" s="14">
        <v>3.9740000000000001E-3</v>
      </c>
      <c r="Z226" s="14">
        <v>1.1266999999999999E-2</v>
      </c>
      <c r="AA226" s="14">
        <v>1.983306</v>
      </c>
      <c r="AB226" s="14">
        <v>4.9087009999999998</v>
      </c>
      <c r="AC226" s="14">
        <v>3.1023480000000001</v>
      </c>
      <c r="AD226" s="14"/>
      <c r="AE226" s="14">
        <v>7.2969999999999997E-3</v>
      </c>
    </row>
    <row r="227" spans="1:31" ht="13.5" customHeight="1" x14ac:dyDescent="0.15">
      <c r="A227" s="1"/>
      <c r="B227" s="16" t="s">
        <v>518</v>
      </c>
      <c r="C227" s="10">
        <v>19.663663923509098</v>
      </c>
      <c r="D227" s="11">
        <v>21.604704952147092</v>
      </c>
      <c r="E227" s="11">
        <v>19.897749344774297</v>
      </c>
      <c r="F227" s="11">
        <v>25.568999999999999</v>
      </c>
      <c r="G227" s="11">
        <v>28.539000000000001</v>
      </c>
      <c r="H227" s="11">
        <v>39.491150910322396</v>
      </c>
      <c r="I227" s="11">
        <v>32.574638551471899</v>
      </c>
      <c r="J227" s="11">
        <v>21.930899639512099</v>
      </c>
      <c r="K227" s="11">
        <v>22.750424324101999</v>
      </c>
      <c r="L227" s="11">
        <v>22.284535999999999</v>
      </c>
      <c r="M227" s="11">
        <v>18.738102999999999</v>
      </c>
      <c r="N227" s="11">
        <v>18.561129999999999</v>
      </c>
      <c r="O227" s="11">
        <v>13.339752000000001</v>
      </c>
      <c r="P227" s="11">
        <v>12.990621000000001</v>
      </c>
      <c r="Q227" s="11">
        <v>11.774051</v>
      </c>
      <c r="R227" s="11">
        <v>8.414536</v>
      </c>
      <c r="S227" s="11">
        <v>8.7734050000000003</v>
      </c>
      <c r="T227" s="11">
        <v>3.3606980000000002</v>
      </c>
      <c r="U227" s="11">
        <v>6.4123029999999996</v>
      </c>
      <c r="V227" s="11">
        <v>7.7541169999999999</v>
      </c>
      <c r="W227" s="11">
        <v>5.2107869999999998</v>
      </c>
      <c r="X227" s="11">
        <v>5.6242039999999998</v>
      </c>
      <c r="Y227" s="11">
        <v>5.1055520000000003</v>
      </c>
      <c r="Z227" s="11">
        <v>5.1768080000000003</v>
      </c>
      <c r="AA227" s="11">
        <v>5.7247589999999997</v>
      </c>
      <c r="AB227" s="11">
        <v>6.4915609999999999</v>
      </c>
      <c r="AC227" s="11">
        <v>5.8400049999999997</v>
      </c>
      <c r="AD227" s="11">
        <v>6.660844</v>
      </c>
      <c r="AE227" s="11">
        <v>5.8178660000000004</v>
      </c>
    </row>
    <row r="228" spans="1:31" ht="13.5" customHeight="1" x14ac:dyDescent="0.15">
      <c r="A228" s="1"/>
      <c r="B228" s="16" t="s">
        <v>519</v>
      </c>
      <c r="C228" s="13">
        <v>35.356188430376704</v>
      </c>
      <c r="D228" s="14">
        <v>29.2792481106666</v>
      </c>
      <c r="E228" s="14">
        <v>44.607610883869434</v>
      </c>
      <c r="F228" s="14">
        <v>17.68</v>
      </c>
      <c r="G228" s="14">
        <v>21.896000000000001</v>
      </c>
      <c r="H228" s="14">
        <v>15.4756361648571</v>
      </c>
      <c r="I228" s="14">
        <v>5.6673296092515439</v>
      </c>
      <c r="J228" s="14">
        <v>4.60546943501567</v>
      </c>
      <c r="K228" s="14">
        <v>7.9226998570249165</v>
      </c>
      <c r="L228" s="14">
        <v>2.6043620000000001</v>
      </c>
      <c r="M228" s="14">
        <v>8.7432529999999993</v>
      </c>
      <c r="N228" s="14">
        <v>2.4022779999999999</v>
      </c>
      <c r="O228" s="14">
        <v>15.226075</v>
      </c>
      <c r="P228" s="14">
        <v>17.329713999999999</v>
      </c>
      <c r="Q228" s="14">
        <v>3.581366</v>
      </c>
      <c r="R228" s="14">
        <v>197.413768</v>
      </c>
      <c r="S228" s="14">
        <v>246.05810299999999</v>
      </c>
      <c r="T228" s="14">
        <v>441.49891100000002</v>
      </c>
      <c r="U228" s="14">
        <v>57.258448000000001</v>
      </c>
      <c r="V228" s="14">
        <v>62.636564999999997</v>
      </c>
      <c r="W228" s="14">
        <v>192.97074799999999</v>
      </c>
      <c r="X228" s="14">
        <v>187.740253</v>
      </c>
      <c r="Y228" s="14">
        <v>234.83526699999999</v>
      </c>
      <c r="Z228" s="14">
        <v>110.079323</v>
      </c>
      <c r="AA228" s="14">
        <v>56.118465999999998</v>
      </c>
      <c r="AB228" s="14">
        <v>72.757195999999993</v>
      </c>
      <c r="AC228" s="14">
        <v>104.50075099999999</v>
      </c>
      <c r="AD228" s="14">
        <v>131.86358899999999</v>
      </c>
      <c r="AE228" s="14">
        <v>63.773957000000003</v>
      </c>
    </row>
    <row r="229" spans="1:31" ht="13.5" customHeight="1" x14ac:dyDescent="0.15">
      <c r="A229" s="1"/>
      <c r="B229" s="16" t="s">
        <v>520</v>
      </c>
      <c r="C229" s="10">
        <v>25.500469723376501</v>
      </c>
      <c r="D229" s="11">
        <v>29.442927563055704</v>
      </c>
      <c r="E229" s="11">
        <v>21.279470068138799</v>
      </c>
      <c r="F229" s="11">
        <v>25.376999999999999</v>
      </c>
      <c r="G229" s="11">
        <v>24.681000000000001</v>
      </c>
      <c r="H229" s="11">
        <v>32.014347084816698</v>
      </c>
      <c r="I229" s="11">
        <v>33.811628491158601</v>
      </c>
      <c r="J229" s="11">
        <v>31.093165892731115</v>
      </c>
      <c r="K229" s="11">
        <v>33.162597913827298</v>
      </c>
      <c r="L229" s="11">
        <v>56.979081000000001</v>
      </c>
      <c r="M229" s="11">
        <v>45.802433999999998</v>
      </c>
      <c r="N229" s="11">
        <v>52.400537999999997</v>
      </c>
      <c r="O229" s="11">
        <v>57.900528000000001</v>
      </c>
      <c r="P229" s="11">
        <v>63.047916999999998</v>
      </c>
      <c r="Q229" s="11">
        <v>80.499478999999994</v>
      </c>
      <c r="R229" s="11">
        <v>115.765305</v>
      </c>
      <c r="S229" s="11">
        <v>93.015529999999998</v>
      </c>
      <c r="T229" s="11">
        <v>133.17773500000001</v>
      </c>
      <c r="U229" s="11">
        <v>72.61309</v>
      </c>
      <c r="V229" s="11">
        <v>82.254329999999996</v>
      </c>
      <c r="W229" s="11">
        <v>98.058691999999994</v>
      </c>
      <c r="X229" s="11">
        <v>98.795839000000001</v>
      </c>
      <c r="Y229" s="11">
        <v>77.400734999999997</v>
      </c>
      <c r="Z229" s="11">
        <v>72.201716000000005</v>
      </c>
      <c r="AA229" s="11">
        <v>60.479101</v>
      </c>
      <c r="AB229" s="11">
        <v>58.799467999999997</v>
      </c>
      <c r="AC229" s="11">
        <v>48.994920999999998</v>
      </c>
      <c r="AD229" s="11">
        <v>12.105648</v>
      </c>
      <c r="AE229" s="11">
        <v>27.774940000000001</v>
      </c>
    </row>
    <row r="230" spans="1:31" ht="13.5" customHeight="1" x14ac:dyDescent="0.15">
      <c r="A230" s="1"/>
      <c r="B230" s="16" t="s">
        <v>521</v>
      </c>
      <c r="C230" s="13">
        <v>470.54610979422506</v>
      </c>
      <c r="D230" s="14">
        <v>443.38897969648303</v>
      </c>
      <c r="E230" s="14">
        <v>361.72562028590681</v>
      </c>
      <c r="F230" s="14">
        <v>347.01</v>
      </c>
      <c r="G230" s="14">
        <v>470.55700000000002</v>
      </c>
      <c r="H230" s="14">
        <v>286.10585634964383</v>
      </c>
      <c r="I230" s="14">
        <v>345.618596462928</v>
      </c>
      <c r="J230" s="14">
        <v>265.86712923863604</v>
      </c>
      <c r="K230" s="14">
        <v>326.11817337154105</v>
      </c>
      <c r="L230" s="14">
        <v>276.43256400000001</v>
      </c>
      <c r="M230" s="14">
        <v>243.90803399999999</v>
      </c>
      <c r="N230" s="14">
        <v>117.18401900000001</v>
      </c>
      <c r="O230" s="14">
        <v>192.87734599999999</v>
      </c>
      <c r="P230" s="14">
        <v>236.18897999999999</v>
      </c>
      <c r="Q230" s="14">
        <v>301.20302299999997</v>
      </c>
      <c r="R230" s="14">
        <v>350.900891</v>
      </c>
      <c r="S230" s="14">
        <v>491.86531300000001</v>
      </c>
      <c r="T230" s="14">
        <v>174.053338</v>
      </c>
      <c r="U230" s="14">
        <v>46.966132999999999</v>
      </c>
      <c r="V230" s="14">
        <v>105.35746399999999</v>
      </c>
      <c r="W230" s="14">
        <v>39.687690000000003</v>
      </c>
      <c r="X230" s="14">
        <v>273.71111000000002</v>
      </c>
      <c r="Y230" s="14">
        <v>498.238966</v>
      </c>
      <c r="Z230" s="14">
        <v>286.15428400000002</v>
      </c>
      <c r="AA230" s="14">
        <v>115.859279</v>
      </c>
      <c r="AB230" s="14">
        <v>74.507647000000006</v>
      </c>
      <c r="AC230" s="14">
        <v>154.27596500000001</v>
      </c>
      <c r="AD230" s="14">
        <v>29.493418999999999</v>
      </c>
      <c r="AE230" s="14">
        <v>37.342981999999999</v>
      </c>
    </row>
    <row r="231" spans="1:31" ht="13.5" customHeight="1" x14ac:dyDescent="0.15">
      <c r="A231" s="1"/>
      <c r="B231" s="16" t="s">
        <v>522</v>
      </c>
      <c r="C231" s="10">
        <v>3.2049205253270006</v>
      </c>
      <c r="D231" s="11">
        <v>18.735325483222184</v>
      </c>
      <c r="E231" s="11">
        <v>1.2568835325285357</v>
      </c>
      <c r="F231" s="11">
        <v>1.073</v>
      </c>
      <c r="G231" s="11">
        <v>1.8979999999999999</v>
      </c>
      <c r="H231" s="11">
        <v>1.2892051861213329</v>
      </c>
      <c r="I231" s="11">
        <v>1.4998443252976525</v>
      </c>
      <c r="J231" s="11">
        <v>0.13157367225735553</v>
      </c>
      <c r="K231" s="11">
        <v>3.2600953021424912</v>
      </c>
      <c r="L231" s="11">
        <v>2.9639739999999999</v>
      </c>
      <c r="M231" s="11">
        <v>9.3808240000000005</v>
      </c>
      <c r="N231" s="11">
        <v>0.78800999999999999</v>
      </c>
      <c r="O231" s="11">
        <v>0.37423099999999998</v>
      </c>
      <c r="P231" s="11">
        <v>0.33677600000000002</v>
      </c>
      <c r="Q231" s="11">
        <v>2.2292100000000001</v>
      </c>
      <c r="R231" s="11">
        <v>0.93104299999999995</v>
      </c>
      <c r="S231" s="11">
        <v>0.61006700000000003</v>
      </c>
      <c r="T231" s="11">
        <v>0.89738399999999996</v>
      </c>
      <c r="U231" s="11">
        <v>0.44193399999999999</v>
      </c>
      <c r="V231" s="11">
        <v>2.6318649999999999</v>
      </c>
      <c r="W231" s="11">
        <v>1.2271540000000001</v>
      </c>
      <c r="X231" s="11">
        <v>0.36950100000000002</v>
      </c>
      <c r="Y231" s="11">
        <v>0.33529599999999998</v>
      </c>
      <c r="Z231" s="11">
        <v>0.30423699999999998</v>
      </c>
      <c r="AA231" s="11">
        <v>28.510753000000001</v>
      </c>
      <c r="AB231" s="11">
        <v>0.25240499999999999</v>
      </c>
      <c r="AC231" s="11">
        <v>0.26438</v>
      </c>
      <c r="AD231" s="11">
        <v>0.16059599999999999</v>
      </c>
      <c r="AE231" s="11">
        <v>0.266399</v>
      </c>
    </row>
    <row r="232" spans="1:31" ht="13.5" customHeight="1" x14ac:dyDescent="0.15">
      <c r="A232" s="1"/>
      <c r="B232" s="9" t="s">
        <v>523</v>
      </c>
      <c r="C232" s="13">
        <v>417.26759593191593</v>
      </c>
      <c r="D232" s="14">
        <v>368.51346017251501</v>
      </c>
      <c r="E232" s="14">
        <v>294.53853942113631</v>
      </c>
      <c r="F232" s="14">
        <v>390.161</v>
      </c>
      <c r="G232" s="14">
        <v>429.78</v>
      </c>
      <c r="H232" s="14">
        <v>358.01893934418422</v>
      </c>
      <c r="I232" s="14">
        <v>405.03943654210724</v>
      </c>
      <c r="J232" s="14">
        <v>255.70789171553602</v>
      </c>
      <c r="K232" s="14">
        <v>255.24615196990914</v>
      </c>
      <c r="L232" s="14">
        <v>291.12081599999999</v>
      </c>
      <c r="M232" s="14">
        <v>256.41436499999998</v>
      </c>
      <c r="N232" s="14">
        <v>257.99010800000002</v>
      </c>
      <c r="O232" s="14">
        <v>201.89193299999999</v>
      </c>
      <c r="P232" s="14">
        <v>189.61947699999999</v>
      </c>
      <c r="Q232" s="14">
        <v>163.701686</v>
      </c>
      <c r="R232" s="14">
        <v>92.688246000000007</v>
      </c>
      <c r="S232" s="14">
        <v>16.673026</v>
      </c>
      <c r="T232" s="14">
        <v>15.015909000000001</v>
      </c>
      <c r="U232" s="14">
        <v>13.791316999999999</v>
      </c>
      <c r="V232" s="14">
        <v>13.291676000000001</v>
      </c>
      <c r="W232" s="14">
        <v>14.501739000000001</v>
      </c>
      <c r="X232" s="14">
        <v>14.924655</v>
      </c>
      <c r="Y232" s="14">
        <v>14.991717</v>
      </c>
      <c r="Z232" s="14">
        <v>18.968868000000001</v>
      </c>
      <c r="AA232" s="14">
        <v>19.317235</v>
      </c>
      <c r="AB232" s="14">
        <v>16.046413999999999</v>
      </c>
      <c r="AC232" s="14">
        <v>13.867198</v>
      </c>
      <c r="AD232" s="14">
        <v>17.021061</v>
      </c>
      <c r="AE232" s="14">
        <v>14.080798</v>
      </c>
    </row>
    <row r="233" spans="1:31" ht="13.5" customHeight="1" x14ac:dyDescent="0.15">
      <c r="A233" s="1"/>
      <c r="B233" s="12" t="s">
        <v>524</v>
      </c>
      <c r="C233" s="10">
        <v>142.01876128282601</v>
      </c>
      <c r="D233" s="11">
        <v>113.969190888331</v>
      </c>
      <c r="E233" s="11">
        <v>50.644167374296302</v>
      </c>
      <c r="F233" s="11">
        <v>63.16</v>
      </c>
      <c r="G233" s="11">
        <v>93.375</v>
      </c>
      <c r="H233" s="11">
        <v>66.818120354892173</v>
      </c>
      <c r="I233" s="11">
        <v>109.10096124131</v>
      </c>
      <c r="J233" s="11">
        <v>39.185982732152013</v>
      </c>
      <c r="K233" s="11">
        <v>55.576066377454204</v>
      </c>
      <c r="L233" s="11">
        <v>39.974778000000001</v>
      </c>
      <c r="M233" s="11">
        <v>37.381183</v>
      </c>
      <c r="N233" s="11">
        <v>28.044509000000001</v>
      </c>
      <c r="O233" s="11">
        <v>28.043709</v>
      </c>
      <c r="P233" s="11">
        <v>26.394487000000002</v>
      </c>
      <c r="Q233" s="11">
        <v>31.409120999999999</v>
      </c>
      <c r="R233" s="11">
        <v>18.486211000000001</v>
      </c>
      <c r="S233" s="11">
        <v>16.673026</v>
      </c>
      <c r="T233" s="11">
        <v>15.015909000000001</v>
      </c>
      <c r="U233" s="11">
        <v>13.791316999999999</v>
      </c>
      <c r="V233" s="11">
        <v>13.291676000000001</v>
      </c>
      <c r="W233" s="11">
        <v>14.501739000000001</v>
      </c>
      <c r="X233" s="11">
        <v>14.924655</v>
      </c>
      <c r="Y233" s="11">
        <v>14.991717</v>
      </c>
      <c r="Z233" s="11">
        <v>18.968868000000001</v>
      </c>
      <c r="AA233" s="11">
        <v>19.317235</v>
      </c>
      <c r="AB233" s="11">
        <v>16.046413999999999</v>
      </c>
      <c r="AC233" s="11">
        <v>13.867198</v>
      </c>
      <c r="AD233" s="11">
        <v>17.021061</v>
      </c>
      <c r="AE233" s="11">
        <v>14.080798</v>
      </c>
    </row>
    <row r="234" spans="1:31" ht="13.5" customHeight="1" x14ac:dyDescent="0.15">
      <c r="A234" s="1"/>
      <c r="B234" s="12" t="s">
        <v>525</v>
      </c>
      <c r="C234" s="13">
        <v>275.24883464908993</v>
      </c>
      <c r="D234" s="14">
        <v>254.544269284184</v>
      </c>
      <c r="E234" s="14">
        <v>243.89437204684</v>
      </c>
      <c r="F234" s="14">
        <v>327.00099999999998</v>
      </c>
      <c r="G234" s="14">
        <v>336.40499999999997</v>
      </c>
      <c r="H234" s="14">
        <v>291.20081898929203</v>
      </c>
      <c r="I234" s="14">
        <v>295.93847530079722</v>
      </c>
      <c r="J234" s="14">
        <v>216.52190898338401</v>
      </c>
      <c r="K234" s="14">
        <v>199.67008559245491</v>
      </c>
      <c r="L234" s="14">
        <v>251.146038</v>
      </c>
      <c r="M234" s="14">
        <v>219.03318200000001</v>
      </c>
      <c r="N234" s="14">
        <v>229.94559899999999</v>
      </c>
      <c r="O234" s="14">
        <v>173.84822399999999</v>
      </c>
      <c r="P234" s="14">
        <v>163.22498999999999</v>
      </c>
      <c r="Q234" s="14">
        <v>132.292565</v>
      </c>
      <c r="R234" s="14">
        <v>74.202034999999995</v>
      </c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 spans="1:31" ht="13.5" customHeight="1" x14ac:dyDescent="0.15">
      <c r="A235" s="1"/>
      <c r="B235" s="9" t="s">
        <v>526</v>
      </c>
      <c r="C235" s="10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>
        <v>1.117469</v>
      </c>
      <c r="P235" s="11"/>
      <c r="Q235" s="11">
        <v>2.8303999999999999E-2</v>
      </c>
      <c r="R235" s="11">
        <v>8.489E-3</v>
      </c>
      <c r="S235" s="11">
        <v>2.5579999999999999E-2</v>
      </c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spans="1:31" ht="13.5" customHeight="1" x14ac:dyDescent="0.15">
      <c r="A236" s="1"/>
      <c r="B236" s="9" t="s">
        <v>527</v>
      </c>
      <c r="C236" s="13">
        <v>2.26209894420212</v>
      </c>
      <c r="D236" s="14">
        <v>16.899127127382418</v>
      </c>
      <c r="E236" s="14">
        <v>3.2741669561038198</v>
      </c>
      <c r="F236" s="14">
        <v>5.6349999999999998</v>
      </c>
      <c r="G236" s="14">
        <v>2.6960000000000002</v>
      </c>
      <c r="H236" s="14">
        <v>9.5573592981454496</v>
      </c>
      <c r="I236" s="14">
        <v>1.9421122355701299</v>
      </c>
      <c r="J236" s="14">
        <v>1.1777462657838602</v>
      </c>
      <c r="K236" s="14">
        <v>1.30144045214835</v>
      </c>
      <c r="L236" s="14">
        <v>2.040171</v>
      </c>
      <c r="M236" s="14">
        <v>2.19082</v>
      </c>
      <c r="N236" s="14">
        <v>10.191736000000001</v>
      </c>
      <c r="O236" s="14">
        <v>1.6827730000000001</v>
      </c>
      <c r="P236" s="14">
        <v>1.482618</v>
      </c>
      <c r="Q236" s="14">
        <v>22.425706000000002</v>
      </c>
      <c r="R236" s="14">
        <v>29.404330000000002</v>
      </c>
      <c r="S236" s="14">
        <v>40.181829</v>
      </c>
      <c r="T236" s="14">
        <v>22.712340999999999</v>
      </c>
      <c r="U236" s="14">
        <v>11.202712</v>
      </c>
      <c r="V236" s="14">
        <v>3.4657909999999998</v>
      </c>
      <c r="W236" s="14">
        <v>6.522805</v>
      </c>
      <c r="X236" s="14">
        <v>5.3650359999999999</v>
      </c>
      <c r="Y236" s="14">
        <v>2.1642749999999999</v>
      </c>
      <c r="Z236" s="14">
        <v>21.901672000000001</v>
      </c>
      <c r="AA236" s="14">
        <v>13.883293</v>
      </c>
      <c r="AB236" s="14">
        <v>15.944072999999999</v>
      </c>
      <c r="AC236" s="14">
        <v>2.9757799999999999</v>
      </c>
      <c r="AD236" s="14">
        <v>5.0646409999999999</v>
      </c>
      <c r="AE236" s="14">
        <v>17.171402</v>
      </c>
    </row>
    <row r="237" spans="1:31" ht="13.5" customHeight="1" x14ac:dyDescent="0.15">
      <c r="A237" s="1"/>
      <c r="B237" s="9" t="s">
        <v>528</v>
      </c>
      <c r="C237" s="10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spans="1:31" ht="13.5" customHeight="1" x14ac:dyDescent="0.15">
      <c r="A238" s="1"/>
      <c r="B238" s="12" t="s">
        <v>529</v>
      </c>
      <c r="C238" s="13">
        <v>3722.2072782214123</v>
      </c>
      <c r="D238" s="14">
        <v>3516.419801225356</v>
      </c>
      <c r="E238" s="14">
        <v>3793.6474246978237</v>
      </c>
      <c r="F238" s="14">
        <v>4013.826</v>
      </c>
      <c r="G238" s="14">
        <v>4623.4809999999998</v>
      </c>
      <c r="H238" s="14">
        <v>4969.9663443124309</v>
      </c>
      <c r="I238" s="14">
        <v>4838.8652411148396</v>
      </c>
      <c r="J238" s="14">
        <v>3861.8806137153265</v>
      </c>
      <c r="K238" s="14">
        <v>4068.1596519000227</v>
      </c>
      <c r="L238" s="14">
        <v>4935.5379130000001</v>
      </c>
      <c r="M238" s="14">
        <v>4513.1093929999997</v>
      </c>
      <c r="N238" s="14">
        <v>5670.5977149999999</v>
      </c>
      <c r="O238" s="14">
        <v>6404.9823159999996</v>
      </c>
      <c r="P238" s="14">
        <v>8660.9504679999991</v>
      </c>
      <c r="Q238" s="14">
        <v>9837.2746220000008</v>
      </c>
      <c r="R238" s="14">
        <v>13331.245771</v>
      </c>
      <c r="S238" s="14">
        <v>14981.743899999999</v>
      </c>
      <c r="T238" s="14">
        <v>20911.189489</v>
      </c>
      <c r="U238" s="14">
        <v>9094.5171950000004</v>
      </c>
      <c r="V238" s="14">
        <v>11792.58894</v>
      </c>
      <c r="W238" s="14">
        <v>17194.268727999999</v>
      </c>
      <c r="X238" s="14">
        <v>21257.762165</v>
      </c>
      <c r="Y238" s="14">
        <v>19145.772579</v>
      </c>
      <c r="Z238" s="14">
        <v>16867.435562999999</v>
      </c>
      <c r="AA238" s="14">
        <v>11541.573581000001</v>
      </c>
      <c r="AB238" s="14">
        <v>7285.8708550000001</v>
      </c>
      <c r="AC238" s="14">
        <v>8332.1945039999991</v>
      </c>
      <c r="AD238" s="14">
        <v>8960.3105510000005</v>
      </c>
      <c r="AE238" s="14">
        <v>8415.566476</v>
      </c>
    </row>
    <row r="239" spans="1:31" ht="13.5" customHeight="1" x14ac:dyDescent="0.15">
      <c r="A239" s="1"/>
      <c r="B239" s="12" t="s">
        <v>530</v>
      </c>
      <c r="C239" s="10">
        <v>28513.598775606129</v>
      </c>
      <c r="D239" s="11">
        <v>28537.855112768942</v>
      </c>
      <c r="E239" s="11">
        <v>26508.369601026305</v>
      </c>
      <c r="F239" s="11">
        <v>26830.513999999999</v>
      </c>
      <c r="G239" s="11">
        <v>30347.035</v>
      </c>
      <c r="H239" s="11">
        <v>33999.725758950452</v>
      </c>
      <c r="I239" s="11">
        <v>37246.945277743936</v>
      </c>
      <c r="J239" s="11">
        <v>24854.77930638038</v>
      </c>
      <c r="K239" s="11">
        <v>29882.680389290723</v>
      </c>
      <c r="L239" s="11">
        <v>48442.139187000001</v>
      </c>
      <c r="M239" s="11">
        <v>43583.79133</v>
      </c>
      <c r="N239" s="11">
        <v>40069.960042999999</v>
      </c>
      <c r="O239" s="11">
        <v>50490.822840000001</v>
      </c>
      <c r="P239" s="11">
        <v>62036.354761000002</v>
      </c>
      <c r="Q239" s="11">
        <v>86448.141801000005</v>
      </c>
      <c r="R239" s="11">
        <v>109329.273938</v>
      </c>
      <c r="S239" s="11">
        <v>114731.225575</v>
      </c>
      <c r="T239" s="11">
        <v>167369.929397</v>
      </c>
      <c r="U239" s="11">
        <v>92298.756831999999</v>
      </c>
      <c r="V239" s="11">
        <v>118015.491784</v>
      </c>
      <c r="W239" s="11">
        <v>160829.273071</v>
      </c>
      <c r="X239" s="11">
        <v>169916.65365699999</v>
      </c>
      <c r="Y239" s="11">
        <v>160259.509724</v>
      </c>
      <c r="Z239" s="11">
        <v>148667.49804000001</v>
      </c>
      <c r="AA239" s="11">
        <v>77755.049308000001</v>
      </c>
      <c r="AB239" s="11">
        <v>58687.665693000003</v>
      </c>
      <c r="AC239" s="11">
        <v>72412.465108000004</v>
      </c>
      <c r="AD239" s="11">
        <v>92741.332120000006</v>
      </c>
      <c r="AE239" s="11">
        <v>80091.495423</v>
      </c>
    </row>
    <row r="240" spans="1:31" ht="13.5" customHeight="1" x14ac:dyDescent="0.15">
      <c r="A240" s="1"/>
      <c r="B240" s="12" t="s">
        <v>531</v>
      </c>
      <c r="C240" s="13">
        <v>29880.579088080049</v>
      </c>
      <c r="D240" s="14">
        <v>29237.071994177979</v>
      </c>
      <c r="E240" s="14">
        <v>28519.383481173176</v>
      </c>
      <c r="F240" s="14">
        <v>33326.559999999998</v>
      </c>
      <c r="G240" s="14">
        <v>42280.457000000002</v>
      </c>
      <c r="H240" s="14">
        <v>42878.387357528307</v>
      </c>
      <c r="I240" s="14">
        <v>38562.437342527359</v>
      </c>
      <c r="J240" s="14">
        <v>34076.074204357516</v>
      </c>
      <c r="K240" s="14">
        <v>37535.727791931728</v>
      </c>
      <c r="L240" s="14">
        <v>41154.750181000003</v>
      </c>
      <c r="M240" s="14">
        <v>39596.720734000002</v>
      </c>
      <c r="N240" s="14">
        <v>39494.058983000003</v>
      </c>
      <c r="O240" s="14">
        <v>44322.253771000003</v>
      </c>
      <c r="P240" s="14">
        <v>51439.173537000002</v>
      </c>
      <c r="Q240" s="14">
        <v>52292.808161000001</v>
      </c>
      <c r="R240" s="14">
        <v>53189.742792999998</v>
      </c>
      <c r="S240" s="14">
        <v>57637.218565000003</v>
      </c>
      <c r="T240" s="14">
        <v>63156.227739000002</v>
      </c>
      <c r="U240" s="14">
        <v>53522.904371999997</v>
      </c>
      <c r="V240" s="14">
        <v>60135.706629</v>
      </c>
      <c r="W240" s="14">
        <v>73300.083918999997</v>
      </c>
      <c r="X240" s="14">
        <v>76067.670201999994</v>
      </c>
      <c r="Y240" s="14">
        <v>71835.904815000002</v>
      </c>
      <c r="Z240" s="14">
        <v>70892.328213000001</v>
      </c>
      <c r="AA240" s="14">
        <v>64705.589249999997</v>
      </c>
      <c r="AB240" s="14">
        <v>68634.029767</v>
      </c>
      <c r="AC240" s="14">
        <v>71018.564782999994</v>
      </c>
      <c r="AD240" s="14">
        <v>79644.074403000006</v>
      </c>
      <c r="AE240" s="14">
        <v>81013.461381999994</v>
      </c>
    </row>
    <row r="241" spans="1:31" ht="13.5" customHeight="1" x14ac:dyDescent="0.15">
      <c r="A241" s="1"/>
      <c r="B241" s="12" t="s">
        <v>532</v>
      </c>
      <c r="C241" s="10">
        <v>34122.377334350829</v>
      </c>
      <c r="D241" s="11">
        <v>32943.792121586179</v>
      </c>
      <c r="E241" s="11">
        <v>31621.122549517375</v>
      </c>
      <c r="F241" s="11">
        <v>32278.475999999999</v>
      </c>
      <c r="G241" s="11">
        <v>37433.724000000002</v>
      </c>
      <c r="H241" s="11">
        <v>40327.434525847741</v>
      </c>
      <c r="I241" s="11">
        <v>43706.139268901941</v>
      </c>
      <c r="J241" s="11">
        <v>29470.86644390635</v>
      </c>
      <c r="K241" s="11">
        <v>35539.547018491372</v>
      </c>
      <c r="L241" s="11">
        <v>55360.044670000003</v>
      </c>
      <c r="M241" s="11">
        <v>49959.583405999998</v>
      </c>
      <c r="N241" s="11">
        <v>46434.794805999998</v>
      </c>
      <c r="O241" s="11">
        <v>58101.935809000002</v>
      </c>
      <c r="P241" s="11">
        <v>71737.967531999995</v>
      </c>
      <c r="Q241" s="11">
        <v>96717.702277000004</v>
      </c>
      <c r="R241" s="11">
        <v>120880.77222899999</v>
      </c>
      <c r="S241" s="11">
        <v>130450.534552</v>
      </c>
      <c r="T241" s="11">
        <v>189926.685696</v>
      </c>
      <c r="U241" s="11">
        <v>106235.89614</v>
      </c>
      <c r="V241" s="11">
        <v>140257.02514499999</v>
      </c>
      <c r="W241" s="11">
        <v>190210.663218</v>
      </c>
      <c r="X241" s="11">
        <v>209170.545938</v>
      </c>
      <c r="Y241" s="11">
        <v>199599.74019300001</v>
      </c>
      <c r="Z241" s="11">
        <v>188622.16733200001</v>
      </c>
      <c r="AA241" s="11">
        <v>102185.48306</v>
      </c>
      <c r="AB241" s="11">
        <v>74188.795188000004</v>
      </c>
      <c r="AC241" s="11">
        <v>91595.854372000002</v>
      </c>
      <c r="AD241" s="11">
        <v>114544.992083</v>
      </c>
      <c r="AE241" s="11">
        <v>100074.41889</v>
      </c>
    </row>
    <row r="242" spans="1:31" ht="13.5" customHeight="1" x14ac:dyDescent="0.15">
      <c r="A242" s="1"/>
      <c r="B242" s="17" t="s">
        <v>533</v>
      </c>
      <c r="C242" s="13">
        <v>58845.990001933707</v>
      </c>
      <c r="D242" s="14">
        <v>60426.984734943733</v>
      </c>
      <c r="E242" s="14">
        <v>66830.000874360587</v>
      </c>
      <c r="F242" s="14">
        <v>78877.464999999997</v>
      </c>
      <c r="G242" s="14">
        <v>97456.524000000005</v>
      </c>
      <c r="H242" s="14">
        <v>105562.97384271235</v>
      </c>
      <c r="I242" s="14">
        <v>105393.56693435062</v>
      </c>
      <c r="J242" s="14">
        <v>87722.059517008369</v>
      </c>
      <c r="K242" s="14">
        <v>99881.767154591551</v>
      </c>
      <c r="L242" s="14">
        <v>126589.54855000001</v>
      </c>
      <c r="M242" s="14">
        <v>122397.271909</v>
      </c>
      <c r="N242" s="14">
        <v>123785.37367099999</v>
      </c>
      <c r="O242" s="14">
        <v>145638.74077599999</v>
      </c>
      <c r="P242" s="14">
        <v>178184.60280399999</v>
      </c>
      <c r="Q242" s="14">
        <v>201119.365276</v>
      </c>
      <c r="R242" s="14">
        <v>225820.06731099999</v>
      </c>
      <c r="S242" s="14">
        <v>248029.56446600001</v>
      </c>
      <c r="T242" s="14">
        <v>290685.72730799997</v>
      </c>
      <c r="U242" s="14">
        <v>224856.68390900001</v>
      </c>
      <c r="V242" s="14">
        <v>289994.33588500001</v>
      </c>
      <c r="W242" s="14">
        <v>352731.99423900002</v>
      </c>
      <c r="X242" s="14">
        <v>358628.04539699998</v>
      </c>
      <c r="Y242" s="14">
        <v>339587.68003500003</v>
      </c>
      <c r="Z242" s="14">
        <v>335071.36248900002</v>
      </c>
      <c r="AA242" s="14">
        <v>291999.86794000003</v>
      </c>
      <c r="AB242" s="14">
        <v>280965.42589800002</v>
      </c>
      <c r="AC242" s="14">
        <v>303422.69775599998</v>
      </c>
      <c r="AD242" s="14">
        <v>322886.47593999997</v>
      </c>
      <c r="AE242" s="14">
        <v>315634.23677900003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Trade balance</vt:lpstr>
      <vt:lpstr>Exports, FOB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2024-11-27T18:00:37Z</dcterms:modified>
</cp:coreProperties>
</file>